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15330" windowHeight="4110" tabRatio="945" activeTab="16"/>
  </bookViews>
  <sheets>
    <sheet name="0" sheetId="1" r:id="rId1"/>
    <sheet name="INDEX" sheetId="2" r:id="rId2"/>
    <sheet name="INDICE" sheetId="3" r:id="rId3"/>
    <sheet name="1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1.6" sheetId="10" r:id="rId10"/>
    <sheet name="1.7" sheetId="11" r:id="rId11"/>
    <sheet name="1.8" sheetId="12" r:id="rId12"/>
    <sheet name="2" sheetId="13" r:id="rId13"/>
    <sheet name="2.1" sheetId="14" r:id="rId14"/>
    <sheet name="2.2" sheetId="15" r:id="rId15"/>
    <sheet name="2.3" sheetId="16" r:id="rId16"/>
    <sheet name="2.4T" sheetId="17" r:id="rId17"/>
    <sheet name="2.4H" sheetId="18" r:id="rId18"/>
    <sheet name="2.4D" sheetId="19" r:id="rId19"/>
    <sheet name="2.5" sheetId="20" r:id="rId20"/>
    <sheet name="2.6" sheetId="21" r:id="rId21"/>
    <sheet name="2.7" sheetId="22" r:id="rId22"/>
    <sheet name="2.8T" sheetId="23" r:id="rId23"/>
    <sheet name="2.8H" sheetId="24" r:id="rId24"/>
    <sheet name="2.8D" sheetId="25" r:id="rId25"/>
    <sheet name="2.9T" sheetId="26" r:id="rId26"/>
    <sheet name="2.9H" sheetId="27" r:id="rId27"/>
    <sheet name="2.9D" sheetId="28" r:id="rId28"/>
    <sheet name="2.10T" sheetId="29" r:id="rId29"/>
    <sheet name="2.10H" sheetId="30" r:id="rId30"/>
    <sheet name="2.10D" sheetId="31" r:id="rId31"/>
    <sheet name="2.11" sheetId="32" r:id="rId32"/>
    <sheet name="2.12" sheetId="33" r:id="rId33"/>
    <sheet name="2.13" sheetId="34" r:id="rId34"/>
    <sheet name="2.14T" sheetId="35" r:id="rId35"/>
    <sheet name="2.14H" sheetId="36" r:id="rId36"/>
    <sheet name="2.14D" sheetId="37" r:id="rId37"/>
    <sheet name="2.15T" sheetId="38" r:id="rId38"/>
    <sheet name="2.15H" sheetId="39" r:id="rId39"/>
    <sheet name="2.15D" sheetId="40" r:id="rId40"/>
    <sheet name="2.16" sheetId="41" r:id="rId41"/>
    <sheet name="2.17" sheetId="42" r:id="rId42"/>
    <sheet name="2.18" sheetId="43" r:id="rId43"/>
    <sheet name="3" sheetId="44" r:id="rId44"/>
    <sheet name="3.1" sheetId="45" r:id="rId45"/>
    <sheet name="3.2" sheetId="46" r:id="rId46"/>
    <sheet name="3.3" sheetId="47" r:id="rId47"/>
    <sheet name="3.4" sheetId="48" r:id="rId48"/>
    <sheet name="3.5" sheetId="49" r:id="rId49"/>
    <sheet name="3.6" sheetId="50" r:id="rId50"/>
    <sheet name="3.7" sheetId="51" r:id="rId51"/>
    <sheet name="3.8" sheetId="52" r:id="rId52"/>
  </sheets>
  <definedNames>
    <definedName name="inicio" localSheetId="4">'1.1'!$C$10</definedName>
    <definedName name="_xlnm.Print_Titles" localSheetId="32">'2.12'!$1:$5</definedName>
  </definedNames>
  <calcPr fullCalcOnLoad="1"/>
</workbook>
</file>

<file path=xl/sharedStrings.xml><?xml version="1.0" encoding="utf-8"?>
<sst xmlns="http://schemas.openxmlformats.org/spreadsheetml/2006/main" count="3903" uniqueCount="585">
  <si>
    <t>ÍNDEX</t>
  </si>
  <si>
    <t>1. EVOLUCIÓ DE LA POBLACIÓ DE NACIONALITAT ESTRANGERA</t>
  </si>
  <si>
    <t>1.1. Població total i de nacionalitat estrangera a les principals ciutats</t>
  </si>
  <si>
    <t>1.2. Població total i de nacionalitat estrangera per sexe</t>
  </si>
  <si>
    <t>1.3. Població total i de nacionalitat estrangera per grups d'edat</t>
  </si>
  <si>
    <t>1.4. Població de nacionalitat estrangera per continent de nacionalitat</t>
  </si>
  <si>
    <t>1.5. Població estrangera per continent i nacionalitats més freqüents</t>
  </si>
  <si>
    <t>1.6. Població de nacionalitat estrangera per districtes</t>
  </si>
  <si>
    <t>1.7. Percentatge de població estrangera respecte al total i variació als últims anys per districte</t>
  </si>
  <si>
    <t>1.8. Població de nacionalitat estrangera i percentatge respecte del total per barris</t>
  </si>
  <si>
    <t>2.1. Població estrangera segons edat en grups de cinc anys i sexe</t>
  </si>
  <si>
    <t>2.2. Població estrangera segons nacionalitats més freqüents i sexe</t>
  </si>
  <si>
    <t>2.3. Població estrangera segons nacionalitats més freqüents i grups d'edat</t>
  </si>
  <si>
    <t>2.4. Població estrangera segons nacionalitats més freqüents i edat en grups de cinc anys. Total</t>
  </si>
  <si>
    <t xml:space="preserve">       Població estrangera segons nacionalitats més freqüents i edat en grups de cinc anys. Homes</t>
  </si>
  <si>
    <t xml:space="preserve">       Població estrangera segons nacionalitats més freqüents i edat en grups de cinc anys. Dones</t>
  </si>
  <si>
    <t>2.5. Població estrangera segons nacionalitats més freqüents i temps de residència</t>
  </si>
  <si>
    <t>2.6. Població estrangera i percentatge d'estrangers respecte del total per districte i sexe</t>
  </si>
  <si>
    <t>2.7. Població estrangera i percentatge d'estrangers respecte del total per districte i grups d'edat</t>
  </si>
  <si>
    <t>2.8. Població estrangera segons edat en grups de cinc anys per districte. Total</t>
  </si>
  <si>
    <t xml:space="preserve">       Població estrangera segons edat en grups de cinc anys per districte. Homes</t>
  </si>
  <si>
    <t xml:space="preserve">       Població estrangera segons edat en grups de cinc anys per districte. Dones</t>
  </si>
  <si>
    <t>2.9. Població estrangera segons continent de nacionalitat i districte. Total</t>
  </si>
  <si>
    <t xml:space="preserve">       Població estrangera segons continent de nacionalitat i districte. Homes</t>
  </si>
  <si>
    <t xml:space="preserve">       Població estrangera segons continent de nacionalitat i districte. Dones</t>
  </si>
  <si>
    <t>2.10. Població estrangera segons nacionalitats més freqüents per districte. Total</t>
  </si>
  <si>
    <t xml:space="preserve">        Població estrangera segons nacionalitats més freqüents per districte. Homes</t>
  </si>
  <si>
    <t xml:space="preserve">        Població estrangera segons nacionalitats més freqüents per districte. Dones</t>
  </si>
  <si>
    <t>2.11. Distribució per districtes de les nacionalitats més freqüents</t>
  </si>
  <si>
    <t>2.12. Població estrangera segons continent de nacionalitat i temps de residència per districte</t>
  </si>
  <si>
    <t>2.13. Població estrangera i percentatge d'estrangers respecte del total per barri i sexe</t>
  </si>
  <si>
    <t>2.14. Població estrangera i percentatge d'estrangers respecte del total per barri i grups d'edat. Total</t>
  </si>
  <si>
    <t xml:space="preserve">         Població estrangera i percentatge d'estrangers respecte del total per barri i grups d'edat. Homes</t>
  </si>
  <si>
    <t xml:space="preserve">         Població estrangera i percentatge d'estrangers respecte del total per barri i grups d'edat. Dones</t>
  </si>
  <si>
    <t>2.15. Població estrangera segons continent de nacionalitat i barri. Total</t>
  </si>
  <si>
    <t xml:space="preserve">         Població estrangera segons continent de nacionalitat i barri. Homes</t>
  </si>
  <si>
    <t xml:space="preserve">         Població estrangera segons continent de nacionalitat i barri. Dones</t>
  </si>
  <si>
    <t>2.16. Nacionalitats estrangeres majoritàries en cada barri</t>
  </si>
  <si>
    <t>3.1. Adreces, fulls padronals i persones segons tipus del full i nacionalitat</t>
  </si>
  <si>
    <t>3.2. Fulls familiars i nombre de persones segons situacions de convivència</t>
  </si>
  <si>
    <t>3.3. Fulls familiars segons situacions de convivència i nombre de persones al full</t>
  </si>
  <si>
    <t>3.4. Fulls familiars segons situacions de convivència</t>
  </si>
  <si>
    <t>3.6. Fulls familiars on viu algú estranger segons nombre de persones per districte</t>
  </si>
  <si>
    <t>3.7. Població total i estrangera en fulls familiars segons el nombre de persones al full</t>
  </si>
  <si>
    <t>ÍNDICE</t>
  </si>
  <si>
    <t>1. EVOLUCIÓN DE LA POBLACIÓN DE NACIONALIDAD EXTRANJERA</t>
  </si>
  <si>
    <t>1.1. Población total y de nacionalidad extranjera en las principales ciudades</t>
  </si>
  <si>
    <t>1.2. Población total y de nacionalidad extranjera por sexo</t>
  </si>
  <si>
    <t>1.3. Población total y de nacionalidad extranjera por grupos de edad</t>
  </si>
  <si>
    <t>1.4. Población de nacionalidad extranjera por continente de nacionalidad</t>
  </si>
  <si>
    <t>1.5. Población extranjera por continente y nacionalidades más frecuentes</t>
  </si>
  <si>
    <t>1.6. Población de nacionalidad extranjera por distritos</t>
  </si>
  <si>
    <t>1.7. Porcentaje de población extranjera respecto del total y variación en los últimos años por distrito</t>
  </si>
  <si>
    <t>1.8. Población de nacionalidad extranjera y porcentaje respecto del total por barrios</t>
  </si>
  <si>
    <t>2.1. Población extranjera según edad en grupos de cinco años y sexo</t>
  </si>
  <si>
    <t>2.2. Población extranjera según nacionalidades más frecuentes y sexo</t>
  </si>
  <si>
    <t>2.3. Población extranjera según nacionalidades más frecuentes y grupos de edad</t>
  </si>
  <si>
    <t>2.4. Población extranjera según nacionalidades más frecuentes y edad en grupos de cinco años. Total</t>
  </si>
  <si>
    <t xml:space="preserve">       Población extranjera según nacionalidades más frecuentes y edad en grupos de cinco años. Hombres</t>
  </si>
  <si>
    <t xml:space="preserve">       Población extranjera según nacionalidades más frecuentes y edad en grupos de cinco años. Mujeres</t>
  </si>
  <si>
    <t>2.5. Población extranjera según nacionalidades más frecuentes y tiempo de residencia</t>
  </si>
  <si>
    <t>2.6. Población extranjera y porcentaje de extranjeros respecto del total por distrito y sexo</t>
  </si>
  <si>
    <t>2.7. Población extranjera y porcentaje de extranjeros respecto del total por distrito y grupos de edad</t>
  </si>
  <si>
    <t>2.8. Población extranjera según edad en grupos de cinco años por distrito. Total</t>
  </si>
  <si>
    <t xml:space="preserve">       Población extranjera según edad en grupos de cinco años por distrito. Hombres</t>
  </si>
  <si>
    <t xml:space="preserve">       Población extranjera según edad en grupos de cinco años por distrito. Mujeres</t>
  </si>
  <si>
    <t>2.9. Población extranjera según continente de nacionalidad y distrito. Total</t>
  </si>
  <si>
    <t xml:space="preserve">       Población extranjera según continente de nacionalidad y distrito. Hombres</t>
  </si>
  <si>
    <t xml:space="preserve">       Población extranjera según continente de nacionalidad y distrito. Mujeres</t>
  </si>
  <si>
    <t>2.10. Población extranjera según nacionalidades más frecuentes por distrito. Total</t>
  </si>
  <si>
    <t xml:space="preserve">        Población extranjera según nacionalidades más frecuentes por distrito. Hombres</t>
  </si>
  <si>
    <t xml:space="preserve">        Población extranjera según nacionalidades más frecuentes por distrito. Mujeres</t>
  </si>
  <si>
    <t>2.11. Distribución por distritos de las nacionalidades más frecuentes</t>
  </si>
  <si>
    <t>2.12. Población extranjera según continente de nacionalidad y tiempo de residencia por distrito</t>
  </si>
  <si>
    <t>2.13. Población extranjera y porcentaje de extranjeros respecto del total por barrio y sexo</t>
  </si>
  <si>
    <t>2.14. Población extranjera y porcentaje de extranjeros respecto del total por barrio y grupos de edad. Total</t>
  </si>
  <si>
    <t xml:space="preserve">        Población extranjera y porcentaje de extranjeros respecto del total por barrio y grupos de edad. Hombres</t>
  </si>
  <si>
    <t xml:space="preserve">        Población extranjera y porcentaje de extranjeros respecto del total por barrio y grupos de edad. Mujeres</t>
  </si>
  <si>
    <t>2.15. Población extranjera según continente de nacionalidad y barrio. Total</t>
  </si>
  <si>
    <t xml:space="preserve">        Población extranjera según continente de nacionalidad y barrio. Hombres</t>
  </si>
  <si>
    <t xml:space="preserve">        Población extranjera según continente de nacionalidad y barrio. Mujeres</t>
  </si>
  <si>
    <t>2.16. Nacionalidades extranjeras mayoritarias en cada barrio</t>
  </si>
  <si>
    <t>3.1. Direcciones, hojas padronales y personas según tipo de hoja y nacionalidad</t>
  </si>
  <si>
    <t>3.2. Hojas familiares y número de personas según situaciones de convivencia</t>
  </si>
  <si>
    <t>3.3. Hojas familiares según situaciones de convivencia y número de personas en la hoja</t>
  </si>
  <si>
    <t>3.4. Hojas familiares según situaciones de convivencia</t>
  </si>
  <si>
    <t>3.5. Hojas familiares donde vive algún extranjero según situaciones de convivencia por distrito</t>
  </si>
  <si>
    <t>3.6. Hojas familiares donde vive algún extranjero según número de personas por distrito</t>
  </si>
  <si>
    <t>3.7. Población total y extranjera en hojas familiares según el número de personas en la hoja</t>
  </si>
  <si>
    <t>3.8. Hojas familiares y número medio de personas en la hoja según nacionalidades más frecuentes</t>
  </si>
  <si>
    <t>Total Població</t>
  </si>
  <si>
    <t>Total Estrangers</t>
  </si>
  <si>
    <t>%</t>
  </si>
  <si>
    <t>Barcelona</t>
  </si>
  <si>
    <t>-</t>
  </si>
  <si>
    <t>Madrid</t>
  </si>
  <si>
    <t>València</t>
  </si>
  <si>
    <t>Total</t>
  </si>
  <si>
    <t>Homes</t>
  </si>
  <si>
    <t>Dones</t>
  </si>
  <si>
    <t>Estrangers</t>
  </si>
  <si>
    <t>&lt;16</t>
  </si>
  <si>
    <t>16-64</t>
  </si>
  <si>
    <t>65 i més</t>
  </si>
  <si>
    <t>Resta d'Europa</t>
  </si>
  <si>
    <t>Àfrica</t>
  </si>
  <si>
    <t>Amèrica del Nord</t>
  </si>
  <si>
    <t>Amèrica Central</t>
  </si>
  <si>
    <t>Amèrica del Sud</t>
  </si>
  <si>
    <t>Àsia</t>
  </si>
  <si>
    <t>Any 1991</t>
  </si>
  <si>
    <t>Any 1996</t>
  </si>
  <si>
    <t>Any 2001</t>
  </si>
  <si>
    <t>Total 1996</t>
  </si>
  <si>
    <t>Total 2001</t>
  </si>
  <si>
    <t>Total 2005</t>
  </si>
  <si>
    <t>Europa</t>
  </si>
  <si>
    <t>Romania</t>
  </si>
  <si>
    <t>Itàlia</t>
  </si>
  <si>
    <t>Bulgària</t>
  </si>
  <si>
    <t>Ucraïna</t>
  </si>
  <si>
    <t>França</t>
  </si>
  <si>
    <t>Alemanya</t>
  </si>
  <si>
    <t>Regne Unit</t>
  </si>
  <si>
    <t>Armènia</t>
  </si>
  <si>
    <t>Rússia</t>
  </si>
  <si>
    <t>Portugal</t>
  </si>
  <si>
    <t>Polònia</t>
  </si>
  <si>
    <t>Països Baixos</t>
  </si>
  <si>
    <t>Bèlgica</t>
  </si>
  <si>
    <t>Lituània</t>
  </si>
  <si>
    <t>Moldàvia</t>
  </si>
  <si>
    <t>Irlanda</t>
  </si>
  <si>
    <t>Geòrgia</t>
  </si>
  <si>
    <t>Suècia</t>
  </si>
  <si>
    <t>Nigèria</t>
  </si>
  <si>
    <t>Algèria</t>
  </si>
  <si>
    <t>Senegal</t>
  </si>
  <si>
    <t>Guinea Equatorial</t>
  </si>
  <si>
    <t>Mali</t>
  </si>
  <si>
    <t>Ghana</t>
  </si>
  <si>
    <t>Camerun</t>
  </si>
  <si>
    <t>Mauritània</t>
  </si>
  <si>
    <t>Mèxic</t>
  </si>
  <si>
    <t>Estats Units d'Amèrica</t>
  </si>
  <si>
    <t>Cuba</t>
  </si>
  <si>
    <t>República Dominicana</t>
  </si>
  <si>
    <t>Hondures</t>
  </si>
  <si>
    <t>Equador</t>
  </si>
  <si>
    <t>Colòmbia</t>
  </si>
  <si>
    <t>Bolívia</t>
  </si>
  <si>
    <t>Argentina</t>
  </si>
  <si>
    <t>Uruguai</t>
  </si>
  <si>
    <t>Brasil</t>
  </si>
  <si>
    <t>Veneçuela</t>
  </si>
  <si>
    <t>Perú</t>
  </si>
  <si>
    <t>Xile</t>
  </si>
  <si>
    <t>Paraguai</t>
  </si>
  <si>
    <t>Pakistan</t>
  </si>
  <si>
    <t>Xina</t>
  </si>
  <si>
    <t>Índia</t>
  </si>
  <si>
    <t>Síria</t>
  </si>
  <si>
    <t>Filipines</t>
  </si>
  <si>
    <t>1. Ciutat Vella</t>
  </si>
  <si>
    <t>3. Extramurs</t>
  </si>
  <si>
    <t>4. Campanar</t>
  </si>
  <si>
    <t>8. Patraix</t>
  </si>
  <si>
    <t>9. Jesús</t>
  </si>
  <si>
    <t>10. Quatre Carreres</t>
  </si>
  <si>
    <t>11. Poblats Marítims</t>
  </si>
  <si>
    <t>12. Camins al Grau</t>
  </si>
  <si>
    <t>13. Algirós</t>
  </si>
  <si>
    <t>14. Benimaclet</t>
  </si>
  <si>
    <t>15. Rascanya</t>
  </si>
  <si>
    <t>16. Benicalap</t>
  </si>
  <si>
    <t>17. Pobles del Nord</t>
  </si>
  <si>
    <t>18. Pobles de l'Oest</t>
  </si>
  <si>
    <t>19. Pobles del Sud</t>
  </si>
  <si>
    <t>Any</t>
  </si>
  <si>
    <t>Variació</t>
  </si>
  <si>
    <t>VALÈNCIA</t>
  </si>
  <si>
    <t xml:space="preserve">  1. CIUTAT VELLA</t>
  </si>
  <si>
    <t>6. Sant Francesc</t>
  </si>
  <si>
    <t xml:space="preserve">  2. L'EIXAMPLE</t>
  </si>
  <si>
    <t>1. Russafa</t>
  </si>
  <si>
    <t>3. Gran Via</t>
  </si>
  <si>
    <t xml:space="preserve">  3. EXTRAMURS</t>
  </si>
  <si>
    <t>4. Arrancapins</t>
  </si>
  <si>
    <t xml:space="preserve">  4. CAMPANAR</t>
  </si>
  <si>
    <t>1. Campanar</t>
  </si>
  <si>
    <t>2. Les Tendetes</t>
  </si>
  <si>
    <t>4. Sant Pau</t>
  </si>
  <si>
    <t>1. Marxalenes</t>
  </si>
  <si>
    <t>2. Morvedre</t>
  </si>
  <si>
    <t>3. Trinitat</t>
  </si>
  <si>
    <t>4. Tormos</t>
  </si>
  <si>
    <t>5. Sant Antoni</t>
  </si>
  <si>
    <t>1. Exposició</t>
  </si>
  <si>
    <t>2. Mestalla</t>
  </si>
  <si>
    <t>3. Jaume Roig</t>
  </si>
  <si>
    <t>4. Ciutat Universitària</t>
  </si>
  <si>
    <t xml:space="preserve">  7. L'OLIVERETA</t>
  </si>
  <si>
    <t>1. Nou Moles</t>
  </si>
  <si>
    <t>2. Soternes</t>
  </si>
  <si>
    <t>3. Tres Forques</t>
  </si>
  <si>
    <t xml:space="preserve">  8. PATRAIX</t>
  </si>
  <si>
    <t>1. Patraix</t>
  </si>
  <si>
    <t>2. Sant Isidre</t>
  </si>
  <si>
    <t>3. Vara de Quart</t>
  </si>
  <si>
    <t>4. Safranar</t>
  </si>
  <si>
    <t>5. Favara</t>
  </si>
  <si>
    <t xml:space="preserve">  9. JESÚS</t>
  </si>
  <si>
    <t>4. Sant Marcel·lí</t>
  </si>
  <si>
    <t>5. Camí Real</t>
  </si>
  <si>
    <t>10. QUATRE CARRERES</t>
  </si>
  <si>
    <t>2. En Corts</t>
  </si>
  <si>
    <t>3. Malilla</t>
  </si>
  <si>
    <t>5. Na Rovella</t>
  </si>
  <si>
    <t>7. Ciutat Arts i les Ciències</t>
  </si>
  <si>
    <t>11. POBLATS MARÍTIMS</t>
  </si>
  <si>
    <t>4. Beteró</t>
  </si>
  <si>
    <t>5. Natzaret</t>
  </si>
  <si>
    <t>1. Aiora</t>
  </si>
  <si>
    <t>2. Albors</t>
  </si>
  <si>
    <t>4. Camí Fondo</t>
  </si>
  <si>
    <t>5. Penya-roja</t>
  </si>
  <si>
    <t>13. ALGIRÓS</t>
  </si>
  <si>
    <t>2. Ciutat Jardí</t>
  </si>
  <si>
    <t>14. BENIMACLET</t>
  </si>
  <si>
    <t>1. Benimaclet</t>
  </si>
  <si>
    <t>2. Camí de Vera</t>
  </si>
  <si>
    <t>15. RASCANYA</t>
  </si>
  <si>
    <t>2. Torrefiel</t>
  </si>
  <si>
    <t>3. Sant Llorenç</t>
  </si>
  <si>
    <t>16. BENICALAP</t>
  </si>
  <si>
    <t>1. Benicalap</t>
  </si>
  <si>
    <t>2. Ciutat Fallera</t>
  </si>
  <si>
    <t>17. POBLES DEL NORD</t>
  </si>
  <si>
    <t>1. Benifaraig</t>
  </si>
  <si>
    <t>2. Poble Nou</t>
  </si>
  <si>
    <t>3. Carpesa</t>
  </si>
  <si>
    <t>4 i 5. Cases de Bàrcena i Mauella</t>
  </si>
  <si>
    <t>6. Massarrojos</t>
  </si>
  <si>
    <t>7. Borbotó</t>
  </si>
  <si>
    <t>18. POBLES DE L'OEST</t>
  </si>
  <si>
    <t>1. Benimàmet</t>
  </si>
  <si>
    <t>2. Beniferri</t>
  </si>
  <si>
    <t>19. POBLES DEL SUD</t>
  </si>
  <si>
    <t>3. Pinedo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</si>
  <si>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</si>
  <si>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</si>
  <si>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</si>
  <si>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</si>
  <si>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</si>
  <si>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</si>
  <si>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</si>
  <si>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</si>
  <si>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</si>
  <si>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</si>
  <si>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</si>
  <si>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</si>
  <si>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</si>
  <si>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</si>
  <si>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</si>
  <si>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</si>
  <si>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</si>
  <si>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</si>
  <si>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Edat mitjana</t>
  </si>
  <si>
    <t>2.4. Població estrangera segons nacionalitats més freqüents i edat en grups de cinc anys. Total.</t>
  </si>
  <si>
    <t>2.4. Población extranjera según nacionalidades más frecuentes y edad en grupos de cinco años. Total.</t>
  </si>
  <si>
    <t>TOTAL</t>
  </si>
  <si>
    <t>RESTA D’EUROPA</t>
  </si>
  <si>
    <t>ÀFRICA</t>
  </si>
  <si>
    <t>AMÈRICA DEL NORD</t>
  </si>
  <si>
    <t>AMÈRICA CENTRAL</t>
  </si>
  <si>
    <t>AMÈRICA DEL SUD</t>
  </si>
  <si>
    <t>ÀSIA</t>
  </si>
  <si>
    <t>90 i més</t>
  </si>
  <si>
    <t>2.4. Població estrangera segons nacionalitats més freqüents i edat en grups de cinc anys. Homes.</t>
  </si>
  <si>
    <t>2.4. Población extranjera según nacionalidades más frecuentes yedad en grupos de cinco años. Hombres</t>
  </si>
  <si>
    <t>2.4. Població estrangera segons nacionalitats més freqüents i edat en grups de cinc anys. Dones.</t>
  </si>
  <si>
    <t>2.4. Población extranjera según nacionalidades más frecuentes y edad en grupos de cinco años. Mujeres.</t>
  </si>
  <si>
    <t>Temps de residència</t>
  </si>
  <si>
    <t>&lt; 6 mesos</t>
  </si>
  <si>
    <t>6 mesos a 1 any</t>
  </si>
  <si>
    <t>1 a 2 anys</t>
  </si>
  <si>
    <t>2 a 4 anys</t>
  </si>
  <si>
    <t>4 i més anys</t>
  </si>
  <si>
    <t>Marroc</t>
  </si>
  <si>
    <t>Guinea Conakry</t>
  </si>
  <si>
    <t>Població Total</t>
  </si>
  <si>
    <t>Població Estrangera</t>
  </si>
  <si>
    <t>% respecte del total</t>
  </si>
  <si>
    <t>Homes Estrangers</t>
  </si>
  <si>
    <t>% Homes</t>
  </si>
  <si>
    <t>Dones Estrangeres</t>
  </si>
  <si>
    <t>% Dones</t>
  </si>
  <si>
    <t>&gt;64</t>
  </si>
  <si>
    <t>2.8 Població estrangera segons edat en grups de cinc anys per districte. Total</t>
  </si>
  <si>
    <t>2.8 Población extranjera según edad en grupos de cinco años por distrito. Total</t>
  </si>
  <si>
    <t>2.8 Població estrangera segons edat en grups de cinc anys per districte. Homes</t>
  </si>
  <si>
    <t>2.8 Población extranjera según edad en grupos de cinco años por distrito. Hombres</t>
  </si>
  <si>
    <t>2.8 Població estrangera segons edat en grups de cinc anys per districte. Dones</t>
  </si>
  <si>
    <t>2.8 Población extranjera según edad en grupos de cinco años por distrito. Mujeres</t>
  </si>
  <si>
    <t>2.9. Població estrangera segons continent de nacionalitat i districte. Homes</t>
  </si>
  <si>
    <t>2.9. Población extranjera según continente de nacionalidad y distrito. Hombres</t>
  </si>
  <si>
    <t>Resta Europa</t>
  </si>
  <si>
    <t>2.9. Població estrangera segons continent de nacionalitat i districte. Dones</t>
  </si>
  <si>
    <t>2.9. Población extranjera según continente de nacionalidad y distrito. Mujeres</t>
  </si>
  <si>
    <t>Altres Països</t>
  </si>
  <si>
    <t>2.10. Població estrangera segons nacionalitats més freqüents per districte. Homes</t>
  </si>
  <si>
    <t>2.10. Población extranjera según nacionalidades más frecuentes por distrito. Hombres</t>
  </si>
  <si>
    <t>2.10. Població estrangera segons nacionalitats més freqüents per districte. Dones</t>
  </si>
  <si>
    <t>2.10. Población extranjera según nacionalidades más frecuentes por distrito. Mujeres</t>
  </si>
  <si>
    <t>2.11. Distribució per districte de les nacionalitats més freqüents</t>
  </si>
  <si>
    <t>2.11. Distribución por distrito de las nacionalidades más frecuentes</t>
  </si>
  <si>
    <t>Districte</t>
  </si>
  <si>
    <t>2.12. Població estrangera segons nacionalitat i temps de residència per districte</t>
  </si>
  <si>
    <t>2.12. Población extranjera según nacionalidad y tiempo de residencia por distrito</t>
  </si>
  <si>
    <t>Resta d’Europa</t>
  </si>
  <si>
    <t xml:space="preserve"> 1. CIUTAT VELLA</t>
  </si>
  <si>
    <t xml:space="preserve"> 2. L'EIXAMPLE</t>
  </si>
  <si>
    <t xml:space="preserve"> 3. EXTRAMURS</t>
  </si>
  <si>
    <t xml:space="preserve"> 4. CAMPANAR</t>
  </si>
  <si>
    <t xml:space="preserve"> 6. EL PLA DEL REAL</t>
  </si>
  <si>
    <t xml:space="preserve"> 7. L'OLIVERETA</t>
  </si>
  <si>
    <t xml:space="preserve"> 8. PATRAIX</t>
  </si>
  <si>
    <t>12. CAMINS AL GRAU</t>
  </si>
  <si>
    <t xml:space="preserve">% Estrang. </t>
  </si>
  <si>
    <t xml:space="preserve">% Homes </t>
  </si>
  <si>
    <t>8. Faitanar</t>
  </si>
  <si>
    <t>2.14. Població estrangera i percentatge d'estrangers respecte del total per barri i grups d'edat. Homes</t>
  </si>
  <si>
    <t>2.14. Población extranjera y porcentaje de extranjeros respecto del total por barrio y grupos de edad. Hombres</t>
  </si>
  <si>
    <t>2.14. Població estrangera i percentatge d'estrangers respecte del total per barri i grups d'edat. Dones</t>
  </si>
  <si>
    <t>2.14. Población extranjera y porcentaje de extranjeros respecto del total por barrio y grupos de edad. Mujeres</t>
  </si>
  <si>
    <t>Amèrica del  Nord i Central</t>
  </si>
  <si>
    <t>2.15. Població estrangera segons continent de nacionalitat i barri. Homes</t>
  </si>
  <si>
    <t>2.15. Población extranjera según continente de nacionalidad y barrio. Hombres</t>
  </si>
  <si>
    <t>2.15. Població estrangera segons continent de nacionalitat i barri. Dones</t>
  </si>
  <si>
    <t>2.15. Población extranjera según continente de nacionalidad y barrio. Mujeres</t>
  </si>
  <si>
    <t>Nacionalitat</t>
  </si>
  <si>
    <t>Nova Zelanda</t>
  </si>
  <si>
    <t>3.1. Direcciones, hojas padronales y personas según tipo de hoja i nacionalidad</t>
  </si>
  <si>
    <t>Habitatges Familiars</t>
  </si>
  <si>
    <t>Total adreces</t>
  </si>
  <si>
    <t>Adreces on viu algun estranger</t>
  </si>
  <si>
    <t>Total fulls</t>
  </si>
  <si>
    <t>Fulls on viu algun estranger</t>
  </si>
  <si>
    <t>Total persones</t>
  </si>
  <si>
    <t>Persones en fulls amb algun estranger</t>
  </si>
  <si>
    <t xml:space="preserve">        Persones nacionalitat estrangera</t>
  </si>
  <si>
    <t>Fulls Familiars</t>
  </si>
  <si>
    <t>Nombre de Persones</t>
  </si>
  <si>
    <t>Algun Estranger</t>
  </si>
  <si>
    <t>Tots Estrangers</t>
  </si>
  <si>
    <t>Algun estranger i algun espanyol</t>
  </si>
  <si>
    <t>De 1 persona</t>
  </si>
  <si>
    <t>De 2 persones</t>
  </si>
  <si>
    <t>De 3 persones</t>
  </si>
  <si>
    <t>De 4 persones</t>
  </si>
  <si>
    <t>De 5 i més persones</t>
  </si>
  <si>
    <t xml:space="preserve">Tots Estrangers </t>
  </si>
  <si>
    <t>On Viu Algun Estranger</t>
  </si>
  <si>
    <t>Amb algú</t>
  </si>
  <si>
    <t>Menor de 5 anys</t>
  </si>
  <si>
    <t>Menor de 10 anys</t>
  </si>
  <si>
    <t>Menor de 16 anys</t>
  </si>
  <si>
    <t>Major de 64 anys</t>
  </si>
  <si>
    <t>Major de 79 anys</t>
  </si>
  <si>
    <t>3.5. Fulls familiars on viu algun estranger segons situacions de convivència per districte</t>
  </si>
  <si>
    <t>Amb algun espanyol</t>
  </si>
  <si>
    <t>Total Població Fulls Familiars</t>
  </si>
  <si>
    <t>1 persona</t>
  </si>
  <si>
    <t>2 persones</t>
  </si>
  <si>
    <t>3 persones</t>
  </si>
  <si>
    <t>4 persones</t>
  </si>
  <si>
    <t>5 persones</t>
  </si>
  <si>
    <t>6 persones</t>
  </si>
  <si>
    <t>7 persones</t>
  </si>
  <si>
    <t xml:space="preserve">8 i més </t>
  </si>
  <si>
    <t>Suïssa</t>
  </si>
  <si>
    <t xml:space="preserve"> </t>
  </si>
  <si>
    <t>3.8. Fulls familiars i nombre mitjà de persones al full segons nacionalitats més freqüents</t>
  </si>
  <si>
    <t>Fulls familiars</t>
  </si>
  <si>
    <t>Mitjana de persones al full</t>
  </si>
  <si>
    <t>Alguna persona de nacionalitat espanyola</t>
  </si>
  <si>
    <t>Alguna persona de nacionalitat estrangera</t>
  </si>
  <si>
    <t>Alguna persona d’Itàlia</t>
  </si>
  <si>
    <t>Alguna persona de França</t>
  </si>
  <si>
    <t>Alguna persona d’Alemanya</t>
  </si>
  <si>
    <t>Alguna persona d’Equador</t>
  </si>
  <si>
    <t>Alguna persona de Colòmbia</t>
  </si>
  <si>
    <t>Alguna persona de Bolívia</t>
  </si>
  <si>
    <t>Alguna persona de Romania</t>
  </si>
  <si>
    <t>Alguna persona d’Argentina</t>
  </si>
  <si>
    <t>Alguna persona de Pakistan</t>
  </si>
  <si>
    <t>Alguna persona de Xina</t>
  </si>
  <si>
    <t>Alguna persona de Bulgària</t>
  </si>
  <si>
    <t>Alguna persona de Nigèria</t>
  </si>
  <si>
    <t>Alguna persona d’Algèria</t>
  </si>
  <si>
    <t>Alguna persona d’Ucraïna</t>
  </si>
  <si>
    <t>Alguna persona de Brasil</t>
  </si>
  <si>
    <t>Alguna persona de Veneçuela</t>
  </si>
  <si>
    <t>POBLACIÓN DE NACIONALIDAD EXTRANJERA EN LA CIUDAD DE VALENCIA</t>
  </si>
  <si>
    <t>Any 2007</t>
  </si>
  <si>
    <t>Total 2007</t>
  </si>
  <si>
    <t>1. Mont-Olivet</t>
  </si>
  <si>
    <t xml:space="preserve"> 5. LA SAÏDIA</t>
  </si>
  <si>
    <t>Hongria</t>
  </si>
  <si>
    <t>República Txeca</t>
  </si>
  <si>
    <t>Estrangers U.E.</t>
  </si>
  <si>
    <t>Estrangers No U.E.</t>
  </si>
  <si>
    <t>POBLACIÓ DE NACIONALITAT ESTRANGERA A LA CIUTAT DE VALÈNCIA</t>
  </si>
  <si>
    <t>Establiments Col·lectius</t>
  </si>
  <si>
    <t xml:space="preserve"> 9. JESÚS</t>
  </si>
  <si>
    <t>U.E. (27)</t>
  </si>
  <si>
    <t>Estrangers U.E.(27)</t>
  </si>
  <si>
    <t>Estrangers No U.E.(27)</t>
  </si>
  <si>
    <t>4. Fonteta de Sant Lluís</t>
  </si>
  <si>
    <t>3.6. Fulls familiars on viu algun estranger segons nombre de persones per districte</t>
  </si>
  <si>
    <t>2.2. Població estrangera segon nacionalitats més freqüents i sexe</t>
  </si>
  <si>
    <t>Àustria</t>
  </si>
  <si>
    <t>Eslovàquia</t>
  </si>
  <si>
    <t>Oceania i Apàtrides</t>
  </si>
  <si>
    <t>1. Orriols</t>
  </si>
  <si>
    <t>OCEANIA I APÀTRIDES</t>
  </si>
  <si>
    <t>Oceania i altres</t>
  </si>
  <si>
    <t>Àsia i Altres</t>
  </si>
  <si>
    <t xml:space="preserve"> 5. LA Saïdia</t>
  </si>
  <si>
    <t>Any 2008</t>
  </si>
  <si>
    <t>Total 2008</t>
  </si>
  <si>
    <t>07/08</t>
  </si>
  <si>
    <t>Grècia</t>
  </si>
  <si>
    <t>Dinamarca</t>
  </si>
  <si>
    <t>Nicaragua</t>
  </si>
  <si>
    <t>Guatemala</t>
  </si>
  <si>
    <t>Japó</t>
  </si>
  <si>
    <t>El Líban</t>
  </si>
  <si>
    <t>El Marroc</t>
  </si>
  <si>
    <t>Estats Units d´Amèrica</t>
  </si>
  <si>
    <t>4. Cases de Bàrcena</t>
  </si>
  <si>
    <t>5. Mauella</t>
  </si>
  <si>
    <t>1. el Forn d'Alcedo</t>
  </si>
  <si>
    <t>2. el Castellar-l'Oliverar</t>
  </si>
  <si>
    <t>4. el Saler</t>
  </si>
  <si>
    <t>5. el Palmar</t>
  </si>
  <si>
    <t>6. el Perellonet</t>
  </si>
  <si>
    <t>7. la Torre</t>
  </si>
  <si>
    <t>1. la Seu</t>
  </si>
  <si>
    <t>2. la Xerea</t>
  </si>
  <si>
    <t>3. el Carme</t>
  </si>
  <si>
    <t>4. el Pilar</t>
  </si>
  <si>
    <t>5. el Mercat</t>
  </si>
  <si>
    <t>2. el Pla del Remei</t>
  </si>
  <si>
    <t>1. el Botànic</t>
  </si>
  <si>
    <t>2. la Roqueta</t>
  </si>
  <si>
    <t>3. la Petxina</t>
  </si>
  <si>
    <t>3. el Calvari</t>
  </si>
  <si>
    <t>4. la Fontsanta</t>
  </si>
  <si>
    <t>5. la Llum</t>
  </si>
  <si>
    <t>1. la Raiosa</t>
  </si>
  <si>
    <t>2. l'Hort de Senabre</t>
  </si>
  <si>
    <t>3. la Creu Coberta</t>
  </si>
  <si>
    <t>6. la Punta</t>
  </si>
  <si>
    <t>1. el Grau</t>
  </si>
  <si>
    <t>2. el Cabanyal-el Canyamelar</t>
  </si>
  <si>
    <t>3. la Malva-rosa</t>
  </si>
  <si>
    <t>3. la Creu del Grau</t>
  </si>
  <si>
    <t>1. l'Illa Perduda</t>
  </si>
  <si>
    <t>3. l'Amistat</t>
  </si>
  <si>
    <t>4. la Bega Baixa</t>
  </si>
  <si>
    <t>5. la Carrasca</t>
  </si>
  <si>
    <t>Líbia</t>
  </si>
  <si>
    <t>Algun UE(27)</t>
  </si>
  <si>
    <t>Algun No UE(27)</t>
  </si>
  <si>
    <t>Tots UE(27)</t>
  </si>
  <si>
    <t>Tots No UE(27)</t>
  </si>
  <si>
    <t>Algun UE(27) i algun espanyol</t>
  </si>
  <si>
    <t>Algun No UE(27) i algun espanyol</t>
  </si>
  <si>
    <t>Alguna persona de la UE(27)</t>
  </si>
  <si>
    <t>2. Campanar</t>
  </si>
  <si>
    <t>3. Ciutat Vella</t>
  </si>
  <si>
    <t>5. Fuensanta</t>
  </si>
  <si>
    <t>6. Malvarrosa</t>
  </si>
  <si>
    <t>7. Nazaret</t>
  </si>
  <si>
    <t>8. Olivereta</t>
  </si>
  <si>
    <t>9. Quatre Carreres</t>
  </si>
  <si>
    <t>10. Salvador Allende</t>
  </si>
  <si>
    <t>11. Trafalgar</t>
  </si>
  <si>
    <t>Nascuts a Espanya</t>
  </si>
  <si>
    <t>Nascuts fora d'Espanya</t>
  </si>
  <si>
    <t>Al seu país de nacionalitat</t>
  </si>
  <si>
    <t>A altre país diferent</t>
  </si>
  <si>
    <t>Resta UE (27)</t>
  </si>
  <si>
    <t xml:space="preserve">   Regne Unit</t>
  </si>
  <si>
    <t xml:space="preserve">   Armènia</t>
  </si>
  <si>
    <t>Guinea</t>
  </si>
  <si>
    <t xml:space="preserve">   Nigèria</t>
  </si>
  <si>
    <t xml:space="preserve">   Estats Units d´Amèrica</t>
  </si>
  <si>
    <t xml:space="preserve">   Hondures</t>
  </si>
  <si>
    <t xml:space="preserve">   Perú</t>
  </si>
  <si>
    <t>Oceania i Altres</t>
  </si>
  <si>
    <t>2.18. Població estrangera per Centre Municipal de Servicis Socials, sexe i grups d'edat</t>
  </si>
  <si>
    <t>2.18. Población extranjera por Centro Municipal de Servicios Sociales, sexo y grupos de edad</t>
  </si>
  <si>
    <t>2.17 Població de nacionalitat estrangera segons país de naixement</t>
  </si>
  <si>
    <t>2.17 Población de nacionalidad extranjera según país de nacimiento</t>
  </si>
  <si>
    <t>2.17. Población de nacionalidad extranjera según país de nacimiento</t>
  </si>
  <si>
    <t>2.17. Població de nacionalitat estrangera segons país de naixement</t>
  </si>
  <si>
    <t>2. POBLACIÓN DE NACIONALIDAD EXTRANJERA A 01/01/2009</t>
  </si>
  <si>
    <t>3. HOJAS FAMILIARES A 01/01/2009</t>
  </si>
  <si>
    <t>2. POBLACIÓ DE NACIONALITAT ESTRANGERA A 01/01/2009</t>
  </si>
  <si>
    <t>3. FULLS FAMILIARS A 01/01/2009</t>
  </si>
  <si>
    <t>Any 2009</t>
  </si>
  <si>
    <t>Variació 08/09</t>
  </si>
  <si>
    <t>Total 2009</t>
  </si>
  <si>
    <t>08/09</t>
  </si>
  <si>
    <t>Letònia</t>
  </si>
  <si>
    <t>República Eslovaca</t>
  </si>
  <si>
    <t>Albània</t>
  </si>
  <si>
    <t>Noruega</t>
  </si>
  <si>
    <t>Finlàndia</t>
  </si>
  <si>
    <t>Sèrvia</t>
  </si>
  <si>
    <t>Bielorússia</t>
  </si>
  <si>
    <t>Tunísia</t>
  </si>
  <si>
    <t>Congo</t>
  </si>
  <si>
    <t>Costa d´Ivori</t>
  </si>
  <si>
    <t>Gàmbia</t>
  </si>
  <si>
    <t>Sierra Leone</t>
  </si>
  <si>
    <t>Egipte</t>
  </si>
  <si>
    <t>Guinea Bissau</t>
  </si>
  <si>
    <t>Libèria</t>
  </si>
  <si>
    <t>Canadà</t>
  </si>
  <si>
    <t>UE (27)</t>
  </si>
  <si>
    <t>Panamà</t>
  </si>
  <si>
    <t>El Salvador</t>
  </si>
  <si>
    <t>Costa Rica</t>
  </si>
  <si>
    <t>Nepal</t>
  </si>
  <si>
    <t>Bangla Desh</t>
  </si>
  <si>
    <t>Jordània</t>
  </si>
  <si>
    <t>Turquia</t>
  </si>
  <si>
    <t>Israel</t>
  </si>
  <si>
    <t>Austràlia</t>
  </si>
  <si>
    <t>PADRÓ MUNICIPAL A 1 DE GENER DE 2009</t>
  </si>
  <si>
    <t>PADRÓN MUNICIPAL A 1 DE ENERO DE 2009</t>
  </si>
  <si>
    <t>Relació de masculinitat</t>
  </si>
  <si>
    <t>Estònia</t>
  </si>
  <si>
    <t>el Marroc</t>
  </si>
  <si>
    <t>Dues o més persones</t>
  </si>
  <si>
    <t xml:space="preserve"> 1. Ciutat Vella</t>
  </si>
  <si>
    <t xml:space="preserve"> 8. Patraix</t>
  </si>
  <si>
    <t xml:space="preserve"> 3. Extramurs</t>
  </si>
  <si>
    <t xml:space="preserve"> 7. l'Olivereta</t>
  </si>
  <si>
    <t xml:space="preserve"> 5. la Saïdia</t>
  </si>
  <si>
    <t xml:space="preserve"> 2. l'Eixample</t>
  </si>
  <si>
    <t xml:space="preserve"> 9. Jesús</t>
  </si>
  <si>
    <t xml:space="preserve"> 4. Campanar</t>
  </si>
  <si>
    <t xml:space="preserve"> 6. el Pla del Real</t>
  </si>
  <si>
    <t>Líban</t>
  </si>
  <si>
    <t>2. l'Eixample</t>
  </si>
  <si>
    <t>7. l'Olivereta</t>
  </si>
  <si>
    <t>5. la Saïdia</t>
  </si>
  <si>
    <t>6. el Pla del Real</t>
  </si>
  <si>
    <t xml:space="preserve">7. la Torre </t>
  </si>
  <si>
    <t>Alguna persona no Comunitària</t>
  </si>
  <si>
    <t>l'Uruguai</t>
  </si>
  <si>
    <t>el Paraguai</t>
  </si>
  <si>
    <t>el Líban</t>
  </si>
  <si>
    <t>2.el Pla del Remei</t>
  </si>
  <si>
    <t xml:space="preserve">  6. el PLA Del REAL</t>
  </si>
  <si>
    <t xml:space="preserve">  5. la SAÏDIA</t>
  </si>
  <si>
    <t>Alguna persona del Marroc</t>
  </si>
  <si>
    <t>Alguna persona de l'Uruguai</t>
  </si>
  <si>
    <t>Alguna persona de l'Índia</t>
  </si>
  <si>
    <t>Alguna persona del Senegal</t>
  </si>
  <si>
    <t xml:space="preserve">  6. el PLA DEL REAL</t>
  </si>
  <si>
    <t xml:space="preserve">  7. l'OLIVERETA</t>
  </si>
  <si>
    <t>7. Ciutat les Arts i les Ciències</t>
  </si>
  <si>
    <t>el Camerun</t>
  </si>
  <si>
    <t>el Regne Unit</t>
  </si>
  <si>
    <t>els Països Baixos</t>
  </si>
  <si>
    <t>la República Txeca</t>
  </si>
  <si>
    <t>la República Eslovaca</t>
  </si>
  <si>
    <t>la República Dominicana</t>
  </si>
  <si>
    <t>el República Dominicana</t>
  </si>
  <si>
    <t>l'Índia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</si>
</sst>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%"/>
    <numFmt numFmtId="182" formatCode="_-* #,##0.0\ _p_t_a_-;\-* #,##0.0\ _p_t_a_-;_-* &quot;-&quot;\ _p_t_a_-;_-@_-"/>
    <numFmt numFmtId="183" formatCode="_-* #,##0.00\ _p_t_a_-;\-* #,##0.00\ _p_t_a_-;_-* &quot;-&quot;\ _p_t_a_-;_-@_-"/>
    <numFmt numFmtId="184" formatCode="0.0000%"/>
    <numFmt numFmtId="185" formatCode="#,##0.0"/>
    <numFmt numFmtId="186" formatCode="0.0000000"/>
    <numFmt numFmtId="187" formatCode="0.00000000"/>
    <numFmt numFmtId="188" formatCode="0.000000000"/>
    <numFmt numFmtId="189" formatCode="#,##0.000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_-* #,##0\ &quot;Pts&quot;_-;\-* #,##0\ &quot;Pts&quot;_-;_-* &quot;-&quot;\ &quot;Pts&quot;_-;_-@_-"/>
    <numFmt numFmtId="196" formatCode="_-* #,##0\ _P_t_s_-;\-* #,##0\ _P_t_s_-;_-* &quot;-&quot;\ _P_t_s_-;_-@_-"/>
    <numFmt numFmtId="197" formatCode="_-* #,##0.00\ &quot;Pts&quot;_-;\-* #,##0.00\ &quot;Pts&quot;_-;_-* &quot;-&quot;??\ &quot;Pts&quot;_-;_-@_-"/>
    <numFmt numFmtId="198" formatCode="_-* #,##0.00\ _P_t_s_-;\-* #,##0.00\ _P_t_s_-;_-* &quot;-&quot;??\ _P_t_s_-;_-@_-"/>
    <numFmt numFmtId="199" formatCode="#\-#"/>
    <numFmt numFmtId="200" formatCode="##\-##"/>
    <numFmt numFmtId="201" formatCode="###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 indent="1"/>
    </xf>
    <xf numFmtId="3" fontId="0" fillId="0" borderId="0" xfId="0" applyNumberFormat="1" applyFont="1" applyBorder="1" applyAlignment="1">
      <alignment horizontal="right" wrapText="1"/>
    </xf>
    <xf numFmtId="175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3" fontId="8" fillId="0" borderId="0" xfId="0" applyNumberFormat="1" applyFont="1" applyBorder="1" applyAlignment="1">
      <alignment horizontal="right"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Border="1" applyAlignment="1" quotePrefix="1">
      <alignment horizontal="right"/>
    </xf>
    <xf numFmtId="9" fontId="0" fillId="0" borderId="0" xfId="0" applyNumberFormat="1" applyFont="1" applyAlignment="1">
      <alignment horizontal="right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5" fontId="0" fillId="0" borderId="0" xfId="21" applyNumberFormat="1" applyFont="1" applyBorder="1" applyAlignment="1">
      <alignment/>
    </xf>
    <xf numFmtId="175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175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indent="1"/>
    </xf>
    <xf numFmtId="0" fontId="0" fillId="0" borderId="0" xfId="0" applyFont="1" applyAlignment="1">
      <alignment horizontal="left" indent="2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7" fillId="0" borderId="0" xfId="0" applyFont="1" applyFill="1" applyBorder="1" applyAlignment="1">
      <alignment horizontal="right" vertical="top" wrapText="1"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185" fontId="0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0" fontId="12" fillId="0" borderId="0" xfId="0" applyFont="1" applyFill="1" applyBorder="1" applyAlignment="1">
      <alignment vertical="top"/>
    </xf>
    <xf numFmtId="1" fontId="7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top"/>
    </xf>
    <xf numFmtId="16" fontId="7" fillId="0" borderId="0" xfId="0" applyNumberFormat="1" applyFont="1" applyBorder="1" applyAlignment="1" quotePrefix="1">
      <alignment horizontal="right" vertical="top"/>
    </xf>
    <xf numFmtId="175" fontId="7" fillId="0" borderId="0" xfId="21" applyNumberFormat="1" applyFont="1" applyBorder="1" applyAlignment="1">
      <alignment horizontal="right" vertical="top"/>
    </xf>
    <xf numFmtId="175" fontId="7" fillId="0" borderId="0" xfId="21" applyNumberFormat="1" applyFont="1" applyAlignment="1">
      <alignment/>
    </xf>
    <xf numFmtId="175" fontId="0" fillId="0" borderId="0" xfId="21" applyNumberFormat="1" applyFont="1" applyBorder="1" applyAlignment="1">
      <alignment horizontal="right" vertical="top"/>
    </xf>
    <xf numFmtId="175" fontId="0" fillId="0" borderId="0" xfId="21" applyNumberFormat="1" applyAlignment="1">
      <alignment/>
    </xf>
    <xf numFmtId="175" fontId="0" fillId="0" borderId="0" xfId="21" applyNumberFormat="1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175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Font="1" applyBorder="1" applyAlignment="1">
      <alignment/>
    </xf>
    <xf numFmtId="3" fontId="7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80" fontId="7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3" fontId="0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185" fontId="7" fillId="0" borderId="0" xfId="21" applyNumberFormat="1" applyFont="1" applyAlignment="1">
      <alignment/>
    </xf>
    <xf numFmtId="185" fontId="0" fillId="0" borderId="0" xfId="21" applyNumberFormat="1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 inden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left" indent="1"/>
    </xf>
    <xf numFmtId="3" fontId="7" fillId="0" borderId="0" xfId="21" applyNumberFormat="1" applyFont="1" applyAlignment="1">
      <alignment/>
    </xf>
    <xf numFmtId="3" fontId="0" fillId="0" borderId="0" xfId="21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180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right" vertical="top" wrapText="1"/>
    </xf>
    <xf numFmtId="185" fontId="7" fillId="0" borderId="0" xfId="0" applyNumberFormat="1" applyFont="1" applyBorder="1" applyAlignment="1">
      <alignment horizontal="right" vertical="top" wrapText="1"/>
    </xf>
    <xf numFmtId="185" fontId="0" fillId="0" borderId="0" xfId="0" applyNumberFormat="1" applyAlignment="1">
      <alignment/>
    </xf>
    <xf numFmtId="10" fontId="0" fillId="0" borderId="0" xfId="0" applyNumberFormat="1" applyFont="1" applyBorder="1" applyAlignment="1">
      <alignment horizontal="right" vertical="top" wrapText="1"/>
    </xf>
    <xf numFmtId="10" fontId="0" fillId="0" borderId="0" xfId="0" applyNumberFormat="1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 wrapText="1"/>
    </xf>
    <xf numFmtId="185" fontId="0" fillId="0" borderId="0" xfId="0" applyNumberFormat="1" applyFont="1" applyAlignment="1">
      <alignment horizontal="right" wrapText="1"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 inden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4"/>
    </xf>
    <xf numFmtId="175" fontId="7" fillId="0" borderId="0" xfId="21" applyNumberFormat="1" applyFont="1" applyBorder="1" applyAlignment="1">
      <alignment wrapText="1"/>
    </xf>
    <xf numFmtId="0" fontId="0" fillId="0" borderId="0" xfId="0" applyFont="1" applyBorder="1" applyAlignment="1">
      <alignment horizontal="left" indent="1"/>
    </xf>
    <xf numFmtId="175" fontId="0" fillId="0" borderId="0" xfId="21" applyNumberFormat="1" applyFont="1" applyBorder="1" applyAlignment="1">
      <alignment wrapText="1"/>
    </xf>
    <xf numFmtId="175" fontId="7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Alignment="1">
      <alignment/>
    </xf>
    <xf numFmtId="175" fontId="7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left" indent="1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175" fontId="0" fillId="0" borderId="0" xfId="21" applyNumberFormat="1" applyBorder="1" applyAlignment="1">
      <alignment/>
    </xf>
    <xf numFmtId="175" fontId="0" fillId="0" borderId="0" xfId="21" applyNumberFormat="1" applyAlignment="1">
      <alignment/>
    </xf>
    <xf numFmtId="49" fontId="7" fillId="0" borderId="0" xfId="0" applyNumberFormat="1" applyFont="1" applyAlignment="1">
      <alignment/>
    </xf>
    <xf numFmtId="0" fontId="0" fillId="0" borderId="0" xfId="0" applyFont="1" applyFill="1" applyAlignment="1">
      <alignment horizontal="left" indent="2"/>
    </xf>
    <xf numFmtId="4" fontId="0" fillId="0" borderId="0" xfId="0" applyNumberFormat="1" applyAlignment="1">
      <alignment/>
    </xf>
    <xf numFmtId="0" fontId="0" fillId="0" borderId="0" xfId="0" applyFill="1" applyAlignment="1">
      <alignment horizontal="right" wrapText="1"/>
    </xf>
    <xf numFmtId="0" fontId="7" fillId="0" borderId="0" xfId="0" applyFont="1" applyFill="1" applyAlignment="1">
      <alignment horizontal="left" indent="1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Border="1" applyAlignment="1">
      <alignment horizontal="right"/>
    </xf>
    <xf numFmtId="175" fontId="0" fillId="0" borderId="0" xfId="21" applyNumberFormat="1" applyAlignment="1">
      <alignment horizontal="right"/>
    </xf>
    <xf numFmtId="3" fontId="7" fillId="0" borderId="0" xfId="0" applyNumberFormat="1" applyFont="1" applyFill="1" applyAlignment="1">
      <alignment horizontal="right"/>
    </xf>
    <xf numFmtId="175" fontId="7" fillId="0" borderId="0" xfId="21" applyNumberFormat="1" applyFont="1" applyFill="1" applyBorder="1" applyAlignment="1">
      <alignment horizontal="right" vertical="top"/>
    </xf>
    <xf numFmtId="175" fontId="0" fillId="0" borderId="0" xfId="21" applyNumberFormat="1" applyFont="1" applyFill="1" applyBorder="1" applyAlignment="1">
      <alignment horizontal="right" vertical="top"/>
    </xf>
    <xf numFmtId="175" fontId="7" fillId="0" borderId="0" xfId="21" applyNumberFormat="1" applyFont="1" applyBorder="1" applyAlignment="1">
      <alignment horizontal="right" wrapText="1"/>
    </xf>
    <xf numFmtId="175" fontId="0" fillId="0" borderId="0" xfId="21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7" fillId="0" borderId="0" xfId="0" applyNumberFormat="1" applyFont="1" applyAlignment="1">
      <alignment/>
    </xf>
    <xf numFmtId="180" fontId="0" fillId="0" borderId="0" xfId="21" applyNumberFormat="1" applyFont="1" applyAlignment="1">
      <alignment/>
    </xf>
    <xf numFmtId="180" fontId="7" fillId="0" borderId="0" xfId="21" applyNumberFormat="1" applyFont="1" applyAlignment="1">
      <alignment/>
    </xf>
    <xf numFmtId="3" fontId="0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 wrapText="1"/>
    </xf>
    <xf numFmtId="3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80" fontId="7" fillId="0" borderId="0" xfId="0" applyNumberFormat="1" applyFont="1" applyFill="1" applyAlignment="1">
      <alignment/>
    </xf>
    <xf numFmtId="0" fontId="16" fillId="0" borderId="0" xfId="0" applyFont="1" applyAlignment="1">
      <alignment horizontal="left" indent="2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4"/>
  <sheetViews>
    <sheetView workbookViewId="0" topLeftCell="A1">
      <selection activeCell="A1" sqref="A1"/>
    </sheetView>
  </sheetViews>
  <sheetFormatPr defaultColWidth="11.421875" defaultRowHeight="12.75"/>
  <sheetData>
    <row r="1" ht="15.75">
      <c r="A1" s="1" t="s">
        <v>412</v>
      </c>
    </row>
    <row r="2" ht="15.75">
      <c r="A2" s="1" t="s">
        <v>542</v>
      </c>
    </row>
    <row r="3" ht="15">
      <c r="A3" s="2" t="s">
        <v>403</v>
      </c>
    </row>
    <row r="4" ht="15">
      <c r="A4" s="2" t="s">
        <v>543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25"/>
  <sheetViews>
    <sheetView workbookViewId="0" topLeftCell="A1">
      <selection activeCell="A1" sqref="A1"/>
    </sheetView>
  </sheetViews>
  <sheetFormatPr defaultColWidth="11.421875" defaultRowHeight="12.75"/>
  <cols>
    <col min="1" max="1" width="22.28125" style="0" bestFit="1" customWidth="1"/>
  </cols>
  <sheetData>
    <row r="1" ht="12.75">
      <c r="A1" s="10" t="s">
        <v>7</v>
      </c>
    </row>
    <row r="2" ht="12.75">
      <c r="A2" s="8" t="s">
        <v>51</v>
      </c>
    </row>
    <row r="3" spans="1:6" ht="12.75">
      <c r="A3" s="8"/>
      <c r="B3" s="48"/>
      <c r="C3" s="48"/>
      <c r="D3" s="48"/>
      <c r="E3" s="48"/>
      <c r="F3" s="48"/>
    </row>
    <row r="4" spans="1:9" ht="12.75">
      <c r="A4" s="62"/>
      <c r="B4" s="63">
        <v>2007</v>
      </c>
      <c r="C4" s="63" t="s">
        <v>92</v>
      </c>
      <c r="D4" s="63">
        <v>2008</v>
      </c>
      <c r="E4" s="63" t="s">
        <v>92</v>
      </c>
      <c r="F4" s="63">
        <v>2009</v>
      </c>
      <c r="G4" s="63" t="s">
        <v>92</v>
      </c>
      <c r="I4" s="65"/>
    </row>
    <row r="5" spans="1:10" ht="12.75">
      <c r="A5" s="64" t="s">
        <v>96</v>
      </c>
      <c r="B5" s="65">
        <v>102166</v>
      </c>
      <c r="C5" s="66">
        <v>100</v>
      </c>
      <c r="D5" s="65">
        <f>SUM(D6:D24)</f>
        <v>116453</v>
      </c>
      <c r="E5" s="66">
        <v>100</v>
      </c>
      <c r="F5" s="65">
        <v>123348</v>
      </c>
      <c r="G5" s="178">
        <f>100*F5/$F$5</f>
        <v>100</v>
      </c>
      <c r="H5" s="83"/>
      <c r="I5" s="83"/>
      <c r="J5" s="66"/>
    </row>
    <row r="6" spans="1:10" ht="12.75">
      <c r="A6" s="67" t="s">
        <v>163</v>
      </c>
      <c r="B6" s="40">
        <v>3114</v>
      </c>
      <c r="C6" s="68">
        <f aca="true" t="shared" si="0" ref="C6:C24">100*B6/$B$5</f>
        <v>3.047980737231564</v>
      </c>
      <c r="D6" s="40">
        <v>3490</v>
      </c>
      <c r="E6" s="39">
        <f aca="true" t="shared" si="1" ref="E6:E24">100*D6/$D$5</f>
        <v>2.996917211235434</v>
      </c>
      <c r="F6" s="40">
        <v>3671</v>
      </c>
      <c r="G6" s="177">
        <f>100*F6/$F$5</f>
        <v>2.9761325680189383</v>
      </c>
      <c r="H6" s="83"/>
      <c r="I6" s="83"/>
      <c r="J6" s="66"/>
    </row>
    <row r="7" spans="1:10" ht="12.75">
      <c r="A7" s="67" t="s">
        <v>558</v>
      </c>
      <c r="B7" s="40">
        <v>5314</v>
      </c>
      <c r="C7" s="68">
        <f t="shared" si="0"/>
        <v>5.20133899731809</v>
      </c>
      <c r="D7" s="40">
        <v>5695</v>
      </c>
      <c r="E7" s="39">
        <f t="shared" si="1"/>
        <v>4.890384962173581</v>
      </c>
      <c r="F7" s="40">
        <v>5754</v>
      </c>
      <c r="G7" s="177">
        <f aca="true" t="shared" si="2" ref="G7:G24">100*F7/$F$5</f>
        <v>4.664850666407238</v>
      </c>
      <c r="H7" s="83"/>
      <c r="I7" s="83"/>
      <c r="J7" s="66"/>
    </row>
    <row r="8" spans="1:10" ht="12.75">
      <c r="A8" s="67" t="s">
        <v>164</v>
      </c>
      <c r="B8" s="40">
        <v>5640</v>
      </c>
      <c r="C8" s="68">
        <f t="shared" si="0"/>
        <v>5.520427539494548</v>
      </c>
      <c r="D8" s="40">
        <v>6176</v>
      </c>
      <c r="E8" s="39">
        <f t="shared" si="1"/>
        <v>5.303427133693422</v>
      </c>
      <c r="F8" s="40">
        <v>6262</v>
      </c>
      <c r="G8" s="177">
        <f t="shared" si="2"/>
        <v>5.076693582384798</v>
      </c>
      <c r="H8" s="83"/>
      <c r="I8" s="83"/>
      <c r="J8" s="66"/>
    </row>
    <row r="9" spans="1:10" ht="12.75">
      <c r="A9" s="67" t="s">
        <v>165</v>
      </c>
      <c r="B9" s="40">
        <v>4029</v>
      </c>
      <c r="C9" s="68">
        <f t="shared" si="0"/>
        <v>3.943582013585733</v>
      </c>
      <c r="D9" s="40">
        <v>4572</v>
      </c>
      <c r="E9" s="39">
        <f t="shared" si="1"/>
        <v>3.9260474182717493</v>
      </c>
      <c r="F9" s="40">
        <v>5043</v>
      </c>
      <c r="G9" s="177">
        <f t="shared" si="2"/>
        <v>4.088432726918961</v>
      </c>
      <c r="H9" s="83"/>
      <c r="I9" s="83"/>
      <c r="J9" s="66"/>
    </row>
    <row r="10" spans="1:10" ht="12.75">
      <c r="A10" s="67" t="s">
        <v>560</v>
      </c>
      <c r="B10" s="40">
        <v>7260</v>
      </c>
      <c r="C10" s="68">
        <f t="shared" si="0"/>
        <v>7.106082258285535</v>
      </c>
      <c r="D10" s="40">
        <v>8035</v>
      </c>
      <c r="E10" s="39">
        <f t="shared" si="1"/>
        <v>6.899779310107941</v>
      </c>
      <c r="F10" s="40">
        <v>8552</v>
      </c>
      <c r="G10" s="177">
        <f t="shared" si="2"/>
        <v>6.933229561889937</v>
      </c>
      <c r="H10" s="83"/>
      <c r="I10" s="83"/>
      <c r="J10" s="66"/>
    </row>
    <row r="11" spans="1:10" ht="12.75">
      <c r="A11" s="67" t="s">
        <v>561</v>
      </c>
      <c r="B11" s="40">
        <v>2831</v>
      </c>
      <c r="C11" s="68">
        <f t="shared" si="0"/>
        <v>2.7709805610477067</v>
      </c>
      <c r="D11" s="40">
        <v>3020</v>
      </c>
      <c r="E11" s="39">
        <f t="shared" si="1"/>
        <v>2.5933209105819515</v>
      </c>
      <c r="F11" s="40">
        <v>3143</v>
      </c>
      <c r="G11" s="177">
        <f t="shared" si="2"/>
        <v>2.5480753640107663</v>
      </c>
      <c r="H11" s="83"/>
      <c r="I11" s="83"/>
      <c r="J11" s="66"/>
    </row>
    <row r="12" spans="1:10" ht="12.75">
      <c r="A12" s="67" t="s">
        <v>559</v>
      </c>
      <c r="B12" s="40">
        <v>7856</v>
      </c>
      <c r="C12" s="68">
        <f t="shared" si="0"/>
        <v>7.689446586927158</v>
      </c>
      <c r="D12" s="40">
        <v>9080</v>
      </c>
      <c r="E12" s="39">
        <f t="shared" si="1"/>
        <v>7.79713704241196</v>
      </c>
      <c r="F12" s="40">
        <v>9742</v>
      </c>
      <c r="G12" s="177">
        <f t="shared" si="2"/>
        <v>7.897979699711386</v>
      </c>
      <c r="H12" s="83"/>
      <c r="I12" s="83"/>
      <c r="J12" s="66"/>
    </row>
    <row r="13" spans="1:10" ht="12.75">
      <c r="A13" s="67" t="s">
        <v>166</v>
      </c>
      <c r="B13" s="40">
        <v>5249</v>
      </c>
      <c r="C13" s="68">
        <f t="shared" si="0"/>
        <v>5.137717048724625</v>
      </c>
      <c r="D13" s="40">
        <v>5830</v>
      </c>
      <c r="E13" s="39">
        <f t="shared" si="1"/>
        <v>5.006311559169794</v>
      </c>
      <c r="F13" s="40">
        <v>6221</v>
      </c>
      <c r="G13" s="177">
        <f t="shared" si="2"/>
        <v>5.043454291922042</v>
      </c>
      <c r="H13" s="83"/>
      <c r="I13" s="83"/>
      <c r="J13" s="66"/>
    </row>
    <row r="14" spans="1:10" ht="12.75">
      <c r="A14" s="67" t="s">
        <v>167</v>
      </c>
      <c r="B14" s="40">
        <v>6899</v>
      </c>
      <c r="C14" s="68">
        <f t="shared" si="0"/>
        <v>6.752735743789519</v>
      </c>
      <c r="D14" s="40">
        <v>7950</v>
      </c>
      <c r="E14" s="39">
        <f t="shared" si="1"/>
        <v>6.826788489776992</v>
      </c>
      <c r="F14" s="40">
        <v>8449</v>
      </c>
      <c r="G14" s="177">
        <f t="shared" si="2"/>
        <v>6.849725978532283</v>
      </c>
      <c r="H14" s="83"/>
      <c r="I14" s="83"/>
      <c r="J14" s="66"/>
    </row>
    <row r="15" spans="1:10" ht="12.75">
      <c r="A15" s="67" t="s">
        <v>168</v>
      </c>
      <c r="B15" s="40">
        <v>10257</v>
      </c>
      <c r="C15" s="68">
        <f t="shared" si="0"/>
        <v>10.039543488048862</v>
      </c>
      <c r="D15" s="40">
        <v>11607</v>
      </c>
      <c r="E15" s="39">
        <f t="shared" si="1"/>
        <v>9.967111195074407</v>
      </c>
      <c r="F15" s="40">
        <v>12373</v>
      </c>
      <c r="G15" s="177">
        <f t="shared" si="2"/>
        <v>10.03096929013847</v>
      </c>
      <c r="H15" s="83"/>
      <c r="I15" s="83"/>
      <c r="J15" s="66"/>
    </row>
    <row r="16" spans="1:10" ht="12.75">
      <c r="A16" s="67" t="s">
        <v>169</v>
      </c>
      <c r="B16" s="40">
        <v>6505</v>
      </c>
      <c r="C16" s="68">
        <f t="shared" si="0"/>
        <v>6.367088855392205</v>
      </c>
      <c r="D16" s="40">
        <v>8128</v>
      </c>
      <c r="E16" s="39">
        <f t="shared" si="1"/>
        <v>6.979639854705332</v>
      </c>
      <c r="F16" s="40">
        <v>8988</v>
      </c>
      <c r="G16" s="177">
        <f t="shared" si="2"/>
        <v>7.286701040957292</v>
      </c>
      <c r="H16" s="83"/>
      <c r="I16" s="83"/>
      <c r="J16" s="66"/>
    </row>
    <row r="17" spans="1:10" ht="12.75">
      <c r="A17" s="67" t="s">
        <v>170</v>
      </c>
      <c r="B17" s="40">
        <v>9497</v>
      </c>
      <c r="C17" s="68">
        <f t="shared" si="0"/>
        <v>9.29565608910988</v>
      </c>
      <c r="D17" s="40">
        <v>10859</v>
      </c>
      <c r="E17" s="39">
        <f t="shared" si="1"/>
        <v>9.324791976162057</v>
      </c>
      <c r="F17" s="40">
        <v>11391</v>
      </c>
      <c r="G17" s="177">
        <f t="shared" si="2"/>
        <v>9.234847747835392</v>
      </c>
      <c r="H17" s="83"/>
      <c r="I17" s="83"/>
      <c r="J17" s="66"/>
    </row>
    <row r="18" spans="1:10" ht="12.75">
      <c r="A18" s="67" t="s">
        <v>171</v>
      </c>
      <c r="B18" s="40">
        <v>4613</v>
      </c>
      <c r="C18" s="68">
        <f t="shared" si="0"/>
        <v>4.515200751717793</v>
      </c>
      <c r="D18" s="40">
        <v>5182</v>
      </c>
      <c r="E18" s="39">
        <f t="shared" si="1"/>
        <v>4.449863893587971</v>
      </c>
      <c r="F18" s="40">
        <v>5284</v>
      </c>
      <c r="G18" s="177">
        <f t="shared" si="2"/>
        <v>4.283814897687843</v>
      </c>
      <c r="H18" s="83"/>
      <c r="I18" s="83"/>
      <c r="J18" s="66"/>
    </row>
    <row r="19" spans="1:10" ht="12.75">
      <c r="A19" s="67" t="s">
        <v>172</v>
      </c>
      <c r="B19" s="40">
        <v>3777</v>
      </c>
      <c r="C19" s="68">
        <f t="shared" si="0"/>
        <v>3.6969246128849127</v>
      </c>
      <c r="D19" s="40">
        <v>4279</v>
      </c>
      <c r="E19" s="39">
        <f t="shared" si="1"/>
        <v>3.6744437670133014</v>
      </c>
      <c r="F19" s="40">
        <v>4407</v>
      </c>
      <c r="G19" s="177">
        <f t="shared" si="2"/>
        <v>3.572818367545481</v>
      </c>
      <c r="H19" s="83"/>
      <c r="I19" s="83"/>
      <c r="J19" s="66"/>
    </row>
    <row r="20" spans="1:10" ht="12.75">
      <c r="A20" s="67" t="s">
        <v>173</v>
      </c>
      <c r="B20" s="40">
        <v>9500</v>
      </c>
      <c r="C20" s="68">
        <f t="shared" si="0"/>
        <v>9.29859248673727</v>
      </c>
      <c r="D20" s="40">
        <v>10959</v>
      </c>
      <c r="E20" s="39">
        <f t="shared" si="1"/>
        <v>9.410663529492584</v>
      </c>
      <c r="F20" s="40">
        <v>11752</v>
      </c>
      <c r="G20" s="177">
        <f t="shared" si="2"/>
        <v>9.527515646787949</v>
      </c>
      <c r="H20" s="83"/>
      <c r="I20" s="83"/>
      <c r="J20" s="66"/>
    </row>
    <row r="21" spans="1:10" ht="12.75">
      <c r="A21" s="67" t="s">
        <v>174</v>
      </c>
      <c r="B21" s="40">
        <v>6022</v>
      </c>
      <c r="C21" s="68">
        <f t="shared" si="0"/>
        <v>5.894328837382299</v>
      </c>
      <c r="D21" s="40">
        <v>7071</v>
      </c>
      <c r="E21" s="39">
        <f t="shared" si="1"/>
        <v>6.071977536001649</v>
      </c>
      <c r="F21" s="40">
        <v>7476</v>
      </c>
      <c r="G21" s="177">
        <f t="shared" si="2"/>
        <v>6.060900865842981</v>
      </c>
      <c r="H21" s="83"/>
      <c r="I21" s="83"/>
      <c r="J21" s="66"/>
    </row>
    <row r="22" spans="1:10" ht="12.75">
      <c r="A22" s="69" t="s">
        <v>175</v>
      </c>
      <c r="B22" s="40">
        <v>410</v>
      </c>
      <c r="C22" s="68">
        <f t="shared" si="0"/>
        <v>0.401307675743398</v>
      </c>
      <c r="D22" s="40">
        <v>493</v>
      </c>
      <c r="E22" s="39">
        <f t="shared" si="1"/>
        <v>0.423346757919504</v>
      </c>
      <c r="F22" s="40">
        <v>560</v>
      </c>
      <c r="G22" s="177">
        <f t="shared" si="2"/>
        <v>0.4540000648571521</v>
      </c>
      <c r="H22" s="83"/>
      <c r="I22" s="83"/>
      <c r="J22" s="66"/>
    </row>
    <row r="23" spans="1:10" ht="12.75">
      <c r="A23" s="69" t="s">
        <v>176</v>
      </c>
      <c r="B23" s="40">
        <v>1632</v>
      </c>
      <c r="C23" s="68">
        <f t="shared" si="0"/>
        <v>1.59740030930055</v>
      </c>
      <c r="D23" s="40">
        <v>1901</v>
      </c>
      <c r="E23" s="39">
        <f t="shared" si="1"/>
        <v>1.632418228813341</v>
      </c>
      <c r="F23" s="40">
        <v>1998</v>
      </c>
      <c r="G23" s="177">
        <f t="shared" si="2"/>
        <v>1.6198073742581964</v>
      </c>
      <c r="H23" s="83"/>
      <c r="I23" s="83"/>
      <c r="J23" s="66"/>
    </row>
    <row r="24" spans="1:10" ht="12.75">
      <c r="A24" s="69" t="s">
        <v>177</v>
      </c>
      <c r="B24" s="40">
        <v>1761</v>
      </c>
      <c r="C24" s="68">
        <f t="shared" si="0"/>
        <v>1.7236654072783508</v>
      </c>
      <c r="D24" s="40">
        <v>2126</v>
      </c>
      <c r="E24" s="39">
        <f t="shared" si="1"/>
        <v>1.8256292238070295</v>
      </c>
      <c r="F24" s="40">
        <v>2282</v>
      </c>
      <c r="G24" s="177">
        <f t="shared" si="2"/>
        <v>1.8500502642928949</v>
      </c>
      <c r="H24" s="83"/>
      <c r="I24" s="83"/>
      <c r="J24" s="66"/>
    </row>
    <row r="25" spans="1:7" ht="12.75">
      <c r="A25" s="70"/>
      <c r="G25" s="158"/>
    </row>
  </sheetData>
  <printOptions/>
  <pageMargins left="0.75" right="0.75" top="1" bottom="1" header="0" footer="0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83"/>
  <sheetViews>
    <sheetView workbookViewId="0" topLeftCell="A1">
      <selection activeCell="A1" sqref="A1"/>
    </sheetView>
  </sheetViews>
  <sheetFormatPr defaultColWidth="11.421875" defaultRowHeight="12.75"/>
  <cols>
    <col min="1" max="1" width="22.28125" style="0" bestFit="1" customWidth="1"/>
    <col min="2" max="6" width="14.28125" style="0" customWidth="1"/>
  </cols>
  <sheetData>
    <row r="1" spans="1:6" ht="12.75">
      <c r="A1" s="10" t="s">
        <v>8</v>
      </c>
      <c r="B1" s="8"/>
      <c r="C1" s="8"/>
      <c r="D1" s="8"/>
      <c r="E1" s="8"/>
      <c r="F1" s="8"/>
    </row>
    <row r="2" spans="1:6" ht="12.75">
      <c r="A2" s="8" t="s">
        <v>52</v>
      </c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spans="1:6" s="61" customFormat="1" ht="12.75">
      <c r="A4" s="72"/>
      <c r="B4" s="181" t="s">
        <v>178</v>
      </c>
      <c r="C4" s="181"/>
      <c r="D4" s="181"/>
      <c r="E4" s="181" t="s">
        <v>179</v>
      </c>
      <c r="F4" s="181"/>
    </row>
    <row r="5" spans="1:6" ht="12.75">
      <c r="A5" s="72"/>
      <c r="B5" s="73">
        <v>2007</v>
      </c>
      <c r="C5" s="73">
        <v>2008</v>
      </c>
      <c r="D5" s="73">
        <v>2009</v>
      </c>
      <c r="E5" s="74" t="s">
        <v>431</v>
      </c>
      <c r="F5" s="74" t="s">
        <v>515</v>
      </c>
    </row>
    <row r="6" spans="1:6" ht="12.75" customHeight="1">
      <c r="A6" s="64" t="s">
        <v>96</v>
      </c>
      <c r="B6" s="75">
        <v>0.12760127194110904</v>
      </c>
      <c r="C6" s="83">
        <v>0.14375777716328586</v>
      </c>
      <c r="D6" s="76">
        <v>0.15126557441381341</v>
      </c>
      <c r="E6" s="75">
        <v>0.13984104300843725</v>
      </c>
      <c r="F6" s="169">
        <v>0.05920843602139919</v>
      </c>
    </row>
    <row r="7" spans="1:6" ht="12.75">
      <c r="A7" s="67" t="s">
        <v>163</v>
      </c>
      <c r="B7" s="77">
        <v>0.1227530747398297</v>
      </c>
      <c r="C7" s="33">
        <v>0.1353342639987591</v>
      </c>
      <c r="D7" s="158">
        <v>0.141606233605925</v>
      </c>
      <c r="E7" s="77">
        <v>0.12074502247912652</v>
      </c>
      <c r="F7" s="170">
        <v>0.05186246418338109</v>
      </c>
    </row>
    <row r="8" spans="1:6" ht="12.75">
      <c r="A8" s="67" t="s">
        <v>558</v>
      </c>
      <c r="B8" s="77">
        <v>0.12042513653772068</v>
      </c>
      <c r="C8" s="33">
        <v>0.12911489979142105</v>
      </c>
      <c r="D8" s="158">
        <v>0.1304791491870564</v>
      </c>
      <c r="E8" s="77">
        <v>0.07169740308618743</v>
      </c>
      <c r="F8" s="170">
        <v>0.010359964881474977</v>
      </c>
    </row>
    <row r="9" spans="1:6" ht="12.75">
      <c r="A9" s="67" t="s">
        <v>164</v>
      </c>
      <c r="B9" s="77">
        <v>0.11262880421758927</v>
      </c>
      <c r="C9" s="33">
        <v>0.12309900141516016</v>
      </c>
      <c r="D9" s="158">
        <v>0.12539046856227473</v>
      </c>
      <c r="E9" s="77">
        <v>0.0950354609929078</v>
      </c>
      <c r="F9" s="170">
        <v>0.013924870466321243</v>
      </c>
    </row>
    <row r="10" spans="1:6" ht="12.75">
      <c r="A10" s="67" t="s">
        <v>165</v>
      </c>
      <c r="B10" s="77">
        <v>0.11589908811092253</v>
      </c>
      <c r="C10" s="33">
        <v>0.12924746989314184</v>
      </c>
      <c r="D10" s="158">
        <v>0.13960634498795782</v>
      </c>
      <c r="E10" s="77">
        <v>0.1347728965003723</v>
      </c>
      <c r="F10" s="170">
        <v>0.10301837270341208</v>
      </c>
    </row>
    <row r="11" spans="1:6" ht="12.75" customHeight="1">
      <c r="A11" s="67" t="s">
        <v>560</v>
      </c>
      <c r="B11" s="77">
        <v>0.14720194647201945</v>
      </c>
      <c r="C11" s="33">
        <v>0.1623593121703813</v>
      </c>
      <c r="D11" s="158">
        <v>0.17181315921647414</v>
      </c>
      <c r="E11" s="77">
        <v>0.10674931129476584</v>
      </c>
      <c r="F11" s="170">
        <v>0.06434349719975109</v>
      </c>
    </row>
    <row r="12" spans="1:6" ht="12.75">
      <c r="A12" s="67" t="s">
        <v>561</v>
      </c>
      <c r="B12" s="77">
        <v>0.09024833434282253</v>
      </c>
      <c r="C12" s="33">
        <v>0.0957301803658034</v>
      </c>
      <c r="D12" s="158">
        <v>0.0996638762049721</v>
      </c>
      <c r="E12" s="77">
        <v>0.06676086188625928</v>
      </c>
      <c r="F12" s="170">
        <v>0.04072847682119205</v>
      </c>
    </row>
    <row r="13" spans="1:6" ht="12.75">
      <c r="A13" s="67" t="s">
        <v>559</v>
      </c>
      <c r="B13" s="77">
        <v>0.15656575721944316</v>
      </c>
      <c r="C13" s="33">
        <v>0.1783014236622484</v>
      </c>
      <c r="D13" s="158">
        <v>0.18981373236692387</v>
      </c>
      <c r="E13" s="77">
        <v>0.15580448065173116</v>
      </c>
      <c r="F13" s="170">
        <v>0.07290748898678415</v>
      </c>
    </row>
    <row r="14" spans="1:6" ht="12.75" customHeight="1">
      <c r="A14" s="67" t="s">
        <v>166</v>
      </c>
      <c r="B14" s="77">
        <v>0.08987859796921285</v>
      </c>
      <c r="C14" s="33">
        <v>0.09941171455367039</v>
      </c>
      <c r="D14" s="158">
        <v>0.10553548102532784</v>
      </c>
      <c r="E14" s="77">
        <v>0.11068775004762813</v>
      </c>
      <c r="F14" s="170">
        <v>0.06706689536878216</v>
      </c>
    </row>
    <row r="15" spans="1:6" ht="12.75" customHeight="1">
      <c r="A15" s="67" t="s">
        <v>167</v>
      </c>
      <c r="B15" s="77">
        <v>0.12848974726686904</v>
      </c>
      <c r="C15" s="33">
        <v>0.14674123705631542</v>
      </c>
      <c r="D15" s="158">
        <v>0.15551260813546844</v>
      </c>
      <c r="E15" s="77">
        <v>0.1523409189737643</v>
      </c>
      <c r="F15" s="170">
        <v>0.06276729559748427</v>
      </c>
    </row>
    <row r="16" spans="1:6" ht="12.75">
      <c r="A16" s="67" t="s">
        <v>168</v>
      </c>
      <c r="B16" s="77">
        <v>0.13757444068887817</v>
      </c>
      <c r="C16" s="33">
        <v>0.15422535211267605</v>
      </c>
      <c r="D16" s="158">
        <v>0.1631245880026368</v>
      </c>
      <c r="E16" s="77">
        <v>0.13161743199766013</v>
      </c>
      <c r="F16" s="170">
        <v>0.06599465839579564</v>
      </c>
    </row>
    <row r="17" spans="1:6" ht="12.75">
      <c r="A17" s="67" t="s">
        <v>169</v>
      </c>
      <c r="B17" s="77">
        <v>0.11051835743046942</v>
      </c>
      <c r="C17" s="33">
        <v>0.13542378246888484</v>
      </c>
      <c r="D17" s="158">
        <v>0.14837804374742056</v>
      </c>
      <c r="E17" s="77">
        <v>0.24950038431975405</v>
      </c>
      <c r="F17" s="170">
        <v>0.10580708661417323</v>
      </c>
    </row>
    <row r="18" spans="1:6" ht="12.75">
      <c r="A18" s="67" t="s">
        <v>170</v>
      </c>
      <c r="B18" s="77">
        <v>0.14987296226742627</v>
      </c>
      <c r="C18" s="33">
        <v>0.16804654977638156</v>
      </c>
      <c r="D18" s="158">
        <v>0.17405720921704051</v>
      </c>
      <c r="E18" s="77">
        <v>0.1434137095925029</v>
      </c>
      <c r="F18" s="170">
        <v>0.04899161985449857</v>
      </c>
    </row>
    <row r="19" spans="1:6" ht="12.75" customHeight="1">
      <c r="A19" s="67" t="s">
        <v>171</v>
      </c>
      <c r="B19" s="77">
        <v>0.11305541259221136</v>
      </c>
      <c r="C19" s="33">
        <v>0.1273938589374831</v>
      </c>
      <c r="D19" s="158">
        <v>0.13109385466544274</v>
      </c>
      <c r="E19" s="77">
        <v>0.12334706264903533</v>
      </c>
      <c r="F19" s="170">
        <v>0.01968351987649556</v>
      </c>
    </row>
    <row r="20" spans="1:6" ht="12.75">
      <c r="A20" s="67" t="s">
        <v>172</v>
      </c>
      <c r="B20" s="77">
        <v>0.12404755648975302</v>
      </c>
      <c r="C20" s="33">
        <v>0.13897820650232226</v>
      </c>
      <c r="D20" s="158">
        <v>0.143897342127604</v>
      </c>
      <c r="E20" s="77">
        <v>0.13290971670638072</v>
      </c>
      <c r="F20" s="170">
        <v>0.029913531198878244</v>
      </c>
    </row>
    <row r="21" spans="1:6" ht="12.75">
      <c r="A21" s="67" t="s">
        <v>173</v>
      </c>
      <c r="B21" s="77">
        <v>0.18292800338898196</v>
      </c>
      <c r="C21" s="33">
        <v>0.20604659033222403</v>
      </c>
      <c r="D21" s="158">
        <v>0.21614066063414994</v>
      </c>
      <c r="E21" s="77">
        <v>0.15357894736842106</v>
      </c>
      <c r="F21" s="170">
        <v>0.07236061684460261</v>
      </c>
    </row>
    <row r="22" spans="1:6" ht="12.75">
      <c r="A22" s="67" t="s">
        <v>174</v>
      </c>
      <c r="B22" s="77">
        <v>0.14055971804028664</v>
      </c>
      <c r="C22" s="33">
        <v>0.1606497784846075</v>
      </c>
      <c r="D22" s="158">
        <v>0.16730820875481156</v>
      </c>
      <c r="E22" s="77">
        <v>0.17419461972766523</v>
      </c>
      <c r="F22" s="170">
        <v>0.057276198557488334</v>
      </c>
    </row>
    <row r="23" spans="1:6" ht="12.75">
      <c r="A23" s="69" t="s">
        <v>175</v>
      </c>
      <c r="B23" s="77">
        <v>0.06538032211768458</v>
      </c>
      <c r="C23" s="33">
        <v>0.07592792237794548</v>
      </c>
      <c r="D23" s="158">
        <v>0.08511931904544763</v>
      </c>
      <c r="E23" s="77">
        <v>0.20243902439024392</v>
      </c>
      <c r="F23" s="170">
        <v>0.1359026369168357</v>
      </c>
    </row>
    <row r="24" spans="1:6" ht="12.75">
      <c r="A24" s="69" t="s">
        <v>176</v>
      </c>
      <c r="B24" s="77">
        <v>0.11736785329018339</v>
      </c>
      <c r="C24" s="33">
        <v>0.13403370231967848</v>
      </c>
      <c r="D24" s="158">
        <v>0.1396519186412246</v>
      </c>
      <c r="E24" s="77">
        <v>0.16482843137254902</v>
      </c>
      <c r="F24" s="170">
        <v>0.05102577590741715</v>
      </c>
    </row>
    <row r="25" spans="1:6" ht="12.75">
      <c r="A25" s="69" t="s">
        <v>177</v>
      </c>
      <c r="B25" s="77">
        <v>0.08637857458184137</v>
      </c>
      <c r="C25" s="33">
        <v>0.10321390426254977</v>
      </c>
      <c r="D25" s="158">
        <v>0.11025219828002705</v>
      </c>
      <c r="E25" s="77">
        <v>0.2072685973878478</v>
      </c>
      <c r="F25" s="170">
        <v>0.07337723424270931</v>
      </c>
    </row>
    <row r="26" s="80" customFormat="1" ht="11.25">
      <c r="A26" s="70"/>
    </row>
    <row r="27" spans="1:4" ht="12.75">
      <c r="A27" s="81"/>
      <c r="C27" s="33"/>
      <c r="D27" s="71"/>
    </row>
    <row r="28" ht="12.75">
      <c r="D28" s="71"/>
    </row>
    <row r="29" ht="12.75">
      <c r="D29" s="71"/>
    </row>
    <row r="30" ht="12.75">
      <c r="D30" s="71"/>
    </row>
    <row r="31" ht="12.75">
      <c r="D31" s="71"/>
    </row>
    <row r="32" ht="12.75">
      <c r="D32" s="71"/>
    </row>
    <row r="33" ht="12.75">
      <c r="D33" s="71"/>
    </row>
    <row r="34" ht="12.75">
      <c r="D34" s="71"/>
    </row>
    <row r="35" ht="12.75">
      <c r="D35" s="71"/>
    </row>
    <row r="36" ht="12.75">
      <c r="D36" s="71"/>
    </row>
    <row r="37" ht="12.75">
      <c r="D37" s="71"/>
    </row>
    <row r="38" ht="12.75">
      <c r="D38" s="71"/>
    </row>
    <row r="39" ht="12.75">
      <c r="D39" s="71"/>
    </row>
    <row r="40" ht="12.75">
      <c r="D40" s="71"/>
    </row>
    <row r="41" ht="12.75">
      <c r="D41" s="71"/>
    </row>
    <row r="42" ht="12.75">
      <c r="D42" s="71"/>
    </row>
    <row r="43" ht="12.75">
      <c r="D43" s="71"/>
    </row>
    <row r="44" ht="12.75">
      <c r="D44" s="71"/>
    </row>
    <row r="45" ht="12.75">
      <c r="D45" s="71"/>
    </row>
    <row r="46" ht="12.75">
      <c r="D46" s="71"/>
    </row>
    <row r="47" ht="12.75">
      <c r="D47" s="71"/>
    </row>
    <row r="48" ht="12.75">
      <c r="D48" s="71"/>
    </row>
    <row r="49" ht="12.75">
      <c r="D49" s="71"/>
    </row>
    <row r="50" ht="12.75">
      <c r="D50" s="71"/>
    </row>
    <row r="51" ht="12.75">
      <c r="D51" s="71"/>
    </row>
    <row r="52" ht="12.75">
      <c r="D52" s="71"/>
    </row>
    <row r="53" ht="12.75">
      <c r="D53" s="71"/>
    </row>
    <row r="54" ht="12.75">
      <c r="D54" s="71"/>
    </row>
    <row r="55" ht="12.75">
      <c r="D55" s="71"/>
    </row>
    <row r="56" ht="12.75">
      <c r="D56" s="71"/>
    </row>
    <row r="57" ht="12.75">
      <c r="D57" s="71"/>
    </row>
    <row r="58" ht="12.75">
      <c r="D58" s="71"/>
    </row>
    <row r="59" ht="12.75">
      <c r="D59" s="71"/>
    </row>
    <row r="60" ht="12.75">
      <c r="D60" s="71"/>
    </row>
    <row r="61" ht="12.75">
      <c r="D61" s="71"/>
    </row>
    <row r="62" ht="12.75">
      <c r="D62" s="71"/>
    </row>
    <row r="63" ht="12.75">
      <c r="D63" s="71"/>
    </row>
    <row r="64" ht="12.75">
      <c r="D64" s="71"/>
    </row>
    <row r="65" ht="12.75">
      <c r="D65" s="71"/>
    </row>
    <row r="66" ht="12.75">
      <c r="D66" s="71"/>
    </row>
    <row r="67" ht="12.75">
      <c r="D67" s="71"/>
    </row>
    <row r="68" ht="12.75">
      <c r="D68" s="71"/>
    </row>
    <row r="69" ht="12.75">
      <c r="D69" s="71"/>
    </row>
    <row r="70" ht="12.75">
      <c r="D70" s="71"/>
    </row>
    <row r="71" ht="12.75">
      <c r="D71" s="71"/>
    </row>
    <row r="72" ht="12.75">
      <c r="D72" s="71"/>
    </row>
    <row r="73" ht="12.75">
      <c r="D73" s="71"/>
    </row>
    <row r="74" ht="12.75">
      <c r="D74" s="71"/>
    </row>
    <row r="75" ht="12.75">
      <c r="D75" s="71"/>
    </row>
    <row r="76" ht="12.75">
      <c r="D76" s="71"/>
    </row>
    <row r="77" ht="12.75">
      <c r="D77" s="71"/>
    </row>
    <row r="78" ht="12.75">
      <c r="D78" s="71"/>
    </row>
    <row r="79" ht="12.75">
      <c r="D79" s="71"/>
    </row>
    <row r="80" ht="12.75">
      <c r="D80" s="71"/>
    </row>
    <row r="81" ht="12.75">
      <c r="D81" s="71"/>
    </row>
    <row r="82" ht="12.75">
      <c r="D82" s="71"/>
    </row>
    <row r="83" ht="12.75">
      <c r="D83" s="71"/>
    </row>
  </sheetData>
  <mergeCells count="2">
    <mergeCell ref="E4:F4"/>
    <mergeCell ref="B4:D4"/>
  </mergeCells>
  <printOptions/>
  <pageMargins left="0.75" right="0.75" top="1" bottom="1" header="0" footer="0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I113"/>
  <sheetViews>
    <sheetView workbookViewId="0" topLeftCell="A82">
      <selection activeCell="A66" sqref="A66"/>
    </sheetView>
  </sheetViews>
  <sheetFormatPr defaultColWidth="11.421875" defaultRowHeight="12.75"/>
  <cols>
    <col min="1" max="1" width="32.421875" style="0" customWidth="1"/>
    <col min="2" max="2" width="11.00390625" style="40" customWidth="1"/>
    <col min="3" max="7" width="11.00390625" style="0" customWidth="1"/>
    <col min="8" max="8" width="11.28125" style="0" customWidth="1"/>
  </cols>
  <sheetData>
    <row r="1" ht="12.75">
      <c r="A1" s="10" t="s">
        <v>9</v>
      </c>
    </row>
    <row r="2" ht="12.75">
      <c r="A2" s="8" t="s">
        <v>53</v>
      </c>
    </row>
    <row r="3" ht="12.75">
      <c r="A3" s="8"/>
    </row>
    <row r="4" spans="1:7" ht="12.75">
      <c r="A4" s="82"/>
      <c r="B4" s="63">
        <v>2007</v>
      </c>
      <c r="C4" s="63" t="s">
        <v>92</v>
      </c>
      <c r="D4" s="63">
        <v>2008</v>
      </c>
      <c r="E4" s="63" t="s">
        <v>92</v>
      </c>
      <c r="F4" s="63">
        <v>2009</v>
      </c>
      <c r="G4" s="63" t="s">
        <v>92</v>
      </c>
    </row>
    <row r="5" spans="1:9" ht="12.75">
      <c r="A5" s="10" t="s">
        <v>180</v>
      </c>
      <c r="B5" s="65">
        <v>102166</v>
      </c>
      <c r="C5" s="83">
        <v>0.12760127194110904</v>
      </c>
      <c r="D5" s="65">
        <v>116453</v>
      </c>
      <c r="E5" s="83">
        <v>0.14375777716328586</v>
      </c>
      <c r="F5" s="65">
        <v>123348</v>
      </c>
      <c r="G5" s="83">
        <v>0.15126557441381341</v>
      </c>
      <c r="I5" s="65"/>
    </row>
    <row r="6" spans="1:9" ht="12.75">
      <c r="A6" t="s">
        <v>181</v>
      </c>
      <c r="B6"/>
      <c r="D6" s="40"/>
      <c r="G6" s="40"/>
      <c r="I6" s="10"/>
    </row>
    <row r="7" spans="1:7" ht="12.75">
      <c r="A7" s="57" t="s">
        <v>448</v>
      </c>
      <c r="B7" s="40">
        <v>405</v>
      </c>
      <c r="C7" s="33">
        <v>0.14521333811401937</v>
      </c>
      <c r="D7" s="40">
        <v>481</v>
      </c>
      <c r="E7" s="33">
        <v>0.16689798750867454</v>
      </c>
      <c r="F7" s="40">
        <v>484</v>
      </c>
      <c r="G7" s="33">
        <v>0.16776429809358753</v>
      </c>
    </row>
    <row r="8" spans="1:7" ht="12.75">
      <c r="A8" s="57" t="s">
        <v>449</v>
      </c>
      <c r="B8" s="40">
        <v>417</v>
      </c>
      <c r="C8" s="33">
        <v>0.10862203698879917</v>
      </c>
      <c r="D8" s="40">
        <v>488</v>
      </c>
      <c r="E8" s="33">
        <v>0.1251602975121826</v>
      </c>
      <c r="F8" s="40">
        <v>472</v>
      </c>
      <c r="G8" s="33">
        <v>0.12139917695473251</v>
      </c>
    </row>
    <row r="9" spans="1:7" ht="12.75">
      <c r="A9" s="57" t="s">
        <v>450</v>
      </c>
      <c r="B9" s="40">
        <v>746</v>
      </c>
      <c r="C9" s="33">
        <v>0.12281857095818241</v>
      </c>
      <c r="D9" s="40">
        <v>808</v>
      </c>
      <c r="E9" s="33">
        <v>0.13127538586515028</v>
      </c>
      <c r="F9" s="40">
        <v>858</v>
      </c>
      <c r="G9" s="33">
        <v>0.13785347043701798</v>
      </c>
    </row>
    <row r="10" spans="1:7" ht="12.75">
      <c r="A10" s="57" t="s">
        <v>451</v>
      </c>
      <c r="B10" s="40">
        <v>595</v>
      </c>
      <c r="C10" s="33">
        <v>0.1520961145194274</v>
      </c>
      <c r="D10" s="40">
        <v>662</v>
      </c>
      <c r="E10" s="33">
        <v>0.1648406374501992</v>
      </c>
      <c r="F10" s="40">
        <v>735</v>
      </c>
      <c r="G10" s="33">
        <v>0.18072289156626506</v>
      </c>
    </row>
    <row r="11" spans="1:7" ht="12.75">
      <c r="A11" s="57" t="s">
        <v>452</v>
      </c>
      <c r="B11" s="40">
        <v>445</v>
      </c>
      <c r="C11" s="33">
        <v>0.13625229638701775</v>
      </c>
      <c r="D11" s="40">
        <v>505</v>
      </c>
      <c r="E11" s="33">
        <v>0.15201685731487055</v>
      </c>
      <c r="F11" s="40">
        <v>570</v>
      </c>
      <c r="G11" s="33">
        <v>0.16858917480035493</v>
      </c>
    </row>
    <row r="12" spans="1:7" ht="12.75">
      <c r="A12" s="57" t="s">
        <v>182</v>
      </c>
      <c r="B12" s="40">
        <v>506</v>
      </c>
      <c r="C12" s="33">
        <v>0.09220116618075802</v>
      </c>
      <c r="D12" s="40">
        <v>546</v>
      </c>
      <c r="E12" s="33">
        <v>0.09902067464635474</v>
      </c>
      <c r="F12" s="40">
        <v>552</v>
      </c>
      <c r="G12" s="33">
        <v>0.1007483117357182</v>
      </c>
    </row>
    <row r="13" spans="1:7" ht="12.75">
      <c r="A13" t="s">
        <v>183</v>
      </c>
      <c r="C13" s="33"/>
      <c r="D13" s="40"/>
      <c r="E13" s="33"/>
      <c r="F13" s="40"/>
      <c r="G13" s="33"/>
    </row>
    <row r="14" spans="1:7" ht="12.75">
      <c r="A14" s="57" t="s">
        <v>184</v>
      </c>
      <c r="B14" s="40">
        <v>4213</v>
      </c>
      <c r="C14" s="33">
        <v>0.1689457432730481</v>
      </c>
      <c r="D14" s="40">
        <v>4474</v>
      </c>
      <c r="E14" s="33">
        <v>0.1785172771526614</v>
      </c>
      <c r="F14" s="40">
        <v>4525</v>
      </c>
      <c r="G14" s="33">
        <v>0.18003501233389035</v>
      </c>
    </row>
    <row r="15" spans="1:7" ht="12.75">
      <c r="A15" s="57" t="s">
        <v>453</v>
      </c>
      <c r="B15" s="40">
        <v>304</v>
      </c>
      <c r="C15" s="33">
        <v>0.04299250459623816</v>
      </c>
      <c r="D15" s="40">
        <v>334</v>
      </c>
      <c r="E15" s="33">
        <v>0.04777571162923759</v>
      </c>
      <c r="F15" s="40">
        <v>344</v>
      </c>
      <c r="G15" s="33">
        <v>0.04966791799018192</v>
      </c>
    </row>
    <row r="16" spans="1:7" ht="12.75">
      <c r="A16" s="57" t="s">
        <v>185</v>
      </c>
      <c r="B16" s="40">
        <v>797</v>
      </c>
      <c r="C16" s="33">
        <v>0.06576450202161895</v>
      </c>
      <c r="D16" s="40">
        <v>887</v>
      </c>
      <c r="E16" s="33">
        <v>0.07357942762339278</v>
      </c>
      <c r="F16" s="40">
        <v>885</v>
      </c>
      <c r="G16" s="33">
        <v>0.07351108896087714</v>
      </c>
    </row>
    <row r="17" spans="1:7" ht="12.75">
      <c r="A17" t="s">
        <v>186</v>
      </c>
      <c r="C17" s="33"/>
      <c r="D17" s="40"/>
      <c r="E17" s="33"/>
      <c r="F17" s="40"/>
      <c r="G17" s="33"/>
    </row>
    <row r="18" spans="1:7" ht="12.75">
      <c r="A18" s="57" t="s">
        <v>454</v>
      </c>
      <c r="B18" s="40">
        <v>834</v>
      </c>
      <c r="C18" s="33">
        <v>0.12832743498999846</v>
      </c>
      <c r="D18" s="40">
        <v>917</v>
      </c>
      <c r="E18" s="33">
        <v>0.1391291154604764</v>
      </c>
      <c r="F18" s="40">
        <v>993</v>
      </c>
      <c r="G18" s="33">
        <v>0.14912148971317016</v>
      </c>
    </row>
    <row r="19" spans="1:7" ht="12.75">
      <c r="A19" s="57" t="s">
        <v>455</v>
      </c>
      <c r="B19" s="40">
        <v>986</v>
      </c>
      <c r="C19" s="33">
        <v>0.21122536418166238</v>
      </c>
      <c r="D19" s="40">
        <v>973</v>
      </c>
      <c r="E19" s="33">
        <v>0.20938239724553476</v>
      </c>
      <c r="F19" s="40">
        <v>952</v>
      </c>
      <c r="G19" s="33">
        <v>0.2090469916556873</v>
      </c>
    </row>
    <row r="20" spans="1:7" ht="12.75">
      <c r="A20" s="57" t="s">
        <v>456</v>
      </c>
      <c r="B20" s="40">
        <v>1641</v>
      </c>
      <c r="C20" s="33">
        <v>0.10601460042638414</v>
      </c>
      <c r="D20" s="40">
        <v>1801</v>
      </c>
      <c r="E20" s="33">
        <v>0.1163286397106317</v>
      </c>
      <c r="F20" s="40">
        <v>1742</v>
      </c>
      <c r="G20" s="33">
        <v>0.11326397919375812</v>
      </c>
    </row>
    <row r="21" spans="1:7" ht="12.75">
      <c r="A21" s="57" t="s">
        <v>187</v>
      </c>
      <c r="B21" s="40">
        <v>2179</v>
      </c>
      <c r="C21" s="33">
        <v>0.0930004268032437</v>
      </c>
      <c r="D21" s="40">
        <v>2485</v>
      </c>
      <c r="E21" s="33">
        <v>0.10596563046351969</v>
      </c>
      <c r="F21" s="40">
        <v>2575</v>
      </c>
      <c r="G21" s="33">
        <v>0.11029254293913565</v>
      </c>
    </row>
    <row r="22" spans="1:7" ht="12.75">
      <c r="A22" t="s">
        <v>188</v>
      </c>
      <c r="C22" s="33"/>
      <c r="D22" s="40"/>
      <c r="E22" s="33"/>
      <c r="F22" s="40"/>
      <c r="G22" s="33"/>
    </row>
    <row r="23" spans="1:7" ht="12.75">
      <c r="A23" s="57" t="s">
        <v>189</v>
      </c>
      <c r="B23" s="40">
        <v>1088</v>
      </c>
      <c r="C23" s="33">
        <v>0.08955469585974155</v>
      </c>
      <c r="D23" s="40">
        <v>1183</v>
      </c>
      <c r="E23" s="33">
        <v>0.09763948497854077</v>
      </c>
      <c r="F23" s="40">
        <v>1329</v>
      </c>
      <c r="G23" s="33">
        <v>0.10940973079772784</v>
      </c>
    </row>
    <row r="24" spans="1:7" ht="12.75">
      <c r="A24" s="57" t="s">
        <v>190</v>
      </c>
      <c r="B24" s="40">
        <v>893</v>
      </c>
      <c r="C24" s="33">
        <v>0.15946428571428573</v>
      </c>
      <c r="D24" s="40">
        <v>1055</v>
      </c>
      <c r="E24" s="33">
        <v>0.18672566371681415</v>
      </c>
      <c r="F24" s="40">
        <v>1143</v>
      </c>
      <c r="G24" s="33">
        <v>0.20042083114150447</v>
      </c>
    </row>
    <row r="25" spans="1:7" ht="12.75">
      <c r="A25" s="57" t="s">
        <v>457</v>
      </c>
      <c r="B25" s="40">
        <v>1047</v>
      </c>
      <c r="C25" s="33">
        <v>0.2023579435639737</v>
      </c>
      <c r="D25" s="40">
        <v>1231</v>
      </c>
      <c r="E25" s="33">
        <v>0.23292336802270577</v>
      </c>
      <c r="F25" s="40">
        <v>1353</v>
      </c>
      <c r="G25" s="33">
        <v>0.2518146286990508</v>
      </c>
    </row>
    <row r="26" spans="1:7" ht="12.75">
      <c r="A26" s="57" t="s">
        <v>191</v>
      </c>
      <c r="B26" s="40">
        <v>1001</v>
      </c>
      <c r="C26" s="33">
        <v>0.08454391891891892</v>
      </c>
      <c r="D26" s="40">
        <v>1103</v>
      </c>
      <c r="E26" s="33">
        <v>0.08950742513998215</v>
      </c>
      <c r="F26" s="40">
        <v>1218</v>
      </c>
      <c r="G26" s="33">
        <v>0.0944186046511628</v>
      </c>
    </row>
    <row r="27" spans="1:7" ht="12.75">
      <c r="A27" t="s">
        <v>569</v>
      </c>
      <c r="C27" s="33"/>
      <c r="D27" s="40"/>
      <c r="E27" s="33"/>
      <c r="F27" s="40"/>
      <c r="G27" s="33"/>
    </row>
    <row r="28" spans="1:7" ht="12.75">
      <c r="A28" s="57" t="s">
        <v>192</v>
      </c>
      <c r="B28" s="40">
        <v>1864</v>
      </c>
      <c r="C28" s="33">
        <v>0.16317955003063994</v>
      </c>
      <c r="D28" s="40">
        <v>2120</v>
      </c>
      <c r="E28" s="33">
        <v>0.18446010615157052</v>
      </c>
      <c r="F28" s="40">
        <v>2246</v>
      </c>
      <c r="G28" s="33">
        <v>0.19626004893393917</v>
      </c>
    </row>
    <row r="29" spans="1:7" ht="12.75">
      <c r="A29" s="57" t="s">
        <v>193</v>
      </c>
      <c r="B29" s="40">
        <v>1660</v>
      </c>
      <c r="C29" s="33">
        <v>0.15757000474608449</v>
      </c>
      <c r="D29" s="40">
        <v>1799</v>
      </c>
      <c r="E29" s="33">
        <v>0.16958898944193063</v>
      </c>
      <c r="F29" s="40">
        <v>1849</v>
      </c>
      <c r="G29" s="33">
        <v>0.17294920961556448</v>
      </c>
    </row>
    <row r="30" spans="1:7" ht="12.75">
      <c r="A30" s="57" t="s">
        <v>194</v>
      </c>
      <c r="B30" s="40">
        <v>1229</v>
      </c>
      <c r="C30" s="33">
        <v>0.14886143410852712</v>
      </c>
      <c r="D30" s="40">
        <v>1289</v>
      </c>
      <c r="E30" s="33">
        <v>0.156603085894788</v>
      </c>
      <c r="F30" s="31">
        <v>1386</v>
      </c>
      <c r="G30" s="33">
        <v>0.1665465032444124</v>
      </c>
    </row>
    <row r="31" spans="1:7" ht="12.75">
      <c r="A31" s="57" t="s">
        <v>195</v>
      </c>
      <c r="B31" s="40">
        <v>1438</v>
      </c>
      <c r="C31" s="33">
        <v>0.16049107142857144</v>
      </c>
      <c r="D31" s="40">
        <v>1707</v>
      </c>
      <c r="E31" s="33">
        <v>0.18820286659316426</v>
      </c>
      <c r="F31" s="40">
        <v>1835</v>
      </c>
      <c r="G31" s="33">
        <v>0.1992615919209469</v>
      </c>
    </row>
    <row r="32" spans="1:7" ht="12.75">
      <c r="A32" s="57" t="s">
        <v>196</v>
      </c>
      <c r="B32" s="40">
        <v>1069</v>
      </c>
      <c r="C32" s="33">
        <v>0.10536171890400158</v>
      </c>
      <c r="D32" s="40">
        <v>1120</v>
      </c>
      <c r="E32" s="33">
        <v>0.11103400416377515</v>
      </c>
      <c r="F32" s="40">
        <v>1236</v>
      </c>
      <c r="G32" s="33">
        <v>0.12226728657631813</v>
      </c>
    </row>
    <row r="33" spans="1:7" ht="12.75">
      <c r="A33" t="s">
        <v>574</v>
      </c>
      <c r="C33" s="33"/>
      <c r="D33" s="40"/>
      <c r="E33" s="33"/>
      <c r="F33" s="40"/>
      <c r="G33" s="33"/>
    </row>
    <row r="34" spans="1:7" ht="12.75">
      <c r="A34" s="57" t="s">
        <v>197</v>
      </c>
      <c r="B34" s="40">
        <v>413</v>
      </c>
      <c r="C34" s="33">
        <v>0.05946724262059035</v>
      </c>
      <c r="D34" s="40">
        <v>442</v>
      </c>
      <c r="E34" s="33">
        <v>0.06398378691372322</v>
      </c>
      <c r="F34" s="40">
        <v>435</v>
      </c>
      <c r="G34" s="33">
        <v>0.06373626373626373</v>
      </c>
    </row>
    <row r="35" spans="1:7" ht="12.75">
      <c r="A35" s="57" t="s">
        <v>198</v>
      </c>
      <c r="B35" s="40">
        <v>1781</v>
      </c>
      <c r="C35" s="33">
        <v>0.11939398002279279</v>
      </c>
      <c r="D35" s="40">
        <v>1934</v>
      </c>
      <c r="E35" s="33">
        <v>0.12759780959292735</v>
      </c>
      <c r="F35" s="40">
        <v>2044</v>
      </c>
      <c r="G35" s="33">
        <v>0.13416475221529373</v>
      </c>
    </row>
    <row r="36" spans="1:7" ht="12.75">
      <c r="A36" s="57" t="s">
        <v>199</v>
      </c>
      <c r="B36" s="40">
        <v>455</v>
      </c>
      <c r="C36" s="33">
        <v>0.06659836065573771</v>
      </c>
      <c r="D36" s="40">
        <v>451</v>
      </c>
      <c r="E36" s="33">
        <v>0.06645056726094004</v>
      </c>
      <c r="F36" s="40">
        <v>446</v>
      </c>
      <c r="G36" s="33">
        <v>0.06607407407407408</v>
      </c>
    </row>
    <row r="37" spans="1:7" ht="12.75">
      <c r="A37" s="57" t="s">
        <v>200</v>
      </c>
      <c r="B37" s="40">
        <v>182</v>
      </c>
      <c r="C37" s="33">
        <v>0.06803738317757009</v>
      </c>
      <c r="D37" s="40">
        <v>193</v>
      </c>
      <c r="E37" s="33">
        <v>0.07161410018552876</v>
      </c>
      <c r="F37" s="40">
        <v>218</v>
      </c>
      <c r="G37" s="33">
        <v>0.07997065297138664</v>
      </c>
    </row>
    <row r="38" spans="1:7" ht="12.75">
      <c r="A38" t="s">
        <v>575</v>
      </c>
      <c r="C38" s="33"/>
      <c r="D38" s="40"/>
      <c r="E38" s="33"/>
      <c r="F38" s="40"/>
      <c r="G38" s="33"/>
    </row>
    <row r="39" spans="1:7" ht="12.75">
      <c r="A39" s="57" t="s">
        <v>202</v>
      </c>
      <c r="B39" s="40">
        <v>4191</v>
      </c>
      <c r="C39" s="33">
        <v>0.15594998883679392</v>
      </c>
      <c r="D39" s="40">
        <v>4828</v>
      </c>
      <c r="E39" s="33">
        <v>0.17664922615345213</v>
      </c>
      <c r="F39" s="40">
        <v>5132</v>
      </c>
      <c r="G39" s="33">
        <v>0.18640804910827793</v>
      </c>
    </row>
    <row r="40" spans="1:7" ht="12.75">
      <c r="A40" s="57" t="s">
        <v>203</v>
      </c>
      <c r="B40" s="40">
        <v>775</v>
      </c>
      <c r="C40" s="33">
        <v>0.1510132501948558</v>
      </c>
      <c r="D40" s="40">
        <v>936</v>
      </c>
      <c r="E40" s="33">
        <v>0.178319679939036</v>
      </c>
      <c r="F40" s="40">
        <v>1005</v>
      </c>
      <c r="G40" s="33">
        <v>0.1904852160727824</v>
      </c>
    </row>
    <row r="41" spans="1:7" ht="12.75">
      <c r="A41" s="57" t="s">
        <v>204</v>
      </c>
      <c r="B41" s="40">
        <v>1679</v>
      </c>
      <c r="C41" s="33">
        <v>0.17993784160325796</v>
      </c>
      <c r="D41" s="40">
        <v>1958</v>
      </c>
      <c r="E41" s="33">
        <v>0.2079660116834838</v>
      </c>
      <c r="F41" s="40">
        <v>2116</v>
      </c>
      <c r="G41" s="33">
        <v>0.22313613835284193</v>
      </c>
    </row>
    <row r="42" spans="1:7" ht="12.75">
      <c r="A42" s="57" t="s">
        <v>458</v>
      </c>
      <c r="B42" s="40">
        <v>695</v>
      </c>
      <c r="C42" s="33">
        <v>0.18942491142000545</v>
      </c>
      <c r="D42" s="40">
        <v>794</v>
      </c>
      <c r="E42" s="33">
        <v>0.21326886919151222</v>
      </c>
      <c r="F42" s="40">
        <v>903</v>
      </c>
      <c r="G42" s="33">
        <v>0.2387625594923321</v>
      </c>
    </row>
    <row r="43" spans="1:7" ht="12.75">
      <c r="A43" s="57" t="s">
        <v>459</v>
      </c>
      <c r="B43" s="40">
        <v>516</v>
      </c>
      <c r="C43" s="33">
        <v>0.09978727518855154</v>
      </c>
      <c r="D43" s="40">
        <v>564</v>
      </c>
      <c r="E43" s="33">
        <v>0.10831572882657961</v>
      </c>
      <c r="F43" s="40">
        <v>586</v>
      </c>
      <c r="G43" s="33">
        <v>0.11157654226961157</v>
      </c>
    </row>
    <row r="44" spans="1:7" ht="12.75">
      <c r="A44" t="s">
        <v>205</v>
      </c>
      <c r="C44" s="33"/>
      <c r="D44" s="40"/>
      <c r="E44" s="33"/>
      <c r="F44" s="40"/>
      <c r="G44" s="33"/>
    </row>
    <row r="45" spans="1:7" ht="12.75">
      <c r="A45" s="57" t="s">
        <v>206</v>
      </c>
      <c r="B45" s="40">
        <v>2867</v>
      </c>
      <c r="C45" s="33">
        <v>0.11274529080970545</v>
      </c>
      <c r="D45" s="40">
        <v>3118</v>
      </c>
      <c r="E45" s="33">
        <v>0.12182542783464874</v>
      </c>
      <c r="F45" s="40">
        <v>3388</v>
      </c>
      <c r="G45" s="33">
        <v>0.13141460765680152</v>
      </c>
    </row>
    <row r="46" spans="1:7" ht="12.75">
      <c r="A46" s="57" t="s">
        <v>207</v>
      </c>
      <c r="B46" s="40">
        <v>712</v>
      </c>
      <c r="C46" s="33">
        <v>0.07118576284743051</v>
      </c>
      <c r="D46" s="40">
        <v>754</v>
      </c>
      <c r="E46" s="33">
        <v>0.07564205457463885</v>
      </c>
      <c r="F46" s="40">
        <v>835</v>
      </c>
      <c r="G46" s="33">
        <v>0.08273060537005845</v>
      </c>
    </row>
    <row r="47" spans="1:7" ht="12.75">
      <c r="A47" s="57" t="s">
        <v>208</v>
      </c>
      <c r="B47" s="40">
        <v>657</v>
      </c>
      <c r="C47" s="33">
        <v>0.06018688164162697</v>
      </c>
      <c r="D47" s="40">
        <v>784</v>
      </c>
      <c r="E47" s="33">
        <v>0.07245841035120149</v>
      </c>
      <c r="F47" s="40">
        <v>826</v>
      </c>
      <c r="G47" s="33">
        <v>0.07684435761466182</v>
      </c>
    </row>
    <row r="48" spans="1:7" ht="12.75">
      <c r="A48" s="57" t="s">
        <v>209</v>
      </c>
      <c r="B48" s="40">
        <v>468</v>
      </c>
      <c r="C48" s="33">
        <v>0.054160398102071516</v>
      </c>
      <c r="D48" s="40">
        <v>525</v>
      </c>
      <c r="E48" s="33">
        <v>0.059842699190698734</v>
      </c>
      <c r="F48" s="40">
        <v>543</v>
      </c>
      <c r="G48" s="33">
        <v>0.06169052488070893</v>
      </c>
    </row>
    <row r="49" spans="1:7" ht="12.75">
      <c r="A49" s="57" t="s">
        <v>210</v>
      </c>
      <c r="B49" s="40">
        <v>545</v>
      </c>
      <c r="C49" s="33">
        <v>0.15968356284793436</v>
      </c>
      <c r="D49" s="40">
        <v>649</v>
      </c>
      <c r="E49" s="33">
        <v>0.18595988538681948</v>
      </c>
      <c r="F49" s="40">
        <v>629</v>
      </c>
      <c r="G49" s="33">
        <v>0.17859170925610449</v>
      </c>
    </row>
    <row r="50" spans="1:7" ht="12.75">
      <c r="A50" t="s">
        <v>211</v>
      </c>
      <c r="C50" s="33"/>
      <c r="D50" s="40"/>
      <c r="E50" s="33"/>
      <c r="F50" s="40"/>
      <c r="G50" s="33"/>
    </row>
    <row r="51" spans="1:7" ht="12.75">
      <c r="A51" s="57" t="s">
        <v>460</v>
      </c>
      <c r="B51" s="40">
        <v>2729</v>
      </c>
      <c r="C51" s="33">
        <v>0.17362259829494847</v>
      </c>
      <c r="D51" s="40">
        <v>3052</v>
      </c>
      <c r="E51" s="33">
        <v>0.19193761398654172</v>
      </c>
      <c r="F51" s="40">
        <v>3330</v>
      </c>
      <c r="G51" s="33">
        <v>0.20725711084832266</v>
      </c>
    </row>
    <row r="52" spans="1:7" ht="12.75">
      <c r="A52" s="57" t="s">
        <v>461</v>
      </c>
      <c r="B52" s="40">
        <v>1893</v>
      </c>
      <c r="C52" s="33">
        <v>0.1071792548975201</v>
      </c>
      <c r="D52" s="40">
        <v>2227</v>
      </c>
      <c r="E52" s="33">
        <v>0.125627573757545</v>
      </c>
      <c r="F52" s="40">
        <v>2394</v>
      </c>
      <c r="G52" s="33">
        <v>0.13496448303078137</v>
      </c>
    </row>
    <row r="53" spans="1:7" ht="12.75">
      <c r="A53" s="57" t="s">
        <v>462</v>
      </c>
      <c r="B53" s="40">
        <v>814</v>
      </c>
      <c r="C53" s="33">
        <v>0.12552043176561295</v>
      </c>
      <c r="D53" s="40">
        <v>940</v>
      </c>
      <c r="E53" s="33">
        <v>0.14535333230245864</v>
      </c>
      <c r="F53" s="40">
        <v>901</v>
      </c>
      <c r="G53" s="33">
        <v>0.14135550674615627</v>
      </c>
    </row>
    <row r="54" spans="1:7" ht="12.75">
      <c r="A54" s="57" t="s">
        <v>212</v>
      </c>
      <c r="B54" s="40">
        <v>1068</v>
      </c>
      <c r="C54" s="33">
        <v>0.10395172279540588</v>
      </c>
      <c r="D54" s="40">
        <v>1287</v>
      </c>
      <c r="E54" s="33">
        <v>0.12391681109185441</v>
      </c>
      <c r="F54" s="40">
        <v>1321</v>
      </c>
      <c r="G54" s="33">
        <v>0.12720269619643718</v>
      </c>
    </row>
    <row r="55" spans="1:7" ht="12.75">
      <c r="A55" s="57" t="s">
        <v>213</v>
      </c>
      <c r="B55" s="40">
        <v>395</v>
      </c>
      <c r="C55" s="33">
        <v>0.11114237478897017</v>
      </c>
      <c r="D55" s="40">
        <v>444</v>
      </c>
      <c r="E55" s="33">
        <v>0.12012987012987013</v>
      </c>
      <c r="F55" s="40">
        <v>503</v>
      </c>
      <c r="G55" s="33">
        <v>0.13356346255974508</v>
      </c>
    </row>
    <row r="56" spans="1:7" ht="12.75">
      <c r="A56" t="s">
        <v>214</v>
      </c>
      <c r="C56" s="33"/>
      <c r="D56" s="40"/>
      <c r="E56" s="33"/>
      <c r="F56" s="40"/>
      <c r="G56" s="33"/>
    </row>
    <row r="57" spans="1:7" ht="12.75">
      <c r="A57" s="57" t="s">
        <v>406</v>
      </c>
      <c r="B57" s="40">
        <v>3325</v>
      </c>
      <c r="C57" s="33">
        <v>0.1665080875356803</v>
      </c>
      <c r="D57" s="40">
        <v>3822</v>
      </c>
      <c r="E57" s="33">
        <v>0.1880812952118498</v>
      </c>
      <c r="F57" s="40">
        <v>4084</v>
      </c>
      <c r="G57" s="33">
        <v>0.19907384840360712</v>
      </c>
    </row>
    <row r="58" spans="1:7" ht="12.75">
      <c r="A58" s="57" t="s">
        <v>215</v>
      </c>
      <c r="B58" s="40">
        <v>2385</v>
      </c>
      <c r="C58" s="33">
        <v>0.19502821162809714</v>
      </c>
      <c r="D58" s="40">
        <v>2584</v>
      </c>
      <c r="E58" s="33">
        <v>0.20852162685603615</v>
      </c>
      <c r="F58" s="40">
        <v>2818</v>
      </c>
      <c r="G58" s="33">
        <v>0.22220469957419967</v>
      </c>
    </row>
    <row r="59" spans="1:7" ht="12.75">
      <c r="A59" s="57" t="s">
        <v>216</v>
      </c>
      <c r="B59" s="40">
        <v>2188</v>
      </c>
      <c r="C59" s="33">
        <v>0.09612512081539408</v>
      </c>
      <c r="D59" s="40">
        <v>2539</v>
      </c>
      <c r="E59" s="33">
        <v>0.1108298048801781</v>
      </c>
      <c r="F59" s="40">
        <v>2606</v>
      </c>
      <c r="G59" s="33">
        <v>0.1138986013986014</v>
      </c>
    </row>
    <row r="60" spans="1:7" ht="12.75">
      <c r="A60" s="57" t="s">
        <v>418</v>
      </c>
      <c r="B60" s="40">
        <v>404</v>
      </c>
      <c r="C60" s="33">
        <v>0.13091380427738172</v>
      </c>
      <c r="D60" s="40">
        <v>439</v>
      </c>
      <c r="E60" s="33">
        <v>0.14111218257794922</v>
      </c>
      <c r="F60" s="40">
        <v>471</v>
      </c>
      <c r="G60" s="33">
        <v>0.14971392244119516</v>
      </c>
    </row>
    <row r="61" spans="1:7" ht="12.75">
      <c r="A61" s="57" t="s">
        <v>217</v>
      </c>
      <c r="B61" s="40">
        <v>1132</v>
      </c>
      <c r="C61" s="33">
        <v>0.12827195467422095</v>
      </c>
      <c r="D61" s="40">
        <v>1252</v>
      </c>
      <c r="E61" s="33">
        <v>0.14227272727272727</v>
      </c>
      <c r="F61" s="40">
        <v>1349</v>
      </c>
      <c r="G61" s="33">
        <v>0.15341749118617082</v>
      </c>
    </row>
    <row r="62" spans="1:7" ht="12.75">
      <c r="A62" s="57" t="s">
        <v>463</v>
      </c>
      <c r="B62" s="40">
        <v>148</v>
      </c>
      <c r="C62" s="33">
        <v>0.06971267074894018</v>
      </c>
      <c r="D62" s="40">
        <v>176</v>
      </c>
      <c r="E62" s="33">
        <v>0.08518877057115198</v>
      </c>
      <c r="F62" s="40">
        <v>211</v>
      </c>
      <c r="G62" s="33">
        <v>0.09962228517469311</v>
      </c>
    </row>
    <row r="63" spans="1:7" ht="12.75">
      <c r="A63" s="57" t="s">
        <v>576</v>
      </c>
      <c r="B63" s="40">
        <v>675</v>
      </c>
      <c r="C63" s="33">
        <v>0.12135922330097088</v>
      </c>
      <c r="D63" s="40">
        <v>795</v>
      </c>
      <c r="E63" s="33">
        <v>0.14043455219925807</v>
      </c>
      <c r="F63" s="40">
        <v>834</v>
      </c>
      <c r="G63" s="33">
        <v>0.14590622813156054</v>
      </c>
    </row>
    <row r="64" spans="1:7" ht="12.75">
      <c r="A64" t="s">
        <v>219</v>
      </c>
      <c r="C64" s="33"/>
      <c r="D64" s="40"/>
      <c r="E64" s="33"/>
      <c r="F64" s="40"/>
      <c r="G64" s="33"/>
    </row>
    <row r="65" spans="1:7" ht="12.75">
      <c r="A65" s="57" t="s">
        <v>464</v>
      </c>
      <c r="B65" s="40">
        <v>1367</v>
      </c>
      <c r="C65" s="33">
        <v>0.14548744146445297</v>
      </c>
      <c r="D65" s="40">
        <v>1558</v>
      </c>
      <c r="E65" s="33">
        <v>0.1626644393401545</v>
      </c>
      <c r="F65" s="40">
        <v>1674</v>
      </c>
      <c r="G65" s="33">
        <v>0.17394014962593515</v>
      </c>
    </row>
    <row r="66" spans="1:7" ht="12.75">
      <c r="A66" s="57" t="s">
        <v>465</v>
      </c>
      <c r="B66" s="40">
        <v>2040</v>
      </c>
      <c r="C66" s="33">
        <v>0.09943943456007799</v>
      </c>
      <c r="D66" s="40">
        <v>2628</v>
      </c>
      <c r="E66" s="33">
        <v>0.12586809713108865</v>
      </c>
      <c r="F66" s="40">
        <v>2959</v>
      </c>
      <c r="G66" s="33">
        <v>0.14023032083787498</v>
      </c>
    </row>
    <row r="67" spans="1:7" ht="12.75">
      <c r="A67" s="57" t="s">
        <v>466</v>
      </c>
      <c r="B67" s="40">
        <v>1352</v>
      </c>
      <c r="C67" s="33">
        <v>0.09626886926801481</v>
      </c>
      <c r="D67" s="40">
        <v>1576</v>
      </c>
      <c r="E67" s="33">
        <v>0.11121304071695716</v>
      </c>
      <c r="F67" s="40">
        <v>1767</v>
      </c>
      <c r="G67" s="33">
        <v>0.12336800949521748</v>
      </c>
    </row>
    <row r="68" spans="1:7" ht="12.75">
      <c r="A68" s="57" t="s">
        <v>220</v>
      </c>
      <c r="B68" s="40">
        <v>720</v>
      </c>
      <c r="C68" s="33">
        <v>0.08540925266903915</v>
      </c>
      <c r="D68" s="40">
        <v>884</v>
      </c>
      <c r="E68" s="33">
        <v>0.10414703110273327</v>
      </c>
      <c r="F68" s="40">
        <v>937</v>
      </c>
      <c r="G68" s="33">
        <v>0.11027421442862187</v>
      </c>
    </row>
    <row r="69" spans="1:7" ht="12.75">
      <c r="A69" s="57" t="s">
        <v>221</v>
      </c>
      <c r="B69" s="40">
        <v>1026</v>
      </c>
      <c r="C69" s="33">
        <v>0.15848007414272475</v>
      </c>
      <c r="D69" s="40">
        <v>1482</v>
      </c>
      <c r="E69" s="33">
        <v>0.21468926553672316</v>
      </c>
      <c r="F69" s="40">
        <v>1651</v>
      </c>
      <c r="G69" s="33">
        <v>0.234850640113798</v>
      </c>
    </row>
    <row r="70" spans="1:7" ht="12.75">
      <c r="A70" t="s">
        <v>327</v>
      </c>
      <c r="C70" s="33"/>
      <c r="D70" s="40"/>
      <c r="E70" s="33"/>
      <c r="F70" s="40"/>
      <c r="G70" s="33"/>
    </row>
    <row r="71" spans="1:7" ht="12.75">
      <c r="A71" s="57" t="s">
        <v>222</v>
      </c>
      <c r="B71" s="40">
        <v>3820</v>
      </c>
      <c r="C71" s="33">
        <v>0.14925373134328357</v>
      </c>
      <c r="D71" s="40">
        <v>4354</v>
      </c>
      <c r="E71" s="33">
        <v>0.16779713272699245</v>
      </c>
      <c r="F71" s="40">
        <v>4611</v>
      </c>
      <c r="G71" s="33">
        <v>0.17647734231475812</v>
      </c>
    </row>
    <row r="72" spans="1:7" ht="12.75">
      <c r="A72" s="57" t="s">
        <v>223</v>
      </c>
      <c r="B72" s="40">
        <v>1126</v>
      </c>
      <c r="C72" s="33">
        <v>0.12509721142095323</v>
      </c>
      <c r="D72" s="40">
        <v>1323</v>
      </c>
      <c r="E72" s="33">
        <v>0.14549653579676675</v>
      </c>
      <c r="F72" s="40">
        <v>1432</v>
      </c>
      <c r="G72" s="33">
        <v>0.15568601869971732</v>
      </c>
    </row>
    <row r="73" spans="1:7" ht="12.75">
      <c r="A73" s="57" t="s">
        <v>467</v>
      </c>
      <c r="B73" s="40">
        <v>2480</v>
      </c>
      <c r="C73" s="33">
        <v>0.16512417604367802</v>
      </c>
      <c r="D73" s="40">
        <v>2856</v>
      </c>
      <c r="E73" s="33">
        <v>0.18752462245567958</v>
      </c>
      <c r="F73" s="40">
        <v>2981</v>
      </c>
      <c r="G73" s="33">
        <v>0.19429055595385517</v>
      </c>
    </row>
    <row r="74" spans="1:7" ht="12.75">
      <c r="A74" s="57" t="s">
        <v>224</v>
      </c>
      <c r="B74" s="40">
        <v>796</v>
      </c>
      <c r="C74" s="33">
        <v>0.17274305555555555</v>
      </c>
      <c r="D74" s="40">
        <v>867</v>
      </c>
      <c r="E74" s="33">
        <v>0.1874189364461738</v>
      </c>
      <c r="F74" s="40">
        <v>926</v>
      </c>
      <c r="G74" s="33">
        <v>0.1960203217612193</v>
      </c>
    </row>
    <row r="75" spans="1:7" ht="12.75">
      <c r="A75" s="57" t="s">
        <v>225</v>
      </c>
      <c r="B75" s="40">
        <v>1275</v>
      </c>
      <c r="C75" s="33">
        <v>0.1394204483324221</v>
      </c>
      <c r="D75" s="40">
        <v>1459</v>
      </c>
      <c r="E75" s="33">
        <v>0.1500720016457519</v>
      </c>
      <c r="F75" s="40">
        <v>1441</v>
      </c>
      <c r="G75" s="33">
        <v>0.1433688190229828</v>
      </c>
    </row>
    <row r="76" spans="1:7" ht="12.75">
      <c r="A76" t="s">
        <v>226</v>
      </c>
      <c r="C76" s="33"/>
      <c r="D76" s="40"/>
      <c r="E76" s="33"/>
      <c r="F76" s="40"/>
      <c r="G76" s="33"/>
    </row>
    <row r="77" spans="1:7" ht="12.75">
      <c r="A77" s="57" t="s">
        <v>468</v>
      </c>
      <c r="B77" s="40">
        <v>767</v>
      </c>
      <c r="C77" s="33">
        <v>0.0802889144771276</v>
      </c>
      <c r="D77" s="40">
        <v>803</v>
      </c>
      <c r="E77" s="33">
        <v>0.08526226375026545</v>
      </c>
      <c r="F77" s="40">
        <v>833</v>
      </c>
      <c r="G77" s="33">
        <v>0.0889957264957265</v>
      </c>
    </row>
    <row r="78" spans="1:7" ht="12.75">
      <c r="A78" s="57" t="s">
        <v>227</v>
      </c>
      <c r="B78" s="40">
        <v>1489</v>
      </c>
      <c r="C78" s="33">
        <v>0.11084642298816348</v>
      </c>
      <c r="D78" s="40">
        <v>1719</v>
      </c>
      <c r="E78" s="33">
        <v>0.1286484059272564</v>
      </c>
      <c r="F78" s="40">
        <v>1814</v>
      </c>
      <c r="G78" s="33">
        <v>0.1361146544608689</v>
      </c>
    </row>
    <row r="79" spans="1:7" ht="12.75">
      <c r="A79" s="57" t="s">
        <v>469</v>
      </c>
      <c r="B79" s="40">
        <v>1529</v>
      </c>
      <c r="C79" s="33">
        <v>0.19071972059373832</v>
      </c>
      <c r="D79" s="40">
        <v>1750</v>
      </c>
      <c r="E79" s="33">
        <v>0.21549070311537988</v>
      </c>
      <c r="F79" s="40">
        <v>1698</v>
      </c>
      <c r="G79" s="33">
        <v>0.21388084141579544</v>
      </c>
    </row>
    <row r="80" spans="1:7" ht="12.75">
      <c r="A80" s="57" t="s">
        <v>470</v>
      </c>
      <c r="B80" s="40">
        <v>497</v>
      </c>
      <c r="C80" s="33">
        <v>0.07982653389013813</v>
      </c>
      <c r="D80" s="40">
        <v>549</v>
      </c>
      <c r="E80" s="33">
        <v>0.08832046332046332</v>
      </c>
      <c r="F80" s="40">
        <v>546</v>
      </c>
      <c r="G80" s="33">
        <v>0.08927403531720078</v>
      </c>
    </row>
    <row r="81" spans="1:7" ht="12.75">
      <c r="A81" s="57" t="s">
        <v>471</v>
      </c>
      <c r="B81" s="40">
        <v>331</v>
      </c>
      <c r="C81" s="33">
        <v>0.09261331841074426</v>
      </c>
      <c r="D81" s="40">
        <v>361</v>
      </c>
      <c r="E81" s="33">
        <v>0.10140449438202247</v>
      </c>
      <c r="F81" s="40">
        <v>393</v>
      </c>
      <c r="G81" s="33">
        <v>0.11023842917251052</v>
      </c>
    </row>
    <row r="82" spans="1:7" ht="12.75">
      <c r="A82" t="s">
        <v>228</v>
      </c>
      <c r="C82" s="33"/>
      <c r="D82" s="40"/>
      <c r="E82" s="33"/>
      <c r="F82" s="40"/>
      <c r="G82" s="33"/>
    </row>
    <row r="83" spans="1:7" ht="12.75">
      <c r="A83" s="57" t="s">
        <v>229</v>
      </c>
      <c r="B83" s="40">
        <v>3453</v>
      </c>
      <c r="C83" s="33">
        <v>0.1399505532363312</v>
      </c>
      <c r="D83" s="40">
        <v>3876</v>
      </c>
      <c r="E83" s="33">
        <v>0.15505240419233537</v>
      </c>
      <c r="F83" s="40">
        <v>3990</v>
      </c>
      <c r="G83" s="33">
        <v>0.16000320808437263</v>
      </c>
    </row>
    <row r="84" spans="1:7" ht="12.75">
      <c r="A84" s="57" t="s">
        <v>230</v>
      </c>
      <c r="B84" s="40">
        <v>324</v>
      </c>
      <c r="C84" s="33">
        <v>0.05610389610389611</v>
      </c>
      <c r="D84" s="40">
        <v>403</v>
      </c>
      <c r="E84" s="33">
        <v>0.0695907442583319</v>
      </c>
      <c r="F84" s="40">
        <v>417</v>
      </c>
      <c r="G84" s="33">
        <v>0.0732993496220777</v>
      </c>
    </row>
    <row r="85" spans="1:7" ht="12.75">
      <c r="A85" t="s">
        <v>231</v>
      </c>
      <c r="C85" s="33"/>
      <c r="D85" s="40"/>
      <c r="E85" s="33"/>
      <c r="F85" s="40"/>
      <c r="G85" s="33"/>
    </row>
    <row r="86" spans="1:7" ht="12.75">
      <c r="A86" s="57" t="s">
        <v>424</v>
      </c>
      <c r="B86" s="40">
        <v>4602</v>
      </c>
      <c r="C86" s="33">
        <v>0.2625513464171611</v>
      </c>
      <c r="D86" s="40">
        <v>5338</v>
      </c>
      <c r="E86" s="33">
        <v>0.29640735187961575</v>
      </c>
      <c r="F86" s="40">
        <v>5740</v>
      </c>
      <c r="G86" s="33">
        <v>0.3120073925096483</v>
      </c>
    </row>
    <row r="87" spans="1:7" ht="12.75">
      <c r="A87" s="57" t="s">
        <v>232</v>
      </c>
      <c r="B87" s="40">
        <v>4353</v>
      </c>
      <c r="C87" s="33">
        <v>0.1667624410987243</v>
      </c>
      <c r="D87" s="40">
        <v>4950</v>
      </c>
      <c r="E87" s="33">
        <v>0.18804133110469534</v>
      </c>
      <c r="F87" s="40">
        <v>5294</v>
      </c>
      <c r="G87" s="33">
        <v>0.1993222891566265</v>
      </c>
    </row>
    <row r="88" spans="1:7" ht="12.75">
      <c r="A88" s="57" t="s">
        <v>233</v>
      </c>
      <c r="B88" s="40">
        <v>545</v>
      </c>
      <c r="C88" s="33">
        <v>0.06564683208865334</v>
      </c>
      <c r="D88" s="40">
        <v>671</v>
      </c>
      <c r="E88" s="33">
        <v>0.07578495595211204</v>
      </c>
      <c r="F88" s="40">
        <v>718</v>
      </c>
      <c r="G88" s="33">
        <v>0.07626128518321827</v>
      </c>
    </row>
    <row r="89" spans="1:7" ht="12.75">
      <c r="A89" t="s">
        <v>234</v>
      </c>
      <c r="C89" s="33"/>
      <c r="D89" s="40"/>
      <c r="E89" s="33"/>
      <c r="F89" s="40"/>
      <c r="G89" s="33"/>
    </row>
    <row r="90" spans="1:7" ht="12.75">
      <c r="A90" s="57" t="s">
        <v>235</v>
      </c>
      <c r="B90" s="40">
        <v>4813</v>
      </c>
      <c r="C90" s="33">
        <v>0.13252746647575517</v>
      </c>
      <c r="D90" s="40">
        <v>5651</v>
      </c>
      <c r="E90" s="33">
        <v>0.15105586741512964</v>
      </c>
      <c r="F90" s="40">
        <v>5995</v>
      </c>
      <c r="G90" s="33">
        <v>0.15745239658568613</v>
      </c>
    </row>
    <row r="91" spans="1:7" ht="12.75">
      <c r="A91" s="57" t="s">
        <v>236</v>
      </c>
      <c r="B91" s="40">
        <v>1209</v>
      </c>
      <c r="C91" s="33">
        <v>0.1852589641434263</v>
      </c>
      <c r="D91" s="40">
        <v>1420</v>
      </c>
      <c r="E91" s="33">
        <v>0.2149886449659349</v>
      </c>
      <c r="F91" s="40">
        <v>1481</v>
      </c>
      <c r="G91" s="33">
        <v>0.2240883643516417</v>
      </c>
    </row>
    <row r="92" spans="1:7" ht="12.75">
      <c r="A92" t="s">
        <v>237</v>
      </c>
      <c r="C92" s="33"/>
      <c r="D92" s="40"/>
      <c r="E92" s="33"/>
      <c r="F92" s="40"/>
      <c r="G92" s="33"/>
    </row>
    <row r="93" spans="1:7" ht="12.75">
      <c r="A93" s="57" t="s">
        <v>238</v>
      </c>
      <c r="B93" s="40">
        <v>29</v>
      </c>
      <c r="C93" s="33">
        <v>0.03008298755186722</v>
      </c>
      <c r="D93" s="40">
        <v>34</v>
      </c>
      <c r="E93" s="33">
        <v>0.034102306920762285</v>
      </c>
      <c r="F93" s="40">
        <v>43</v>
      </c>
      <c r="G93" s="33">
        <v>0.04191033138401559</v>
      </c>
    </row>
    <row r="94" spans="1:7" ht="12.75">
      <c r="A94" s="57" t="s">
        <v>239</v>
      </c>
      <c r="B94" s="40">
        <v>172</v>
      </c>
      <c r="C94" s="33">
        <v>0.16747809152872445</v>
      </c>
      <c r="D94" s="40">
        <v>193</v>
      </c>
      <c r="E94" s="33">
        <v>0.18792599805258034</v>
      </c>
      <c r="F94" s="40">
        <v>196</v>
      </c>
      <c r="G94" s="33">
        <v>0.19084712755598832</v>
      </c>
    </row>
    <row r="95" spans="1:7" ht="12.75">
      <c r="A95" s="57" t="s">
        <v>240</v>
      </c>
      <c r="B95" s="40">
        <v>61</v>
      </c>
      <c r="C95" s="33">
        <v>0.04810725552050473</v>
      </c>
      <c r="D95" s="40">
        <v>67</v>
      </c>
      <c r="E95" s="33">
        <v>0.05222135619641465</v>
      </c>
      <c r="F95" s="40">
        <v>71</v>
      </c>
      <c r="G95" s="33">
        <v>0.05491105955143078</v>
      </c>
    </row>
    <row r="96" spans="1:7" ht="12.75">
      <c r="A96" s="57" t="s">
        <v>241</v>
      </c>
      <c r="B96" s="40">
        <v>29</v>
      </c>
      <c r="C96" s="33">
        <v>0.063</v>
      </c>
      <c r="D96" s="40">
        <v>45</v>
      </c>
      <c r="E96" s="33">
        <v>0.09698275862068965</v>
      </c>
      <c r="F96" s="40">
        <v>59</v>
      </c>
      <c r="G96" s="33">
        <v>0.1271551724137931</v>
      </c>
    </row>
    <row r="97" spans="1:7" ht="12.75">
      <c r="A97" s="57" t="s">
        <v>242</v>
      </c>
      <c r="B97" s="40">
        <v>91</v>
      </c>
      <c r="C97" s="33">
        <v>0.050923335198656966</v>
      </c>
      <c r="D97" s="40">
        <v>123</v>
      </c>
      <c r="E97" s="33">
        <v>0.06278713629402756</v>
      </c>
      <c r="F97" s="40">
        <v>156</v>
      </c>
      <c r="G97" s="33">
        <v>0.07707509881422925</v>
      </c>
    </row>
    <row r="98" spans="1:7" ht="12.75">
      <c r="A98" s="57" t="s">
        <v>243</v>
      </c>
      <c r="B98" s="40">
        <v>28</v>
      </c>
      <c r="C98" s="33">
        <v>0.036458333333333336</v>
      </c>
      <c r="D98" s="40">
        <v>31</v>
      </c>
      <c r="E98" s="33">
        <v>0.04062909567496723</v>
      </c>
      <c r="F98" s="40">
        <v>35</v>
      </c>
      <c r="G98" s="33">
        <v>0.04697986577181208</v>
      </c>
    </row>
    <row r="99" spans="1:6" ht="12.75">
      <c r="A99" t="s">
        <v>244</v>
      </c>
      <c r="C99" s="33"/>
      <c r="D99" s="40"/>
      <c r="E99" s="33"/>
      <c r="F99" s="40"/>
    </row>
    <row r="100" spans="1:7" ht="12.75">
      <c r="A100" s="57" t="s">
        <v>245</v>
      </c>
      <c r="B100" s="40">
        <v>1533</v>
      </c>
      <c r="C100" s="33">
        <v>0.1169068862960421</v>
      </c>
      <c r="D100" s="40">
        <v>1806</v>
      </c>
      <c r="E100" s="33">
        <v>0.1354737078988823</v>
      </c>
      <c r="F100" s="40">
        <v>1877</v>
      </c>
      <c r="G100" s="33">
        <v>0.13999105011933174</v>
      </c>
    </row>
    <row r="101" spans="1:7" ht="12.75">
      <c r="A101" s="57" t="s">
        <v>246</v>
      </c>
      <c r="B101" s="40">
        <v>99</v>
      </c>
      <c r="C101" s="33">
        <v>0.125</v>
      </c>
      <c r="D101" s="40">
        <v>95</v>
      </c>
      <c r="E101" s="33">
        <v>0.11150234741784038</v>
      </c>
      <c r="F101" s="40">
        <v>121</v>
      </c>
      <c r="G101" s="33">
        <v>0.13459399332591768</v>
      </c>
    </row>
    <row r="102" spans="1:6" ht="12.75">
      <c r="A102" t="s">
        <v>247</v>
      </c>
      <c r="C102" s="33"/>
      <c r="D102" s="40"/>
      <c r="E102" s="33"/>
      <c r="F102" s="40"/>
    </row>
    <row r="103" spans="1:7" ht="12.75">
      <c r="A103" s="57" t="s">
        <v>442</v>
      </c>
      <c r="B103" s="40">
        <v>92</v>
      </c>
      <c r="C103" s="33">
        <v>0.06917293233082707</v>
      </c>
      <c r="D103" s="40">
        <v>122</v>
      </c>
      <c r="E103" s="33">
        <v>0.09050445103857567</v>
      </c>
      <c r="F103" s="40">
        <v>152</v>
      </c>
      <c r="G103" s="33">
        <v>0.11030478955007257</v>
      </c>
    </row>
    <row r="104" spans="1:7" ht="12.75">
      <c r="A104" s="57" t="s">
        <v>443</v>
      </c>
      <c r="B104" s="40">
        <v>406</v>
      </c>
      <c r="C104" s="33">
        <v>0.057621345444223676</v>
      </c>
      <c r="D104" s="40">
        <v>507</v>
      </c>
      <c r="E104" s="33">
        <v>0.07155963302752294</v>
      </c>
      <c r="F104" s="40">
        <v>536</v>
      </c>
      <c r="G104" s="33">
        <v>0.07569552323118203</v>
      </c>
    </row>
    <row r="105" spans="1:7" ht="12.75">
      <c r="A105" s="57" t="s">
        <v>248</v>
      </c>
      <c r="B105" s="40">
        <v>154</v>
      </c>
      <c r="C105" s="33">
        <v>0.06123260437375746</v>
      </c>
      <c r="D105" s="40">
        <v>234</v>
      </c>
      <c r="E105" s="33">
        <v>0.08982725527831094</v>
      </c>
      <c r="F105" s="40">
        <v>242</v>
      </c>
      <c r="G105" s="33">
        <v>0.09226077011056043</v>
      </c>
    </row>
    <row r="106" spans="1:7" ht="12.75">
      <c r="A106" s="57" t="s">
        <v>444</v>
      </c>
      <c r="B106" s="40">
        <v>220</v>
      </c>
      <c r="C106" s="33">
        <v>0.13439218081857054</v>
      </c>
      <c r="D106" s="40">
        <v>255</v>
      </c>
      <c r="E106" s="33">
        <v>0.15088757396449703</v>
      </c>
      <c r="F106" s="40">
        <v>274</v>
      </c>
      <c r="G106" s="33">
        <v>0.15488976823063877</v>
      </c>
    </row>
    <row r="107" spans="1:7" ht="12.75">
      <c r="A107" s="57" t="s">
        <v>445</v>
      </c>
      <c r="B107" s="40">
        <v>26</v>
      </c>
      <c r="C107" s="33">
        <v>0.03307888040712468</v>
      </c>
      <c r="D107" s="40">
        <v>38</v>
      </c>
      <c r="E107" s="33">
        <v>0.048223350253807105</v>
      </c>
      <c r="F107" s="40">
        <v>37</v>
      </c>
      <c r="G107" s="33">
        <v>0.04774193548387097</v>
      </c>
    </row>
    <row r="108" spans="1:7" ht="12.75">
      <c r="A108" s="57" t="s">
        <v>446</v>
      </c>
      <c r="B108" s="40">
        <v>54</v>
      </c>
      <c r="C108" s="33">
        <v>0.03347799132052077</v>
      </c>
      <c r="D108" s="40">
        <v>70</v>
      </c>
      <c r="E108" s="33">
        <v>0.04270896888346553</v>
      </c>
      <c r="F108" s="40">
        <v>75</v>
      </c>
      <c r="G108" s="33">
        <v>0.04672897196261682</v>
      </c>
    </row>
    <row r="109" spans="1:7" ht="12.75">
      <c r="A109" s="57" t="s">
        <v>562</v>
      </c>
      <c r="B109" s="40">
        <v>752</v>
      </c>
      <c r="C109" s="33">
        <v>0.14888140962185706</v>
      </c>
      <c r="D109" s="40">
        <v>841</v>
      </c>
      <c r="E109" s="33">
        <v>0.16713036565977743</v>
      </c>
      <c r="F109" s="40">
        <v>916</v>
      </c>
      <c r="G109" s="33">
        <v>0.18117088607594936</v>
      </c>
    </row>
    <row r="110" spans="1:7" ht="12.75">
      <c r="A110" s="57" t="s">
        <v>330</v>
      </c>
      <c r="B110" s="40">
        <v>57</v>
      </c>
      <c r="C110" s="33">
        <v>0.1393643031784841</v>
      </c>
      <c r="D110" s="40">
        <v>59</v>
      </c>
      <c r="E110" s="33">
        <v>0.1435523114355231</v>
      </c>
      <c r="F110" s="40">
        <v>50</v>
      </c>
      <c r="G110" s="33">
        <v>0.12165450121654502</v>
      </c>
    </row>
    <row r="111" spans="3:6" ht="12.75">
      <c r="C111" s="78"/>
      <c r="D111" s="40"/>
      <c r="E111" s="33"/>
      <c r="F111" s="40"/>
    </row>
    <row r="112" ht="12.75">
      <c r="F112" s="40"/>
    </row>
    <row r="113" ht="12.75">
      <c r="F113" s="40"/>
    </row>
  </sheetData>
  <printOptions/>
  <pageMargins left="0.75" right="0.75" top="1" bottom="1" header="0" footer="0"/>
  <pageSetup fitToHeight="2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0" t="s">
        <v>510</v>
      </c>
    </row>
    <row r="2" ht="12.75">
      <c r="A2" t="s">
        <v>508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25"/>
  <sheetViews>
    <sheetView workbookViewId="0" topLeftCell="A1">
      <selection activeCell="A1" sqref="A1"/>
    </sheetView>
  </sheetViews>
  <sheetFormatPr defaultColWidth="11.421875" defaultRowHeight="12.75"/>
  <sheetData>
    <row r="1" spans="1:6" ht="12.75">
      <c r="A1" s="11" t="s">
        <v>10</v>
      </c>
      <c r="B1" s="12"/>
      <c r="C1" s="12"/>
      <c r="D1" s="12"/>
      <c r="E1" s="12"/>
      <c r="F1" s="12"/>
    </row>
    <row r="2" spans="1:6" ht="12.75">
      <c r="A2" s="12" t="s">
        <v>54</v>
      </c>
      <c r="B2" s="12"/>
      <c r="C2" s="12"/>
      <c r="D2" s="12"/>
      <c r="E2" s="12"/>
      <c r="F2" s="12"/>
    </row>
    <row r="3" spans="1:6" ht="12.75">
      <c r="A3" s="12"/>
      <c r="B3" s="12"/>
      <c r="C3" s="12"/>
      <c r="D3" s="12"/>
      <c r="E3" s="12"/>
      <c r="F3" s="12"/>
    </row>
    <row r="4" spans="1:6" ht="12.75">
      <c r="A4" s="15"/>
      <c r="B4" s="16" t="s">
        <v>97</v>
      </c>
      <c r="C4" s="16" t="s">
        <v>98</v>
      </c>
      <c r="D4" s="16" t="s">
        <v>92</v>
      </c>
      <c r="E4" s="16" t="s">
        <v>99</v>
      </c>
      <c r="F4" s="16" t="s">
        <v>92</v>
      </c>
    </row>
    <row r="5" spans="1:6" ht="12.75">
      <c r="A5" s="28" t="s">
        <v>97</v>
      </c>
      <c r="B5" s="65">
        <v>123348</v>
      </c>
      <c r="C5" s="65">
        <v>66378</v>
      </c>
      <c r="D5" s="83">
        <f>C5/B5</f>
        <v>0.5381360054480008</v>
      </c>
      <c r="E5" s="65">
        <v>56970</v>
      </c>
      <c r="F5" s="83">
        <f aca="true" t="shared" si="0" ref="F5:F24">E5/B5</f>
        <v>0.4618639945519992</v>
      </c>
    </row>
    <row r="6" spans="1:6" ht="12.75">
      <c r="A6" s="19" t="s">
        <v>249</v>
      </c>
      <c r="B6" s="84">
        <v>5115</v>
      </c>
      <c r="C6" s="84">
        <v>2652</v>
      </c>
      <c r="D6" s="85">
        <f aca="true" t="shared" si="1" ref="D6:D24">C6/B6</f>
        <v>0.518475073313783</v>
      </c>
      <c r="E6" s="84">
        <v>2463</v>
      </c>
      <c r="F6" s="85">
        <f t="shared" si="0"/>
        <v>0.481524926686217</v>
      </c>
    </row>
    <row r="7" spans="1:6" ht="12.75">
      <c r="A7" s="86" t="s">
        <v>250</v>
      </c>
      <c r="B7" s="84">
        <v>4582</v>
      </c>
      <c r="C7" s="84">
        <v>2309</v>
      </c>
      <c r="D7" s="85">
        <f t="shared" si="1"/>
        <v>0.5039284155390659</v>
      </c>
      <c r="E7" s="84">
        <v>2273</v>
      </c>
      <c r="F7" s="85">
        <f t="shared" si="0"/>
        <v>0.4960715844609341</v>
      </c>
    </row>
    <row r="8" spans="1:6" ht="12.75">
      <c r="A8" s="86" t="s">
        <v>251</v>
      </c>
      <c r="B8" s="84">
        <v>5751</v>
      </c>
      <c r="C8" s="84">
        <v>2940</v>
      </c>
      <c r="D8" s="85">
        <f t="shared" si="1"/>
        <v>0.5112154407929056</v>
      </c>
      <c r="E8" s="84">
        <v>2811</v>
      </c>
      <c r="F8" s="85">
        <f t="shared" si="0"/>
        <v>0.4887845592070944</v>
      </c>
    </row>
    <row r="9" spans="1:6" ht="12.75">
      <c r="A9" s="19" t="s">
        <v>252</v>
      </c>
      <c r="B9" s="84">
        <v>6163</v>
      </c>
      <c r="C9" s="84">
        <v>3247</v>
      </c>
      <c r="D9" s="85">
        <f t="shared" si="1"/>
        <v>0.5268538049651144</v>
      </c>
      <c r="E9" s="84">
        <v>2916</v>
      </c>
      <c r="F9" s="85">
        <f t="shared" si="0"/>
        <v>0.4731461950348856</v>
      </c>
    </row>
    <row r="10" spans="1:6" ht="12.75">
      <c r="A10" s="19" t="s">
        <v>253</v>
      </c>
      <c r="B10" s="84">
        <v>12114</v>
      </c>
      <c r="C10" s="84">
        <v>6075</v>
      </c>
      <c r="D10" s="85">
        <f t="shared" si="1"/>
        <v>0.5014858841010401</v>
      </c>
      <c r="E10" s="84">
        <v>6039</v>
      </c>
      <c r="F10" s="85">
        <f t="shared" si="0"/>
        <v>0.4985141158989599</v>
      </c>
    </row>
    <row r="11" spans="1:6" ht="12.75">
      <c r="A11" s="19" t="s">
        <v>254</v>
      </c>
      <c r="B11" s="84">
        <v>21532</v>
      </c>
      <c r="C11" s="84">
        <v>11405</v>
      </c>
      <c r="D11" s="85">
        <f t="shared" si="1"/>
        <v>0.5296767601709084</v>
      </c>
      <c r="E11" s="84">
        <v>10127</v>
      </c>
      <c r="F11" s="85">
        <f t="shared" si="0"/>
        <v>0.4703232398290916</v>
      </c>
    </row>
    <row r="12" spans="1:6" ht="12.75">
      <c r="A12" s="19" t="s">
        <v>255</v>
      </c>
      <c r="B12" s="84">
        <v>21642</v>
      </c>
      <c r="C12" s="84">
        <v>12328</v>
      </c>
      <c r="D12" s="85">
        <f t="shared" si="1"/>
        <v>0.5696331207836614</v>
      </c>
      <c r="E12" s="84">
        <v>9314</v>
      </c>
      <c r="F12" s="85">
        <f t="shared" si="0"/>
        <v>0.4303668792163386</v>
      </c>
    </row>
    <row r="13" spans="1:6" ht="12.75">
      <c r="A13" s="19" t="s">
        <v>256</v>
      </c>
      <c r="B13" s="84">
        <v>16121</v>
      </c>
      <c r="C13" s="84">
        <v>9534</v>
      </c>
      <c r="D13" s="85">
        <f t="shared" si="1"/>
        <v>0.5914025184541902</v>
      </c>
      <c r="E13" s="84">
        <v>6587</v>
      </c>
      <c r="F13" s="85">
        <f t="shared" si="0"/>
        <v>0.4085974815458098</v>
      </c>
    </row>
    <row r="14" spans="1:6" ht="12.75">
      <c r="A14" s="19" t="s">
        <v>257</v>
      </c>
      <c r="B14" s="84">
        <v>11460</v>
      </c>
      <c r="C14" s="84">
        <v>6560</v>
      </c>
      <c r="D14" s="85">
        <f t="shared" si="1"/>
        <v>0.5724258289703316</v>
      </c>
      <c r="E14" s="84">
        <v>4900</v>
      </c>
      <c r="F14" s="85">
        <f t="shared" si="0"/>
        <v>0.42757417102966844</v>
      </c>
    </row>
    <row r="15" spans="1:6" ht="12.75">
      <c r="A15" s="19" t="s">
        <v>258</v>
      </c>
      <c r="B15" s="84">
        <v>7566</v>
      </c>
      <c r="C15" s="84">
        <v>4073</v>
      </c>
      <c r="D15" s="85">
        <f t="shared" si="1"/>
        <v>0.5383293682262754</v>
      </c>
      <c r="E15" s="84">
        <v>3493</v>
      </c>
      <c r="F15" s="85">
        <f t="shared" si="0"/>
        <v>0.4616706317737246</v>
      </c>
    </row>
    <row r="16" spans="1:6" ht="12.75">
      <c r="A16" s="19" t="s">
        <v>259</v>
      </c>
      <c r="B16" s="84">
        <v>4880</v>
      </c>
      <c r="C16" s="84">
        <v>2411</v>
      </c>
      <c r="D16" s="85">
        <f t="shared" si="1"/>
        <v>0.49405737704918035</v>
      </c>
      <c r="E16" s="84">
        <v>2469</v>
      </c>
      <c r="F16" s="85">
        <f t="shared" si="0"/>
        <v>0.5059426229508197</v>
      </c>
    </row>
    <row r="17" spans="1:6" ht="12.75">
      <c r="A17" s="19" t="s">
        <v>260</v>
      </c>
      <c r="B17" s="84">
        <v>2840</v>
      </c>
      <c r="C17" s="84">
        <v>1324</v>
      </c>
      <c r="D17" s="85">
        <f t="shared" si="1"/>
        <v>0.46619718309859154</v>
      </c>
      <c r="E17" s="84">
        <v>1516</v>
      </c>
      <c r="F17" s="85">
        <f t="shared" si="0"/>
        <v>0.5338028169014084</v>
      </c>
    </row>
    <row r="18" spans="1:6" ht="12.75">
      <c r="A18" s="19" t="s">
        <v>261</v>
      </c>
      <c r="B18" s="84">
        <v>1520</v>
      </c>
      <c r="C18" s="84">
        <v>662</v>
      </c>
      <c r="D18" s="85">
        <f t="shared" si="1"/>
        <v>0.4355263157894737</v>
      </c>
      <c r="E18" s="84">
        <v>858</v>
      </c>
      <c r="F18" s="85">
        <f t="shared" si="0"/>
        <v>0.5644736842105263</v>
      </c>
    </row>
    <row r="19" spans="1:6" ht="12.75">
      <c r="A19" s="19" t="s">
        <v>262</v>
      </c>
      <c r="B19" s="84">
        <v>879</v>
      </c>
      <c r="C19" s="84">
        <v>356</v>
      </c>
      <c r="D19" s="85">
        <f t="shared" si="1"/>
        <v>0.4050056882821388</v>
      </c>
      <c r="E19" s="84">
        <v>523</v>
      </c>
      <c r="F19" s="85">
        <f t="shared" si="0"/>
        <v>0.5949943117178612</v>
      </c>
    </row>
    <row r="20" spans="1:6" ht="12.75">
      <c r="A20" s="19" t="s">
        <v>263</v>
      </c>
      <c r="B20" s="84">
        <v>577</v>
      </c>
      <c r="C20" s="84">
        <v>270</v>
      </c>
      <c r="D20" s="85">
        <f t="shared" si="1"/>
        <v>0.4679376083188908</v>
      </c>
      <c r="E20" s="84">
        <v>307</v>
      </c>
      <c r="F20" s="85">
        <f t="shared" si="0"/>
        <v>0.5320623916811091</v>
      </c>
    </row>
    <row r="21" spans="1:6" ht="12.75">
      <c r="A21" s="19" t="s">
        <v>264</v>
      </c>
      <c r="B21" s="84">
        <v>308</v>
      </c>
      <c r="C21" s="84">
        <v>125</v>
      </c>
      <c r="D21" s="85">
        <f t="shared" si="1"/>
        <v>0.40584415584415584</v>
      </c>
      <c r="E21" s="84">
        <v>183</v>
      </c>
      <c r="F21" s="85">
        <f t="shared" si="0"/>
        <v>0.5941558441558441</v>
      </c>
    </row>
    <row r="22" spans="1:6" ht="12.75">
      <c r="A22" s="19" t="s">
        <v>265</v>
      </c>
      <c r="B22" s="84">
        <v>177</v>
      </c>
      <c r="C22" s="84">
        <v>66</v>
      </c>
      <c r="D22" s="85">
        <f t="shared" si="1"/>
        <v>0.3728813559322034</v>
      </c>
      <c r="E22" s="84">
        <v>111</v>
      </c>
      <c r="F22" s="85">
        <f t="shared" si="0"/>
        <v>0.6271186440677966</v>
      </c>
    </row>
    <row r="23" spans="1:6" ht="12.75">
      <c r="A23" s="19" t="s">
        <v>266</v>
      </c>
      <c r="B23" s="84">
        <v>87</v>
      </c>
      <c r="C23" s="84">
        <v>32</v>
      </c>
      <c r="D23" s="85">
        <f t="shared" si="1"/>
        <v>0.367816091954023</v>
      </c>
      <c r="E23" s="84">
        <v>55</v>
      </c>
      <c r="F23" s="85">
        <f t="shared" si="0"/>
        <v>0.632183908045977</v>
      </c>
    </row>
    <row r="24" spans="1:6" ht="12.75">
      <c r="A24" s="19" t="s">
        <v>277</v>
      </c>
      <c r="B24" s="84">
        <v>34</v>
      </c>
      <c r="C24" s="84">
        <v>9</v>
      </c>
      <c r="D24" s="85">
        <f t="shared" si="1"/>
        <v>0.2647058823529412</v>
      </c>
      <c r="E24" s="84">
        <v>25</v>
      </c>
      <c r="F24" s="85">
        <f t="shared" si="0"/>
        <v>0.7352941176470589</v>
      </c>
    </row>
    <row r="25" spans="1:6" ht="12.75">
      <c r="A25" s="19"/>
      <c r="B25" s="84"/>
      <c r="C25" s="84"/>
      <c r="D25" s="85"/>
      <c r="E25" s="84"/>
      <c r="F25" s="85"/>
    </row>
  </sheetData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H112"/>
  <sheetViews>
    <sheetView workbookViewId="0" topLeftCell="A1">
      <selection activeCell="A79" sqref="A79"/>
    </sheetView>
  </sheetViews>
  <sheetFormatPr defaultColWidth="11.421875" defaultRowHeight="12.75"/>
  <cols>
    <col min="1" max="1" width="24.00390625" style="8" customWidth="1"/>
    <col min="2" max="2" width="11.421875" style="8" customWidth="1"/>
    <col min="3" max="3" width="11.421875" style="31" customWidth="1"/>
    <col min="4" max="4" width="11.421875" style="8" customWidth="1"/>
    <col min="5" max="5" width="11.421875" style="31" customWidth="1"/>
    <col min="6" max="6" width="11.57421875" style="8" bestFit="1" customWidth="1"/>
    <col min="7" max="7" width="13.8515625" style="8" customWidth="1"/>
    <col min="8" max="16384" width="11.421875" style="8" customWidth="1"/>
  </cols>
  <sheetData>
    <row r="1" ht="12.75">
      <c r="A1" s="10" t="s">
        <v>420</v>
      </c>
    </row>
    <row r="2" ht="12.75">
      <c r="A2" s="8" t="s">
        <v>55</v>
      </c>
    </row>
    <row r="4" spans="1:7" ht="25.5">
      <c r="A4" s="87"/>
      <c r="B4" s="16" t="s">
        <v>97</v>
      </c>
      <c r="C4" s="49" t="s">
        <v>98</v>
      </c>
      <c r="D4" s="16" t="s">
        <v>92</v>
      </c>
      <c r="E4" s="49" t="s">
        <v>99</v>
      </c>
      <c r="F4" s="16" t="s">
        <v>92</v>
      </c>
      <c r="G4" s="155" t="s">
        <v>544</v>
      </c>
    </row>
    <row r="5" spans="1:8" ht="12.75">
      <c r="A5" s="17" t="s">
        <v>97</v>
      </c>
      <c r="B5" s="65">
        <v>123348</v>
      </c>
      <c r="C5" s="65">
        <v>66378</v>
      </c>
      <c r="D5" s="83">
        <f>C5/B5</f>
        <v>0.5381360054480008</v>
      </c>
      <c r="E5" s="65">
        <v>56970</v>
      </c>
      <c r="F5" s="83">
        <f>E5/B5</f>
        <v>0.4618639945519992</v>
      </c>
      <c r="G5" s="90">
        <f>100*C5/E5</f>
        <v>116.51395471300684</v>
      </c>
      <c r="H5" s="31"/>
    </row>
    <row r="6" spans="1:8" ht="12.75">
      <c r="A6" s="51" t="s">
        <v>532</v>
      </c>
      <c r="B6" s="65">
        <v>31931</v>
      </c>
      <c r="C6" s="65">
        <v>17059</v>
      </c>
      <c r="D6" s="83">
        <f aca="true" t="shared" si="0" ref="D6:D69">C6/B6</f>
        <v>0.5342457173279884</v>
      </c>
      <c r="E6" s="65">
        <v>14872</v>
      </c>
      <c r="F6" s="83">
        <f aca="true" t="shared" si="1" ref="F6:F69">E6/B6</f>
        <v>0.4657542826720115</v>
      </c>
      <c r="G6" s="90">
        <f aca="true" t="shared" si="2" ref="G6:G69">100*C6/E6</f>
        <v>114.70548682087144</v>
      </c>
      <c r="H6" s="31"/>
    </row>
    <row r="7" spans="1:8" ht="12.75">
      <c r="A7" s="57" t="s">
        <v>117</v>
      </c>
      <c r="B7" s="40">
        <v>11060</v>
      </c>
      <c r="C7" s="40">
        <v>5693</v>
      </c>
      <c r="D7" s="85">
        <f t="shared" si="0"/>
        <v>0.5147377938517179</v>
      </c>
      <c r="E7" s="31">
        <v>5367</v>
      </c>
      <c r="F7" s="85">
        <f t="shared" si="1"/>
        <v>0.4852622061482821</v>
      </c>
      <c r="G7" s="91">
        <f t="shared" si="2"/>
        <v>106.07415688466556</v>
      </c>
      <c r="H7" s="31"/>
    </row>
    <row r="8" spans="1:8" ht="12.75">
      <c r="A8" s="57" t="s">
        <v>118</v>
      </c>
      <c r="B8" s="40">
        <v>6011</v>
      </c>
      <c r="C8" s="40">
        <v>3553</v>
      </c>
      <c r="D8" s="85">
        <f t="shared" si="0"/>
        <v>0.5910830144734653</v>
      </c>
      <c r="E8" s="31">
        <v>2458</v>
      </c>
      <c r="F8" s="85">
        <f t="shared" si="1"/>
        <v>0.40891698552653466</v>
      </c>
      <c r="G8" s="91">
        <f t="shared" si="2"/>
        <v>144.54841334418225</v>
      </c>
      <c r="H8" s="31"/>
    </row>
    <row r="9" spans="1:8" ht="12.75">
      <c r="A9" s="57" t="s">
        <v>119</v>
      </c>
      <c r="B9" s="40">
        <v>3757</v>
      </c>
      <c r="C9" s="40">
        <v>1992</v>
      </c>
      <c r="D9" s="85">
        <f t="shared" si="0"/>
        <v>0.5302102741549108</v>
      </c>
      <c r="E9" s="31">
        <v>1765</v>
      </c>
      <c r="F9" s="85">
        <f t="shared" si="1"/>
        <v>0.46978972584508916</v>
      </c>
      <c r="G9" s="91">
        <f t="shared" si="2"/>
        <v>112.86118980169972</v>
      </c>
      <c r="H9" s="31"/>
    </row>
    <row r="10" spans="1:8" ht="12.75">
      <c r="A10" s="57" t="s">
        <v>121</v>
      </c>
      <c r="B10" s="40">
        <v>2635</v>
      </c>
      <c r="C10" s="40">
        <v>1333</v>
      </c>
      <c r="D10" s="85">
        <f t="shared" si="0"/>
        <v>0.5058823529411764</v>
      </c>
      <c r="E10" s="31">
        <v>1302</v>
      </c>
      <c r="F10" s="85">
        <f t="shared" si="1"/>
        <v>0.49411764705882355</v>
      </c>
      <c r="G10" s="91">
        <f t="shared" si="2"/>
        <v>102.38095238095238</v>
      </c>
      <c r="H10" s="31"/>
    </row>
    <row r="11" spans="1:8" ht="12.75">
      <c r="A11" s="57" t="s">
        <v>122</v>
      </c>
      <c r="B11" s="40">
        <v>1746</v>
      </c>
      <c r="C11" s="40">
        <v>898</v>
      </c>
      <c r="D11" s="85">
        <f t="shared" si="0"/>
        <v>0.5143184421534936</v>
      </c>
      <c r="E11" s="31">
        <v>848</v>
      </c>
      <c r="F11" s="85">
        <f t="shared" si="1"/>
        <v>0.4856815578465063</v>
      </c>
      <c r="G11" s="91">
        <f t="shared" si="2"/>
        <v>105.89622641509433</v>
      </c>
      <c r="H11" s="31"/>
    </row>
    <row r="12" spans="1:8" ht="12.75">
      <c r="A12" s="57" t="s">
        <v>578</v>
      </c>
      <c r="B12" s="40">
        <v>1626</v>
      </c>
      <c r="C12" s="40">
        <v>941</v>
      </c>
      <c r="D12" s="85">
        <f t="shared" si="0"/>
        <v>0.5787207872078721</v>
      </c>
      <c r="E12" s="31">
        <v>685</v>
      </c>
      <c r="F12" s="85">
        <f t="shared" si="1"/>
        <v>0.42127921279212793</v>
      </c>
      <c r="G12" s="91">
        <f t="shared" si="2"/>
        <v>137.37226277372264</v>
      </c>
      <c r="H12" s="31"/>
    </row>
    <row r="13" spans="1:8" ht="12.75">
      <c r="A13" s="57" t="s">
        <v>127</v>
      </c>
      <c r="B13" s="40">
        <v>1145</v>
      </c>
      <c r="C13" s="40">
        <v>540</v>
      </c>
      <c r="D13" s="85">
        <f t="shared" si="0"/>
        <v>0.47161572052401746</v>
      </c>
      <c r="E13" s="31">
        <v>605</v>
      </c>
      <c r="F13" s="85">
        <f t="shared" si="1"/>
        <v>0.5283842794759825</v>
      </c>
      <c r="G13" s="91">
        <f t="shared" si="2"/>
        <v>89.25619834710744</v>
      </c>
      <c r="H13" s="31"/>
    </row>
    <row r="14" spans="1:8" ht="12.75">
      <c r="A14" s="57" t="s">
        <v>126</v>
      </c>
      <c r="B14" s="40">
        <v>1091</v>
      </c>
      <c r="C14" s="40">
        <v>630</v>
      </c>
      <c r="D14" s="85">
        <f t="shared" si="0"/>
        <v>0.5774518790100825</v>
      </c>
      <c r="E14" s="31">
        <v>461</v>
      </c>
      <c r="F14" s="85">
        <f t="shared" si="1"/>
        <v>0.4225481209899175</v>
      </c>
      <c r="G14" s="91">
        <f t="shared" si="2"/>
        <v>136.65943600867678</v>
      </c>
      <c r="H14" s="31"/>
    </row>
    <row r="15" spans="1:8" ht="12.75">
      <c r="A15" s="57" t="s">
        <v>579</v>
      </c>
      <c r="B15" s="40">
        <v>539</v>
      </c>
      <c r="C15" s="40">
        <v>298</v>
      </c>
      <c r="D15" s="85">
        <f t="shared" si="0"/>
        <v>0.5528756957328386</v>
      </c>
      <c r="E15" s="31">
        <v>241</v>
      </c>
      <c r="F15" s="85">
        <f t="shared" si="1"/>
        <v>0.44712430426716143</v>
      </c>
      <c r="G15" s="91">
        <f t="shared" si="2"/>
        <v>123.65145228215768</v>
      </c>
      <c r="H15" s="31"/>
    </row>
    <row r="16" spans="1:8" ht="12.75">
      <c r="A16" s="57" t="s">
        <v>130</v>
      </c>
      <c r="B16" s="40">
        <v>298</v>
      </c>
      <c r="C16" s="40">
        <v>154</v>
      </c>
      <c r="D16" s="85">
        <f t="shared" si="0"/>
        <v>0.5167785234899329</v>
      </c>
      <c r="E16" s="31">
        <v>144</v>
      </c>
      <c r="F16" s="85">
        <f t="shared" si="1"/>
        <v>0.48322147651006714</v>
      </c>
      <c r="G16" s="91">
        <f t="shared" si="2"/>
        <v>106.94444444444444</v>
      </c>
      <c r="H16" s="31"/>
    </row>
    <row r="17" spans="1:8" ht="12.75">
      <c r="A17" s="57" t="s">
        <v>580</v>
      </c>
      <c r="B17" s="40">
        <v>291</v>
      </c>
      <c r="C17" s="40">
        <v>150</v>
      </c>
      <c r="D17" s="85">
        <f t="shared" si="0"/>
        <v>0.5154639175257731</v>
      </c>
      <c r="E17" s="31">
        <v>141</v>
      </c>
      <c r="F17" s="85">
        <f t="shared" si="1"/>
        <v>0.4845360824742268</v>
      </c>
      <c r="G17" s="91">
        <f t="shared" si="2"/>
        <v>106.38297872340425</v>
      </c>
      <c r="H17" s="31"/>
    </row>
    <row r="18" spans="1:8" ht="12.75">
      <c r="A18" s="57" t="s">
        <v>129</v>
      </c>
      <c r="B18" s="40">
        <v>285</v>
      </c>
      <c r="C18" s="40">
        <v>163</v>
      </c>
      <c r="D18" s="85">
        <f t="shared" si="0"/>
        <v>0.5719298245614035</v>
      </c>
      <c r="E18" s="31">
        <v>122</v>
      </c>
      <c r="F18" s="85">
        <f t="shared" si="1"/>
        <v>0.4280701754385965</v>
      </c>
      <c r="G18" s="91">
        <f t="shared" si="2"/>
        <v>133.60655737704917</v>
      </c>
      <c r="H18" s="31"/>
    </row>
    <row r="19" spans="1:8" ht="12.75">
      <c r="A19" s="57" t="s">
        <v>132</v>
      </c>
      <c r="B19" s="40">
        <v>228</v>
      </c>
      <c r="C19" s="40">
        <v>140</v>
      </c>
      <c r="D19" s="85">
        <f t="shared" si="0"/>
        <v>0.6140350877192983</v>
      </c>
      <c r="E19" s="31">
        <v>88</v>
      </c>
      <c r="F19" s="85">
        <f t="shared" si="1"/>
        <v>0.38596491228070173</v>
      </c>
      <c r="G19" s="91">
        <f t="shared" si="2"/>
        <v>159.0909090909091</v>
      </c>
      <c r="H19" s="31"/>
    </row>
    <row r="20" spans="1:8" ht="12.75">
      <c r="A20" s="57" t="s">
        <v>408</v>
      </c>
      <c r="B20" s="40">
        <v>199</v>
      </c>
      <c r="C20" s="40">
        <v>84</v>
      </c>
      <c r="D20" s="85">
        <f t="shared" si="0"/>
        <v>0.4221105527638191</v>
      </c>
      <c r="E20" s="31">
        <v>115</v>
      </c>
      <c r="F20" s="85">
        <f t="shared" si="1"/>
        <v>0.5778894472361809</v>
      </c>
      <c r="G20" s="91">
        <f t="shared" si="2"/>
        <v>73.04347826086956</v>
      </c>
      <c r="H20" s="31"/>
    </row>
    <row r="21" spans="1:8" ht="12.75">
      <c r="A21" s="57" t="s">
        <v>134</v>
      </c>
      <c r="B21" s="40">
        <v>191</v>
      </c>
      <c r="C21" s="40">
        <v>90</v>
      </c>
      <c r="D21" s="85">
        <f t="shared" si="0"/>
        <v>0.4712041884816754</v>
      </c>
      <c r="E21" s="31">
        <v>101</v>
      </c>
      <c r="F21" s="85">
        <f t="shared" si="1"/>
        <v>0.5287958115183246</v>
      </c>
      <c r="G21" s="91">
        <f t="shared" si="2"/>
        <v>89.10891089108911</v>
      </c>
      <c r="H21" s="31"/>
    </row>
    <row r="22" spans="1:8" ht="12.75">
      <c r="A22" s="57" t="s">
        <v>421</v>
      </c>
      <c r="B22" s="40">
        <v>165</v>
      </c>
      <c r="C22" s="40">
        <v>75</v>
      </c>
      <c r="D22" s="85">
        <f t="shared" si="0"/>
        <v>0.45454545454545453</v>
      </c>
      <c r="E22" s="31">
        <v>90</v>
      </c>
      <c r="F22" s="85">
        <f t="shared" si="1"/>
        <v>0.5454545454545454</v>
      </c>
      <c r="G22" s="91">
        <f t="shared" si="2"/>
        <v>83.33333333333333</v>
      </c>
      <c r="H22" s="31"/>
    </row>
    <row r="23" spans="1:8" ht="12.75">
      <c r="A23" s="57" t="s">
        <v>581</v>
      </c>
      <c r="B23" s="40">
        <v>159</v>
      </c>
      <c r="C23" s="40">
        <v>83</v>
      </c>
      <c r="D23" s="85">
        <f t="shared" si="0"/>
        <v>0.5220125786163522</v>
      </c>
      <c r="E23" s="31">
        <v>76</v>
      </c>
      <c r="F23" s="85">
        <f t="shared" si="1"/>
        <v>0.4779874213836478</v>
      </c>
      <c r="G23" s="91">
        <f t="shared" si="2"/>
        <v>109.21052631578948</v>
      </c>
      <c r="H23" s="31"/>
    </row>
    <row r="24" spans="1:8" ht="12.75">
      <c r="A24" s="57" t="s">
        <v>432</v>
      </c>
      <c r="B24" s="40">
        <v>141</v>
      </c>
      <c r="C24" s="40">
        <v>79</v>
      </c>
      <c r="D24" s="85">
        <f t="shared" si="0"/>
        <v>0.5602836879432624</v>
      </c>
      <c r="E24" s="31">
        <v>62</v>
      </c>
      <c r="F24" s="85">
        <f t="shared" si="1"/>
        <v>0.4397163120567376</v>
      </c>
      <c r="G24" s="91">
        <f t="shared" si="2"/>
        <v>127.41935483870968</v>
      </c>
      <c r="H24" s="31"/>
    </row>
    <row r="25" spans="1:8" ht="12.75">
      <c r="A25" s="57" t="s">
        <v>433</v>
      </c>
      <c r="B25" s="40">
        <v>108</v>
      </c>
      <c r="C25" s="40">
        <v>62</v>
      </c>
      <c r="D25" s="85">
        <f t="shared" si="0"/>
        <v>0.5740740740740741</v>
      </c>
      <c r="E25" s="31">
        <v>46</v>
      </c>
      <c r="F25" s="85">
        <f t="shared" si="1"/>
        <v>0.42592592592592593</v>
      </c>
      <c r="G25" s="91">
        <f t="shared" si="2"/>
        <v>134.7826086956522</v>
      </c>
      <c r="H25" s="31"/>
    </row>
    <row r="26" spans="1:8" ht="12.75">
      <c r="A26" s="57" t="s">
        <v>516</v>
      </c>
      <c r="B26" s="40">
        <v>106</v>
      </c>
      <c r="C26" s="40">
        <v>40</v>
      </c>
      <c r="D26" s="85">
        <f t="shared" si="0"/>
        <v>0.37735849056603776</v>
      </c>
      <c r="E26" s="31">
        <v>66</v>
      </c>
      <c r="F26" s="85">
        <f t="shared" si="1"/>
        <v>0.6226415094339622</v>
      </c>
      <c r="G26" s="91">
        <f t="shared" si="2"/>
        <v>60.60606060606061</v>
      </c>
      <c r="H26" s="31"/>
    </row>
    <row r="27" spans="1:8" ht="12.75">
      <c r="A27" s="57" t="s">
        <v>520</v>
      </c>
      <c r="B27" s="40">
        <v>69</v>
      </c>
      <c r="C27" s="40">
        <v>22</v>
      </c>
      <c r="D27" s="85">
        <f t="shared" si="0"/>
        <v>0.3188405797101449</v>
      </c>
      <c r="E27" s="40">
        <v>47</v>
      </c>
      <c r="F27" s="85">
        <f t="shared" si="1"/>
        <v>0.6811594202898551</v>
      </c>
      <c r="G27" s="91">
        <f t="shared" si="2"/>
        <v>46.808510638297875</v>
      </c>
      <c r="H27" s="31"/>
    </row>
    <row r="28" spans="1:8" ht="12.75">
      <c r="A28" s="51" t="s">
        <v>306</v>
      </c>
      <c r="B28" s="65">
        <v>4719</v>
      </c>
      <c r="C28" s="65">
        <v>2179</v>
      </c>
      <c r="D28" s="83">
        <f t="shared" si="0"/>
        <v>0.46175037084127996</v>
      </c>
      <c r="E28" s="65">
        <v>2540</v>
      </c>
      <c r="F28" s="83">
        <f t="shared" si="1"/>
        <v>0.5382496291587201</v>
      </c>
      <c r="G28" s="90">
        <f t="shared" si="2"/>
        <v>85.78740157480316</v>
      </c>
      <c r="H28" s="31"/>
    </row>
    <row r="29" spans="1:8" ht="12.75">
      <c r="A29" s="57" t="s">
        <v>120</v>
      </c>
      <c r="B29" s="40">
        <v>2007</v>
      </c>
      <c r="C29" s="40">
        <v>925</v>
      </c>
      <c r="D29" s="85">
        <f t="shared" si="0"/>
        <v>0.46088689586447434</v>
      </c>
      <c r="E29" s="31">
        <v>1082</v>
      </c>
      <c r="F29" s="85">
        <f t="shared" si="1"/>
        <v>0.5391131041355257</v>
      </c>
      <c r="G29" s="91">
        <f t="shared" si="2"/>
        <v>85.4898336414048</v>
      </c>
      <c r="H29" s="31"/>
    </row>
    <row r="30" spans="1:8" ht="12.75">
      <c r="A30" s="57" t="s">
        <v>124</v>
      </c>
      <c r="B30" s="40">
        <v>956</v>
      </c>
      <c r="C30" s="40">
        <v>510</v>
      </c>
      <c r="D30" s="85">
        <f t="shared" si="0"/>
        <v>0.5334728033472803</v>
      </c>
      <c r="E30" s="31">
        <v>446</v>
      </c>
      <c r="F30" s="85">
        <f t="shared" si="1"/>
        <v>0.4665271966527197</v>
      </c>
      <c r="G30" s="91">
        <f t="shared" si="2"/>
        <v>114.34977578475336</v>
      </c>
      <c r="H30" s="31"/>
    </row>
    <row r="31" spans="1:8" ht="12.75">
      <c r="A31" s="57" t="s">
        <v>125</v>
      </c>
      <c r="B31" s="40">
        <v>845</v>
      </c>
      <c r="C31" s="40">
        <v>291</v>
      </c>
      <c r="D31" s="85">
        <f t="shared" si="0"/>
        <v>0.34437869822485206</v>
      </c>
      <c r="E31" s="31">
        <v>554</v>
      </c>
      <c r="F31" s="85">
        <f t="shared" si="1"/>
        <v>0.6556213017751479</v>
      </c>
      <c r="G31" s="91">
        <f t="shared" si="2"/>
        <v>52.52707581227437</v>
      </c>
      <c r="H31" s="31"/>
    </row>
    <row r="32" spans="1:8" ht="12.75">
      <c r="A32" s="57" t="s">
        <v>131</v>
      </c>
      <c r="B32" s="40">
        <v>213</v>
      </c>
      <c r="C32" s="40">
        <v>99</v>
      </c>
      <c r="D32" s="85">
        <f t="shared" si="0"/>
        <v>0.4647887323943662</v>
      </c>
      <c r="E32" s="31">
        <v>114</v>
      </c>
      <c r="F32" s="85">
        <f t="shared" si="1"/>
        <v>0.5352112676056338</v>
      </c>
      <c r="G32" s="91">
        <f t="shared" si="2"/>
        <v>86.84210526315789</v>
      </c>
      <c r="H32" s="31"/>
    </row>
    <row r="33" spans="1:8" ht="12.75">
      <c r="A33" s="57" t="s">
        <v>133</v>
      </c>
      <c r="B33" s="40">
        <v>184</v>
      </c>
      <c r="C33" s="40">
        <v>94</v>
      </c>
      <c r="D33" s="85">
        <f t="shared" si="0"/>
        <v>0.5108695652173914</v>
      </c>
      <c r="E33" s="31">
        <v>90</v>
      </c>
      <c r="F33" s="85">
        <f t="shared" si="1"/>
        <v>0.4891304347826087</v>
      </c>
      <c r="G33" s="91">
        <f t="shared" si="2"/>
        <v>104.44444444444444</v>
      </c>
      <c r="H33" s="31"/>
    </row>
    <row r="34" spans="1:8" ht="12.75">
      <c r="A34" s="57" t="s">
        <v>380</v>
      </c>
      <c r="B34" s="40">
        <v>136</v>
      </c>
      <c r="C34" s="40">
        <v>72</v>
      </c>
      <c r="D34" s="85">
        <f t="shared" si="0"/>
        <v>0.5294117647058824</v>
      </c>
      <c r="E34" s="31">
        <v>64</v>
      </c>
      <c r="F34" s="85">
        <f t="shared" si="1"/>
        <v>0.47058823529411764</v>
      </c>
      <c r="G34" s="91">
        <f t="shared" si="2"/>
        <v>112.5</v>
      </c>
      <c r="H34" s="31"/>
    </row>
    <row r="35" spans="1:8" ht="12.75">
      <c r="A35" s="57" t="s">
        <v>518</v>
      </c>
      <c r="B35" s="40">
        <v>83</v>
      </c>
      <c r="C35" s="40">
        <v>46</v>
      </c>
      <c r="D35" s="85">
        <f t="shared" si="0"/>
        <v>0.5542168674698795</v>
      </c>
      <c r="E35" s="31">
        <v>37</v>
      </c>
      <c r="F35" s="85">
        <f t="shared" si="1"/>
        <v>0.4457831325301205</v>
      </c>
      <c r="G35" s="91">
        <f t="shared" si="2"/>
        <v>124.32432432432432</v>
      </c>
      <c r="H35" s="31"/>
    </row>
    <row r="36" spans="1:8" ht="12.75">
      <c r="A36" s="57" t="s">
        <v>519</v>
      </c>
      <c r="B36" s="40">
        <v>81</v>
      </c>
      <c r="C36" s="40">
        <v>43</v>
      </c>
      <c r="D36" s="85">
        <f t="shared" si="0"/>
        <v>0.5308641975308642</v>
      </c>
      <c r="E36" s="31">
        <v>38</v>
      </c>
      <c r="F36" s="85">
        <f t="shared" si="1"/>
        <v>0.4691358024691358</v>
      </c>
      <c r="G36" s="91">
        <f t="shared" si="2"/>
        <v>113.15789473684211</v>
      </c>
      <c r="H36" s="31"/>
    </row>
    <row r="37" spans="1:8" ht="12.75">
      <c r="A37" s="57" t="s">
        <v>521</v>
      </c>
      <c r="B37" s="40">
        <v>67</v>
      </c>
      <c r="C37" s="40">
        <v>38</v>
      </c>
      <c r="D37" s="85">
        <f t="shared" si="0"/>
        <v>0.5671641791044776</v>
      </c>
      <c r="E37" s="31">
        <v>29</v>
      </c>
      <c r="F37" s="85">
        <f t="shared" si="1"/>
        <v>0.43283582089552236</v>
      </c>
      <c r="G37" s="91">
        <f t="shared" si="2"/>
        <v>131.0344827586207</v>
      </c>
      <c r="H37" s="31"/>
    </row>
    <row r="38" spans="1:8" ht="12.75">
      <c r="A38" s="57" t="s">
        <v>522</v>
      </c>
      <c r="B38" s="40">
        <v>62</v>
      </c>
      <c r="C38" s="40">
        <v>21</v>
      </c>
      <c r="D38" s="85">
        <f t="shared" si="0"/>
        <v>0.3387096774193548</v>
      </c>
      <c r="E38" s="31">
        <v>41</v>
      </c>
      <c r="F38" s="85">
        <f t="shared" si="1"/>
        <v>0.6612903225806451</v>
      </c>
      <c r="G38" s="91">
        <f t="shared" si="2"/>
        <v>51.21951219512195</v>
      </c>
      <c r="H38" s="31"/>
    </row>
    <row r="39" spans="1:8" ht="12.75">
      <c r="A39" s="56" t="s">
        <v>105</v>
      </c>
      <c r="B39" s="88">
        <v>15708</v>
      </c>
      <c r="C39" s="65">
        <v>11335</v>
      </c>
      <c r="D39" s="83">
        <f t="shared" si="0"/>
        <v>0.7216068245480011</v>
      </c>
      <c r="E39" s="65">
        <v>4373</v>
      </c>
      <c r="F39" s="83">
        <f t="shared" si="1"/>
        <v>0.278393175451999</v>
      </c>
      <c r="G39" s="90">
        <f t="shared" si="2"/>
        <v>259.20420763777724</v>
      </c>
      <c r="H39" s="31"/>
    </row>
    <row r="40" spans="1:8" ht="12.75">
      <c r="A40" s="57" t="s">
        <v>546</v>
      </c>
      <c r="B40" s="40">
        <v>3451</v>
      </c>
      <c r="C40" s="40">
        <v>2126</v>
      </c>
      <c r="D40" s="85">
        <f t="shared" si="0"/>
        <v>0.6160533178788757</v>
      </c>
      <c r="E40" s="31">
        <v>1325</v>
      </c>
      <c r="F40" s="85">
        <f t="shared" si="1"/>
        <v>0.3839466821211243</v>
      </c>
      <c r="G40" s="91">
        <f t="shared" si="2"/>
        <v>160.45283018867926</v>
      </c>
      <c r="H40" s="31"/>
    </row>
    <row r="41" spans="1:8" ht="12.75">
      <c r="A41" s="57" t="s">
        <v>135</v>
      </c>
      <c r="B41" s="40">
        <v>3065</v>
      </c>
      <c r="C41" s="40">
        <v>1981</v>
      </c>
      <c r="D41" s="85">
        <f t="shared" si="0"/>
        <v>0.6463295269168026</v>
      </c>
      <c r="E41" s="31">
        <v>1084</v>
      </c>
      <c r="F41" s="85">
        <f t="shared" si="1"/>
        <v>0.3536704730831974</v>
      </c>
      <c r="G41" s="91">
        <f t="shared" si="2"/>
        <v>182.7490774907749</v>
      </c>
      <c r="H41" s="31"/>
    </row>
    <row r="42" spans="1:8" ht="12.75">
      <c r="A42" s="57" t="s">
        <v>136</v>
      </c>
      <c r="B42" s="40">
        <v>2280</v>
      </c>
      <c r="C42" s="40">
        <v>1716</v>
      </c>
      <c r="D42" s="85">
        <f t="shared" si="0"/>
        <v>0.7526315789473684</v>
      </c>
      <c r="E42" s="31">
        <v>564</v>
      </c>
      <c r="F42" s="85">
        <f t="shared" si="1"/>
        <v>0.24736842105263157</v>
      </c>
      <c r="G42" s="91">
        <f t="shared" si="2"/>
        <v>304.25531914893617</v>
      </c>
      <c r="H42" s="31"/>
    </row>
    <row r="43" spans="1:8" ht="12.75">
      <c r="A43" s="57" t="s">
        <v>137</v>
      </c>
      <c r="B43" s="40">
        <v>1876</v>
      </c>
      <c r="C43" s="40">
        <v>1759</v>
      </c>
      <c r="D43" s="85">
        <f t="shared" si="0"/>
        <v>0.9376332622601279</v>
      </c>
      <c r="E43" s="31">
        <v>117</v>
      </c>
      <c r="F43" s="85">
        <f t="shared" si="1"/>
        <v>0.062366737739872065</v>
      </c>
      <c r="G43" s="68">
        <f t="shared" si="2"/>
        <v>1503.4188034188035</v>
      </c>
      <c r="H43" s="31"/>
    </row>
    <row r="44" spans="1:8" ht="12.75">
      <c r="A44" s="57" t="s">
        <v>139</v>
      </c>
      <c r="B44" s="40">
        <v>1612</v>
      </c>
      <c r="C44" s="40">
        <v>1586</v>
      </c>
      <c r="D44" s="85">
        <f t="shared" si="0"/>
        <v>0.9838709677419355</v>
      </c>
      <c r="E44" s="31">
        <v>26</v>
      </c>
      <c r="F44" s="85">
        <f t="shared" si="1"/>
        <v>0.016129032258064516</v>
      </c>
      <c r="G44" s="68">
        <f t="shared" si="2"/>
        <v>6100</v>
      </c>
      <c r="H44" s="31"/>
    </row>
    <row r="45" spans="1:8" ht="12.75">
      <c r="A45" s="57" t="s">
        <v>138</v>
      </c>
      <c r="B45" s="40">
        <v>1103</v>
      </c>
      <c r="C45" s="40">
        <v>398</v>
      </c>
      <c r="D45" s="85">
        <f t="shared" si="0"/>
        <v>0.36083408884859475</v>
      </c>
      <c r="E45" s="31">
        <v>705</v>
      </c>
      <c r="F45" s="85">
        <f t="shared" si="1"/>
        <v>0.6391659111514053</v>
      </c>
      <c r="G45" s="68">
        <f t="shared" si="2"/>
        <v>56.45390070921986</v>
      </c>
      <c r="H45" s="31"/>
    </row>
    <row r="46" spans="1:8" ht="12.75">
      <c r="A46" s="57" t="s">
        <v>140</v>
      </c>
      <c r="B46" s="40">
        <v>567</v>
      </c>
      <c r="C46" s="40">
        <v>503</v>
      </c>
      <c r="D46" s="85">
        <f t="shared" si="0"/>
        <v>0.8871252204585538</v>
      </c>
      <c r="E46" s="31">
        <v>64</v>
      </c>
      <c r="F46" s="85">
        <f t="shared" si="1"/>
        <v>0.1128747795414462</v>
      </c>
      <c r="G46" s="68">
        <f t="shared" si="2"/>
        <v>785.9375</v>
      </c>
      <c r="H46" s="31"/>
    </row>
    <row r="47" spans="1:8" ht="12.75">
      <c r="A47" s="57" t="s">
        <v>496</v>
      </c>
      <c r="B47" s="40">
        <v>545</v>
      </c>
      <c r="C47" s="40">
        <v>370</v>
      </c>
      <c r="D47" s="85">
        <f t="shared" si="0"/>
        <v>0.6788990825688074</v>
      </c>
      <c r="E47" s="31">
        <v>175</v>
      </c>
      <c r="F47" s="85">
        <f t="shared" si="1"/>
        <v>0.3211009174311927</v>
      </c>
      <c r="G47" s="68">
        <f t="shared" si="2"/>
        <v>211.42857142857142</v>
      </c>
      <c r="H47" s="31"/>
    </row>
    <row r="48" spans="1:8" ht="12.75">
      <c r="A48" s="57" t="s">
        <v>577</v>
      </c>
      <c r="B48" s="40">
        <v>285</v>
      </c>
      <c r="C48" s="40">
        <v>200</v>
      </c>
      <c r="D48" s="85">
        <f t="shared" si="0"/>
        <v>0.7017543859649122</v>
      </c>
      <c r="E48" s="31">
        <v>85</v>
      </c>
      <c r="F48" s="85">
        <f t="shared" si="1"/>
        <v>0.2982456140350877</v>
      </c>
      <c r="G48" s="68">
        <f t="shared" si="2"/>
        <v>235.2941176470588</v>
      </c>
      <c r="H48" s="31"/>
    </row>
    <row r="49" spans="1:8" ht="12.75">
      <c r="A49" s="57" t="s">
        <v>142</v>
      </c>
      <c r="B49" s="40">
        <v>141</v>
      </c>
      <c r="C49" s="40">
        <v>119</v>
      </c>
      <c r="D49" s="85">
        <f t="shared" si="0"/>
        <v>0.8439716312056738</v>
      </c>
      <c r="E49" s="31">
        <v>22</v>
      </c>
      <c r="F49" s="85">
        <f t="shared" si="1"/>
        <v>0.15602836879432624</v>
      </c>
      <c r="G49" s="68">
        <f t="shared" si="2"/>
        <v>540.9090909090909</v>
      </c>
      <c r="H49" s="31"/>
    </row>
    <row r="50" spans="1:8" ht="12.75">
      <c r="A50" s="57" t="s">
        <v>523</v>
      </c>
      <c r="B50" s="40">
        <v>85</v>
      </c>
      <c r="C50" s="40">
        <v>57</v>
      </c>
      <c r="D50" s="85">
        <f t="shared" si="0"/>
        <v>0.6705882352941176</v>
      </c>
      <c r="E50" s="31">
        <v>28</v>
      </c>
      <c r="F50" s="85">
        <f t="shared" si="1"/>
        <v>0.32941176470588235</v>
      </c>
      <c r="G50" s="68">
        <f t="shared" si="2"/>
        <v>203.57142857142858</v>
      </c>
      <c r="H50" s="31"/>
    </row>
    <row r="51" spans="1:8" ht="12.75">
      <c r="A51" s="57" t="s">
        <v>524</v>
      </c>
      <c r="B51" s="40">
        <v>83</v>
      </c>
      <c r="C51" s="40">
        <v>54</v>
      </c>
      <c r="D51" s="85">
        <f t="shared" si="0"/>
        <v>0.6506024096385542</v>
      </c>
      <c r="E51" s="31">
        <v>29</v>
      </c>
      <c r="F51" s="85">
        <f t="shared" si="1"/>
        <v>0.3493975903614458</v>
      </c>
      <c r="G51" s="68">
        <f t="shared" si="2"/>
        <v>186.20689655172413</v>
      </c>
      <c r="H51" s="31"/>
    </row>
    <row r="52" spans="1:8" ht="12.75">
      <c r="A52" s="57" t="s">
        <v>525</v>
      </c>
      <c r="B52" s="40">
        <v>78</v>
      </c>
      <c r="C52" s="40">
        <v>71</v>
      </c>
      <c r="D52" s="85">
        <f t="shared" si="0"/>
        <v>0.9102564102564102</v>
      </c>
      <c r="E52" s="31">
        <v>7</v>
      </c>
      <c r="F52" s="85">
        <f t="shared" si="1"/>
        <v>0.08974358974358974</v>
      </c>
      <c r="G52" s="68">
        <f t="shared" si="2"/>
        <v>1014.2857142857143</v>
      </c>
      <c r="H52" s="31"/>
    </row>
    <row r="53" spans="1:8" ht="12.75">
      <c r="A53" s="57" t="s">
        <v>526</v>
      </c>
      <c r="B53" s="40">
        <v>67</v>
      </c>
      <c r="C53" s="40">
        <v>62</v>
      </c>
      <c r="D53" s="85">
        <f t="shared" si="0"/>
        <v>0.9253731343283582</v>
      </c>
      <c r="E53" s="31">
        <v>5</v>
      </c>
      <c r="F53" s="85">
        <f t="shared" si="1"/>
        <v>0.07462686567164178</v>
      </c>
      <c r="G53" s="68">
        <f t="shared" si="2"/>
        <v>1240</v>
      </c>
      <c r="H53" s="31"/>
    </row>
    <row r="54" spans="1:8" ht="12.75">
      <c r="A54" s="57" t="s">
        <v>527</v>
      </c>
      <c r="B54" s="40">
        <v>62</v>
      </c>
      <c r="C54" s="40">
        <v>43</v>
      </c>
      <c r="D54" s="85">
        <f t="shared" si="0"/>
        <v>0.6935483870967742</v>
      </c>
      <c r="E54" s="31">
        <v>19</v>
      </c>
      <c r="F54" s="85">
        <f t="shared" si="1"/>
        <v>0.3064516129032258</v>
      </c>
      <c r="G54" s="91">
        <f t="shared" si="2"/>
        <v>226.31578947368422</v>
      </c>
      <c r="H54" s="31"/>
    </row>
    <row r="55" spans="1:8" ht="12.75">
      <c r="A55" s="57" t="s">
        <v>528</v>
      </c>
      <c r="B55" s="40">
        <v>60</v>
      </c>
      <c r="C55" s="40">
        <v>49</v>
      </c>
      <c r="D55" s="85">
        <f t="shared" si="0"/>
        <v>0.8166666666666667</v>
      </c>
      <c r="E55" s="31">
        <v>11</v>
      </c>
      <c r="F55" s="85">
        <f t="shared" si="1"/>
        <v>0.18333333333333332</v>
      </c>
      <c r="G55" s="91">
        <f t="shared" si="2"/>
        <v>445.45454545454544</v>
      </c>
      <c r="H55" s="31"/>
    </row>
    <row r="56" spans="1:8" ht="12.75">
      <c r="A56" s="57" t="s">
        <v>529</v>
      </c>
      <c r="B56" s="40">
        <v>54</v>
      </c>
      <c r="C56" s="40">
        <v>44</v>
      </c>
      <c r="D56" s="85">
        <f t="shared" si="0"/>
        <v>0.8148148148148148</v>
      </c>
      <c r="E56" s="31">
        <v>10</v>
      </c>
      <c r="F56" s="85">
        <f t="shared" si="1"/>
        <v>0.18518518518518517</v>
      </c>
      <c r="G56" s="91">
        <f t="shared" si="2"/>
        <v>440</v>
      </c>
      <c r="H56" s="31"/>
    </row>
    <row r="57" spans="1:8" ht="12.75">
      <c r="A57" s="57" t="s">
        <v>530</v>
      </c>
      <c r="B57" s="40">
        <v>50</v>
      </c>
      <c r="C57" s="40">
        <v>44</v>
      </c>
      <c r="D57" s="85">
        <f t="shared" si="0"/>
        <v>0.88</v>
      </c>
      <c r="E57" s="31">
        <v>6</v>
      </c>
      <c r="F57" s="85">
        <f t="shared" si="1"/>
        <v>0.12</v>
      </c>
      <c r="G57" s="91">
        <f t="shared" si="2"/>
        <v>733.3333333333334</v>
      </c>
      <c r="H57" s="31"/>
    </row>
    <row r="58" spans="1:8" ht="12.75">
      <c r="A58" s="56" t="s">
        <v>106</v>
      </c>
      <c r="B58" s="88">
        <v>1268</v>
      </c>
      <c r="C58" s="88">
        <v>619</v>
      </c>
      <c r="D58" s="83">
        <f t="shared" si="0"/>
        <v>0.4881703470031546</v>
      </c>
      <c r="E58" s="88">
        <v>649</v>
      </c>
      <c r="F58" s="83">
        <f t="shared" si="1"/>
        <v>0.5118296529968455</v>
      </c>
      <c r="G58" s="90">
        <f t="shared" si="2"/>
        <v>95.37750385208012</v>
      </c>
      <c r="H58" s="31"/>
    </row>
    <row r="59" spans="1:8" ht="12.75">
      <c r="A59" s="57" t="s">
        <v>143</v>
      </c>
      <c r="B59">
        <v>642</v>
      </c>
      <c r="C59">
        <v>302</v>
      </c>
      <c r="D59" s="85">
        <f t="shared" si="0"/>
        <v>0.470404984423676</v>
      </c>
      <c r="E59" s="8">
        <v>340</v>
      </c>
      <c r="F59" s="85">
        <f t="shared" si="1"/>
        <v>0.5295950155763239</v>
      </c>
      <c r="G59" s="91">
        <f t="shared" si="2"/>
        <v>88.82352941176471</v>
      </c>
      <c r="H59" s="31"/>
    </row>
    <row r="60" spans="1:8" ht="12.75">
      <c r="A60" s="57" t="s">
        <v>439</v>
      </c>
      <c r="B60">
        <v>536</v>
      </c>
      <c r="C60">
        <v>271</v>
      </c>
      <c r="D60" s="85">
        <f t="shared" si="0"/>
        <v>0.5055970149253731</v>
      </c>
      <c r="E60" s="8">
        <v>265</v>
      </c>
      <c r="F60" s="85">
        <f t="shared" si="1"/>
        <v>0.4944029850746269</v>
      </c>
      <c r="G60" s="91">
        <f t="shared" si="2"/>
        <v>102.26415094339623</v>
      </c>
      <c r="H60" s="31"/>
    </row>
    <row r="61" spans="1:8" ht="12.75">
      <c r="A61" s="57" t="s">
        <v>531</v>
      </c>
      <c r="B61">
        <v>90</v>
      </c>
      <c r="C61">
        <v>46</v>
      </c>
      <c r="D61" s="85">
        <f t="shared" si="0"/>
        <v>0.5111111111111111</v>
      </c>
      <c r="E61" s="8">
        <v>44</v>
      </c>
      <c r="F61" s="85">
        <f t="shared" si="1"/>
        <v>0.4888888888888889</v>
      </c>
      <c r="G61" s="91">
        <f t="shared" si="2"/>
        <v>104.54545454545455</v>
      </c>
      <c r="H61" s="31"/>
    </row>
    <row r="62" spans="1:8" ht="12.75">
      <c r="A62" s="56" t="s">
        <v>107</v>
      </c>
      <c r="B62" s="88">
        <v>3370</v>
      </c>
      <c r="C62" s="88">
        <v>1393</v>
      </c>
      <c r="D62" s="83">
        <f t="shared" si="0"/>
        <v>0.41335311572700295</v>
      </c>
      <c r="E62" s="88">
        <v>1977</v>
      </c>
      <c r="F62" s="83">
        <f t="shared" si="1"/>
        <v>0.586646884272997</v>
      </c>
      <c r="G62" s="90">
        <f t="shared" si="2"/>
        <v>70.46029337379869</v>
      </c>
      <c r="H62" s="31"/>
    </row>
    <row r="63" spans="1:8" ht="12.75">
      <c r="A63" s="57" t="s">
        <v>145</v>
      </c>
      <c r="B63" s="40">
        <v>1234</v>
      </c>
      <c r="C63">
        <v>579</v>
      </c>
      <c r="D63" s="85">
        <f t="shared" si="0"/>
        <v>0.4692058346839546</v>
      </c>
      <c r="E63" s="8">
        <v>655</v>
      </c>
      <c r="F63" s="85">
        <f t="shared" si="1"/>
        <v>0.5307941653160454</v>
      </c>
      <c r="G63" s="91">
        <f t="shared" si="2"/>
        <v>88.3969465648855</v>
      </c>
      <c r="H63" s="31"/>
    </row>
    <row r="64" spans="1:8" ht="12.75">
      <c r="A64" s="57" t="s">
        <v>147</v>
      </c>
      <c r="B64">
        <v>937</v>
      </c>
      <c r="C64">
        <v>277</v>
      </c>
      <c r="D64" s="85">
        <f t="shared" si="0"/>
        <v>0.29562433297758806</v>
      </c>
      <c r="E64" s="8">
        <v>660</v>
      </c>
      <c r="F64" s="85">
        <f t="shared" si="1"/>
        <v>0.7043756670224119</v>
      </c>
      <c r="G64" s="91">
        <f t="shared" si="2"/>
        <v>41.96969696969697</v>
      </c>
      <c r="H64" s="31"/>
    </row>
    <row r="65" spans="1:8" ht="12.75">
      <c r="A65" s="57" t="s">
        <v>582</v>
      </c>
      <c r="B65">
        <v>605</v>
      </c>
      <c r="C65">
        <v>267</v>
      </c>
      <c r="D65" s="85">
        <f t="shared" si="0"/>
        <v>0.4413223140495868</v>
      </c>
      <c r="E65" s="8">
        <v>338</v>
      </c>
      <c r="F65" s="85">
        <f t="shared" si="1"/>
        <v>0.5586776859504132</v>
      </c>
      <c r="G65" s="91">
        <f t="shared" si="2"/>
        <v>78.99408284023669</v>
      </c>
      <c r="H65" s="31"/>
    </row>
    <row r="66" spans="1:8" ht="12.75">
      <c r="A66" s="57" t="s">
        <v>434</v>
      </c>
      <c r="B66">
        <v>198</v>
      </c>
      <c r="C66">
        <v>77</v>
      </c>
      <c r="D66" s="85">
        <f t="shared" si="0"/>
        <v>0.3888888888888889</v>
      </c>
      <c r="E66" s="8">
        <v>121</v>
      </c>
      <c r="F66" s="85">
        <f t="shared" si="1"/>
        <v>0.6111111111111112</v>
      </c>
      <c r="G66" s="91">
        <f t="shared" si="2"/>
        <v>63.63636363636363</v>
      </c>
      <c r="H66" s="31"/>
    </row>
    <row r="67" spans="1:8" ht="12.75">
      <c r="A67" s="57" t="s">
        <v>435</v>
      </c>
      <c r="B67">
        <v>144</v>
      </c>
      <c r="C67">
        <v>77</v>
      </c>
      <c r="D67" s="85">
        <f t="shared" si="0"/>
        <v>0.5347222222222222</v>
      </c>
      <c r="E67" s="8">
        <v>67</v>
      </c>
      <c r="F67" s="85">
        <f t="shared" si="1"/>
        <v>0.4652777777777778</v>
      </c>
      <c r="G67" s="91">
        <f t="shared" si="2"/>
        <v>114.92537313432835</v>
      </c>
      <c r="H67" s="31"/>
    </row>
    <row r="68" spans="1:8" ht="12.75">
      <c r="A68" s="57" t="s">
        <v>533</v>
      </c>
      <c r="B68">
        <v>99</v>
      </c>
      <c r="C68">
        <v>40</v>
      </c>
      <c r="D68" s="85">
        <f t="shared" si="0"/>
        <v>0.40404040404040403</v>
      </c>
      <c r="E68" s="8">
        <v>59</v>
      </c>
      <c r="F68" s="85">
        <f t="shared" si="1"/>
        <v>0.5959595959595959</v>
      </c>
      <c r="G68" s="91">
        <f t="shared" si="2"/>
        <v>67.79661016949153</v>
      </c>
      <c r="H68" s="31"/>
    </row>
    <row r="69" spans="1:8" ht="12.75">
      <c r="A69" s="57" t="s">
        <v>534</v>
      </c>
      <c r="B69">
        <v>91</v>
      </c>
      <c r="C69">
        <v>40</v>
      </c>
      <c r="D69" s="85">
        <f t="shared" si="0"/>
        <v>0.43956043956043955</v>
      </c>
      <c r="E69" s="8">
        <v>51</v>
      </c>
      <c r="F69" s="85">
        <f t="shared" si="1"/>
        <v>0.5604395604395604</v>
      </c>
      <c r="G69" s="91">
        <f t="shared" si="2"/>
        <v>78.43137254901961</v>
      </c>
      <c r="H69" s="31"/>
    </row>
    <row r="70" spans="1:8" ht="12.75">
      <c r="A70" s="57" t="s">
        <v>535</v>
      </c>
      <c r="B70">
        <v>58</v>
      </c>
      <c r="C70">
        <v>34</v>
      </c>
      <c r="D70" s="85">
        <f aca="true" t="shared" si="3" ref="D70:D97">C70/B70</f>
        <v>0.5862068965517241</v>
      </c>
      <c r="E70" s="8">
        <v>24</v>
      </c>
      <c r="F70" s="85">
        <f aca="true" t="shared" si="4" ref="F70:F97">E70/B70</f>
        <v>0.41379310344827586</v>
      </c>
      <c r="G70" s="91">
        <f aca="true" t="shared" si="5" ref="G70:G97">100*C70/E70</f>
        <v>141.66666666666666</v>
      </c>
      <c r="H70" s="31"/>
    </row>
    <row r="71" spans="1:8" ht="12.75">
      <c r="A71" s="56" t="s">
        <v>108</v>
      </c>
      <c r="B71" s="88">
        <v>55290</v>
      </c>
      <c r="C71" s="88">
        <v>25879</v>
      </c>
      <c r="D71" s="83">
        <f t="shared" si="3"/>
        <v>0.4680593235666486</v>
      </c>
      <c r="E71" s="88">
        <v>29411</v>
      </c>
      <c r="F71" s="83">
        <f t="shared" si="4"/>
        <v>0.5319406764333514</v>
      </c>
      <c r="G71" s="90">
        <f t="shared" si="5"/>
        <v>87.99088776308184</v>
      </c>
      <c r="H71" s="31"/>
    </row>
    <row r="72" spans="1:8" ht="12.75">
      <c r="A72" s="57" t="s">
        <v>148</v>
      </c>
      <c r="B72" s="40">
        <v>15629</v>
      </c>
      <c r="C72" s="40">
        <v>7807</v>
      </c>
      <c r="D72" s="85">
        <f t="shared" si="3"/>
        <v>0.4995201228485508</v>
      </c>
      <c r="E72" s="31">
        <v>7822</v>
      </c>
      <c r="F72" s="85">
        <f t="shared" si="4"/>
        <v>0.5004798771514493</v>
      </c>
      <c r="G72" s="91">
        <f t="shared" si="5"/>
        <v>99.80823318844286</v>
      </c>
      <c r="H72" s="31"/>
    </row>
    <row r="73" spans="1:8" ht="12.75">
      <c r="A73" s="57" t="s">
        <v>150</v>
      </c>
      <c r="B73" s="40">
        <v>15153</v>
      </c>
      <c r="C73" s="40">
        <v>6565</v>
      </c>
      <c r="D73" s="85">
        <f t="shared" si="3"/>
        <v>0.4332475417409094</v>
      </c>
      <c r="E73" s="31">
        <v>8588</v>
      </c>
      <c r="F73" s="85">
        <f t="shared" si="4"/>
        <v>0.5667524582590906</v>
      </c>
      <c r="G73" s="91">
        <f t="shared" si="5"/>
        <v>76.44387517466232</v>
      </c>
      <c r="H73" s="31"/>
    </row>
    <row r="74" spans="1:8" ht="12.75">
      <c r="A74" s="57" t="s">
        <v>149</v>
      </c>
      <c r="B74" s="40">
        <v>10644</v>
      </c>
      <c r="C74" s="40">
        <v>5004</v>
      </c>
      <c r="D74" s="85">
        <f t="shared" si="3"/>
        <v>0.4701240135287486</v>
      </c>
      <c r="E74" s="31">
        <v>5640</v>
      </c>
      <c r="F74" s="85">
        <f t="shared" si="4"/>
        <v>0.5298759864712514</v>
      </c>
      <c r="G74" s="91">
        <f t="shared" si="5"/>
        <v>88.72340425531915</v>
      </c>
      <c r="H74" s="31"/>
    </row>
    <row r="75" spans="1:8" ht="12.75">
      <c r="A75" s="57" t="s">
        <v>151</v>
      </c>
      <c r="B75" s="40">
        <v>3866</v>
      </c>
      <c r="C75" s="40">
        <v>2010</v>
      </c>
      <c r="D75" s="85">
        <f t="shared" si="3"/>
        <v>0.519917227108122</v>
      </c>
      <c r="E75" s="31">
        <v>1856</v>
      </c>
      <c r="F75" s="85">
        <f t="shared" si="4"/>
        <v>0.4800827728918779</v>
      </c>
      <c r="G75" s="91">
        <f t="shared" si="5"/>
        <v>108.29741379310344</v>
      </c>
      <c r="H75" s="31"/>
    </row>
    <row r="76" spans="1:8" ht="12.75">
      <c r="A76" s="57" t="s">
        <v>153</v>
      </c>
      <c r="B76" s="40">
        <v>2818</v>
      </c>
      <c r="C76" s="40">
        <v>1153</v>
      </c>
      <c r="D76" s="85">
        <f t="shared" si="3"/>
        <v>0.4091554293825408</v>
      </c>
      <c r="E76" s="31">
        <v>1665</v>
      </c>
      <c r="F76" s="85">
        <f t="shared" si="4"/>
        <v>0.5908445706174592</v>
      </c>
      <c r="G76" s="91">
        <f t="shared" si="5"/>
        <v>69.24924924924925</v>
      </c>
      <c r="H76" s="31"/>
    </row>
    <row r="77" spans="1:8" ht="12.75">
      <c r="A77" s="57" t="s">
        <v>564</v>
      </c>
      <c r="B77" s="40">
        <v>1725</v>
      </c>
      <c r="C77" s="40">
        <v>902</v>
      </c>
      <c r="D77" s="85">
        <f t="shared" si="3"/>
        <v>0.5228985507246376</v>
      </c>
      <c r="E77" s="31">
        <v>823</v>
      </c>
      <c r="F77" s="85">
        <f t="shared" si="4"/>
        <v>0.4771014492753623</v>
      </c>
      <c r="G77" s="91">
        <f t="shared" si="5"/>
        <v>109.59902794653706</v>
      </c>
      <c r="H77" s="31"/>
    </row>
    <row r="78" spans="1:8" ht="12.75">
      <c r="A78" s="57" t="s">
        <v>154</v>
      </c>
      <c r="B78" s="40">
        <v>1673</v>
      </c>
      <c r="C78" s="40">
        <v>763</v>
      </c>
      <c r="D78" s="85">
        <f t="shared" si="3"/>
        <v>0.4560669456066946</v>
      </c>
      <c r="E78" s="31">
        <v>910</v>
      </c>
      <c r="F78" s="85">
        <f t="shared" si="4"/>
        <v>0.5439330543933054</v>
      </c>
      <c r="G78" s="91">
        <f t="shared" si="5"/>
        <v>83.84615384615384</v>
      </c>
      <c r="H78" s="31"/>
    </row>
    <row r="79" spans="1:8" ht="12.75">
      <c r="A79" s="57" t="s">
        <v>565</v>
      </c>
      <c r="B79" s="40">
        <v>1592</v>
      </c>
      <c r="C79" s="40">
        <v>592</v>
      </c>
      <c r="D79" s="85">
        <f t="shared" si="3"/>
        <v>0.37185929648241206</v>
      </c>
      <c r="E79" s="31">
        <v>1000</v>
      </c>
      <c r="F79" s="85">
        <f t="shared" si="4"/>
        <v>0.628140703517588</v>
      </c>
      <c r="G79" s="91">
        <f t="shared" si="5"/>
        <v>59.2</v>
      </c>
      <c r="H79" s="31"/>
    </row>
    <row r="80" spans="1:8" ht="12.75">
      <c r="A80" s="57" t="s">
        <v>155</v>
      </c>
      <c r="B80" s="40">
        <v>1361</v>
      </c>
      <c r="C80" s="40">
        <v>662</v>
      </c>
      <c r="D80" s="85">
        <f t="shared" si="3"/>
        <v>0.4864070536370316</v>
      </c>
      <c r="E80" s="31">
        <v>699</v>
      </c>
      <c r="F80" s="85">
        <f t="shared" si="4"/>
        <v>0.5135929463629684</v>
      </c>
      <c r="G80" s="91">
        <f t="shared" si="5"/>
        <v>94.70672389127324</v>
      </c>
      <c r="H80" s="31"/>
    </row>
    <row r="81" spans="1:8" ht="12.75">
      <c r="A81" s="57" t="s">
        <v>156</v>
      </c>
      <c r="B81" s="40">
        <v>826</v>
      </c>
      <c r="C81" s="40">
        <v>419</v>
      </c>
      <c r="D81" s="85">
        <f t="shared" si="3"/>
        <v>0.5072639225181598</v>
      </c>
      <c r="E81" s="31">
        <v>407</v>
      </c>
      <c r="F81" s="85">
        <f t="shared" si="4"/>
        <v>0.4927360774818402</v>
      </c>
      <c r="G81" s="91">
        <f t="shared" si="5"/>
        <v>102.94840294840294</v>
      </c>
      <c r="H81" s="31"/>
    </row>
    <row r="82" spans="1:8" ht="12.75">
      <c r="A82" s="56" t="s">
        <v>109</v>
      </c>
      <c r="B82" s="88">
        <v>10862</v>
      </c>
      <c r="C82" s="88">
        <v>7792</v>
      </c>
      <c r="D82" s="83">
        <f t="shared" si="3"/>
        <v>0.717363284846253</v>
      </c>
      <c r="E82" s="88">
        <v>3070</v>
      </c>
      <c r="F82" s="83">
        <f t="shared" si="4"/>
        <v>0.282636715153747</v>
      </c>
      <c r="G82" s="90">
        <f t="shared" si="5"/>
        <v>253.8110749185668</v>
      </c>
      <c r="H82" s="31"/>
    </row>
    <row r="83" spans="1:8" ht="12.75">
      <c r="A83" s="57" t="s">
        <v>159</v>
      </c>
      <c r="B83" s="40">
        <v>4414</v>
      </c>
      <c r="C83" s="40">
        <v>2459</v>
      </c>
      <c r="D83" s="85">
        <f t="shared" si="3"/>
        <v>0.557091073855913</v>
      </c>
      <c r="E83" s="31">
        <v>1955</v>
      </c>
      <c r="F83" s="85">
        <f t="shared" si="4"/>
        <v>0.442908926144087</v>
      </c>
      <c r="G83" s="91">
        <f t="shared" si="5"/>
        <v>125.78005115089515</v>
      </c>
      <c r="H83" s="31"/>
    </row>
    <row r="84" spans="1:8" ht="12.75">
      <c r="A84" s="57" t="s">
        <v>158</v>
      </c>
      <c r="B84" s="40">
        <v>3535</v>
      </c>
      <c r="C84" s="40">
        <v>3220</v>
      </c>
      <c r="D84" s="85">
        <f t="shared" si="3"/>
        <v>0.9108910891089109</v>
      </c>
      <c r="E84" s="31">
        <v>315</v>
      </c>
      <c r="F84" s="85">
        <f t="shared" si="4"/>
        <v>0.0891089108910891</v>
      </c>
      <c r="G84" s="68">
        <f t="shared" si="5"/>
        <v>1022.2222222222222</v>
      </c>
      <c r="H84" s="31"/>
    </row>
    <row r="85" spans="1:8" ht="12.75">
      <c r="A85" s="57" t="s">
        <v>160</v>
      </c>
      <c r="B85" s="40">
        <v>1678</v>
      </c>
      <c r="C85" s="40">
        <v>1413</v>
      </c>
      <c r="D85" s="85">
        <f t="shared" si="3"/>
        <v>0.8420738974970202</v>
      </c>
      <c r="E85" s="31">
        <v>265</v>
      </c>
      <c r="F85" s="85">
        <f t="shared" si="4"/>
        <v>0.15792610250297973</v>
      </c>
      <c r="G85" s="91">
        <f t="shared" si="5"/>
        <v>533.2075471698113</v>
      </c>
      <c r="H85" s="31"/>
    </row>
    <row r="86" spans="1:8" ht="12.75">
      <c r="A86" s="57" t="s">
        <v>161</v>
      </c>
      <c r="B86" s="40">
        <v>187</v>
      </c>
      <c r="C86" s="40">
        <v>120</v>
      </c>
      <c r="D86" s="85">
        <f t="shared" si="3"/>
        <v>0.6417112299465241</v>
      </c>
      <c r="E86" s="31">
        <v>67</v>
      </c>
      <c r="F86" s="85">
        <f t="shared" si="4"/>
        <v>0.3582887700534759</v>
      </c>
      <c r="G86" s="91">
        <f t="shared" si="5"/>
        <v>179.1044776119403</v>
      </c>
      <c r="H86" s="31"/>
    </row>
    <row r="87" spans="1:8" ht="12.75">
      <c r="A87" s="57" t="s">
        <v>162</v>
      </c>
      <c r="B87" s="40">
        <v>154</v>
      </c>
      <c r="C87" s="40">
        <v>48</v>
      </c>
      <c r="D87" s="85">
        <f t="shared" si="3"/>
        <v>0.3116883116883117</v>
      </c>
      <c r="E87" s="31">
        <v>106</v>
      </c>
      <c r="F87" s="85">
        <f t="shared" si="4"/>
        <v>0.6883116883116883</v>
      </c>
      <c r="G87" s="91">
        <f t="shared" si="5"/>
        <v>45.283018867924525</v>
      </c>
      <c r="H87" s="31"/>
    </row>
    <row r="88" spans="1:8" ht="12.75">
      <c r="A88" s="57" t="s">
        <v>436</v>
      </c>
      <c r="B88" s="40">
        <v>117</v>
      </c>
      <c r="C88" s="40">
        <v>40</v>
      </c>
      <c r="D88" s="85">
        <f t="shared" si="3"/>
        <v>0.3418803418803419</v>
      </c>
      <c r="E88" s="31">
        <v>77</v>
      </c>
      <c r="F88" s="85">
        <f t="shared" si="4"/>
        <v>0.6581196581196581</v>
      </c>
      <c r="G88" s="91">
        <f t="shared" si="5"/>
        <v>51.94805194805195</v>
      </c>
      <c r="H88" s="31"/>
    </row>
    <row r="89" spans="1:8" ht="12.75">
      <c r="A89" s="57" t="s">
        <v>437</v>
      </c>
      <c r="B89" s="40">
        <v>106</v>
      </c>
      <c r="C89" s="40">
        <v>60</v>
      </c>
      <c r="D89" s="85">
        <f t="shared" si="3"/>
        <v>0.5660377358490566</v>
      </c>
      <c r="E89" s="31">
        <v>46</v>
      </c>
      <c r="F89" s="85">
        <f t="shared" si="4"/>
        <v>0.4339622641509434</v>
      </c>
      <c r="G89" s="91">
        <f t="shared" si="5"/>
        <v>130.43478260869566</v>
      </c>
      <c r="H89" s="31"/>
    </row>
    <row r="90" spans="1:8" ht="12.75">
      <c r="A90" s="57" t="s">
        <v>536</v>
      </c>
      <c r="B90" s="40">
        <v>96</v>
      </c>
      <c r="C90" s="40">
        <v>80</v>
      </c>
      <c r="D90" s="85">
        <f t="shared" si="3"/>
        <v>0.8333333333333334</v>
      </c>
      <c r="E90" s="31">
        <v>16</v>
      </c>
      <c r="F90" s="85">
        <f t="shared" si="4"/>
        <v>0.16666666666666666</v>
      </c>
      <c r="G90" s="91">
        <f t="shared" si="5"/>
        <v>500</v>
      </c>
      <c r="H90" s="31"/>
    </row>
    <row r="91" spans="1:8" ht="12.75">
      <c r="A91" s="57" t="s">
        <v>537</v>
      </c>
      <c r="B91" s="40">
        <v>77</v>
      </c>
      <c r="C91" s="40">
        <v>64</v>
      </c>
      <c r="D91" s="85">
        <f t="shared" si="3"/>
        <v>0.8311688311688312</v>
      </c>
      <c r="E91" s="31">
        <v>13</v>
      </c>
      <c r="F91" s="85">
        <f t="shared" si="4"/>
        <v>0.16883116883116883</v>
      </c>
      <c r="G91" s="91">
        <f t="shared" si="5"/>
        <v>492.3076923076923</v>
      </c>
      <c r="H91" s="31"/>
    </row>
    <row r="92" spans="1:8" ht="12.75">
      <c r="A92" s="57" t="s">
        <v>538</v>
      </c>
      <c r="B92" s="40">
        <v>75</v>
      </c>
      <c r="C92" s="40">
        <v>47</v>
      </c>
      <c r="D92" s="85">
        <f t="shared" si="3"/>
        <v>0.6266666666666667</v>
      </c>
      <c r="E92" s="31">
        <v>28</v>
      </c>
      <c r="F92" s="85">
        <f t="shared" si="4"/>
        <v>0.37333333333333335</v>
      </c>
      <c r="G92" s="91">
        <f t="shared" si="5"/>
        <v>167.85714285714286</v>
      </c>
      <c r="H92" s="31"/>
    </row>
    <row r="93" spans="1:8" ht="12.75">
      <c r="A93" s="57" t="s">
        <v>539</v>
      </c>
      <c r="B93" s="40">
        <v>66</v>
      </c>
      <c r="C93" s="40">
        <v>48</v>
      </c>
      <c r="D93" s="85">
        <f t="shared" si="3"/>
        <v>0.7272727272727273</v>
      </c>
      <c r="E93" s="31">
        <v>18</v>
      </c>
      <c r="F93" s="85">
        <f t="shared" si="4"/>
        <v>0.2727272727272727</v>
      </c>
      <c r="G93" s="91">
        <f t="shared" si="5"/>
        <v>266.6666666666667</v>
      </c>
      <c r="H93" s="31"/>
    </row>
    <row r="94" spans="1:8" ht="12.75">
      <c r="A94" s="57" t="s">
        <v>540</v>
      </c>
      <c r="B94" s="40">
        <v>63</v>
      </c>
      <c r="C94" s="40">
        <v>44</v>
      </c>
      <c r="D94" s="85">
        <f t="shared" si="3"/>
        <v>0.6984126984126984</v>
      </c>
      <c r="E94" s="31">
        <v>19</v>
      </c>
      <c r="F94" s="85">
        <f t="shared" si="4"/>
        <v>0.30158730158730157</v>
      </c>
      <c r="G94" s="91">
        <f t="shared" si="5"/>
        <v>231.57894736842104</v>
      </c>
      <c r="H94" s="31"/>
    </row>
    <row r="95" spans="1:8" ht="12.75">
      <c r="A95" s="56" t="s">
        <v>501</v>
      </c>
      <c r="B95" s="88">
        <v>200</v>
      </c>
      <c r="C95" s="88">
        <v>122</v>
      </c>
      <c r="D95" s="83">
        <f t="shared" si="3"/>
        <v>0.61</v>
      </c>
      <c r="E95" s="88">
        <v>78</v>
      </c>
      <c r="F95" s="83">
        <f t="shared" si="4"/>
        <v>0.39</v>
      </c>
      <c r="G95" s="90">
        <f t="shared" si="5"/>
        <v>156.4102564102564</v>
      </c>
      <c r="H95" s="31"/>
    </row>
    <row r="96" spans="1:8" ht="12.75">
      <c r="A96" s="57" t="s">
        <v>341</v>
      </c>
      <c r="B96">
        <v>130</v>
      </c>
      <c r="C96">
        <v>78</v>
      </c>
      <c r="D96" s="85">
        <f t="shared" si="3"/>
        <v>0.6</v>
      </c>
      <c r="E96" s="8">
        <v>52</v>
      </c>
      <c r="F96" s="85">
        <f t="shared" si="4"/>
        <v>0.4</v>
      </c>
      <c r="G96" s="91">
        <f t="shared" si="5"/>
        <v>150</v>
      </c>
      <c r="H96" s="31"/>
    </row>
    <row r="97" spans="1:8" ht="12.75">
      <c r="A97" s="57" t="s">
        <v>541</v>
      </c>
      <c r="B97">
        <v>68</v>
      </c>
      <c r="C97">
        <v>42</v>
      </c>
      <c r="D97" s="85">
        <f t="shared" si="3"/>
        <v>0.6176470588235294</v>
      </c>
      <c r="E97" s="8">
        <v>26</v>
      </c>
      <c r="F97" s="85">
        <f t="shared" si="4"/>
        <v>0.38235294117647056</v>
      </c>
      <c r="G97" s="91">
        <f t="shared" si="5"/>
        <v>161.53846153846155</v>
      </c>
      <c r="H97" s="31"/>
    </row>
    <row r="98" spans="1:6" ht="12.75">
      <c r="A98" s="52"/>
      <c r="B98" s="93"/>
      <c r="D98" s="85"/>
      <c r="F98" s="79"/>
    </row>
    <row r="99" spans="1:6" ht="12.75">
      <c r="A99" s="52"/>
      <c r="B99" s="93"/>
      <c r="D99" s="85"/>
      <c r="F99" s="79"/>
    </row>
    <row r="100" spans="1:6" ht="12.75">
      <c r="A100" s="52"/>
      <c r="B100" s="93"/>
      <c r="D100" s="85"/>
      <c r="F100" s="79"/>
    </row>
    <row r="101" spans="1:6" ht="12.75">
      <c r="A101" s="52"/>
      <c r="B101" s="93"/>
      <c r="D101" s="85"/>
      <c r="F101" s="79"/>
    </row>
    <row r="102" spans="1:6" ht="12.75">
      <c r="A102" s="52"/>
      <c r="B102" s="93"/>
      <c r="D102" s="85"/>
      <c r="F102" s="79"/>
    </row>
    <row r="103" spans="1:6" ht="12.75">
      <c r="A103" s="52"/>
      <c r="B103" s="93"/>
      <c r="D103" s="85"/>
      <c r="F103" s="79"/>
    </row>
    <row r="104" spans="1:6" ht="12.75">
      <c r="A104" s="56"/>
      <c r="B104" s="88"/>
      <c r="C104" s="65"/>
      <c r="D104" s="83"/>
      <c r="E104" s="65"/>
      <c r="F104" s="76"/>
    </row>
    <row r="105" spans="1:6" ht="12.75">
      <c r="A105" s="52"/>
      <c r="B105" s="141"/>
      <c r="C105"/>
      <c r="D105" s="85"/>
      <c r="E105"/>
      <c r="F105" s="79"/>
    </row>
    <row r="106" spans="2:6" ht="12.75">
      <c r="B106" s="93"/>
      <c r="D106" s="79"/>
      <c r="F106" s="79"/>
    </row>
    <row r="107" spans="2:6" ht="12.75">
      <c r="B107" s="93"/>
      <c r="C107" s="93"/>
      <c r="D107" s="85"/>
      <c r="E107" s="93"/>
      <c r="F107" s="79"/>
    </row>
    <row r="108" ht="12.75">
      <c r="B108" s="114"/>
    </row>
    <row r="109" ht="12.75">
      <c r="B109" s="114"/>
    </row>
    <row r="110" ht="12.75">
      <c r="B110" s="114"/>
    </row>
    <row r="111" ht="12.75">
      <c r="B111" s="114"/>
    </row>
    <row r="112" ht="12.75">
      <c r="B112" s="114"/>
    </row>
  </sheetData>
  <printOptions/>
  <pageMargins left="0.75" right="0.75" top="1" bottom="1" header="0" footer="0"/>
  <pageSetup fitToHeight="1" fitToWidth="1" horizontalDpi="600" verticalDpi="600" orientation="portrait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J97"/>
  <sheetViews>
    <sheetView workbookViewId="0" topLeftCell="A63">
      <selection activeCell="A65" sqref="A65"/>
    </sheetView>
  </sheetViews>
  <sheetFormatPr defaultColWidth="11.421875" defaultRowHeight="12.75"/>
  <cols>
    <col min="1" max="1" width="23.57421875" style="0" customWidth="1"/>
    <col min="2" max="2" width="9.57421875" style="0" customWidth="1"/>
    <col min="3" max="3" width="9.8515625" style="0" customWidth="1"/>
    <col min="4" max="4" width="9.421875" style="0" customWidth="1"/>
    <col min="5" max="5" width="9.28125" style="0" customWidth="1"/>
    <col min="6" max="6" width="9.140625" style="0" customWidth="1"/>
    <col min="7" max="7" width="10.140625" style="0" customWidth="1"/>
    <col min="8" max="8" width="8.421875" style="0" customWidth="1"/>
    <col min="9" max="9" width="8.7109375" style="0" customWidth="1"/>
  </cols>
  <sheetData>
    <row r="1" spans="1:8" ht="12.75">
      <c r="A1" s="10" t="s">
        <v>12</v>
      </c>
      <c r="B1" s="8"/>
      <c r="C1" s="8"/>
      <c r="D1" s="8"/>
      <c r="E1" s="8"/>
      <c r="F1" s="8"/>
      <c r="G1" s="8"/>
      <c r="H1" s="8"/>
    </row>
    <row r="2" spans="1:8" ht="12.75">
      <c r="A2" s="8" t="s">
        <v>56</v>
      </c>
      <c r="B2" s="8"/>
      <c r="C2" s="8"/>
      <c r="D2" s="8"/>
      <c r="E2" s="8"/>
      <c r="F2" s="8"/>
      <c r="G2" s="8"/>
      <c r="H2" s="89"/>
    </row>
    <row r="3" spans="1:8" ht="12.75">
      <c r="A3" s="8"/>
      <c r="B3" s="8"/>
      <c r="C3" s="8"/>
      <c r="D3" s="8"/>
      <c r="E3" s="8"/>
      <c r="F3" s="8"/>
      <c r="G3" s="8"/>
      <c r="H3" s="8"/>
    </row>
    <row r="4" spans="1:9" ht="25.5">
      <c r="A4" s="87"/>
      <c r="B4" s="16" t="s">
        <v>97</v>
      </c>
      <c r="C4" s="16" t="s">
        <v>101</v>
      </c>
      <c r="D4" s="16" t="s">
        <v>92</v>
      </c>
      <c r="E4" s="16" t="s">
        <v>102</v>
      </c>
      <c r="F4" s="16" t="s">
        <v>92</v>
      </c>
      <c r="G4" s="16" t="s">
        <v>103</v>
      </c>
      <c r="H4" s="16" t="s">
        <v>92</v>
      </c>
      <c r="I4" s="48" t="s">
        <v>267</v>
      </c>
    </row>
    <row r="5" spans="1:9" ht="12.75">
      <c r="A5" s="17" t="s">
        <v>97</v>
      </c>
      <c r="B5" s="65">
        <v>123348</v>
      </c>
      <c r="C5" s="88">
        <v>16589</v>
      </c>
      <c r="D5" s="142">
        <f>C5/B5</f>
        <v>0.13448941206991602</v>
      </c>
      <c r="E5" s="88">
        <v>104697</v>
      </c>
      <c r="F5" s="142">
        <f>E5/B5</f>
        <v>0.8487936569705224</v>
      </c>
      <c r="G5" s="88">
        <v>2062</v>
      </c>
      <c r="H5" s="142">
        <f>G5/B5</f>
        <v>0.016716930959561567</v>
      </c>
      <c r="I5" s="90">
        <v>31.18494016928</v>
      </c>
    </row>
    <row r="6" spans="1:9" ht="12.75">
      <c r="A6" s="51" t="s">
        <v>532</v>
      </c>
      <c r="B6" s="65">
        <v>31931</v>
      </c>
      <c r="C6" s="88">
        <v>3843</v>
      </c>
      <c r="D6" s="142">
        <f aca="true" t="shared" si="0" ref="D6:D69">C6/B6</f>
        <v>0.12035326172058501</v>
      </c>
      <c r="E6" s="88">
        <v>27169</v>
      </c>
      <c r="F6" s="142">
        <f aca="true" t="shared" si="1" ref="F6:F69">E6/B6</f>
        <v>0.8508659296608312</v>
      </c>
      <c r="G6" s="88">
        <v>919</v>
      </c>
      <c r="H6" s="142">
        <f aca="true" t="shared" si="2" ref="H6:H69">G6/B6</f>
        <v>0.02878080861858382</v>
      </c>
      <c r="I6" s="190">
        <v>32.258275656885296</v>
      </c>
    </row>
    <row r="7" spans="1:9" ht="12.75">
      <c r="A7" s="57" t="s">
        <v>117</v>
      </c>
      <c r="B7" s="31">
        <v>11060</v>
      </c>
      <c r="C7" s="93">
        <v>1627</v>
      </c>
      <c r="D7" s="143">
        <f t="shared" si="0"/>
        <v>0.14710669077757685</v>
      </c>
      <c r="E7" s="31">
        <v>9372</v>
      </c>
      <c r="F7" s="143">
        <f t="shared" si="1"/>
        <v>0.847377938517179</v>
      </c>
      <c r="G7" s="31">
        <v>61</v>
      </c>
      <c r="H7" s="143">
        <f t="shared" si="2"/>
        <v>0.005515370705244123</v>
      </c>
      <c r="I7" s="91">
        <v>28.783182640144645</v>
      </c>
    </row>
    <row r="8" spans="1:10" ht="12.75">
      <c r="A8" s="57" t="s">
        <v>118</v>
      </c>
      <c r="B8" s="31">
        <v>6011</v>
      </c>
      <c r="C8" s="93">
        <v>652</v>
      </c>
      <c r="D8" s="143">
        <f t="shared" si="0"/>
        <v>0.10846780901680253</v>
      </c>
      <c r="E8" s="31">
        <v>5105</v>
      </c>
      <c r="F8" s="143">
        <f t="shared" si="1"/>
        <v>0.8492763267343204</v>
      </c>
      <c r="G8" s="31">
        <v>254</v>
      </c>
      <c r="H8" s="143">
        <f t="shared" si="2"/>
        <v>0.04225586424887706</v>
      </c>
      <c r="I8" s="91">
        <v>33.645649642322475</v>
      </c>
      <c r="J8" s="146"/>
    </row>
    <row r="9" spans="1:9" ht="12.75">
      <c r="A9" s="57" t="s">
        <v>119</v>
      </c>
      <c r="B9" s="31">
        <v>3757</v>
      </c>
      <c r="C9" s="93">
        <v>472</v>
      </c>
      <c r="D9" s="143">
        <f t="shared" si="0"/>
        <v>0.12563215331381422</v>
      </c>
      <c r="E9" s="31">
        <v>3241</v>
      </c>
      <c r="F9" s="143">
        <f t="shared" si="1"/>
        <v>0.8626563747671014</v>
      </c>
      <c r="G9" s="31">
        <v>44</v>
      </c>
      <c r="H9" s="143">
        <f t="shared" si="2"/>
        <v>0.011711471919084376</v>
      </c>
      <c r="I9" s="91">
        <v>33.27495342028214</v>
      </c>
    </row>
    <row r="10" spans="1:9" ht="12.75">
      <c r="A10" s="57" t="s">
        <v>121</v>
      </c>
      <c r="B10" s="31">
        <v>2635</v>
      </c>
      <c r="C10" s="93">
        <v>247</v>
      </c>
      <c r="D10" s="143">
        <f t="shared" si="0"/>
        <v>0.0937381404174573</v>
      </c>
      <c r="E10" s="31">
        <v>2167</v>
      </c>
      <c r="F10" s="143">
        <f t="shared" si="1"/>
        <v>0.8223908918406072</v>
      </c>
      <c r="G10" s="31">
        <v>221</v>
      </c>
      <c r="H10" s="143">
        <f t="shared" si="2"/>
        <v>0.08387096774193549</v>
      </c>
      <c r="I10" s="91">
        <v>35.761290322580756</v>
      </c>
    </row>
    <row r="11" spans="1:9" ht="12.75">
      <c r="A11" s="57" t="s">
        <v>122</v>
      </c>
      <c r="B11" s="31">
        <v>1746</v>
      </c>
      <c r="C11" s="93">
        <v>179</v>
      </c>
      <c r="D11" s="143">
        <f t="shared" si="0"/>
        <v>0.10252004581901489</v>
      </c>
      <c r="E11" s="31">
        <v>1437</v>
      </c>
      <c r="F11" s="143">
        <f t="shared" si="1"/>
        <v>0.8230240549828178</v>
      </c>
      <c r="G11" s="31">
        <v>130</v>
      </c>
      <c r="H11" s="143">
        <f t="shared" si="2"/>
        <v>0.07445589919816724</v>
      </c>
      <c r="I11" s="91">
        <v>36.38774341351659</v>
      </c>
    </row>
    <row r="12" spans="1:9" ht="12.75">
      <c r="A12" s="57" t="s">
        <v>123</v>
      </c>
      <c r="B12" s="31">
        <v>1626</v>
      </c>
      <c r="C12" s="93">
        <v>140</v>
      </c>
      <c r="D12" s="143">
        <f t="shared" si="0"/>
        <v>0.08610086100861009</v>
      </c>
      <c r="E12" s="31">
        <v>1397</v>
      </c>
      <c r="F12" s="143">
        <f t="shared" si="1"/>
        <v>0.8591635916359164</v>
      </c>
      <c r="G12" s="31">
        <v>89</v>
      </c>
      <c r="H12" s="143">
        <f t="shared" si="2"/>
        <v>0.054735547355473556</v>
      </c>
      <c r="I12" s="91">
        <v>36.829643296433055</v>
      </c>
    </row>
    <row r="13" spans="1:9" ht="12.75">
      <c r="A13" s="57" t="s">
        <v>127</v>
      </c>
      <c r="B13" s="31">
        <v>1145</v>
      </c>
      <c r="C13" s="93">
        <v>126</v>
      </c>
      <c r="D13" s="143">
        <f t="shared" si="0"/>
        <v>0.11004366812227075</v>
      </c>
      <c r="E13" s="31">
        <v>1013</v>
      </c>
      <c r="F13" s="143">
        <f t="shared" si="1"/>
        <v>0.8847161572052402</v>
      </c>
      <c r="G13" s="31">
        <v>6</v>
      </c>
      <c r="H13" s="143">
        <f t="shared" si="2"/>
        <v>0.005240174672489083</v>
      </c>
      <c r="I13" s="91">
        <v>30.934497816593883</v>
      </c>
    </row>
    <row r="14" spans="1:9" ht="12.75">
      <c r="A14" s="57" t="s">
        <v>126</v>
      </c>
      <c r="B14" s="31">
        <v>1091</v>
      </c>
      <c r="C14" s="93">
        <v>138</v>
      </c>
      <c r="D14" s="143">
        <f t="shared" si="0"/>
        <v>0.12648945921173235</v>
      </c>
      <c r="E14" s="31">
        <v>914</v>
      </c>
      <c r="F14" s="143">
        <f t="shared" si="1"/>
        <v>0.8377635197066912</v>
      </c>
      <c r="G14" s="31">
        <v>39</v>
      </c>
      <c r="H14" s="143">
        <f t="shared" si="2"/>
        <v>0.035747021081576534</v>
      </c>
      <c r="I14" s="91">
        <v>33.97708524289647</v>
      </c>
    </row>
    <row r="15" spans="1:9" ht="12.75">
      <c r="A15" s="57" t="s">
        <v>128</v>
      </c>
      <c r="B15" s="31">
        <v>539</v>
      </c>
      <c r="C15" s="93">
        <v>48</v>
      </c>
      <c r="D15" s="143">
        <f t="shared" si="0"/>
        <v>0.08905380333951762</v>
      </c>
      <c r="E15" s="31">
        <v>467</v>
      </c>
      <c r="F15" s="143">
        <f t="shared" si="1"/>
        <v>0.8664192949907236</v>
      </c>
      <c r="G15" s="31">
        <v>24</v>
      </c>
      <c r="H15" s="143">
        <f t="shared" si="2"/>
        <v>0.04452690166975881</v>
      </c>
      <c r="I15" s="91">
        <v>36.12615955473099</v>
      </c>
    </row>
    <row r="16" spans="1:9" ht="12.75">
      <c r="A16" s="57" t="s">
        <v>130</v>
      </c>
      <c r="B16" s="31">
        <v>298</v>
      </c>
      <c r="C16" s="93">
        <v>34</v>
      </c>
      <c r="D16" s="143">
        <f t="shared" si="0"/>
        <v>0.11409395973154363</v>
      </c>
      <c r="E16" s="31">
        <v>263</v>
      </c>
      <c r="F16" s="143">
        <f t="shared" si="1"/>
        <v>0.8825503355704698</v>
      </c>
      <c r="G16" s="31">
        <v>1</v>
      </c>
      <c r="H16" s="143">
        <f t="shared" si="2"/>
        <v>0.003355704697986577</v>
      </c>
      <c r="I16" s="91">
        <v>31.36241610738255</v>
      </c>
    </row>
    <row r="17" spans="1:9" ht="12.75">
      <c r="A17" s="57" t="s">
        <v>409</v>
      </c>
      <c r="B17" s="31">
        <v>291</v>
      </c>
      <c r="C17" s="93">
        <v>17</v>
      </c>
      <c r="D17" s="143">
        <f t="shared" si="0"/>
        <v>0.058419243986254296</v>
      </c>
      <c r="E17" s="31">
        <v>274</v>
      </c>
      <c r="F17" s="143">
        <f t="shared" si="1"/>
        <v>0.9415807560137457</v>
      </c>
      <c r="G17" s="31">
        <v>0</v>
      </c>
      <c r="H17" s="143">
        <f t="shared" si="2"/>
        <v>0</v>
      </c>
      <c r="I17" s="91">
        <v>29.776632302405513</v>
      </c>
    </row>
    <row r="18" spans="1:9" ht="12.75">
      <c r="A18" s="57" t="s">
        <v>129</v>
      </c>
      <c r="B18" s="31">
        <v>285</v>
      </c>
      <c r="C18" s="93">
        <v>22</v>
      </c>
      <c r="D18" s="143">
        <f t="shared" si="0"/>
        <v>0.07719298245614035</v>
      </c>
      <c r="E18" s="31">
        <v>246</v>
      </c>
      <c r="F18" s="143">
        <f t="shared" si="1"/>
        <v>0.8631578947368421</v>
      </c>
      <c r="G18" s="31">
        <v>17</v>
      </c>
      <c r="H18" s="143">
        <f t="shared" si="2"/>
        <v>0.05964912280701754</v>
      </c>
      <c r="I18" s="91">
        <v>35.87368421052633</v>
      </c>
    </row>
    <row r="19" spans="1:9" ht="12.75">
      <c r="A19" s="57" t="s">
        <v>132</v>
      </c>
      <c r="B19" s="31">
        <v>228</v>
      </c>
      <c r="C19" s="93">
        <v>22</v>
      </c>
      <c r="D19" s="143">
        <f t="shared" si="0"/>
        <v>0.09649122807017543</v>
      </c>
      <c r="E19" s="31">
        <v>199</v>
      </c>
      <c r="F19" s="143">
        <f t="shared" si="1"/>
        <v>0.8728070175438597</v>
      </c>
      <c r="G19" s="31">
        <v>7</v>
      </c>
      <c r="H19" s="143">
        <f t="shared" si="2"/>
        <v>0.03070175438596491</v>
      </c>
      <c r="I19" s="91">
        <v>34.01315789473684</v>
      </c>
    </row>
    <row r="20" spans="1:9" ht="12.75">
      <c r="A20" s="57" t="s">
        <v>408</v>
      </c>
      <c r="B20" s="31">
        <v>199</v>
      </c>
      <c r="C20" s="93">
        <v>18</v>
      </c>
      <c r="D20" s="143">
        <f t="shared" si="0"/>
        <v>0.09045226130653267</v>
      </c>
      <c r="E20" s="31">
        <v>179</v>
      </c>
      <c r="F20" s="143">
        <f t="shared" si="1"/>
        <v>0.8994974874371859</v>
      </c>
      <c r="G20" s="31">
        <v>2</v>
      </c>
      <c r="H20" s="143">
        <f t="shared" si="2"/>
        <v>0.010050251256281407</v>
      </c>
      <c r="I20" s="91">
        <v>30.065326633165828</v>
      </c>
    </row>
    <row r="21" spans="1:9" ht="12.75">
      <c r="A21" s="57" t="s">
        <v>134</v>
      </c>
      <c r="B21" s="31">
        <v>191</v>
      </c>
      <c r="C21" s="93">
        <v>19</v>
      </c>
      <c r="D21" s="143">
        <f t="shared" si="0"/>
        <v>0.09947643979057591</v>
      </c>
      <c r="E21" s="31">
        <v>168</v>
      </c>
      <c r="F21" s="143">
        <f t="shared" si="1"/>
        <v>0.8795811518324608</v>
      </c>
      <c r="G21" s="31">
        <v>4</v>
      </c>
      <c r="H21" s="143">
        <f t="shared" si="2"/>
        <v>0.020942408376963352</v>
      </c>
      <c r="I21" s="91">
        <v>33.649214659685875</v>
      </c>
    </row>
    <row r="22" spans="1:9" ht="12.75">
      <c r="A22" s="57" t="s">
        <v>421</v>
      </c>
      <c r="B22" s="31">
        <v>165</v>
      </c>
      <c r="C22" s="93">
        <v>14</v>
      </c>
      <c r="D22" s="143">
        <f t="shared" si="0"/>
        <v>0.08484848484848485</v>
      </c>
      <c r="E22" s="31">
        <v>144</v>
      </c>
      <c r="F22" s="143">
        <f t="shared" si="1"/>
        <v>0.8727272727272727</v>
      </c>
      <c r="G22" s="31">
        <v>7</v>
      </c>
      <c r="H22" s="143">
        <f t="shared" si="2"/>
        <v>0.04242424242424243</v>
      </c>
      <c r="I22" s="91">
        <v>34.13939393939393</v>
      </c>
    </row>
    <row r="23" spans="1:9" ht="12.75">
      <c r="A23" s="57" t="s">
        <v>517</v>
      </c>
      <c r="B23" s="31">
        <v>159</v>
      </c>
      <c r="C23" s="93">
        <v>10</v>
      </c>
      <c r="D23" s="143">
        <f t="shared" si="0"/>
        <v>0.06289308176100629</v>
      </c>
      <c r="E23" s="31">
        <v>149</v>
      </c>
      <c r="F23" s="143">
        <f t="shared" si="1"/>
        <v>0.9371069182389937</v>
      </c>
      <c r="G23" s="31">
        <v>0</v>
      </c>
      <c r="H23" s="143">
        <f t="shared" si="2"/>
        <v>0</v>
      </c>
      <c r="I23" s="91">
        <v>29.25786163522012</v>
      </c>
    </row>
    <row r="24" spans="1:9" ht="12.75">
      <c r="A24" s="57" t="s">
        <v>432</v>
      </c>
      <c r="B24" s="31">
        <v>141</v>
      </c>
      <c r="C24" s="93">
        <v>12</v>
      </c>
      <c r="D24" s="143">
        <f t="shared" si="0"/>
        <v>0.0851063829787234</v>
      </c>
      <c r="E24" s="31">
        <v>123</v>
      </c>
      <c r="F24" s="143">
        <f t="shared" si="1"/>
        <v>0.8723404255319149</v>
      </c>
      <c r="G24" s="31">
        <v>6</v>
      </c>
      <c r="H24" s="143">
        <f t="shared" si="2"/>
        <v>0.0425531914893617</v>
      </c>
      <c r="I24" s="91">
        <v>34.00709219858155</v>
      </c>
    </row>
    <row r="25" spans="1:9" ht="12.75">
      <c r="A25" s="57" t="s">
        <v>433</v>
      </c>
      <c r="B25" s="31">
        <v>108</v>
      </c>
      <c r="C25" s="93">
        <v>11</v>
      </c>
      <c r="D25" s="143">
        <f t="shared" si="0"/>
        <v>0.10185185185185185</v>
      </c>
      <c r="E25" s="31">
        <v>92</v>
      </c>
      <c r="F25" s="143">
        <f t="shared" si="1"/>
        <v>0.8518518518518519</v>
      </c>
      <c r="G25" s="31">
        <v>5</v>
      </c>
      <c r="H25" s="143">
        <f t="shared" si="2"/>
        <v>0.046296296296296294</v>
      </c>
      <c r="I25" s="91">
        <v>34.5925925925926</v>
      </c>
    </row>
    <row r="26" spans="1:9" ht="12.75">
      <c r="A26" s="57" t="s">
        <v>516</v>
      </c>
      <c r="B26" s="31">
        <v>106</v>
      </c>
      <c r="C26" s="31">
        <v>10</v>
      </c>
      <c r="D26" s="143">
        <f t="shared" si="0"/>
        <v>0.09433962264150944</v>
      </c>
      <c r="E26" s="31">
        <v>96</v>
      </c>
      <c r="F26" s="143">
        <f t="shared" si="1"/>
        <v>0.9056603773584906</v>
      </c>
      <c r="G26" s="31">
        <v>0</v>
      </c>
      <c r="H26" s="143">
        <f t="shared" si="2"/>
        <v>0</v>
      </c>
      <c r="I26" s="91">
        <v>30.462264150943398</v>
      </c>
    </row>
    <row r="27" spans="1:9" ht="12.75">
      <c r="A27" s="57" t="s">
        <v>520</v>
      </c>
      <c r="B27" s="31">
        <v>69</v>
      </c>
      <c r="C27" s="31">
        <v>12</v>
      </c>
      <c r="D27" s="143">
        <f t="shared" si="0"/>
        <v>0.17391304347826086</v>
      </c>
      <c r="E27" s="31">
        <v>55</v>
      </c>
      <c r="F27" s="143">
        <f t="shared" si="1"/>
        <v>0.7971014492753623</v>
      </c>
      <c r="G27" s="31">
        <v>2</v>
      </c>
      <c r="H27" s="143">
        <f t="shared" si="2"/>
        <v>0.028985507246376812</v>
      </c>
      <c r="I27" s="91">
        <v>30.971014492753618</v>
      </c>
    </row>
    <row r="28" spans="1:9" ht="12.75">
      <c r="A28" s="51" t="s">
        <v>306</v>
      </c>
      <c r="B28" s="65">
        <v>4719</v>
      </c>
      <c r="C28" s="88">
        <v>614</v>
      </c>
      <c r="D28" s="142">
        <f t="shared" si="0"/>
        <v>0.13011231193049375</v>
      </c>
      <c r="E28" s="88">
        <v>4008</v>
      </c>
      <c r="F28" s="142">
        <f t="shared" si="1"/>
        <v>0.8493324856961221</v>
      </c>
      <c r="G28" s="88">
        <v>97</v>
      </c>
      <c r="H28" s="142">
        <f t="shared" si="2"/>
        <v>0.020555202373384193</v>
      </c>
      <c r="I28" s="190">
        <v>33.39287984742541</v>
      </c>
    </row>
    <row r="29" spans="1:9" ht="12.75">
      <c r="A29" s="57" t="s">
        <v>120</v>
      </c>
      <c r="B29" s="31">
        <v>2007</v>
      </c>
      <c r="C29" s="31">
        <v>239</v>
      </c>
      <c r="D29" s="143">
        <f t="shared" si="0"/>
        <v>0.11908320876930742</v>
      </c>
      <c r="E29" s="31">
        <v>1741</v>
      </c>
      <c r="F29" s="143">
        <f t="shared" si="1"/>
        <v>0.8674638764324863</v>
      </c>
      <c r="G29" s="31">
        <v>27</v>
      </c>
      <c r="H29" s="143">
        <f t="shared" si="2"/>
        <v>0.013452914798206279</v>
      </c>
      <c r="I29" s="91">
        <v>34.383657199800645</v>
      </c>
    </row>
    <row r="30" spans="1:9" ht="12.75">
      <c r="A30" s="57" t="s">
        <v>124</v>
      </c>
      <c r="B30" s="31">
        <v>956</v>
      </c>
      <c r="C30" s="31">
        <v>147</v>
      </c>
      <c r="D30" s="143">
        <f t="shared" si="0"/>
        <v>0.15376569037656904</v>
      </c>
      <c r="E30" s="31">
        <v>787</v>
      </c>
      <c r="F30" s="143">
        <f t="shared" si="1"/>
        <v>0.8232217573221757</v>
      </c>
      <c r="G30" s="93">
        <v>22</v>
      </c>
      <c r="H30" s="143">
        <f t="shared" si="2"/>
        <v>0.02301255230125523</v>
      </c>
      <c r="I30" s="91">
        <v>32.726987447698754</v>
      </c>
    </row>
    <row r="31" spans="1:9" ht="12.75">
      <c r="A31" s="57" t="s">
        <v>125</v>
      </c>
      <c r="B31" s="31">
        <v>845</v>
      </c>
      <c r="C31" s="31">
        <v>123</v>
      </c>
      <c r="D31" s="143">
        <f t="shared" si="0"/>
        <v>0.1455621301775148</v>
      </c>
      <c r="E31" s="93">
        <v>703</v>
      </c>
      <c r="F31" s="143">
        <f t="shared" si="1"/>
        <v>0.8319526627218935</v>
      </c>
      <c r="G31" s="93">
        <v>19</v>
      </c>
      <c r="H31" s="143">
        <f t="shared" si="2"/>
        <v>0.022485207100591716</v>
      </c>
      <c r="I31" s="91">
        <v>31.57633136094677</v>
      </c>
    </row>
    <row r="32" spans="1:9" ht="12.75">
      <c r="A32" s="57" t="s">
        <v>131</v>
      </c>
      <c r="B32" s="31">
        <v>213</v>
      </c>
      <c r="C32" s="31">
        <v>24</v>
      </c>
      <c r="D32" s="143">
        <f t="shared" si="0"/>
        <v>0.11267605633802817</v>
      </c>
      <c r="E32" s="93">
        <v>189</v>
      </c>
      <c r="F32" s="143">
        <f t="shared" si="1"/>
        <v>0.8873239436619719</v>
      </c>
      <c r="G32" s="93">
        <v>0</v>
      </c>
      <c r="H32" s="143">
        <f t="shared" si="2"/>
        <v>0</v>
      </c>
      <c r="I32" s="91">
        <v>30.887323943661972</v>
      </c>
    </row>
    <row r="33" spans="1:9" ht="12.75">
      <c r="A33" s="57" t="s">
        <v>133</v>
      </c>
      <c r="B33" s="31">
        <v>184</v>
      </c>
      <c r="C33" s="31">
        <v>19</v>
      </c>
      <c r="D33" s="143">
        <f t="shared" si="0"/>
        <v>0.10326086956521739</v>
      </c>
      <c r="E33" s="93">
        <v>163</v>
      </c>
      <c r="F33" s="143">
        <f t="shared" si="1"/>
        <v>0.8858695652173914</v>
      </c>
      <c r="G33" s="93">
        <v>2</v>
      </c>
      <c r="H33" s="143">
        <f t="shared" si="2"/>
        <v>0.010869565217391304</v>
      </c>
      <c r="I33" s="91">
        <v>34.32608695652172</v>
      </c>
    </row>
    <row r="34" spans="1:9" ht="12.75">
      <c r="A34" s="57" t="s">
        <v>380</v>
      </c>
      <c r="B34" s="31">
        <v>136</v>
      </c>
      <c r="C34" s="93">
        <v>14</v>
      </c>
      <c r="D34" s="143">
        <f t="shared" si="0"/>
        <v>0.10294117647058823</v>
      </c>
      <c r="E34" s="93">
        <v>111</v>
      </c>
      <c r="F34" s="143">
        <f t="shared" si="1"/>
        <v>0.8161764705882353</v>
      </c>
      <c r="G34" s="93">
        <v>11</v>
      </c>
      <c r="H34" s="143">
        <f t="shared" si="2"/>
        <v>0.08088235294117647</v>
      </c>
      <c r="I34" s="91">
        <v>37.294117647058826</v>
      </c>
    </row>
    <row r="35" spans="1:9" ht="12.75">
      <c r="A35" s="57" t="s">
        <v>518</v>
      </c>
      <c r="B35" s="31">
        <v>83</v>
      </c>
      <c r="C35" s="31">
        <v>12</v>
      </c>
      <c r="D35" s="143">
        <f t="shared" si="0"/>
        <v>0.14457831325301204</v>
      </c>
      <c r="E35" s="31">
        <v>66</v>
      </c>
      <c r="F35" s="143">
        <f t="shared" si="1"/>
        <v>0.7951807228915663</v>
      </c>
      <c r="G35" s="31">
        <v>5</v>
      </c>
      <c r="H35" s="143">
        <f t="shared" si="2"/>
        <v>0.060240963855421686</v>
      </c>
      <c r="I35" s="91">
        <v>30.43373493975904</v>
      </c>
    </row>
    <row r="36" spans="1:9" ht="12.75">
      <c r="A36" s="57" t="s">
        <v>519</v>
      </c>
      <c r="B36" s="31">
        <v>81</v>
      </c>
      <c r="C36" s="31">
        <v>8</v>
      </c>
      <c r="D36" s="143">
        <f t="shared" si="0"/>
        <v>0.09876543209876543</v>
      </c>
      <c r="E36" s="31">
        <v>65</v>
      </c>
      <c r="F36" s="143">
        <f t="shared" si="1"/>
        <v>0.8024691358024691</v>
      </c>
      <c r="G36" s="31">
        <v>8</v>
      </c>
      <c r="H36" s="143">
        <f t="shared" si="2"/>
        <v>0.09876543209876543</v>
      </c>
      <c r="I36" s="91">
        <v>36.74074074074073</v>
      </c>
    </row>
    <row r="37" spans="1:9" ht="12.75">
      <c r="A37" s="57" t="s">
        <v>521</v>
      </c>
      <c r="B37" s="31">
        <v>67</v>
      </c>
      <c r="C37" s="31">
        <v>7</v>
      </c>
      <c r="D37" s="143">
        <f t="shared" si="0"/>
        <v>0.1044776119402985</v>
      </c>
      <c r="E37" s="31">
        <v>57</v>
      </c>
      <c r="F37" s="143">
        <f t="shared" si="1"/>
        <v>0.8507462686567164</v>
      </c>
      <c r="G37" s="31">
        <v>3</v>
      </c>
      <c r="H37" s="143">
        <f t="shared" si="2"/>
        <v>0.04477611940298507</v>
      </c>
      <c r="I37" s="91">
        <v>34.955223880597025</v>
      </c>
    </row>
    <row r="38" spans="1:9" ht="12.75">
      <c r="A38" s="57" t="s">
        <v>522</v>
      </c>
      <c r="B38" s="31">
        <v>62</v>
      </c>
      <c r="C38" s="31">
        <v>7</v>
      </c>
      <c r="D38" s="143">
        <f t="shared" si="0"/>
        <v>0.11290322580645161</v>
      </c>
      <c r="E38" s="31">
        <v>55</v>
      </c>
      <c r="F38" s="143">
        <f t="shared" si="1"/>
        <v>0.8870967741935484</v>
      </c>
      <c r="G38" s="31">
        <v>0</v>
      </c>
      <c r="H38" s="143">
        <f t="shared" si="2"/>
        <v>0</v>
      </c>
      <c r="I38" s="91">
        <v>35.25806451612903</v>
      </c>
    </row>
    <row r="39" spans="1:9" ht="12.75">
      <c r="A39" s="56" t="s">
        <v>105</v>
      </c>
      <c r="B39" s="88">
        <v>15708</v>
      </c>
      <c r="C39" s="88">
        <v>1961</v>
      </c>
      <c r="D39" s="142">
        <f t="shared" si="0"/>
        <v>0.12484084542908072</v>
      </c>
      <c r="E39" s="88">
        <v>13604</v>
      </c>
      <c r="F39" s="142">
        <f t="shared" si="1"/>
        <v>0.8660555131143366</v>
      </c>
      <c r="G39" s="88">
        <v>143</v>
      </c>
      <c r="H39" s="142">
        <f t="shared" si="2"/>
        <v>0.009103641456582634</v>
      </c>
      <c r="I39" s="90">
        <v>29.66838553603271</v>
      </c>
    </row>
    <row r="40" spans="1:9" ht="12.75">
      <c r="A40" s="57" t="s">
        <v>546</v>
      </c>
      <c r="B40" s="31">
        <v>3451</v>
      </c>
      <c r="C40" s="93">
        <v>494</v>
      </c>
      <c r="D40" s="143">
        <f t="shared" si="0"/>
        <v>0.14314691393798898</v>
      </c>
      <c r="E40" s="93">
        <v>2919</v>
      </c>
      <c r="F40" s="143">
        <f t="shared" si="1"/>
        <v>0.845841784989858</v>
      </c>
      <c r="G40" s="93">
        <v>38</v>
      </c>
      <c r="H40" s="143">
        <f t="shared" si="2"/>
        <v>0.011011301072153</v>
      </c>
      <c r="I40" s="91">
        <v>29.288901767603637</v>
      </c>
    </row>
    <row r="41" spans="1:9" ht="12.75">
      <c r="A41" s="57" t="s">
        <v>135</v>
      </c>
      <c r="B41" s="31">
        <v>3065</v>
      </c>
      <c r="C41" s="93">
        <v>497</v>
      </c>
      <c r="D41" s="143">
        <f t="shared" si="0"/>
        <v>0.16215334420880914</v>
      </c>
      <c r="E41" s="93">
        <v>2565</v>
      </c>
      <c r="F41" s="143">
        <f t="shared" si="1"/>
        <v>0.8368678629690048</v>
      </c>
      <c r="G41" s="93">
        <v>3</v>
      </c>
      <c r="H41" s="143">
        <f t="shared" si="2"/>
        <v>0.0009787928221859706</v>
      </c>
      <c r="I41" s="91">
        <v>27.65252854812399</v>
      </c>
    </row>
    <row r="42" spans="1:9" ht="12.75">
      <c r="A42" s="57" t="s">
        <v>136</v>
      </c>
      <c r="B42" s="31">
        <v>2280</v>
      </c>
      <c r="C42" s="93">
        <v>373</v>
      </c>
      <c r="D42" s="143">
        <f t="shared" si="0"/>
        <v>0.16359649122807018</v>
      </c>
      <c r="E42" s="93">
        <v>1885</v>
      </c>
      <c r="F42" s="143">
        <f t="shared" si="1"/>
        <v>0.8267543859649122</v>
      </c>
      <c r="G42" s="93">
        <v>22</v>
      </c>
      <c r="H42" s="143">
        <f t="shared" si="2"/>
        <v>0.009649122807017544</v>
      </c>
      <c r="I42" s="91">
        <v>30.62631578947367</v>
      </c>
    </row>
    <row r="43" spans="1:9" ht="12.75">
      <c r="A43" s="57" t="s">
        <v>137</v>
      </c>
      <c r="B43" s="31">
        <v>1876</v>
      </c>
      <c r="C43" s="93">
        <v>59</v>
      </c>
      <c r="D43" s="143">
        <f t="shared" si="0"/>
        <v>0.0314498933901919</v>
      </c>
      <c r="E43" s="93">
        <v>1803</v>
      </c>
      <c r="F43" s="143">
        <f t="shared" si="1"/>
        <v>0.9610874200426439</v>
      </c>
      <c r="G43" s="93">
        <v>14</v>
      </c>
      <c r="H43" s="143">
        <f t="shared" si="2"/>
        <v>0.007462686567164179</v>
      </c>
      <c r="I43" s="91">
        <v>34.04317697228143</v>
      </c>
    </row>
    <row r="44" spans="1:9" ht="12.75">
      <c r="A44" s="57" t="s">
        <v>139</v>
      </c>
      <c r="B44" s="31">
        <v>1612</v>
      </c>
      <c r="C44" s="93">
        <v>18</v>
      </c>
      <c r="D44" s="143">
        <f t="shared" si="0"/>
        <v>0.011166253101736972</v>
      </c>
      <c r="E44" s="93">
        <v>1594</v>
      </c>
      <c r="F44" s="143">
        <f t="shared" si="1"/>
        <v>0.988833746898263</v>
      </c>
      <c r="G44" s="93">
        <v>0</v>
      </c>
      <c r="H44" s="143">
        <f t="shared" si="2"/>
        <v>0</v>
      </c>
      <c r="I44" s="91">
        <v>29.162531017369712</v>
      </c>
    </row>
    <row r="45" spans="1:9" ht="12.75">
      <c r="A45" s="57" t="s">
        <v>138</v>
      </c>
      <c r="B45" s="31">
        <v>1103</v>
      </c>
      <c r="C45" s="93">
        <v>257</v>
      </c>
      <c r="D45" s="143">
        <f t="shared" si="0"/>
        <v>0.23300090661831369</v>
      </c>
      <c r="E45" s="93">
        <v>794</v>
      </c>
      <c r="F45" s="143">
        <f t="shared" si="1"/>
        <v>0.7198549410698096</v>
      </c>
      <c r="G45" s="93">
        <v>52</v>
      </c>
      <c r="H45" s="143">
        <f t="shared" si="2"/>
        <v>0.0471441523118767</v>
      </c>
      <c r="I45" s="91">
        <v>28</v>
      </c>
    </row>
    <row r="46" spans="1:9" ht="12.75">
      <c r="A46" s="57" t="s">
        <v>140</v>
      </c>
      <c r="B46" s="31">
        <v>567</v>
      </c>
      <c r="C46" s="93">
        <v>24</v>
      </c>
      <c r="D46" s="143">
        <f t="shared" si="0"/>
        <v>0.042328042328042326</v>
      </c>
      <c r="E46" s="93">
        <v>543</v>
      </c>
      <c r="F46" s="143">
        <f t="shared" si="1"/>
        <v>0.9576719576719577</v>
      </c>
      <c r="G46" s="93">
        <v>0</v>
      </c>
      <c r="H46" s="143">
        <f t="shared" si="2"/>
        <v>0</v>
      </c>
      <c r="I46" s="91">
        <v>30.081128747795407</v>
      </c>
    </row>
    <row r="47" spans="1:9" ht="12.75">
      <c r="A47" s="57" t="s">
        <v>496</v>
      </c>
      <c r="B47" s="31">
        <v>545</v>
      </c>
      <c r="C47" s="93">
        <v>83</v>
      </c>
      <c r="D47" s="143">
        <f t="shared" si="0"/>
        <v>0.15229357798165138</v>
      </c>
      <c r="E47" s="93">
        <v>452</v>
      </c>
      <c r="F47" s="143">
        <f t="shared" si="1"/>
        <v>0.8293577981651377</v>
      </c>
      <c r="G47" s="93">
        <v>10</v>
      </c>
      <c r="H47" s="143">
        <f t="shared" si="2"/>
        <v>0.01834862385321101</v>
      </c>
      <c r="I47" s="91">
        <v>28.554128440366966</v>
      </c>
    </row>
    <row r="48" spans="1:9" ht="12.75">
      <c r="A48" s="57" t="s">
        <v>141</v>
      </c>
      <c r="B48" s="31">
        <v>285</v>
      </c>
      <c r="C48" s="93">
        <v>36</v>
      </c>
      <c r="D48" s="143">
        <f t="shared" si="0"/>
        <v>0.12631578947368421</v>
      </c>
      <c r="E48" s="93">
        <v>249</v>
      </c>
      <c r="F48" s="143">
        <f t="shared" si="1"/>
        <v>0.8736842105263158</v>
      </c>
      <c r="G48" s="93">
        <v>0</v>
      </c>
      <c r="H48" s="143">
        <f t="shared" si="2"/>
        <v>0</v>
      </c>
      <c r="I48" s="91">
        <v>28.414035087719295</v>
      </c>
    </row>
    <row r="49" spans="1:9" ht="12.75">
      <c r="A49" s="57" t="s">
        <v>142</v>
      </c>
      <c r="B49" s="31">
        <v>141</v>
      </c>
      <c r="C49" s="93">
        <v>17</v>
      </c>
      <c r="D49" s="143">
        <f t="shared" si="0"/>
        <v>0.12056737588652482</v>
      </c>
      <c r="E49" s="93">
        <v>124</v>
      </c>
      <c r="F49" s="143">
        <f t="shared" si="1"/>
        <v>0.8794326241134752</v>
      </c>
      <c r="G49" s="93">
        <v>0</v>
      </c>
      <c r="H49" s="143">
        <f t="shared" si="2"/>
        <v>0</v>
      </c>
      <c r="I49" s="91">
        <v>30.1985815602837</v>
      </c>
    </row>
    <row r="50" spans="1:9" ht="12.75">
      <c r="A50" s="57" t="s">
        <v>523</v>
      </c>
      <c r="B50" s="31">
        <v>85</v>
      </c>
      <c r="C50" s="31">
        <v>23</v>
      </c>
      <c r="D50" s="143">
        <f t="shared" si="0"/>
        <v>0.27058823529411763</v>
      </c>
      <c r="E50" s="31">
        <v>61</v>
      </c>
      <c r="F50" s="143">
        <f t="shared" si="1"/>
        <v>0.7176470588235294</v>
      </c>
      <c r="G50" s="31">
        <v>1</v>
      </c>
      <c r="H50" s="143">
        <f t="shared" si="2"/>
        <v>0.011764705882352941</v>
      </c>
      <c r="I50" s="91">
        <v>28.3764705882353</v>
      </c>
    </row>
    <row r="51" spans="1:9" ht="12.75">
      <c r="A51" s="57" t="s">
        <v>524</v>
      </c>
      <c r="B51" s="31">
        <v>83</v>
      </c>
      <c r="C51" s="31">
        <v>15</v>
      </c>
      <c r="D51" s="143">
        <f t="shared" si="0"/>
        <v>0.18072289156626506</v>
      </c>
      <c r="E51" s="31">
        <v>68</v>
      </c>
      <c r="F51" s="143">
        <f t="shared" si="1"/>
        <v>0.8192771084337349</v>
      </c>
      <c r="G51" s="31">
        <v>0</v>
      </c>
      <c r="H51" s="143">
        <f t="shared" si="2"/>
        <v>0</v>
      </c>
      <c r="I51" s="91">
        <v>29.650602409638548</v>
      </c>
    </row>
    <row r="52" spans="1:9" ht="12.75">
      <c r="A52" s="57" t="s">
        <v>525</v>
      </c>
      <c r="B52" s="31">
        <v>78</v>
      </c>
      <c r="C52" s="31">
        <v>1</v>
      </c>
      <c r="D52" s="143">
        <f t="shared" si="0"/>
        <v>0.01282051282051282</v>
      </c>
      <c r="E52" s="31">
        <v>77</v>
      </c>
      <c r="F52" s="143">
        <f t="shared" si="1"/>
        <v>0.9871794871794872</v>
      </c>
      <c r="G52" s="31">
        <v>0</v>
      </c>
      <c r="H52" s="143">
        <f t="shared" si="2"/>
        <v>0</v>
      </c>
      <c r="I52" s="91">
        <v>31.06410256410256</v>
      </c>
    </row>
    <row r="53" spans="1:9" ht="12.75">
      <c r="A53" s="57" t="s">
        <v>526</v>
      </c>
      <c r="B53" s="31">
        <v>67</v>
      </c>
      <c r="C53" s="31">
        <v>3</v>
      </c>
      <c r="D53" s="143">
        <f t="shared" si="0"/>
        <v>0.04477611940298507</v>
      </c>
      <c r="E53" s="31">
        <v>64</v>
      </c>
      <c r="F53" s="143">
        <f t="shared" si="1"/>
        <v>0.9552238805970149</v>
      </c>
      <c r="G53" s="31">
        <v>0</v>
      </c>
      <c r="H53" s="143">
        <f t="shared" si="2"/>
        <v>0</v>
      </c>
      <c r="I53" s="91">
        <v>29.29850746268657</v>
      </c>
    </row>
    <row r="54" spans="1:9" ht="12.75">
      <c r="A54" s="57" t="s">
        <v>527</v>
      </c>
      <c r="B54" s="31">
        <v>62</v>
      </c>
      <c r="C54" s="31">
        <v>9</v>
      </c>
      <c r="D54" s="143">
        <f t="shared" si="0"/>
        <v>0.14516129032258066</v>
      </c>
      <c r="E54" s="31">
        <v>53</v>
      </c>
      <c r="F54" s="143">
        <f t="shared" si="1"/>
        <v>0.8548387096774194</v>
      </c>
      <c r="G54" s="31">
        <v>0</v>
      </c>
      <c r="H54" s="143">
        <f t="shared" si="2"/>
        <v>0</v>
      </c>
      <c r="I54" s="91">
        <v>29.419354838709673</v>
      </c>
    </row>
    <row r="55" spans="1:9" ht="12.75">
      <c r="A55" s="57" t="s">
        <v>528</v>
      </c>
      <c r="B55" s="31">
        <v>60</v>
      </c>
      <c r="C55" s="31">
        <v>10</v>
      </c>
      <c r="D55" s="143">
        <f t="shared" si="0"/>
        <v>0.16666666666666666</v>
      </c>
      <c r="E55" s="31">
        <v>50</v>
      </c>
      <c r="F55" s="143">
        <f t="shared" si="1"/>
        <v>0.8333333333333334</v>
      </c>
      <c r="G55" s="31">
        <v>0</v>
      </c>
      <c r="H55" s="143">
        <f t="shared" si="2"/>
        <v>0</v>
      </c>
      <c r="I55" s="91">
        <v>32.18333333333332</v>
      </c>
    </row>
    <row r="56" spans="1:9" ht="12.75">
      <c r="A56" s="57" t="s">
        <v>529</v>
      </c>
      <c r="B56" s="31">
        <v>54</v>
      </c>
      <c r="C56" s="31">
        <v>6</v>
      </c>
      <c r="D56" s="143">
        <f t="shared" si="0"/>
        <v>0.1111111111111111</v>
      </c>
      <c r="E56" s="31">
        <v>48</v>
      </c>
      <c r="F56" s="143">
        <f t="shared" si="1"/>
        <v>0.8888888888888888</v>
      </c>
      <c r="G56" s="31">
        <v>0</v>
      </c>
      <c r="H56" s="143">
        <f t="shared" si="2"/>
        <v>0</v>
      </c>
      <c r="I56" s="91">
        <v>28.851851851851855</v>
      </c>
    </row>
    <row r="57" spans="1:9" ht="12.75">
      <c r="A57" s="57" t="s">
        <v>530</v>
      </c>
      <c r="B57" s="31">
        <v>50</v>
      </c>
      <c r="C57" s="31">
        <v>4</v>
      </c>
      <c r="D57" s="143">
        <f t="shared" si="0"/>
        <v>0.08</v>
      </c>
      <c r="E57" s="31">
        <v>46</v>
      </c>
      <c r="F57" s="143">
        <f t="shared" si="1"/>
        <v>0.92</v>
      </c>
      <c r="G57" s="31">
        <v>0</v>
      </c>
      <c r="H57" s="143">
        <f t="shared" si="2"/>
        <v>0</v>
      </c>
      <c r="I57" s="91">
        <v>31.48</v>
      </c>
    </row>
    <row r="58" spans="1:9" ht="12.75">
      <c r="A58" s="56" t="s">
        <v>106</v>
      </c>
      <c r="B58" s="88">
        <v>1268</v>
      </c>
      <c r="C58" s="88">
        <v>172</v>
      </c>
      <c r="D58" s="142">
        <f t="shared" si="0"/>
        <v>0.13564668769716087</v>
      </c>
      <c r="E58" s="88">
        <v>1038</v>
      </c>
      <c r="F58" s="142">
        <f t="shared" si="1"/>
        <v>0.8186119873817035</v>
      </c>
      <c r="G58" s="88">
        <v>58</v>
      </c>
      <c r="H58" s="142">
        <f t="shared" si="2"/>
        <v>0.04574132492113565</v>
      </c>
      <c r="I58" s="90">
        <v>33.417192429022045</v>
      </c>
    </row>
    <row r="59" spans="1:9" ht="12.75">
      <c r="A59" s="57" t="s">
        <v>143</v>
      </c>
      <c r="B59" s="31">
        <v>642</v>
      </c>
      <c r="C59" s="93">
        <v>71</v>
      </c>
      <c r="D59" s="143">
        <f t="shared" si="0"/>
        <v>0.11059190031152648</v>
      </c>
      <c r="E59" s="31">
        <v>566</v>
      </c>
      <c r="F59" s="143">
        <f t="shared" si="1"/>
        <v>0.881619937694704</v>
      </c>
      <c r="G59" s="31">
        <v>5</v>
      </c>
      <c r="H59" s="143">
        <f t="shared" si="2"/>
        <v>0.00778816199376947</v>
      </c>
      <c r="I59" s="91">
        <v>30.76323987538939</v>
      </c>
    </row>
    <row r="60" spans="1:9" ht="12.75">
      <c r="A60" s="57" t="s">
        <v>439</v>
      </c>
      <c r="B60" s="31">
        <v>536</v>
      </c>
      <c r="C60" s="93">
        <v>89</v>
      </c>
      <c r="D60" s="143">
        <f t="shared" si="0"/>
        <v>0.166044776119403</v>
      </c>
      <c r="E60" s="31">
        <v>401</v>
      </c>
      <c r="F60" s="143">
        <f t="shared" si="1"/>
        <v>0.7481343283582089</v>
      </c>
      <c r="G60" s="31">
        <v>46</v>
      </c>
      <c r="H60" s="143">
        <f t="shared" si="2"/>
        <v>0.08582089552238806</v>
      </c>
      <c r="I60" s="91">
        <v>36.02985074626868</v>
      </c>
    </row>
    <row r="61" spans="1:9" ht="12.75">
      <c r="A61" s="57" t="s">
        <v>531</v>
      </c>
      <c r="B61" s="31">
        <v>90</v>
      </c>
      <c r="C61" s="31">
        <v>12</v>
      </c>
      <c r="D61" s="143">
        <f t="shared" si="0"/>
        <v>0.13333333333333333</v>
      </c>
      <c r="E61" s="31">
        <v>71</v>
      </c>
      <c r="F61" s="143">
        <f t="shared" si="1"/>
        <v>0.7888888888888889</v>
      </c>
      <c r="G61" s="31">
        <v>7</v>
      </c>
      <c r="H61" s="143">
        <f t="shared" si="2"/>
        <v>0.07777777777777778</v>
      </c>
      <c r="I61" s="91">
        <v>36.78888888888889</v>
      </c>
    </row>
    <row r="62" spans="1:9" ht="12.75">
      <c r="A62" s="56" t="s">
        <v>107</v>
      </c>
      <c r="B62" s="88">
        <v>3370</v>
      </c>
      <c r="C62" s="88">
        <v>320</v>
      </c>
      <c r="D62" s="142">
        <f t="shared" si="0"/>
        <v>0.09495548961424333</v>
      </c>
      <c r="E62" s="88">
        <v>2972</v>
      </c>
      <c r="F62" s="142">
        <f t="shared" si="1"/>
        <v>0.8818991097922849</v>
      </c>
      <c r="G62" s="88">
        <v>78</v>
      </c>
      <c r="H62" s="142">
        <f t="shared" si="2"/>
        <v>0.02314540059347181</v>
      </c>
      <c r="I62" s="90">
        <v>32.69851632047486</v>
      </c>
    </row>
    <row r="63" spans="1:9" ht="12.75">
      <c r="A63" s="57" t="s">
        <v>145</v>
      </c>
      <c r="B63" s="31">
        <v>1234</v>
      </c>
      <c r="C63" s="93">
        <v>89</v>
      </c>
      <c r="D63" s="143">
        <f t="shared" si="0"/>
        <v>0.07212317666126418</v>
      </c>
      <c r="E63" s="93">
        <v>1084</v>
      </c>
      <c r="F63" s="143">
        <f t="shared" si="1"/>
        <v>0.8784440842787682</v>
      </c>
      <c r="G63" s="31">
        <v>61</v>
      </c>
      <c r="H63" s="143">
        <f t="shared" si="2"/>
        <v>0.04943273905996758</v>
      </c>
      <c r="I63" s="91">
        <v>37.192058346839524</v>
      </c>
    </row>
    <row r="64" spans="1:9" ht="12.75">
      <c r="A64" s="57" t="s">
        <v>147</v>
      </c>
      <c r="B64" s="31">
        <v>937</v>
      </c>
      <c r="C64" s="93">
        <v>96</v>
      </c>
      <c r="D64" s="143">
        <f t="shared" si="0"/>
        <v>0.10245464247598719</v>
      </c>
      <c r="E64" s="93">
        <v>839</v>
      </c>
      <c r="F64" s="143">
        <f t="shared" si="1"/>
        <v>0.8954108858057631</v>
      </c>
      <c r="G64" s="31">
        <v>2</v>
      </c>
      <c r="H64" s="143">
        <f t="shared" si="2"/>
        <v>0.0021344717182497333</v>
      </c>
      <c r="I64" s="91">
        <v>29.379935965848436</v>
      </c>
    </row>
    <row r="65" spans="1:9" ht="12.75">
      <c r="A65" s="191" t="s">
        <v>583</v>
      </c>
      <c r="B65" s="31">
        <v>605</v>
      </c>
      <c r="C65" s="93">
        <v>89</v>
      </c>
      <c r="D65" s="143">
        <f t="shared" si="0"/>
        <v>0.14710743801652892</v>
      </c>
      <c r="E65" s="93">
        <v>513</v>
      </c>
      <c r="F65" s="143">
        <f t="shared" si="1"/>
        <v>0.8479338842975207</v>
      </c>
      <c r="G65" s="31">
        <v>3</v>
      </c>
      <c r="H65" s="143">
        <f t="shared" si="2"/>
        <v>0.0049586776859504135</v>
      </c>
      <c r="I65" s="91">
        <v>30.105785123966953</v>
      </c>
    </row>
    <row r="66" spans="1:9" ht="12.75">
      <c r="A66" s="57" t="s">
        <v>434</v>
      </c>
      <c r="B66" s="31">
        <v>198</v>
      </c>
      <c r="C66" s="93">
        <v>12</v>
      </c>
      <c r="D66" s="143">
        <f t="shared" si="0"/>
        <v>0.06060606060606061</v>
      </c>
      <c r="E66" s="93">
        <v>185</v>
      </c>
      <c r="F66" s="143">
        <f t="shared" si="1"/>
        <v>0.9343434343434344</v>
      </c>
      <c r="G66" s="31">
        <v>1</v>
      </c>
      <c r="H66" s="143">
        <f t="shared" si="2"/>
        <v>0.005050505050505051</v>
      </c>
      <c r="I66" s="91">
        <v>31.520202020202017</v>
      </c>
    </row>
    <row r="67" spans="1:9" ht="12.75">
      <c r="A67" s="57" t="s">
        <v>435</v>
      </c>
      <c r="B67" s="31">
        <v>144</v>
      </c>
      <c r="C67" s="93">
        <v>6</v>
      </c>
      <c r="D67" s="143">
        <f t="shared" si="0"/>
        <v>0.041666666666666664</v>
      </c>
      <c r="E67" s="93">
        <v>135</v>
      </c>
      <c r="F67" s="143">
        <f t="shared" si="1"/>
        <v>0.9375</v>
      </c>
      <c r="G67" s="31">
        <v>3</v>
      </c>
      <c r="H67" s="143">
        <f t="shared" si="2"/>
        <v>0.020833333333333332</v>
      </c>
      <c r="I67" s="91">
        <v>29.91666666666666</v>
      </c>
    </row>
    <row r="68" spans="1:9" ht="12.75">
      <c r="A68" s="57" t="s">
        <v>533</v>
      </c>
      <c r="B68" s="31">
        <v>99</v>
      </c>
      <c r="C68" s="31">
        <v>15</v>
      </c>
      <c r="D68" s="143">
        <f t="shared" si="0"/>
        <v>0.15151515151515152</v>
      </c>
      <c r="E68" s="31">
        <v>82</v>
      </c>
      <c r="F68" s="143">
        <f t="shared" si="1"/>
        <v>0.8282828282828283</v>
      </c>
      <c r="G68" s="31">
        <v>2</v>
      </c>
      <c r="H68" s="143">
        <f t="shared" si="2"/>
        <v>0.020202020202020204</v>
      </c>
      <c r="I68" s="91">
        <v>30.42424242424243</v>
      </c>
    </row>
    <row r="69" spans="1:9" ht="12.75">
      <c r="A69" s="57" t="s">
        <v>534</v>
      </c>
      <c r="B69" s="31">
        <v>91</v>
      </c>
      <c r="C69" s="93">
        <v>7</v>
      </c>
      <c r="D69" s="143">
        <f t="shared" si="0"/>
        <v>0.07692307692307693</v>
      </c>
      <c r="E69" s="93">
        <v>81</v>
      </c>
      <c r="F69" s="143">
        <f t="shared" si="1"/>
        <v>0.8901098901098901</v>
      </c>
      <c r="G69" s="31">
        <v>3</v>
      </c>
      <c r="H69" s="143">
        <f t="shared" si="2"/>
        <v>0.03296703296703297</v>
      </c>
      <c r="I69" s="91">
        <v>32.7032967032967</v>
      </c>
    </row>
    <row r="70" spans="1:9" ht="12.75">
      <c r="A70" s="57" t="s">
        <v>535</v>
      </c>
      <c r="B70" s="31">
        <v>58</v>
      </c>
      <c r="C70" s="93">
        <v>6</v>
      </c>
      <c r="D70" s="143">
        <f aca="true" t="shared" si="3" ref="D70:D97">C70/B70</f>
        <v>0.10344827586206896</v>
      </c>
      <c r="E70" s="93">
        <v>49</v>
      </c>
      <c r="F70" s="143">
        <f aca="true" t="shared" si="4" ref="F70:F97">E70/B70</f>
        <v>0.8448275862068966</v>
      </c>
      <c r="G70" s="31">
        <v>3</v>
      </c>
      <c r="H70" s="143">
        <f aca="true" t="shared" si="5" ref="H70:H97">G70/B70</f>
        <v>0.05172413793103448</v>
      </c>
      <c r="I70" s="91">
        <v>32.63793103448277</v>
      </c>
    </row>
    <row r="71" spans="1:9" ht="12.75">
      <c r="A71" s="56" t="s">
        <v>108</v>
      </c>
      <c r="B71" s="88">
        <v>55290</v>
      </c>
      <c r="C71" s="88">
        <v>8266</v>
      </c>
      <c r="D71" s="142">
        <f t="shared" si="3"/>
        <v>0.14950262253572075</v>
      </c>
      <c r="E71" s="88">
        <v>46370</v>
      </c>
      <c r="F71" s="142">
        <f t="shared" si="4"/>
        <v>0.8386688370410562</v>
      </c>
      <c r="G71" s="88">
        <v>654</v>
      </c>
      <c r="H71" s="142">
        <f t="shared" si="5"/>
        <v>0.011828540423223005</v>
      </c>
      <c r="I71" s="90">
        <v>30.73922951709171</v>
      </c>
    </row>
    <row r="72" spans="1:9" ht="12.75">
      <c r="A72" s="57" t="s">
        <v>148</v>
      </c>
      <c r="B72" s="31">
        <v>15629</v>
      </c>
      <c r="C72" s="93">
        <v>2886</v>
      </c>
      <c r="D72" s="143">
        <f t="shared" si="3"/>
        <v>0.18465672787766332</v>
      </c>
      <c r="E72" s="93">
        <v>12630</v>
      </c>
      <c r="F72" s="143">
        <f t="shared" si="4"/>
        <v>0.8081131230405016</v>
      </c>
      <c r="G72" s="31">
        <v>113</v>
      </c>
      <c r="H72" s="143">
        <f t="shared" si="5"/>
        <v>0.00723014908183505</v>
      </c>
      <c r="I72" s="91">
        <v>29.86589033207503</v>
      </c>
    </row>
    <row r="73" spans="1:9" ht="12.75">
      <c r="A73" s="57" t="s">
        <v>150</v>
      </c>
      <c r="B73" s="31">
        <v>15153</v>
      </c>
      <c r="C73" s="93">
        <v>2252</v>
      </c>
      <c r="D73" s="143">
        <f t="shared" si="3"/>
        <v>0.14861743549132186</v>
      </c>
      <c r="E73" s="93">
        <v>12841</v>
      </c>
      <c r="F73" s="143">
        <f t="shared" si="4"/>
        <v>0.84742295255065</v>
      </c>
      <c r="G73" s="31">
        <v>60</v>
      </c>
      <c r="H73" s="143">
        <f t="shared" si="5"/>
        <v>0.0039596119580281135</v>
      </c>
      <c r="I73" s="91">
        <v>29.43245561934931</v>
      </c>
    </row>
    <row r="74" spans="1:9" ht="12.75">
      <c r="A74" s="57" t="s">
        <v>149</v>
      </c>
      <c r="B74" s="31">
        <v>10644</v>
      </c>
      <c r="C74" s="93">
        <v>1393</v>
      </c>
      <c r="D74" s="143">
        <f t="shared" si="3"/>
        <v>0.13087185268695978</v>
      </c>
      <c r="E74" s="93">
        <v>9123</v>
      </c>
      <c r="F74" s="143">
        <f t="shared" si="4"/>
        <v>0.8571025930101466</v>
      </c>
      <c r="G74" s="31">
        <v>128</v>
      </c>
      <c r="H74" s="143">
        <f t="shared" si="5"/>
        <v>0.012025554302893648</v>
      </c>
      <c r="I74" s="91">
        <v>31.99924840285618</v>
      </c>
    </row>
    <row r="75" spans="1:9" ht="12.75">
      <c r="A75" s="57" t="s">
        <v>151</v>
      </c>
      <c r="B75" s="31">
        <v>3866</v>
      </c>
      <c r="C75" s="93">
        <v>542</v>
      </c>
      <c r="D75" s="143">
        <f t="shared" si="3"/>
        <v>0.14019658561821002</v>
      </c>
      <c r="E75" s="93">
        <v>3176</v>
      </c>
      <c r="F75" s="143">
        <f t="shared" si="4"/>
        <v>0.8215209518882566</v>
      </c>
      <c r="G75" s="31">
        <v>148</v>
      </c>
      <c r="H75" s="143">
        <f t="shared" si="5"/>
        <v>0.03828246249353337</v>
      </c>
      <c r="I75" s="91">
        <v>33.8525607863426</v>
      </c>
    </row>
    <row r="76" spans="1:9" ht="12.75">
      <c r="A76" s="57" t="s">
        <v>153</v>
      </c>
      <c r="B76" s="31">
        <v>2818</v>
      </c>
      <c r="C76" s="93">
        <v>336</v>
      </c>
      <c r="D76" s="143">
        <f t="shared" si="3"/>
        <v>0.11923349893541518</v>
      </c>
      <c r="E76" s="93">
        <v>2467</v>
      </c>
      <c r="F76" s="143">
        <f t="shared" si="4"/>
        <v>0.8754435770049681</v>
      </c>
      <c r="G76" s="31">
        <v>15</v>
      </c>
      <c r="H76" s="143">
        <f t="shared" si="5"/>
        <v>0.00532292405961675</v>
      </c>
      <c r="I76" s="91">
        <v>29.43009226401702</v>
      </c>
    </row>
    <row r="77" spans="1:9" ht="12.75">
      <c r="A77" s="57" t="s">
        <v>564</v>
      </c>
      <c r="B77" s="31">
        <v>1725</v>
      </c>
      <c r="C77" s="93">
        <v>261</v>
      </c>
      <c r="D77" s="143">
        <f t="shared" si="3"/>
        <v>0.15130434782608695</v>
      </c>
      <c r="E77" s="93">
        <v>1388</v>
      </c>
      <c r="F77" s="143">
        <f t="shared" si="4"/>
        <v>0.8046376811594202</v>
      </c>
      <c r="G77" s="31">
        <v>76</v>
      </c>
      <c r="H77" s="143">
        <f t="shared" si="5"/>
        <v>0.044057971014492756</v>
      </c>
      <c r="I77" s="91">
        <v>33.61449275362315</v>
      </c>
    </row>
    <row r="78" spans="1:9" ht="12.75">
      <c r="A78" s="57" t="s">
        <v>154</v>
      </c>
      <c r="B78" s="31">
        <v>1673</v>
      </c>
      <c r="C78" s="93">
        <v>230</v>
      </c>
      <c r="D78" s="143">
        <f t="shared" si="3"/>
        <v>0.13747758517632994</v>
      </c>
      <c r="E78" s="93">
        <v>1405</v>
      </c>
      <c r="F78" s="143">
        <f t="shared" si="4"/>
        <v>0.8398087268380156</v>
      </c>
      <c r="G78" s="31">
        <v>38</v>
      </c>
      <c r="H78" s="143">
        <f t="shared" si="5"/>
        <v>0.022713687985654513</v>
      </c>
      <c r="I78" s="91">
        <v>31.340705319784828</v>
      </c>
    </row>
    <row r="79" spans="1:9" ht="12.75">
      <c r="A79" s="57" t="s">
        <v>565</v>
      </c>
      <c r="B79" s="31">
        <v>1592</v>
      </c>
      <c r="C79" s="31">
        <v>147</v>
      </c>
      <c r="D79" s="143">
        <f t="shared" si="3"/>
        <v>0.09233668341708542</v>
      </c>
      <c r="E79" s="31">
        <v>1433</v>
      </c>
      <c r="F79" s="143">
        <f t="shared" si="4"/>
        <v>0.9001256281407035</v>
      </c>
      <c r="G79" s="31">
        <v>12</v>
      </c>
      <c r="H79" s="143">
        <f t="shared" si="5"/>
        <v>0.007537688442211055</v>
      </c>
      <c r="I79" s="91">
        <v>30.28015075376885</v>
      </c>
    </row>
    <row r="80" spans="1:9" ht="12.75">
      <c r="A80" s="57" t="s">
        <v>155</v>
      </c>
      <c r="B80" s="31">
        <v>1361</v>
      </c>
      <c r="C80" s="93">
        <v>126</v>
      </c>
      <c r="D80" s="143">
        <f t="shared" si="3"/>
        <v>0.09257898603967671</v>
      </c>
      <c r="E80" s="93">
        <v>1188</v>
      </c>
      <c r="F80" s="143">
        <f t="shared" si="4"/>
        <v>0.8728875826598089</v>
      </c>
      <c r="G80" s="93">
        <v>47</v>
      </c>
      <c r="H80" s="143">
        <f t="shared" si="5"/>
        <v>0.034533431300514325</v>
      </c>
      <c r="I80" s="91">
        <v>33.97134459955913</v>
      </c>
    </row>
    <row r="81" spans="1:9" ht="12.75">
      <c r="A81" s="57" t="s">
        <v>156</v>
      </c>
      <c r="B81" s="31">
        <v>826</v>
      </c>
      <c r="C81" s="93">
        <v>93</v>
      </c>
      <c r="D81" s="143">
        <f t="shared" si="3"/>
        <v>0.11259079903147699</v>
      </c>
      <c r="E81" s="93">
        <v>718</v>
      </c>
      <c r="F81" s="143">
        <f t="shared" si="4"/>
        <v>0.8692493946731235</v>
      </c>
      <c r="G81" s="93">
        <v>15</v>
      </c>
      <c r="H81" s="143">
        <f t="shared" si="5"/>
        <v>0.018159806295399514</v>
      </c>
      <c r="I81" s="91">
        <v>33.133171912832914</v>
      </c>
    </row>
    <row r="82" spans="1:9" ht="12.75">
      <c r="A82" s="56" t="s">
        <v>109</v>
      </c>
      <c r="B82" s="88">
        <v>10862</v>
      </c>
      <c r="C82" s="88">
        <v>1367</v>
      </c>
      <c r="D82" s="142">
        <f t="shared" si="3"/>
        <v>0.12585159270852514</v>
      </c>
      <c r="E82" s="88">
        <v>9383</v>
      </c>
      <c r="F82" s="142">
        <f t="shared" si="4"/>
        <v>0.8638372307125759</v>
      </c>
      <c r="G82" s="88">
        <v>112</v>
      </c>
      <c r="H82" s="142">
        <f t="shared" si="5"/>
        <v>0.010311176578898913</v>
      </c>
      <c r="I82" s="90">
        <v>30.820567114711714</v>
      </c>
    </row>
    <row r="83" spans="1:9" ht="12.75">
      <c r="A83" s="57" t="s">
        <v>159</v>
      </c>
      <c r="B83" s="31">
        <v>4414</v>
      </c>
      <c r="C83" s="93">
        <v>866</v>
      </c>
      <c r="D83" s="143">
        <f t="shared" si="3"/>
        <v>0.1961939284096058</v>
      </c>
      <c r="E83" s="93">
        <v>3487</v>
      </c>
      <c r="F83" s="143">
        <f t="shared" si="4"/>
        <v>0.7899864068871771</v>
      </c>
      <c r="G83" s="93">
        <v>61</v>
      </c>
      <c r="H83" s="143">
        <f t="shared" si="5"/>
        <v>0.013819664703217037</v>
      </c>
      <c r="I83" s="91">
        <v>29.3346171273221</v>
      </c>
    </row>
    <row r="84" spans="1:9" ht="12.75">
      <c r="A84" s="57" t="s">
        <v>158</v>
      </c>
      <c r="B84" s="31">
        <v>3535</v>
      </c>
      <c r="C84" s="93">
        <v>244</v>
      </c>
      <c r="D84" s="143">
        <f t="shared" si="3"/>
        <v>0.06902404526166903</v>
      </c>
      <c r="E84" s="93">
        <v>3284</v>
      </c>
      <c r="F84" s="143">
        <f t="shared" si="4"/>
        <v>0.928995756718529</v>
      </c>
      <c r="G84" s="93">
        <v>7</v>
      </c>
      <c r="H84" s="143">
        <f t="shared" si="5"/>
        <v>0.0019801980198019802</v>
      </c>
      <c r="I84" s="91">
        <v>31.77171145686001</v>
      </c>
    </row>
    <row r="85" spans="1:9" ht="12.75">
      <c r="A85" s="57" t="s">
        <v>160</v>
      </c>
      <c r="B85" s="31">
        <v>1678</v>
      </c>
      <c r="C85" s="93">
        <v>121</v>
      </c>
      <c r="D85" s="143">
        <f t="shared" si="3"/>
        <v>0.07210965435041716</v>
      </c>
      <c r="E85" s="93">
        <v>1544</v>
      </c>
      <c r="F85" s="143">
        <f t="shared" si="4"/>
        <v>0.9201430274135876</v>
      </c>
      <c r="G85" s="93">
        <v>13</v>
      </c>
      <c r="H85" s="143">
        <f t="shared" si="5"/>
        <v>0.0077473182359952325</v>
      </c>
      <c r="I85" s="91">
        <v>31.23420738974962</v>
      </c>
    </row>
    <row r="86" spans="1:9" ht="12.75">
      <c r="A86" s="57" t="s">
        <v>161</v>
      </c>
      <c r="B86" s="31">
        <v>187</v>
      </c>
      <c r="C86" s="93">
        <v>32</v>
      </c>
      <c r="D86" s="143">
        <f t="shared" si="3"/>
        <v>0.1711229946524064</v>
      </c>
      <c r="E86" s="93">
        <v>146</v>
      </c>
      <c r="F86" s="143">
        <f t="shared" si="4"/>
        <v>0.7807486631016043</v>
      </c>
      <c r="G86" s="93">
        <v>9</v>
      </c>
      <c r="H86" s="143">
        <f t="shared" si="5"/>
        <v>0.0481283422459893</v>
      </c>
      <c r="I86" s="91">
        <v>31.663101604278072</v>
      </c>
    </row>
    <row r="87" spans="1:9" ht="12.75">
      <c r="A87" s="57" t="s">
        <v>162</v>
      </c>
      <c r="B87" s="31">
        <v>154</v>
      </c>
      <c r="C87" s="31">
        <v>12</v>
      </c>
      <c r="D87" s="143">
        <f t="shared" si="3"/>
        <v>0.07792207792207792</v>
      </c>
      <c r="E87" s="31">
        <v>132</v>
      </c>
      <c r="F87" s="143">
        <f t="shared" si="4"/>
        <v>0.8571428571428571</v>
      </c>
      <c r="G87" s="31">
        <v>10</v>
      </c>
      <c r="H87" s="143">
        <f t="shared" si="5"/>
        <v>0.06493506493506493</v>
      </c>
      <c r="I87" s="91">
        <v>39.01948051948052</v>
      </c>
    </row>
    <row r="88" spans="1:9" ht="12.75">
      <c r="A88" s="57" t="s">
        <v>436</v>
      </c>
      <c r="B88" s="31">
        <v>117</v>
      </c>
      <c r="C88" s="31">
        <v>8</v>
      </c>
      <c r="D88" s="143">
        <f t="shared" si="3"/>
        <v>0.06837606837606838</v>
      </c>
      <c r="E88" s="31">
        <v>106</v>
      </c>
      <c r="F88" s="143">
        <f t="shared" si="4"/>
        <v>0.905982905982906</v>
      </c>
      <c r="G88" s="31">
        <v>3</v>
      </c>
      <c r="H88" s="143">
        <f t="shared" si="5"/>
        <v>0.02564102564102564</v>
      </c>
      <c r="I88" s="91">
        <v>35.73504273504273</v>
      </c>
    </row>
    <row r="89" spans="1:9" ht="12.75">
      <c r="A89" s="57" t="s">
        <v>566</v>
      </c>
      <c r="B89" s="31">
        <v>106</v>
      </c>
      <c r="C89" s="31">
        <v>19</v>
      </c>
      <c r="D89" s="143">
        <f t="shared" si="3"/>
        <v>0.1792452830188679</v>
      </c>
      <c r="E89" s="31">
        <v>85</v>
      </c>
      <c r="F89" s="143">
        <f t="shared" si="4"/>
        <v>0.8018867924528302</v>
      </c>
      <c r="G89" s="31">
        <v>2</v>
      </c>
      <c r="H89" s="143">
        <f t="shared" si="5"/>
        <v>0.018867924528301886</v>
      </c>
      <c r="I89" s="91">
        <v>31.386792452830175</v>
      </c>
    </row>
    <row r="90" spans="1:9" ht="12.75">
      <c r="A90" s="57" t="s">
        <v>536</v>
      </c>
      <c r="B90" s="31">
        <v>96</v>
      </c>
      <c r="C90" s="31">
        <v>2</v>
      </c>
      <c r="D90" s="143">
        <f t="shared" si="3"/>
        <v>0.020833333333333332</v>
      </c>
      <c r="E90" s="31">
        <v>93</v>
      </c>
      <c r="F90" s="143">
        <f t="shared" si="4"/>
        <v>0.96875</v>
      </c>
      <c r="G90" s="31">
        <v>1</v>
      </c>
      <c r="H90" s="143">
        <f t="shared" si="5"/>
        <v>0.010416666666666666</v>
      </c>
      <c r="I90" s="91">
        <v>30.67708333333333</v>
      </c>
    </row>
    <row r="91" spans="1:9" ht="12.75">
      <c r="A91" s="57" t="s">
        <v>537</v>
      </c>
      <c r="B91" s="31">
        <v>77</v>
      </c>
      <c r="C91" s="93">
        <v>13</v>
      </c>
      <c r="D91" s="143">
        <f t="shared" si="3"/>
        <v>0.16883116883116883</v>
      </c>
      <c r="E91" s="93">
        <v>64</v>
      </c>
      <c r="F91" s="143">
        <f t="shared" si="4"/>
        <v>0.8311688311688312</v>
      </c>
      <c r="G91" s="93">
        <v>0</v>
      </c>
      <c r="H91" s="143">
        <f t="shared" si="5"/>
        <v>0</v>
      </c>
      <c r="I91" s="91">
        <v>27.987012987012992</v>
      </c>
    </row>
    <row r="92" spans="1:9" ht="12.75">
      <c r="A92" s="57" t="s">
        <v>538</v>
      </c>
      <c r="B92" s="31">
        <v>75</v>
      </c>
      <c r="C92" s="31">
        <v>16</v>
      </c>
      <c r="D92" s="143">
        <f t="shared" si="3"/>
        <v>0.21333333333333335</v>
      </c>
      <c r="E92" s="31">
        <v>58</v>
      </c>
      <c r="F92" s="143">
        <f t="shared" si="4"/>
        <v>0.7733333333333333</v>
      </c>
      <c r="G92" s="31">
        <v>1</v>
      </c>
      <c r="H92" s="143">
        <f t="shared" si="5"/>
        <v>0.013333333333333334</v>
      </c>
      <c r="I92" s="91">
        <v>30.306666666666672</v>
      </c>
    </row>
    <row r="93" spans="1:9" ht="12.75">
      <c r="A93" s="57" t="s">
        <v>539</v>
      </c>
      <c r="B93" s="31">
        <v>66</v>
      </c>
      <c r="C93" s="31">
        <v>6</v>
      </c>
      <c r="D93" s="143">
        <f t="shared" si="3"/>
        <v>0.09090909090909091</v>
      </c>
      <c r="E93" s="31">
        <v>60</v>
      </c>
      <c r="F93" s="143">
        <f t="shared" si="4"/>
        <v>0.9090909090909091</v>
      </c>
      <c r="G93" s="31">
        <v>0</v>
      </c>
      <c r="H93" s="143">
        <f t="shared" si="5"/>
        <v>0</v>
      </c>
      <c r="I93" s="91">
        <v>29.893939393939394</v>
      </c>
    </row>
    <row r="94" spans="1:9" ht="12.75">
      <c r="A94" s="57" t="s">
        <v>540</v>
      </c>
      <c r="B94" s="31">
        <v>63</v>
      </c>
      <c r="C94" s="31">
        <v>2</v>
      </c>
      <c r="D94" s="143">
        <f t="shared" si="3"/>
        <v>0.031746031746031744</v>
      </c>
      <c r="E94" s="31">
        <v>60</v>
      </c>
      <c r="F94" s="143">
        <f t="shared" si="4"/>
        <v>0.9523809523809523</v>
      </c>
      <c r="G94" s="31">
        <v>1</v>
      </c>
      <c r="H94" s="143">
        <f t="shared" si="5"/>
        <v>0.015873015873015872</v>
      </c>
      <c r="I94" s="91">
        <v>34.11111111111113</v>
      </c>
    </row>
    <row r="95" spans="1:9" ht="12.75">
      <c r="A95" s="56" t="s">
        <v>501</v>
      </c>
      <c r="B95" s="88">
        <v>200</v>
      </c>
      <c r="C95" s="88">
        <v>46</v>
      </c>
      <c r="D95" s="142">
        <f t="shared" si="3"/>
        <v>0.23</v>
      </c>
      <c r="E95" s="88">
        <v>153</v>
      </c>
      <c r="F95" s="142">
        <f t="shared" si="4"/>
        <v>0.765</v>
      </c>
      <c r="G95" s="88">
        <v>1</v>
      </c>
      <c r="H95" s="142">
        <f t="shared" si="5"/>
        <v>0.005</v>
      </c>
      <c r="I95" s="90">
        <v>30.185</v>
      </c>
    </row>
    <row r="96" spans="1:9" ht="12.75">
      <c r="A96" s="57" t="s">
        <v>341</v>
      </c>
      <c r="B96" s="31">
        <v>130</v>
      </c>
      <c r="C96" s="31">
        <v>37</v>
      </c>
      <c r="D96" s="143">
        <f t="shared" si="3"/>
        <v>0.2846153846153846</v>
      </c>
      <c r="E96" s="31">
        <v>92</v>
      </c>
      <c r="F96" s="143">
        <f t="shared" si="4"/>
        <v>0.7076923076923077</v>
      </c>
      <c r="G96" s="31">
        <v>1</v>
      </c>
      <c r="H96" s="143">
        <f t="shared" si="5"/>
        <v>0.007692307692307693</v>
      </c>
      <c r="I96" s="91">
        <v>29.015384615384615</v>
      </c>
    </row>
    <row r="97" spans="1:9" ht="12.75">
      <c r="A97" s="57" t="s">
        <v>541</v>
      </c>
      <c r="B97" s="31">
        <v>68</v>
      </c>
      <c r="C97" s="31">
        <v>8</v>
      </c>
      <c r="D97" s="143">
        <f t="shared" si="3"/>
        <v>0.11764705882352941</v>
      </c>
      <c r="E97" s="31">
        <v>60</v>
      </c>
      <c r="F97" s="143">
        <f t="shared" si="4"/>
        <v>0.8823529411764706</v>
      </c>
      <c r="G97" s="31">
        <v>0</v>
      </c>
      <c r="H97" s="143">
        <f t="shared" si="5"/>
        <v>0</v>
      </c>
      <c r="I97" s="91">
        <v>32.79411764705881</v>
      </c>
    </row>
  </sheetData>
  <printOptions/>
  <pageMargins left="0.75" right="0.75" top="1" bottom="1" header="0" footer="0"/>
  <pageSetup fitToHeight="1" fitToWidth="1" horizontalDpi="600" verticalDpi="600" orientation="portrait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V80"/>
  <sheetViews>
    <sheetView tabSelected="1" workbookViewId="0" topLeftCell="A52">
      <selection activeCell="A79" sqref="A79"/>
    </sheetView>
  </sheetViews>
  <sheetFormatPr defaultColWidth="11.421875" defaultRowHeight="12.75"/>
  <cols>
    <col min="1" max="1" width="24.28125" style="100" customWidth="1"/>
    <col min="2" max="11" width="10.00390625" style="40" customWidth="1"/>
    <col min="12" max="19" width="8.00390625" style="40" customWidth="1"/>
    <col min="20" max="21" width="8.7109375" style="40" customWidth="1"/>
    <col min="22" max="16384" width="11.421875" style="40" customWidth="1"/>
  </cols>
  <sheetData>
    <row r="1" ht="12.75">
      <c r="A1" s="88" t="s">
        <v>268</v>
      </c>
    </row>
    <row r="2" ht="12.75">
      <c r="A2" s="93" t="s">
        <v>269</v>
      </c>
    </row>
    <row r="3" ht="12.75">
      <c r="A3" s="93"/>
    </row>
    <row r="4" spans="2:11" ht="12.75">
      <c r="B4" s="50" t="s">
        <v>97</v>
      </c>
      <c r="C4" s="50" t="s">
        <v>249</v>
      </c>
      <c r="D4" s="50" t="s">
        <v>250</v>
      </c>
      <c r="E4" s="50" t="s">
        <v>251</v>
      </c>
      <c r="F4" s="50" t="s">
        <v>252</v>
      </c>
      <c r="G4" s="50" t="s">
        <v>253</v>
      </c>
      <c r="H4" s="50" t="s">
        <v>254</v>
      </c>
      <c r="I4" s="50" t="s">
        <v>255</v>
      </c>
      <c r="J4" s="50" t="s">
        <v>256</v>
      </c>
      <c r="K4" s="50" t="s">
        <v>257</v>
      </c>
    </row>
    <row r="5" spans="1:11" ht="12.75">
      <c r="A5" s="149" t="s">
        <v>270</v>
      </c>
      <c r="B5" s="65">
        <v>123348</v>
      </c>
      <c r="C5" s="65">
        <v>5115</v>
      </c>
      <c r="D5" s="65">
        <v>4582</v>
      </c>
      <c r="E5" s="65">
        <v>5751</v>
      </c>
      <c r="F5" s="65">
        <v>6163</v>
      </c>
      <c r="G5" s="65">
        <v>12114</v>
      </c>
      <c r="H5" s="65">
        <v>21532</v>
      </c>
      <c r="I5" s="65">
        <v>21642</v>
      </c>
      <c r="J5" s="65">
        <v>16121</v>
      </c>
      <c r="K5" s="65">
        <v>11460</v>
      </c>
    </row>
    <row r="6" spans="1:11" ht="12.75">
      <c r="A6" s="150" t="s">
        <v>532</v>
      </c>
      <c r="B6" s="65">
        <v>31931</v>
      </c>
      <c r="C6" s="65">
        <v>1510</v>
      </c>
      <c r="D6" s="65">
        <v>1204</v>
      </c>
      <c r="E6" s="65">
        <v>937</v>
      </c>
      <c r="F6" s="65">
        <v>1159</v>
      </c>
      <c r="G6" s="65">
        <v>3538</v>
      </c>
      <c r="H6" s="65">
        <v>5639</v>
      </c>
      <c r="I6" s="65">
        <v>5494</v>
      </c>
      <c r="J6" s="65">
        <v>3874</v>
      </c>
      <c r="K6" s="65">
        <v>2713</v>
      </c>
    </row>
    <row r="7" spans="1:11" ht="12.75">
      <c r="A7" s="69" t="s">
        <v>117</v>
      </c>
      <c r="B7" s="40">
        <v>11060</v>
      </c>
      <c r="C7" s="40">
        <v>713</v>
      </c>
      <c r="D7" s="40">
        <v>488</v>
      </c>
      <c r="E7" s="40">
        <v>349</v>
      </c>
      <c r="F7" s="40">
        <v>547</v>
      </c>
      <c r="G7" s="40">
        <v>1733</v>
      </c>
      <c r="H7" s="40">
        <v>2024</v>
      </c>
      <c r="I7" s="40">
        <v>1829</v>
      </c>
      <c r="J7" s="40">
        <v>1244</v>
      </c>
      <c r="K7" s="40">
        <v>791</v>
      </c>
    </row>
    <row r="8" spans="1:11" ht="12.75">
      <c r="A8" s="69" t="s">
        <v>118</v>
      </c>
      <c r="B8" s="40">
        <v>6011</v>
      </c>
      <c r="C8" s="40">
        <v>205</v>
      </c>
      <c r="D8" s="40">
        <v>219</v>
      </c>
      <c r="E8" s="40">
        <v>192</v>
      </c>
      <c r="F8" s="40">
        <v>206</v>
      </c>
      <c r="G8" s="40">
        <v>543</v>
      </c>
      <c r="H8" s="40">
        <v>1071</v>
      </c>
      <c r="I8" s="40">
        <v>1125</v>
      </c>
      <c r="J8" s="40">
        <v>758</v>
      </c>
      <c r="K8" s="40">
        <v>462</v>
      </c>
    </row>
    <row r="9" spans="1:11" ht="12.75">
      <c r="A9" s="69" t="s">
        <v>119</v>
      </c>
      <c r="B9" s="40">
        <v>3757</v>
      </c>
      <c r="C9" s="40">
        <v>171</v>
      </c>
      <c r="D9" s="40">
        <v>135</v>
      </c>
      <c r="E9" s="40">
        <v>138</v>
      </c>
      <c r="F9" s="40">
        <v>145</v>
      </c>
      <c r="G9" s="40">
        <v>320</v>
      </c>
      <c r="H9" s="40">
        <v>492</v>
      </c>
      <c r="I9" s="40">
        <v>639</v>
      </c>
      <c r="J9" s="40">
        <v>497</v>
      </c>
      <c r="K9" s="40">
        <v>387</v>
      </c>
    </row>
    <row r="10" spans="1:11" ht="12.75">
      <c r="A10" s="69" t="s">
        <v>121</v>
      </c>
      <c r="B10" s="40">
        <v>2635</v>
      </c>
      <c r="C10" s="40">
        <v>94</v>
      </c>
      <c r="D10" s="40">
        <v>80</v>
      </c>
      <c r="E10" s="40">
        <v>61</v>
      </c>
      <c r="F10" s="40">
        <v>65</v>
      </c>
      <c r="G10" s="40">
        <v>248</v>
      </c>
      <c r="H10" s="40">
        <v>517</v>
      </c>
      <c r="I10" s="40">
        <v>416</v>
      </c>
      <c r="J10" s="40">
        <v>305</v>
      </c>
      <c r="K10" s="40">
        <v>212</v>
      </c>
    </row>
    <row r="11" spans="1:11" ht="12.75">
      <c r="A11" s="69" t="s">
        <v>122</v>
      </c>
      <c r="B11" s="40">
        <v>1746</v>
      </c>
      <c r="C11" s="40">
        <v>61</v>
      </c>
      <c r="D11" s="40">
        <v>61</v>
      </c>
      <c r="E11" s="40">
        <v>51</v>
      </c>
      <c r="F11" s="40">
        <v>48</v>
      </c>
      <c r="G11" s="40">
        <v>120</v>
      </c>
      <c r="H11" s="40">
        <v>254</v>
      </c>
      <c r="I11" s="40">
        <v>273</v>
      </c>
      <c r="J11" s="40">
        <v>192</v>
      </c>
      <c r="K11" s="40">
        <v>200</v>
      </c>
    </row>
    <row r="12" spans="1:11" ht="12.75">
      <c r="A12" s="69" t="s">
        <v>578</v>
      </c>
      <c r="B12" s="40">
        <v>1626</v>
      </c>
      <c r="C12" s="40">
        <v>58</v>
      </c>
      <c r="D12" s="40">
        <v>38</v>
      </c>
      <c r="E12" s="40">
        <v>39</v>
      </c>
      <c r="F12" s="40">
        <v>22</v>
      </c>
      <c r="G12" s="40">
        <v>87</v>
      </c>
      <c r="H12" s="40">
        <v>226</v>
      </c>
      <c r="I12" s="40">
        <v>263</v>
      </c>
      <c r="J12" s="40">
        <v>270</v>
      </c>
      <c r="K12" s="40">
        <v>215</v>
      </c>
    </row>
    <row r="13" spans="1:11" ht="12.75">
      <c r="A13" s="69" t="s">
        <v>127</v>
      </c>
      <c r="B13" s="40">
        <v>1145</v>
      </c>
      <c r="C13" s="40">
        <v>45</v>
      </c>
      <c r="D13" s="40">
        <v>39</v>
      </c>
      <c r="E13" s="40">
        <v>36</v>
      </c>
      <c r="F13" s="40">
        <v>33</v>
      </c>
      <c r="G13" s="40">
        <v>147</v>
      </c>
      <c r="H13" s="40">
        <v>250</v>
      </c>
      <c r="I13" s="40">
        <v>208</v>
      </c>
      <c r="J13" s="40">
        <v>132</v>
      </c>
      <c r="K13" s="40">
        <v>84</v>
      </c>
    </row>
    <row r="14" spans="1:11" ht="12.75">
      <c r="A14" s="69" t="s">
        <v>126</v>
      </c>
      <c r="B14" s="40">
        <v>1091</v>
      </c>
      <c r="C14" s="40">
        <v>48</v>
      </c>
      <c r="D14" s="40">
        <v>49</v>
      </c>
      <c r="E14" s="40">
        <v>34</v>
      </c>
      <c r="F14" s="40">
        <v>33</v>
      </c>
      <c r="G14" s="40">
        <v>83</v>
      </c>
      <c r="H14" s="40">
        <v>176</v>
      </c>
      <c r="I14" s="40">
        <v>173</v>
      </c>
      <c r="J14" s="40">
        <v>140</v>
      </c>
      <c r="K14" s="40">
        <v>108</v>
      </c>
    </row>
    <row r="15" spans="1:11" ht="12.75">
      <c r="A15" s="88" t="s">
        <v>271</v>
      </c>
      <c r="B15" s="65">
        <v>4719</v>
      </c>
      <c r="C15" s="65">
        <v>219</v>
      </c>
      <c r="D15" s="65">
        <v>138</v>
      </c>
      <c r="E15" s="65">
        <v>204</v>
      </c>
      <c r="F15" s="65">
        <v>286</v>
      </c>
      <c r="G15" s="65">
        <v>388</v>
      </c>
      <c r="H15" s="65">
        <v>631</v>
      </c>
      <c r="I15" s="65">
        <v>693</v>
      </c>
      <c r="J15" s="65">
        <v>511</v>
      </c>
      <c r="K15" s="65">
        <v>488</v>
      </c>
    </row>
    <row r="16" spans="1:11" ht="12.75">
      <c r="A16" s="151" t="s">
        <v>120</v>
      </c>
      <c r="B16" s="40">
        <v>2007</v>
      </c>
      <c r="C16">
        <v>82</v>
      </c>
      <c r="D16" s="31">
        <v>51</v>
      </c>
      <c r="E16" s="31">
        <v>84</v>
      </c>
      <c r="F16" s="31">
        <v>123</v>
      </c>
      <c r="G16" s="31">
        <v>130</v>
      </c>
      <c r="H16" s="31">
        <v>230</v>
      </c>
      <c r="I16" s="31">
        <v>298</v>
      </c>
      <c r="J16" s="31">
        <v>218</v>
      </c>
      <c r="K16">
        <v>262</v>
      </c>
    </row>
    <row r="17" spans="1:11" ht="12.75">
      <c r="A17" s="88" t="s">
        <v>272</v>
      </c>
      <c r="B17" s="65">
        <v>15708</v>
      </c>
      <c r="C17" s="65">
        <v>1177</v>
      </c>
      <c r="D17" s="65">
        <v>443</v>
      </c>
      <c r="E17" s="65">
        <v>278</v>
      </c>
      <c r="F17" s="65">
        <v>543</v>
      </c>
      <c r="G17" s="65">
        <v>1503</v>
      </c>
      <c r="H17" s="65">
        <v>3186</v>
      </c>
      <c r="I17" s="65">
        <v>3419</v>
      </c>
      <c r="J17" s="65">
        <v>2375</v>
      </c>
      <c r="K17" s="65">
        <v>1429</v>
      </c>
    </row>
    <row r="18" spans="1:11" ht="12.75">
      <c r="A18" s="69" t="s">
        <v>546</v>
      </c>
      <c r="B18" s="40">
        <v>3451</v>
      </c>
      <c r="C18" s="40">
        <v>258</v>
      </c>
      <c r="D18" s="40">
        <v>113</v>
      </c>
      <c r="E18" s="40">
        <v>101</v>
      </c>
      <c r="F18" s="40">
        <v>177</v>
      </c>
      <c r="G18" s="40">
        <v>383</v>
      </c>
      <c r="H18" s="40">
        <v>635</v>
      </c>
      <c r="I18" s="40">
        <v>665</v>
      </c>
      <c r="J18" s="40">
        <v>462</v>
      </c>
      <c r="K18" s="40">
        <v>318</v>
      </c>
    </row>
    <row r="19" spans="1:11" ht="12.75">
      <c r="A19" s="69" t="s">
        <v>135</v>
      </c>
      <c r="B19" s="40">
        <v>3065</v>
      </c>
      <c r="C19" s="40">
        <v>394</v>
      </c>
      <c r="D19" s="40">
        <v>85</v>
      </c>
      <c r="E19" s="40">
        <v>18</v>
      </c>
      <c r="F19" s="40">
        <v>11</v>
      </c>
      <c r="G19" s="40">
        <v>204</v>
      </c>
      <c r="H19" s="40">
        <v>657</v>
      </c>
      <c r="I19" s="40">
        <v>856</v>
      </c>
      <c r="J19" s="40">
        <v>517</v>
      </c>
      <c r="K19" s="40">
        <v>230</v>
      </c>
    </row>
    <row r="20" spans="1:11" ht="12.75">
      <c r="A20" s="69" t="s">
        <v>136</v>
      </c>
      <c r="B20" s="40">
        <v>2280</v>
      </c>
      <c r="C20" s="40">
        <v>220</v>
      </c>
      <c r="D20" s="40">
        <v>96</v>
      </c>
      <c r="E20" s="40">
        <v>47</v>
      </c>
      <c r="F20" s="40">
        <v>43</v>
      </c>
      <c r="G20" s="40">
        <v>86</v>
      </c>
      <c r="H20" s="40">
        <v>322</v>
      </c>
      <c r="I20" s="40">
        <v>458</v>
      </c>
      <c r="J20" s="40">
        <v>466</v>
      </c>
      <c r="K20" s="40">
        <v>310</v>
      </c>
    </row>
    <row r="21" spans="1:11" ht="12.75">
      <c r="A21" s="69" t="s">
        <v>137</v>
      </c>
      <c r="B21" s="40">
        <v>1876</v>
      </c>
      <c r="C21" s="40">
        <v>38</v>
      </c>
      <c r="D21" s="40">
        <v>11</v>
      </c>
      <c r="E21" s="40">
        <v>9</v>
      </c>
      <c r="F21" s="40">
        <v>40</v>
      </c>
      <c r="G21" s="40">
        <v>175</v>
      </c>
      <c r="H21" s="40">
        <v>398</v>
      </c>
      <c r="I21" s="40">
        <v>389</v>
      </c>
      <c r="J21" s="40">
        <v>299</v>
      </c>
      <c r="K21" s="40">
        <v>202</v>
      </c>
    </row>
    <row r="22" spans="1:11" ht="12.75">
      <c r="A22" s="69" t="s">
        <v>139</v>
      </c>
      <c r="B22" s="40">
        <v>1612</v>
      </c>
      <c r="C22" s="40">
        <v>15</v>
      </c>
      <c r="D22" s="40">
        <v>2</v>
      </c>
      <c r="E22" s="40">
        <v>0</v>
      </c>
      <c r="F22" s="40">
        <v>33</v>
      </c>
      <c r="G22" s="40">
        <v>276</v>
      </c>
      <c r="H22" s="40">
        <v>576</v>
      </c>
      <c r="I22" s="40">
        <v>427</v>
      </c>
      <c r="J22" s="40">
        <v>186</v>
      </c>
      <c r="K22" s="40">
        <v>72</v>
      </c>
    </row>
    <row r="23" spans="1:11" ht="12.75">
      <c r="A23" s="69" t="s">
        <v>138</v>
      </c>
      <c r="B23" s="40">
        <v>1103</v>
      </c>
      <c r="C23" s="40">
        <v>105</v>
      </c>
      <c r="D23" s="40">
        <v>65</v>
      </c>
      <c r="E23" s="40">
        <v>68</v>
      </c>
      <c r="F23" s="40">
        <v>133</v>
      </c>
      <c r="G23" s="40">
        <v>126</v>
      </c>
      <c r="H23" s="40">
        <v>148</v>
      </c>
      <c r="I23" s="40">
        <v>129</v>
      </c>
      <c r="J23" s="40">
        <v>90</v>
      </c>
      <c r="K23" s="40">
        <v>63</v>
      </c>
    </row>
    <row r="24" spans="1:11" ht="12.75">
      <c r="A24" s="88" t="s">
        <v>273</v>
      </c>
      <c r="B24" s="65">
        <v>1268</v>
      </c>
      <c r="C24" s="65">
        <v>60</v>
      </c>
      <c r="D24" s="65">
        <v>62</v>
      </c>
      <c r="E24" s="65">
        <v>46</v>
      </c>
      <c r="F24" s="65">
        <v>31</v>
      </c>
      <c r="G24" s="65">
        <v>94</v>
      </c>
      <c r="H24" s="65">
        <v>209</v>
      </c>
      <c r="I24" s="65">
        <v>231</v>
      </c>
      <c r="J24" s="65">
        <v>170</v>
      </c>
      <c r="K24" s="65">
        <v>107</v>
      </c>
    </row>
    <row r="25" spans="1:11" ht="12.75">
      <c r="A25" s="150" t="s">
        <v>274</v>
      </c>
      <c r="B25" s="65">
        <v>3370</v>
      </c>
      <c r="C25" s="65">
        <v>99</v>
      </c>
      <c r="D25" s="65">
        <v>66</v>
      </c>
      <c r="E25" s="65">
        <v>129</v>
      </c>
      <c r="F25" s="65">
        <v>167</v>
      </c>
      <c r="G25" s="65">
        <v>363</v>
      </c>
      <c r="H25" s="65">
        <v>607</v>
      </c>
      <c r="I25" s="65">
        <v>568</v>
      </c>
      <c r="J25" s="65">
        <v>463</v>
      </c>
      <c r="K25" s="65">
        <v>331</v>
      </c>
    </row>
    <row r="26" spans="1:11" ht="12.75">
      <c r="A26" s="101" t="s">
        <v>145</v>
      </c>
      <c r="B26" s="31">
        <v>1234</v>
      </c>
      <c r="C26" s="31">
        <v>15</v>
      </c>
      <c r="D26" s="31">
        <v>13</v>
      </c>
      <c r="E26" s="31">
        <v>50</v>
      </c>
      <c r="F26" s="31">
        <v>61</v>
      </c>
      <c r="G26" s="31">
        <v>81</v>
      </c>
      <c r="H26" s="31">
        <v>124</v>
      </c>
      <c r="I26" s="31">
        <v>198</v>
      </c>
      <c r="J26" s="31">
        <v>207</v>
      </c>
      <c r="K26" s="31">
        <v>167</v>
      </c>
    </row>
    <row r="27" spans="1:11" ht="12.75">
      <c r="A27" s="88" t="s">
        <v>275</v>
      </c>
      <c r="B27" s="65">
        <v>55290</v>
      </c>
      <c r="C27" s="65">
        <v>1440</v>
      </c>
      <c r="D27" s="65">
        <v>2302</v>
      </c>
      <c r="E27" s="65">
        <v>3808</v>
      </c>
      <c r="F27" s="65">
        <v>3460</v>
      </c>
      <c r="G27" s="65">
        <v>5160</v>
      </c>
      <c r="H27" s="65">
        <v>9380</v>
      </c>
      <c r="I27" s="65">
        <v>9270</v>
      </c>
      <c r="J27" s="65">
        <v>7067</v>
      </c>
      <c r="K27" s="65">
        <v>5197</v>
      </c>
    </row>
    <row r="28" spans="1:11" ht="12.75">
      <c r="A28" s="69" t="s">
        <v>148</v>
      </c>
      <c r="B28" s="40">
        <v>15629</v>
      </c>
      <c r="C28" s="40">
        <v>313</v>
      </c>
      <c r="D28" s="40">
        <v>737</v>
      </c>
      <c r="E28" s="40">
        <v>1539</v>
      </c>
      <c r="F28" s="40">
        <v>1317</v>
      </c>
      <c r="G28" s="40">
        <v>1152</v>
      </c>
      <c r="H28" s="40">
        <v>2325</v>
      </c>
      <c r="I28" s="40">
        <v>2579</v>
      </c>
      <c r="J28" s="40">
        <v>1979</v>
      </c>
      <c r="K28" s="40">
        <v>1501</v>
      </c>
    </row>
    <row r="29" spans="1:11" ht="12.75">
      <c r="A29" s="69" t="s">
        <v>150</v>
      </c>
      <c r="B29" s="40">
        <v>15153</v>
      </c>
      <c r="C29" s="40">
        <v>532</v>
      </c>
      <c r="D29" s="40">
        <v>741</v>
      </c>
      <c r="E29" s="40">
        <v>838</v>
      </c>
      <c r="F29" s="40">
        <v>651</v>
      </c>
      <c r="G29" s="40">
        <v>1742</v>
      </c>
      <c r="H29" s="40">
        <v>2982</v>
      </c>
      <c r="I29" s="40">
        <v>2739</v>
      </c>
      <c r="J29" s="40">
        <v>1943</v>
      </c>
      <c r="K29" s="40">
        <v>1305</v>
      </c>
    </row>
    <row r="30" spans="1:11" ht="12.75">
      <c r="A30" s="69" t="s">
        <v>149</v>
      </c>
      <c r="B30" s="40">
        <v>10644</v>
      </c>
      <c r="C30" s="40">
        <v>186</v>
      </c>
      <c r="D30" s="40">
        <v>280</v>
      </c>
      <c r="E30" s="40">
        <v>763</v>
      </c>
      <c r="F30" s="40">
        <v>839</v>
      </c>
      <c r="G30" s="40">
        <v>866</v>
      </c>
      <c r="H30" s="40">
        <v>1617</v>
      </c>
      <c r="I30" s="40">
        <v>1617</v>
      </c>
      <c r="J30" s="40">
        <v>1415</v>
      </c>
      <c r="K30" s="40">
        <v>1212</v>
      </c>
    </row>
    <row r="31" spans="1:11" ht="12.75">
      <c r="A31" s="69" t="s">
        <v>151</v>
      </c>
      <c r="B31" s="40">
        <v>3866</v>
      </c>
      <c r="C31" s="40">
        <v>107</v>
      </c>
      <c r="D31" s="40">
        <v>180</v>
      </c>
      <c r="E31" s="40">
        <v>220</v>
      </c>
      <c r="F31" s="40">
        <v>186</v>
      </c>
      <c r="G31" s="40">
        <v>278</v>
      </c>
      <c r="H31" s="40">
        <v>556</v>
      </c>
      <c r="I31" s="40">
        <v>649</v>
      </c>
      <c r="J31" s="40">
        <v>481</v>
      </c>
      <c r="K31" s="40">
        <v>315</v>
      </c>
    </row>
    <row r="32" spans="1:11" ht="12.75">
      <c r="A32" s="69" t="s">
        <v>153</v>
      </c>
      <c r="B32" s="40">
        <v>2818</v>
      </c>
      <c r="C32" s="40">
        <v>96</v>
      </c>
      <c r="D32" s="40">
        <v>101</v>
      </c>
      <c r="E32" s="40">
        <v>120</v>
      </c>
      <c r="F32" s="40">
        <v>126</v>
      </c>
      <c r="G32" s="40">
        <v>385</v>
      </c>
      <c r="H32" s="40">
        <v>642</v>
      </c>
      <c r="I32" s="40">
        <v>496</v>
      </c>
      <c r="J32" s="40">
        <v>345</v>
      </c>
      <c r="K32" s="40">
        <v>223</v>
      </c>
    </row>
    <row r="33" spans="1:11" ht="12.75">
      <c r="A33" s="69" t="s">
        <v>564</v>
      </c>
      <c r="B33" s="40">
        <v>1725</v>
      </c>
      <c r="C33" s="40">
        <v>49</v>
      </c>
      <c r="D33" s="40">
        <v>86</v>
      </c>
      <c r="E33" s="40">
        <v>102</v>
      </c>
      <c r="F33" s="40">
        <v>98</v>
      </c>
      <c r="G33" s="40">
        <v>132</v>
      </c>
      <c r="H33" s="40">
        <v>201</v>
      </c>
      <c r="I33" s="40">
        <v>273</v>
      </c>
      <c r="J33" s="40">
        <v>222</v>
      </c>
      <c r="K33" s="40">
        <v>166</v>
      </c>
    </row>
    <row r="34" spans="1:11" ht="12.75">
      <c r="A34" s="69" t="s">
        <v>154</v>
      </c>
      <c r="B34" s="40">
        <v>1673</v>
      </c>
      <c r="C34" s="40">
        <v>63</v>
      </c>
      <c r="D34" s="40">
        <v>78</v>
      </c>
      <c r="E34" s="40">
        <v>74</v>
      </c>
      <c r="F34" s="40">
        <v>83</v>
      </c>
      <c r="G34" s="40">
        <v>156</v>
      </c>
      <c r="H34" s="40">
        <v>338</v>
      </c>
      <c r="I34" s="40">
        <v>290</v>
      </c>
      <c r="J34" s="40">
        <v>187</v>
      </c>
      <c r="K34" s="40">
        <v>123</v>
      </c>
    </row>
    <row r="35" spans="1:11" ht="12.75">
      <c r="A35" s="69" t="s">
        <v>565</v>
      </c>
      <c r="B35" s="40">
        <v>1592</v>
      </c>
      <c r="C35" s="40">
        <v>50</v>
      </c>
      <c r="D35" s="40">
        <v>33</v>
      </c>
      <c r="E35" s="40">
        <v>56</v>
      </c>
      <c r="F35" s="40">
        <v>61</v>
      </c>
      <c r="G35" s="40">
        <v>285</v>
      </c>
      <c r="H35" s="40">
        <v>357</v>
      </c>
      <c r="I35" s="40">
        <v>247</v>
      </c>
      <c r="J35" s="40">
        <v>171</v>
      </c>
      <c r="K35" s="40">
        <v>117</v>
      </c>
    </row>
    <row r="36" spans="1:11" ht="12.75">
      <c r="A36" s="69" t="s">
        <v>155</v>
      </c>
      <c r="B36" s="40">
        <v>1361</v>
      </c>
      <c r="C36" s="40">
        <v>19</v>
      </c>
      <c r="D36" s="40">
        <v>38</v>
      </c>
      <c r="E36" s="40">
        <v>61</v>
      </c>
      <c r="F36" s="40">
        <v>70</v>
      </c>
      <c r="G36" s="40">
        <v>111</v>
      </c>
      <c r="H36" s="40">
        <v>209</v>
      </c>
      <c r="I36" s="40">
        <v>234</v>
      </c>
      <c r="J36" s="40">
        <v>205</v>
      </c>
      <c r="K36" s="40">
        <v>157</v>
      </c>
    </row>
    <row r="37" spans="1:11" ht="12.75">
      <c r="A37" s="150" t="s">
        <v>276</v>
      </c>
      <c r="B37" s="65">
        <v>10862</v>
      </c>
      <c r="C37" s="65">
        <v>587</v>
      </c>
      <c r="D37" s="65">
        <v>354</v>
      </c>
      <c r="E37" s="65">
        <v>340</v>
      </c>
      <c r="F37" s="65">
        <v>512</v>
      </c>
      <c r="G37" s="65">
        <v>1067</v>
      </c>
      <c r="H37" s="65">
        <v>1857</v>
      </c>
      <c r="I37" s="65">
        <v>1930</v>
      </c>
      <c r="J37" s="65">
        <v>1625</v>
      </c>
      <c r="K37" s="65">
        <v>1175</v>
      </c>
    </row>
    <row r="38" spans="1:11" ht="12.75">
      <c r="A38" s="92" t="s">
        <v>159</v>
      </c>
      <c r="B38" s="31">
        <v>4414</v>
      </c>
      <c r="C38" s="31">
        <v>366</v>
      </c>
      <c r="D38" s="31">
        <v>227</v>
      </c>
      <c r="E38" s="31">
        <v>217</v>
      </c>
      <c r="F38" s="31">
        <v>320</v>
      </c>
      <c r="G38" s="31">
        <v>479</v>
      </c>
      <c r="H38" s="31">
        <v>517</v>
      </c>
      <c r="I38" s="31">
        <v>521</v>
      </c>
      <c r="J38" s="31">
        <v>599</v>
      </c>
      <c r="K38">
        <v>491</v>
      </c>
    </row>
    <row r="39" spans="1:11" ht="12.75">
      <c r="A39" s="92" t="s">
        <v>158</v>
      </c>
      <c r="B39" s="31">
        <v>3535</v>
      </c>
      <c r="C39" s="31">
        <v>107</v>
      </c>
      <c r="D39" s="31">
        <v>65</v>
      </c>
      <c r="E39" s="31">
        <v>60</v>
      </c>
      <c r="F39" s="31">
        <v>78</v>
      </c>
      <c r="G39" s="31">
        <v>301</v>
      </c>
      <c r="H39" s="31">
        <v>773</v>
      </c>
      <c r="I39" s="31">
        <v>808</v>
      </c>
      <c r="J39" s="31">
        <v>630</v>
      </c>
      <c r="K39">
        <v>363</v>
      </c>
    </row>
    <row r="40" spans="1:11" ht="12.75">
      <c r="A40" s="92" t="s">
        <v>584</v>
      </c>
      <c r="B40" s="40">
        <v>1678</v>
      </c>
      <c r="C40">
        <v>56</v>
      </c>
      <c r="D40">
        <v>23</v>
      </c>
      <c r="E40">
        <v>34</v>
      </c>
      <c r="F40">
        <v>63</v>
      </c>
      <c r="G40">
        <v>178</v>
      </c>
      <c r="H40">
        <v>350</v>
      </c>
      <c r="I40">
        <v>388</v>
      </c>
      <c r="J40">
        <v>243</v>
      </c>
      <c r="K40">
        <v>178</v>
      </c>
    </row>
    <row r="41" spans="1:11" ht="12.75">
      <c r="A41" s="88" t="s">
        <v>425</v>
      </c>
      <c r="B41" s="65">
        <v>200</v>
      </c>
      <c r="C41" s="65">
        <v>23</v>
      </c>
      <c r="D41" s="65">
        <v>13</v>
      </c>
      <c r="E41" s="65">
        <v>9</v>
      </c>
      <c r="F41" s="65">
        <v>5</v>
      </c>
      <c r="G41" s="65">
        <v>1</v>
      </c>
      <c r="H41" s="65">
        <v>23</v>
      </c>
      <c r="I41" s="65">
        <v>37</v>
      </c>
      <c r="J41" s="65">
        <v>36</v>
      </c>
      <c r="K41" s="65">
        <v>20</v>
      </c>
    </row>
    <row r="42" ht="12.75">
      <c r="A42" s="88"/>
    </row>
    <row r="43" spans="2:11" ht="12.75">
      <c r="B43" s="50" t="s">
        <v>258</v>
      </c>
      <c r="C43" s="50" t="s">
        <v>259</v>
      </c>
      <c r="D43" s="50" t="s">
        <v>260</v>
      </c>
      <c r="E43" s="50" t="s">
        <v>261</v>
      </c>
      <c r="F43" s="50" t="s">
        <v>262</v>
      </c>
      <c r="G43" s="50" t="s">
        <v>263</v>
      </c>
      <c r="H43" s="50" t="s">
        <v>264</v>
      </c>
      <c r="I43" s="50" t="s">
        <v>265</v>
      </c>
      <c r="J43" s="50" t="s">
        <v>266</v>
      </c>
      <c r="K43" s="50" t="s">
        <v>277</v>
      </c>
    </row>
    <row r="44" spans="1:11" ht="12.75">
      <c r="A44" s="149" t="s">
        <v>270</v>
      </c>
      <c r="B44" s="65">
        <v>7566</v>
      </c>
      <c r="C44" s="65">
        <v>4880</v>
      </c>
      <c r="D44" s="65">
        <v>2840</v>
      </c>
      <c r="E44" s="65">
        <v>1520</v>
      </c>
      <c r="F44" s="65">
        <v>879</v>
      </c>
      <c r="G44" s="65">
        <v>577</v>
      </c>
      <c r="H44" s="65">
        <v>308</v>
      </c>
      <c r="I44" s="65">
        <v>177</v>
      </c>
      <c r="J44" s="65">
        <v>87</v>
      </c>
      <c r="K44" s="65">
        <v>34</v>
      </c>
    </row>
    <row r="45" spans="1:12" ht="12.75">
      <c r="A45" s="150" t="s">
        <v>532</v>
      </c>
      <c r="B45" s="65">
        <v>1980</v>
      </c>
      <c r="C45" s="65">
        <v>1412</v>
      </c>
      <c r="D45" s="65">
        <v>983</v>
      </c>
      <c r="E45" s="65">
        <v>569</v>
      </c>
      <c r="F45" s="65">
        <v>366</v>
      </c>
      <c r="G45" s="65">
        <v>254</v>
      </c>
      <c r="H45" s="65">
        <v>134</v>
      </c>
      <c r="I45" s="65">
        <v>93</v>
      </c>
      <c r="J45" s="65">
        <v>49</v>
      </c>
      <c r="K45" s="65">
        <v>23</v>
      </c>
      <c r="L45" s="65"/>
    </row>
    <row r="46" spans="1:11" ht="12.75">
      <c r="A46" s="69" t="s">
        <v>117</v>
      </c>
      <c r="B46" s="40">
        <v>581</v>
      </c>
      <c r="C46" s="40">
        <v>413</v>
      </c>
      <c r="D46" s="40">
        <v>223</v>
      </c>
      <c r="E46" s="40">
        <v>64</v>
      </c>
      <c r="F46" s="40">
        <v>30</v>
      </c>
      <c r="G46" s="40">
        <v>18</v>
      </c>
      <c r="H46" s="40">
        <v>8</v>
      </c>
      <c r="I46" s="40">
        <v>4</v>
      </c>
      <c r="J46" s="40">
        <v>1</v>
      </c>
      <c r="K46" s="40">
        <v>0</v>
      </c>
    </row>
    <row r="47" spans="1:11" ht="12.75">
      <c r="A47" s="69" t="s">
        <v>118</v>
      </c>
      <c r="B47" s="40">
        <v>334</v>
      </c>
      <c r="C47" s="40">
        <v>255</v>
      </c>
      <c r="D47" s="40">
        <v>216</v>
      </c>
      <c r="E47" s="40">
        <v>171</v>
      </c>
      <c r="F47" s="40">
        <v>109</v>
      </c>
      <c r="G47" s="40">
        <v>70</v>
      </c>
      <c r="H47" s="40">
        <v>37</v>
      </c>
      <c r="I47" s="40">
        <v>27</v>
      </c>
      <c r="J47" s="40">
        <v>7</v>
      </c>
      <c r="K47" s="40">
        <v>4</v>
      </c>
    </row>
    <row r="48" spans="1:11" ht="12.75">
      <c r="A48" s="69" t="s">
        <v>119</v>
      </c>
      <c r="B48" s="40">
        <v>309</v>
      </c>
      <c r="C48" s="40">
        <v>241</v>
      </c>
      <c r="D48" s="40">
        <v>156</v>
      </c>
      <c r="E48" s="40">
        <v>83</v>
      </c>
      <c r="F48" s="40">
        <v>22</v>
      </c>
      <c r="G48" s="40">
        <v>17</v>
      </c>
      <c r="H48" s="40">
        <v>4</v>
      </c>
      <c r="I48" s="40">
        <v>0</v>
      </c>
      <c r="J48" s="40">
        <v>0</v>
      </c>
      <c r="K48" s="40">
        <v>1</v>
      </c>
    </row>
    <row r="49" spans="1:12" ht="12.75">
      <c r="A49" s="69" t="s">
        <v>121</v>
      </c>
      <c r="B49" s="40">
        <v>155</v>
      </c>
      <c r="C49" s="40">
        <v>96</v>
      </c>
      <c r="D49" s="40">
        <v>89</v>
      </c>
      <c r="E49" s="40">
        <v>76</v>
      </c>
      <c r="F49" s="40">
        <v>61</v>
      </c>
      <c r="G49" s="40">
        <v>53</v>
      </c>
      <c r="H49" s="40">
        <v>41</v>
      </c>
      <c r="I49" s="40">
        <v>35</v>
      </c>
      <c r="J49" s="40">
        <v>23</v>
      </c>
      <c r="K49" s="40">
        <v>8</v>
      </c>
      <c r="L49" s="65"/>
    </row>
    <row r="50" spans="1:11" ht="12.75">
      <c r="A50" s="69" t="s">
        <v>122</v>
      </c>
      <c r="B50" s="40">
        <v>148</v>
      </c>
      <c r="C50" s="40">
        <v>85</v>
      </c>
      <c r="D50" s="40">
        <v>78</v>
      </c>
      <c r="E50" s="40">
        <v>45</v>
      </c>
      <c r="F50" s="40">
        <v>65</v>
      </c>
      <c r="G50" s="40">
        <v>40</v>
      </c>
      <c r="H50" s="40">
        <v>16</v>
      </c>
      <c r="I50" s="40">
        <v>5</v>
      </c>
      <c r="J50" s="40">
        <v>2</v>
      </c>
      <c r="K50" s="40">
        <v>2</v>
      </c>
    </row>
    <row r="51" spans="1:11" ht="12.75">
      <c r="A51" s="69" t="s">
        <v>578</v>
      </c>
      <c r="B51" s="40">
        <v>137</v>
      </c>
      <c r="C51" s="40">
        <v>72</v>
      </c>
      <c r="D51" s="40">
        <v>65</v>
      </c>
      <c r="E51" s="40">
        <v>45</v>
      </c>
      <c r="F51" s="40">
        <v>33</v>
      </c>
      <c r="G51" s="40">
        <v>30</v>
      </c>
      <c r="H51" s="40">
        <v>11</v>
      </c>
      <c r="I51" s="40">
        <v>7</v>
      </c>
      <c r="J51" s="40">
        <v>7</v>
      </c>
      <c r="K51" s="40">
        <v>1</v>
      </c>
    </row>
    <row r="52" spans="1:11" ht="12.75">
      <c r="A52" s="69" t="s">
        <v>127</v>
      </c>
      <c r="B52" s="40">
        <v>62</v>
      </c>
      <c r="C52" s="40">
        <v>55</v>
      </c>
      <c r="D52" s="40">
        <v>39</v>
      </c>
      <c r="E52" s="40">
        <v>9</v>
      </c>
      <c r="F52" s="40">
        <v>3</v>
      </c>
      <c r="G52" s="40">
        <v>1</v>
      </c>
      <c r="H52" s="40">
        <v>1</v>
      </c>
      <c r="I52" s="40">
        <v>0</v>
      </c>
      <c r="J52" s="40">
        <v>0</v>
      </c>
      <c r="K52" s="40">
        <v>1</v>
      </c>
    </row>
    <row r="53" spans="1:12" ht="12.75">
      <c r="A53" s="69" t="s">
        <v>126</v>
      </c>
      <c r="B53" s="40">
        <v>76</v>
      </c>
      <c r="C53" s="40">
        <v>64</v>
      </c>
      <c r="D53" s="40">
        <v>37</v>
      </c>
      <c r="E53" s="40">
        <v>31</v>
      </c>
      <c r="F53" s="40">
        <v>15</v>
      </c>
      <c r="G53" s="40">
        <v>9</v>
      </c>
      <c r="H53" s="40">
        <v>4</v>
      </c>
      <c r="I53" s="40">
        <v>6</v>
      </c>
      <c r="J53" s="40">
        <v>2</v>
      </c>
      <c r="K53" s="40">
        <v>3</v>
      </c>
      <c r="L53" s="65"/>
    </row>
    <row r="54" spans="1:11" ht="12.75">
      <c r="A54" s="88" t="s">
        <v>271</v>
      </c>
      <c r="B54" s="65">
        <v>456</v>
      </c>
      <c r="C54" s="65">
        <v>334</v>
      </c>
      <c r="D54" s="65">
        <v>194</v>
      </c>
      <c r="E54" s="65">
        <v>80</v>
      </c>
      <c r="F54" s="65">
        <v>44</v>
      </c>
      <c r="G54" s="65">
        <v>26</v>
      </c>
      <c r="H54" s="65">
        <v>16</v>
      </c>
      <c r="I54" s="65">
        <v>8</v>
      </c>
      <c r="J54" s="65">
        <v>3</v>
      </c>
      <c r="K54" s="65">
        <v>0</v>
      </c>
    </row>
    <row r="55" spans="1:11" ht="12.75">
      <c r="A55" s="151" t="s">
        <v>120</v>
      </c>
      <c r="B55" s="40">
        <v>214</v>
      </c>
      <c r="C55" s="40">
        <v>163</v>
      </c>
      <c r="D55" s="40">
        <v>92</v>
      </c>
      <c r="E55" s="40">
        <v>33</v>
      </c>
      <c r="F55" s="40">
        <v>15</v>
      </c>
      <c r="G55" s="40">
        <v>6</v>
      </c>
      <c r="H55" s="40">
        <v>4</v>
      </c>
      <c r="I55" s="40">
        <v>1</v>
      </c>
      <c r="J55" s="40">
        <v>1</v>
      </c>
      <c r="K55" s="40">
        <v>0</v>
      </c>
    </row>
    <row r="56" spans="1:11" ht="12.75">
      <c r="A56" s="88" t="s">
        <v>272</v>
      </c>
      <c r="B56" s="65">
        <v>604</v>
      </c>
      <c r="C56" s="65">
        <v>346</v>
      </c>
      <c r="D56" s="65">
        <v>172</v>
      </c>
      <c r="E56" s="65">
        <v>90</v>
      </c>
      <c r="F56" s="65">
        <v>68</v>
      </c>
      <c r="G56" s="65">
        <v>42</v>
      </c>
      <c r="H56" s="65">
        <v>25</v>
      </c>
      <c r="I56" s="65">
        <v>7</v>
      </c>
      <c r="J56" s="65">
        <v>1</v>
      </c>
      <c r="K56" s="65">
        <v>0</v>
      </c>
    </row>
    <row r="57" spans="1:11" ht="12.75">
      <c r="A57" s="69" t="s">
        <v>546</v>
      </c>
      <c r="B57" s="40">
        <v>127</v>
      </c>
      <c r="C57" s="40">
        <v>87</v>
      </c>
      <c r="D57" s="40">
        <v>58</v>
      </c>
      <c r="E57" s="40">
        <v>29</v>
      </c>
      <c r="F57" s="40">
        <v>21</v>
      </c>
      <c r="G57" s="40">
        <v>11</v>
      </c>
      <c r="H57" s="40">
        <v>4</v>
      </c>
      <c r="I57" s="40">
        <v>2</v>
      </c>
      <c r="J57" s="40">
        <v>0</v>
      </c>
      <c r="K57" s="40">
        <v>0</v>
      </c>
    </row>
    <row r="58" spans="1:12" ht="12.75">
      <c r="A58" s="69" t="s">
        <v>135</v>
      </c>
      <c r="B58" s="40">
        <v>67</v>
      </c>
      <c r="C58" s="40">
        <v>17</v>
      </c>
      <c r="D58" s="40">
        <v>6</v>
      </c>
      <c r="E58" s="40">
        <v>0</v>
      </c>
      <c r="F58" s="40">
        <v>1</v>
      </c>
      <c r="G58" s="40">
        <v>2</v>
      </c>
      <c r="H58" s="40">
        <v>0</v>
      </c>
      <c r="I58" s="40">
        <v>0</v>
      </c>
      <c r="J58" s="40">
        <v>0</v>
      </c>
      <c r="K58" s="40">
        <v>0</v>
      </c>
      <c r="L58" s="65"/>
    </row>
    <row r="59" spans="1:12" ht="12.75">
      <c r="A59" s="69" t="s">
        <v>136</v>
      </c>
      <c r="B59" s="40">
        <v>116</v>
      </c>
      <c r="C59" s="40">
        <v>59</v>
      </c>
      <c r="D59" s="40">
        <v>22</v>
      </c>
      <c r="E59" s="40">
        <v>13</v>
      </c>
      <c r="F59" s="40">
        <v>11</v>
      </c>
      <c r="G59" s="40">
        <v>3</v>
      </c>
      <c r="H59" s="40">
        <v>7</v>
      </c>
      <c r="I59" s="40">
        <v>0</v>
      </c>
      <c r="J59" s="40">
        <v>1</v>
      </c>
      <c r="K59" s="40">
        <v>0</v>
      </c>
      <c r="L59" s="65"/>
    </row>
    <row r="60" spans="1:11" ht="12.75">
      <c r="A60" s="69" t="s">
        <v>137</v>
      </c>
      <c r="B60" s="40">
        <v>146</v>
      </c>
      <c r="C60" s="40">
        <v>91</v>
      </c>
      <c r="D60" s="40">
        <v>45</v>
      </c>
      <c r="E60" s="40">
        <v>19</v>
      </c>
      <c r="F60" s="40">
        <v>9</v>
      </c>
      <c r="G60" s="40">
        <v>3</v>
      </c>
      <c r="H60" s="40">
        <v>2</v>
      </c>
      <c r="I60" s="40">
        <v>0</v>
      </c>
      <c r="J60" s="40">
        <v>0</v>
      </c>
      <c r="K60" s="40">
        <v>0</v>
      </c>
    </row>
    <row r="61" spans="1:12" ht="12.75">
      <c r="A61" s="69" t="s">
        <v>139</v>
      </c>
      <c r="B61" s="40">
        <v>20</v>
      </c>
      <c r="C61" s="40">
        <v>4</v>
      </c>
      <c r="D61" s="40">
        <v>1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65"/>
    </row>
    <row r="62" spans="1:11" ht="12.75">
      <c r="A62" s="69" t="s">
        <v>138</v>
      </c>
      <c r="B62" s="40">
        <v>39</v>
      </c>
      <c r="C62" s="40">
        <v>40</v>
      </c>
      <c r="D62" s="40">
        <v>26</v>
      </c>
      <c r="E62" s="40">
        <v>19</v>
      </c>
      <c r="F62" s="40">
        <v>21</v>
      </c>
      <c r="G62" s="40">
        <v>17</v>
      </c>
      <c r="H62" s="40">
        <v>10</v>
      </c>
      <c r="I62" s="40">
        <v>4</v>
      </c>
      <c r="J62" s="40">
        <v>0</v>
      </c>
      <c r="K62" s="40">
        <v>0</v>
      </c>
    </row>
    <row r="63" spans="1:11" ht="12.75">
      <c r="A63" s="88" t="s">
        <v>273</v>
      </c>
      <c r="B63" s="65">
        <v>83</v>
      </c>
      <c r="C63" s="65">
        <v>52</v>
      </c>
      <c r="D63" s="65">
        <v>35</v>
      </c>
      <c r="E63" s="65">
        <v>30</v>
      </c>
      <c r="F63" s="65">
        <v>12</v>
      </c>
      <c r="G63" s="65">
        <v>10</v>
      </c>
      <c r="H63" s="65">
        <v>17</v>
      </c>
      <c r="I63" s="65">
        <v>12</v>
      </c>
      <c r="J63" s="65">
        <v>5</v>
      </c>
      <c r="K63" s="65">
        <v>2</v>
      </c>
    </row>
    <row r="64" spans="1:11" ht="12.75">
      <c r="A64" s="150" t="s">
        <v>274</v>
      </c>
      <c r="B64" s="65">
        <v>220</v>
      </c>
      <c r="C64" s="65">
        <v>132</v>
      </c>
      <c r="D64" s="65">
        <v>84</v>
      </c>
      <c r="E64" s="65">
        <v>63</v>
      </c>
      <c r="F64" s="65">
        <v>31</v>
      </c>
      <c r="G64" s="65">
        <v>22</v>
      </c>
      <c r="H64" s="65">
        <v>18</v>
      </c>
      <c r="I64" s="65">
        <v>2</v>
      </c>
      <c r="J64" s="65">
        <v>3</v>
      </c>
      <c r="K64" s="65">
        <v>2</v>
      </c>
    </row>
    <row r="65" spans="1:11" ht="12.75">
      <c r="A65" s="101" t="s">
        <v>145</v>
      </c>
      <c r="B65" s="31">
        <v>92</v>
      </c>
      <c r="C65" s="31">
        <v>70</v>
      </c>
      <c r="D65" s="31">
        <v>48</v>
      </c>
      <c r="E65" s="31">
        <v>47</v>
      </c>
      <c r="F65" s="31">
        <v>26</v>
      </c>
      <c r="G65" s="31">
        <v>16</v>
      </c>
      <c r="H65" s="31">
        <v>13</v>
      </c>
      <c r="I65" s="31">
        <v>2</v>
      </c>
      <c r="J65" s="31">
        <v>2</v>
      </c>
      <c r="K65" s="31">
        <v>2</v>
      </c>
    </row>
    <row r="66" spans="1:11" ht="12.75">
      <c r="A66" s="88" t="s">
        <v>275</v>
      </c>
      <c r="B66" s="65">
        <v>3522</v>
      </c>
      <c r="C66" s="65">
        <v>2224</v>
      </c>
      <c r="D66" s="65">
        <v>1212</v>
      </c>
      <c r="E66" s="65">
        <v>594</v>
      </c>
      <c r="F66" s="65">
        <v>310</v>
      </c>
      <c r="G66" s="65">
        <v>190</v>
      </c>
      <c r="H66" s="65">
        <v>79</v>
      </c>
      <c r="I66" s="65">
        <v>48</v>
      </c>
      <c r="J66" s="65">
        <v>21</v>
      </c>
      <c r="K66" s="65">
        <v>6</v>
      </c>
    </row>
    <row r="67" spans="1:11" ht="12.75">
      <c r="A67" s="69" t="s">
        <v>148</v>
      </c>
      <c r="B67" s="40">
        <v>1024</v>
      </c>
      <c r="C67" s="40">
        <v>604</v>
      </c>
      <c r="D67" s="40">
        <v>305</v>
      </c>
      <c r="E67" s="40">
        <v>141</v>
      </c>
      <c r="F67" s="40">
        <v>75</v>
      </c>
      <c r="G67" s="40">
        <v>21</v>
      </c>
      <c r="H67" s="40">
        <v>9</v>
      </c>
      <c r="I67" s="40">
        <v>5</v>
      </c>
      <c r="J67" s="40">
        <v>3</v>
      </c>
      <c r="K67" s="40">
        <v>0</v>
      </c>
    </row>
    <row r="68" spans="1:11" ht="12.75">
      <c r="A68" s="69" t="s">
        <v>150</v>
      </c>
      <c r="B68" s="40">
        <v>840</v>
      </c>
      <c r="C68" s="40">
        <v>498</v>
      </c>
      <c r="D68" s="40">
        <v>196</v>
      </c>
      <c r="E68" s="40">
        <v>86</v>
      </c>
      <c r="F68" s="40">
        <v>37</v>
      </c>
      <c r="G68" s="40">
        <v>15</v>
      </c>
      <c r="H68" s="40">
        <v>7</v>
      </c>
      <c r="I68" s="40">
        <v>0</v>
      </c>
      <c r="J68" s="40">
        <v>1</v>
      </c>
      <c r="K68" s="40">
        <v>0</v>
      </c>
    </row>
    <row r="69" spans="1:22" ht="12.75">
      <c r="A69" s="69" t="s">
        <v>149</v>
      </c>
      <c r="B69" s="40">
        <v>836</v>
      </c>
      <c r="C69" s="40">
        <v>502</v>
      </c>
      <c r="D69" s="40">
        <v>259</v>
      </c>
      <c r="E69" s="40">
        <v>124</v>
      </c>
      <c r="F69" s="40">
        <v>62</v>
      </c>
      <c r="G69" s="40">
        <v>40</v>
      </c>
      <c r="H69" s="40">
        <v>14</v>
      </c>
      <c r="I69" s="40">
        <v>8</v>
      </c>
      <c r="J69" s="40">
        <v>3</v>
      </c>
      <c r="K69" s="40">
        <v>1</v>
      </c>
      <c r="L69" s="65"/>
      <c r="M69" s="31"/>
      <c r="N69" s="31"/>
      <c r="O69" s="31"/>
      <c r="P69" s="31"/>
      <c r="Q69" s="31"/>
      <c r="R69" s="31"/>
      <c r="S69" s="31"/>
      <c r="T69" s="31"/>
      <c r="U69" s="31"/>
      <c r="V69" s="31"/>
    </row>
    <row r="70" spans="1:11" ht="12.75">
      <c r="A70" s="69" t="s">
        <v>151</v>
      </c>
      <c r="B70" s="40">
        <v>212</v>
      </c>
      <c r="C70" s="40">
        <v>228</v>
      </c>
      <c r="D70" s="40">
        <v>186</v>
      </c>
      <c r="E70" s="40">
        <v>120</v>
      </c>
      <c r="F70" s="40">
        <v>63</v>
      </c>
      <c r="G70" s="40">
        <v>33</v>
      </c>
      <c r="H70" s="40">
        <v>23</v>
      </c>
      <c r="I70" s="40">
        <v>19</v>
      </c>
      <c r="J70" s="40">
        <v>7</v>
      </c>
      <c r="K70" s="40">
        <v>3</v>
      </c>
    </row>
    <row r="71" spans="1:11" ht="12.75">
      <c r="A71" s="69" t="s">
        <v>153</v>
      </c>
      <c r="B71" s="40">
        <v>138</v>
      </c>
      <c r="C71" s="40">
        <v>78</v>
      </c>
      <c r="D71" s="40">
        <v>40</v>
      </c>
      <c r="E71" s="40">
        <v>13</v>
      </c>
      <c r="F71" s="40">
        <v>2</v>
      </c>
      <c r="G71" s="40">
        <v>10</v>
      </c>
      <c r="H71" s="40">
        <v>3</v>
      </c>
      <c r="I71" s="40">
        <v>0</v>
      </c>
      <c r="J71" s="40">
        <v>0</v>
      </c>
      <c r="K71" s="40">
        <v>0</v>
      </c>
    </row>
    <row r="72" spans="1:12" ht="12.75">
      <c r="A72" s="69" t="s">
        <v>564</v>
      </c>
      <c r="B72" s="40">
        <v>119</v>
      </c>
      <c r="C72" s="40">
        <v>96</v>
      </c>
      <c r="D72" s="40">
        <v>71</v>
      </c>
      <c r="E72" s="40">
        <v>34</v>
      </c>
      <c r="F72" s="40">
        <v>30</v>
      </c>
      <c r="G72" s="40">
        <v>27</v>
      </c>
      <c r="H72" s="40">
        <v>11</v>
      </c>
      <c r="I72" s="40">
        <v>5</v>
      </c>
      <c r="J72" s="40">
        <v>2</v>
      </c>
      <c r="K72" s="40">
        <v>1</v>
      </c>
      <c r="L72" t="s">
        <v>381</v>
      </c>
    </row>
    <row r="73" spans="1:12" ht="12.75">
      <c r="A73" s="69" t="s">
        <v>154</v>
      </c>
      <c r="B73" s="40">
        <v>82</v>
      </c>
      <c r="C73" s="40">
        <v>82</v>
      </c>
      <c r="D73" s="40">
        <v>53</v>
      </c>
      <c r="E73" s="40">
        <v>26</v>
      </c>
      <c r="F73" s="40">
        <v>12</v>
      </c>
      <c r="G73" s="40">
        <v>12</v>
      </c>
      <c r="H73" s="40">
        <v>7</v>
      </c>
      <c r="I73" s="40">
        <v>5</v>
      </c>
      <c r="J73" s="40">
        <v>1</v>
      </c>
      <c r="K73" s="40">
        <v>1</v>
      </c>
      <c r="L73" s="10"/>
    </row>
    <row r="74" spans="1:11" ht="12.75">
      <c r="A74" s="69" t="s">
        <v>565</v>
      </c>
      <c r="B74" s="40">
        <v>110</v>
      </c>
      <c r="C74" s="40">
        <v>47</v>
      </c>
      <c r="D74" s="40">
        <v>35</v>
      </c>
      <c r="E74" s="40">
        <v>11</v>
      </c>
      <c r="F74" s="40">
        <v>5</v>
      </c>
      <c r="G74" s="40">
        <v>6</v>
      </c>
      <c r="H74" s="40">
        <v>1</v>
      </c>
      <c r="I74" s="40">
        <v>0</v>
      </c>
      <c r="J74" s="40">
        <v>0</v>
      </c>
      <c r="K74" s="40">
        <v>0</v>
      </c>
    </row>
    <row r="75" spans="1:11" ht="12.75">
      <c r="A75" s="69" t="s">
        <v>155</v>
      </c>
      <c r="B75" s="40">
        <v>94</v>
      </c>
      <c r="C75" s="40">
        <v>51</v>
      </c>
      <c r="D75" s="40">
        <v>43</v>
      </c>
      <c r="E75" s="40">
        <v>22</v>
      </c>
      <c r="F75" s="40">
        <v>16</v>
      </c>
      <c r="G75" s="40">
        <v>19</v>
      </c>
      <c r="H75" s="40">
        <v>3</v>
      </c>
      <c r="I75" s="40">
        <v>6</v>
      </c>
      <c r="J75" s="40">
        <v>3</v>
      </c>
      <c r="K75" s="40">
        <v>0</v>
      </c>
    </row>
    <row r="76" spans="1:11" ht="12.75">
      <c r="A76" s="150" t="s">
        <v>276</v>
      </c>
      <c r="B76" s="65">
        <v>685</v>
      </c>
      <c r="C76" s="65">
        <v>372</v>
      </c>
      <c r="D76" s="65">
        <v>156</v>
      </c>
      <c r="E76" s="65">
        <v>90</v>
      </c>
      <c r="F76" s="65">
        <v>47</v>
      </c>
      <c r="G76" s="65">
        <v>33</v>
      </c>
      <c r="H76" s="65">
        <v>19</v>
      </c>
      <c r="I76" s="65">
        <v>7</v>
      </c>
      <c r="J76" s="65">
        <v>5</v>
      </c>
      <c r="K76" s="65">
        <v>1</v>
      </c>
    </row>
    <row r="77" spans="1:11" ht="12.75">
      <c r="A77" s="92" t="s">
        <v>159</v>
      </c>
      <c r="B77" s="40">
        <v>332</v>
      </c>
      <c r="C77" s="31">
        <v>159</v>
      </c>
      <c r="D77" s="31">
        <v>84</v>
      </c>
      <c r="E77" s="31">
        <v>41</v>
      </c>
      <c r="F77" s="31">
        <v>24</v>
      </c>
      <c r="G77" s="31">
        <v>18</v>
      </c>
      <c r="H77" s="31">
        <v>10</v>
      </c>
      <c r="I77" s="31">
        <v>6</v>
      </c>
      <c r="J77" s="31">
        <v>3</v>
      </c>
      <c r="K77">
        <v>0</v>
      </c>
    </row>
    <row r="78" spans="1:11" ht="12.75">
      <c r="A78" s="92" t="s">
        <v>158</v>
      </c>
      <c r="B78" s="40">
        <v>182</v>
      </c>
      <c r="C78" s="40">
        <v>110</v>
      </c>
      <c r="D78" s="40">
        <v>33</v>
      </c>
      <c r="E78" s="40">
        <v>18</v>
      </c>
      <c r="F78" s="40">
        <v>4</v>
      </c>
      <c r="G78" s="40">
        <v>2</v>
      </c>
      <c r="H78" s="40">
        <v>1</v>
      </c>
      <c r="I78" s="40">
        <v>0</v>
      </c>
      <c r="J78" s="40">
        <v>0</v>
      </c>
      <c r="K78" s="40">
        <v>0</v>
      </c>
    </row>
    <row r="79" spans="1:11" ht="12.75">
      <c r="A79" s="92" t="s">
        <v>584</v>
      </c>
      <c r="B79" s="40">
        <v>92</v>
      </c>
      <c r="C79" s="40">
        <v>43</v>
      </c>
      <c r="D79" s="40">
        <v>10</v>
      </c>
      <c r="E79" s="40">
        <v>7</v>
      </c>
      <c r="F79" s="40">
        <v>7</v>
      </c>
      <c r="G79" s="40">
        <v>4</v>
      </c>
      <c r="H79" s="40">
        <v>1</v>
      </c>
      <c r="I79" s="40">
        <v>0</v>
      </c>
      <c r="J79" s="40">
        <v>1</v>
      </c>
      <c r="K79" s="40">
        <v>0</v>
      </c>
    </row>
    <row r="80" spans="1:11" ht="12.75">
      <c r="A80" s="88" t="s">
        <v>425</v>
      </c>
      <c r="B80" s="65">
        <v>16</v>
      </c>
      <c r="C80" s="65">
        <v>8</v>
      </c>
      <c r="D80" s="65">
        <v>4</v>
      </c>
      <c r="E80" s="65">
        <v>4</v>
      </c>
      <c r="F80" s="65">
        <v>1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</row>
  </sheetData>
  <printOptions/>
  <pageMargins left="0.75" right="0.75" top="1" bottom="1" header="0" footer="0"/>
  <pageSetup fitToHeight="1" fitToWidth="1" horizontalDpi="1200" verticalDpi="12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W80"/>
  <sheetViews>
    <sheetView workbookViewId="0" topLeftCell="A1">
      <selection activeCell="A1" sqref="A1"/>
    </sheetView>
  </sheetViews>
  <sheetFormatPr defaultColWidth="11.421875" defaultRowHeight="12.75"/>
  <cols>
    <col min="1" max="1" width="24.28125" style="0" customWidth="1"/>
    <col min="2" max="11" width="10.00390625" style="0" customWidth="1"/>
  </cols>
  <sheetData>
    <row r="1" ht="12.75">
      <c r="A1" s="10" t="s">
        <v>278</v>
      </c>
    </row>
    <row r="2" ht="12.75">
      <c r="A2" s="8" t="s">
        <v>279</v>
      </c>
    </row>
    <row r="4" spans="1:11" ht="12.75">
      <c r="A4" s="40"/>
      <c r="B4" s="50" t="s">
        <v>97</v>
      </c>
      <c r="C4" s="50" t="s">
        <v>249</v>
      </c>
      <c r="D4" s="50" t="s">
        <v>250</v>
      </c>
      <c r="E4" s="50" t="s">
        <v>251</v>
      </c>
      <c r="F4" s="50" t="s">
        <v>252</v>
      </c>
      <c r="G4" s="50" t="s">
        <v>253</v>
      </c>
      <c r="H4" s="50" t="s">
        <v>254</v>
      </c>
      <c r="I4" s="50" t="s">
        <v>255</v>
      </c>
      <c r="J4" s="50" t="s">
        <v>256</v>
      </c>
      <c r="K4" s="50" t="s">
        <v>257</v>
      </c>
    </row>
    <row r="5" spans="1:11" ht="12.75">
      <c r="A5" s="149" t="s">
        <v>270</v>
      </c>
      <c r="B5" s="65">
        <v>66378</v>
      </c>
      <c r="C5" s="65">
        <v>2652</v>
      </c>
      <c r="D5" s="65">
        <v>2309</v>
      </c>
      <c r="E5" s="65">
        <v>2940</v>
      </c>
      <c r="F5" s="65">
        <v>3247</v>
      </c>
      <c r="G5" s="65">
        <v>6075</v>
      </c>
      <c r="H5" s="65">
        <v>11405</v>
      </c>
      <c r="I5" s="65">
        <v>12328</v>
      </c>
      <c r="J5" s="65">
        <v>9534</v>
      </c>
      <c r="K5" s="65">
        <v>6560</v>
      </c>
    </row>
    <row r="6" spans="1:11" ht="12.75">
      <c r="A6" s="150" t="s">
        <v>532</v>
      </c>
      <c r="B6" s="65">
        <v>17059</v>
      </c>
      <c r="C6" s="65">
        <v>794</v>
      </c>
      <c r="D6" s="65">
        <v>600</v>
      </c>
      <c r="E6" s="65">
        <v>455</v>
      </c>
      <c r="F6" s="65">
        <v>585</v>
      </c>
      <c r="G6" s="65">
        <v>1571</v>
      </c>
      <c r="H6" s="65">
        <v>2853</v>
      </c>
      <c r="I6" s="65">
        <v>3138</v>
      </c>
      <c r="J6" s="65">
        <v>2339</v>
      </c>
      <c r="K6" s="65">
        <v>1610</v>
      </c>
    </row>
    <row r="7" spans="1:11" ht="12.75">
      <c r="A7" s="69" t="s">
        <v>117</v>
      </c>
      <c r="B7" s="40">
        <v>5693</v>
      </c>
      <c r="C7" s="40">
        <v>369</v>
      </c>
      <c r="D7" s="40">
        <v>248</v>
      </c>
      <c r="E7" s="40">
        <v>170</v>
      </c>
      <c r="F7" s="40">
        <v>273</v>
      </c>
      <c r="G7" s="40">
        <v>781</v>
      </c>
      <c r="H7" s="40">
        <v>1028</v>
      </c>
      <c r="I7" s="40">
        <v>1052</v>
      </c>
      <c r="J7" s="40">
        <v>695</v>
      </c>
      <c r="K7" s="40">
        <v>425</v>
      </c>
    </row>
    <row r="8" spans="1:11" ht="12.75">
      <c r="A8" s="69" t="s">
        <v>118</v>
      </c>
      <c r="B8" s="40">
        <v>3553</v>
      </c>
      <c r="C8" s="40">
        <v>116</v>
      </c>
      <c r="D8" s="40">
        <v>106</v>
      </c>
      <c r="E8" s="40">
        <v>98</v>
      </c>
      <c r="F8" s="40">
        <v>102</v>
      </c>
      <c r="G8" s="40">
        <v>282</v>
      </c>
      <c r="H8" s="40">
        <v>616</v>
      </c>
      <c r="I8" s="40">
        <v>711</v>
      </c>
      <c r="J8" s="40">
        <v>515</v>
      </c>
      <c r="K8" s="40">
        <v>315</v>
      </c>
    </row>
    <row r="9" spans="1:11" ht="12.75">
      <c r="A9" s="69" t="s">
        <v>119</v>
      </c>
      <c r="B9" s="40">
        <v>1992</v>
      </c>
      <c r="C9" s="40">
        <v>94</v>
      </c>
      <c r="D9" s="40">
        <v>62</v>
      </c>
      <c r="E9" s="40">
        <v>62</v>
      </c>
      <c r="F9" s="40">
        <v>77</v>
      </c>
      <c r="G9" s="40">
        <v>155</v>
      </c>
      <c r="H9" s="40">
        <v>260</v>
      </c>
      <c r="I9" s="40">
        <v>363</v>
      </c>
      <c r="J9" s="40">
        <v>305</v>
      </c>
      <c r="K9" s="40">
        <v>209</v>
      </c>
    </row>
    <row r="10" spans="1:11" ht="12.75">
      <c r="A10" s="69" t="s">
        <v>121</v>
      </c>
      <c r="B10" s="40">
        <v>1333</v>
      </c>
      <c r="C10" s="40">
        <v>40</v>
      </c>
      <c r="D10" s="40">
        <v>43</v>
      </c>
      <c r="E10" s="40">
        <v>33</v>
      </c>
      <c r="F10" s="40">
        <v>31</v>
      </c>
      <c r="G10" s="40">
        <v>98</v>
      </c>
      <c r="H10" s="40">
        <v>258</v>
      </c>
      <c r="I10" s="40">
        <v>239</v>
      </c>
      <c r="J10" s="40">
        <v>177</v>
      </c>
      <c r="K10" s="40">
        <v>113</v>
      </c>
    </row>
    <row r="11" spans="1:11" ht="12.75">
      <c r="A11" s="69" t="s">
        <v>122</v>
      </c>
      <c r="B11" s="40">
        <v>898</v>
      </c>
      <c r="C11" s="40">
        <v>30</v>
      </c>
      <c r="D11" s="40">
        <v>29</v>
      </c>
      <c r="E11" s="40">
        <v>19</v>
      </c>
      <c r="F11" s="40">
        <v>30</v>
      </c>
      <c r="G11" s="40">
        <v>41</v>
      </c>
      <c r="H11" s="40">
        <v>91</v>
      </c>
      <c r="I11" s="40">
        <v>136</v>
      </c>
      <c r="J11" s="40">
        <v>123</v>
      </c>
      <c r="K11" s="40">
        <v>122</v>
      </c>
    </row>
    <row r="12" spans="1:11" ht="12.75">
      <c r="A12" s="69" t="s">
        <v>123</v>
      </c>
      <c r="B12" s="40">
        <v>941</v>
      </c>
      <c r="C12" s="40">
        <v>38</v>
      </c>
      <c r="D12" s="40">
        <v>20</v>
      </c>
      <c r="E12" s="40">
        <v>21</v>
      </c>
      <c r="F12" s="40">
        <v>14</v>
      </c>
      <c r="G12" s="40">
        <v>36</v>
      </c>
      <c r="H12" s="40">
        <v>113</v>
      </c>
      <c r="I12" s="40">
        <v>127</v>
      </c>
      <c r="J12" s="40">
        <v>167</v>
      </c>
      <c r="K12" s="40">
        <v>142</v>
      </c>
    </row>
    <row r="13" spans="1:11" ht="12.75">
      <c r="A13" s="69" t="s">
        <v>127</v>
      </c>
      <c r="B13" s="40">
        <v>540</v>
      </c>
      <c r="C13" s="40">
        <v>19</v>
      </c>
      <c r="D13" s="40">
        <v>24</v>
      </c>
      <c r="E13" s="40">
        <v>16</v>
      </c>
      <c r="F13" s="40">
        <v>15</v>
      </c>
      <c r="G13" s="40">
        <v>36</v>
      </c>
      <c r="H13" s="40">
        <v>109</v>
      </c>
      <c r="I13" s="40">
        <v>100</v>
      </c>
      <c r="J13" s="40">
        <v>64</v>
      </c>
      <c r="K13" s="40">
        <v>58</v>
      </c>
    </row>
    <row r="14" spans="1:11" ht="12.75">
      <c r="A14" s="69" t="s">
        <v>126</v>
      </c>
      <c r="B14" s="40">
        <v>630</v>
      </c>
      <c r="C14" s="40">
        <v>27</v>
      </c>
      <c r="D14" s="40">
        <v>22</v>
      </c>
      <c r="E14" s="40">
        <v>14</v>
      </c>
      <c r="F14" s="40">
        <v>18</v>
      </c>
      <c r="G14" s="40">
        <v>36</v>
      </c>
      <c r="H14" s="40">
        <v>95</v>
      </c>
      <c r="I14" s="40">
        <v>117</v>
      </c>
      <c r="J14" s="40">
        <v>85</v>
      </c>
      <c r="K14" s="40">
        <v>72</v>
      </c>
    </row>
    <row r="15" spans="1:11" ht="12.75">
      <c r="A15" s="88" t="s">
        <v>271</v>
      </c>
      <c r="B15" s="65">
        <v>2179</v>
      </c>
      <c r="C15" s="65">
        <v>105</v>
      </c>
      <c r="D15" s="65">
        <v>69</v>
      </c>
      <c r="E15" s="65">
        <v>108</v>
      </c>
      <c r="F15" s="65">
        <v>156</v>
      </c>
      <c r="G15" s="65">
        <v>188</v>
      </c>
      <c r="H15" s="65">
        <v>289</v>
      </c>
      <c r="I15" s="65">
        <v>330</v>
      </c>
      <c r="J15" s="65">
        <v>234</v>
      </c>
      <c r="K15" s="65">
        <v>232</v>
      </c>
    </row>
    <row r="16" spans="1:11" ht="12.75">
      <c r="A16" s="151" t="s">
        <v>120</v>
      </c>
      <c r="B16" s="40">
        <v>925</v>
      </c>
      <c r="C16" s="40">
        <v>38</v>
      </c>
      <c r="D16" s="40">
        <v>24</v>
      </c>
      <c r="E16" s="40">
        <v>47</v>
      </c>
      <c r="F16" s="40">
        <v>67</v>
      </c>
      <c r="G16" s="40">
        <v>72</v>
      </c>
      <c r="H16" s="40">
        <v>115</v>
      </c>
      <c r="I16" s="40">
        <v>146</v>
      </c>
      <c r="J16" s="40">
        <v>96</v>
      </c>
      <c r="K16" s="40">
        <v>126</v>
      </c>
    </row>
    <row r="17" spans="1:11" ht="12.75">
      <c r="A17" s="88" t="s">
        <v>272</v>
      </c>
      <c r="B17" s="65">
        <v>11335</v>
      </c>
      <c r="C17" s="65">
        <v>599</v>
      </c>
      <c r="D17" s="65">
        <v>224</v>
      </c>
      <c r="E17" s="65">
        <v>129</v>
      </c>
      <c r="F17" s="65">
        <v>357</v>
      </c>
      <c r="G17" s="65">
        <v>1039</v>
      </c>
      <c r="H17" s="65">
        <v>2287</v>
      </c>
      <c r="I17" s="65">
        <v>2622</v>
      </c>
      <c r="J17" s="65">
        <v>1958</v>
      </c>
      <c r="K17" s="65">
        <v>1164</v>
      </c>
    </row>
    <row r="18" spans="1:11" ht="12.75">
      <c r="A18" s="69" t="s">
        <v>438</v>
      </c>
      <c r="B18" s="40">
        <v>2126</v>
      </c>
      <c r="C18" s="40">
        <v>124</v>
      </c>
      <c r="D18" s="40">
        <v>53</v>
      </c>
      <c r="E18" s="40">
        <v>44</v>
      </c>
      <c r="F18" s="40">
        <v>119</v>
      </c>
      <c r="G18" s="40">
        <v>213</v>
      </c>
      <c r="H18" s="40">
        <v>412</v>
      </c>
      <c r="I18" s="40">
        <v>466</v>
      </c>
      <c r="J18" s="40">
        <v>305</v>
      </c>
      <c r="K18" s="40">
        <v>202</v>
      </c>
    </row>
    <row r="19" spans="1:11" ht="12.75">
      <c r="A19" s="69" t="s">
        <v>135</v>
      </c>
      <c r="B19" s="40">
        <v>1981</v>
      </c>
      <c r="C19" s="40">
        <v>220</v>
      </c>
      <c r="D19" s="40">
        <v>42</v>
      </c>
      <c r="E19" s="40">
        <v>8</v>
      </c>
      <c r="F19" s="40">
        <v>8</v>
      </c>
      <c r="G19" s="40">
        <v>102</v>
      </c>
      <c r="H19" s="40">
        <v>330</v>
      </c>
      <c r="I19" s="40">
        <v>554</v>
      </c>
      <c r="J19" s="40">
        <v>441</v>
      </c>
      <c r="K19" s="40">
        <v>200</v>
      </c>
    </row>
    <row r="20" spans="1:11" ht="12.75">
      <c r="A20" s="69" t="s">
        <v>136</v>
      </c>
      <c r="B20" s="40">
        <v>1716</v>
      </c>
      <c r="C20" s="40">
        <v>108</v>
      </c>
      <c r="D20" s="40">
        <v>54</v>
      </c>
      <c r="E20" s="40">
        <v>16</v>
      </c>
      <c r="F20" s="40">
        <v>31</v>
      </c>
      <c r="G20" s="40">
        <v>58</v>
      </c>
      <c r="H20" s="40">
        <v>223</v>
      </c>
      <c r="I20" s="40">
        <v>356</v>
      </c>
      <c r="J20" s="40">
        <v>407</v>
      </c>
      <c r="K20" s="40">
        <v>284</v>
      </c>
    </row>
    <row r="21" spans="1:11" ht="12.75">
      <c r="A21" s="69" t="s">
        <v>137</v>
      </c>
      <c r="B21" s="40">
        <v>1759</v>
      </c>
      <c r="C21" s="40">
        <v>18</v>
      </c>
      <c r="D21" s="40">
        <v>6</v>
      </c>
      <c r="E21" s="40">
        <v>9</v>
      </c>
      <c r="F21" s="40">
        <v>40</v>
      </c>
      <c r="G21" s="40">
        <v>161</v>
      </c>
      <c r="H21" s="40">
        <v>370</v>
      </c>
      <c r="I21" s="40">
        <v>364</v>
      </c>
      <c r="J21" s="40">
        <v>287</v>
      </c>
      <c r="K21" s="40">
        <v>195</v>
      </c>
    </row>
    <row r="22" spans="1:11" ht="12.75">
      <c r="A22" s="69" t="s">
        <v>139</v>
      </c>
      <c r="B22" s="40">
        <v>1586</v>
      </c>
      <c r="C22" s="40">
        <v>7</v>
      </c>
      <c r="D22" s="40">
        <v>1</v>
      </c>
      <c r="E22" s="40">
        <v>0</v>
      </c>
      <c r="F22" s="40">
        <v>33</v>
      </c>
      <c r="G22" s="40">
        <v>268</v>
      </c>
      <c r="H22" s="40">
        <v>571</v>
      </c>
      <c r="I22" s="40">
        <v>427</v>
      </c>
      <c r="J22" s="40">
        <v>184</v>
      </c>
      <c r="K22" s="40">
        <v>71</v>
      </c>
    </row>
    <row r="23" spans="1:11" ht="12.75">
      <c r="A23" s="69" t="s">
        <v>138</v>
      </c>
      <c r="B23" s="40">
        <v>398</v>
      </c>
      <c r="C23" s="40">
        <v>51</v>
      </c>
      <c r="D23" s="40">
        <v>30</v>
      </c>
      <c r="E23" s="40">
        <v>32</v>
      </c>
      <c r="F23" s="40">
        <v>53</v>
      </c>
      <c r="G23" s="40">
        <v>41</v>
      </c>
      <c r="H23" s="40">
        <v>39</v>
      </c>
      <c r="I23" s="40">
        <v>46</v>
      </c>
      <c r="J23" s="40">
        <v>36</v>
      </c>
      <c r="K23" s="40">
        <v>21</v>
      </c>
    </row>
    <row r="24" spans="1:11" ht="12.75">
      <c r="A24" s="88" t="s">
        <v>273</v>
      </c>
      <c r="B24" s="65">
        <v>619</v>
      </c>
      <c r="C24" s="65">
        <v>38</v>
      </c>
      <c r="D24" s="65">
        <v>28</v>
      </c>
      <c r="E24" s="65">
        <v>23</v>
      </c>
      <c r="F24" s="65">
        <v>14</v>
      </c>
      <c r="G24" s="65">
        <v>35</v>
      </c>
      <c r="H24" s="65">
        <v>97</v>
      </c>
      <c r="I24" s="65">
        <v>100</v>
      </c>
      <c r="J24" s="65">
        <v>86</v>
      </c>
      <c r="K24" s="65">
        <v>55</v>
      </c>
    </row>
    <row r="25" spans="1:11" ht="12.75">
      <c r="A25" s="150" t="s">
        <v>274</v>
      </c>
      <c r="B25" s="65">
        <v>1393</v>
      </c>
      <c r="C25" s="65">
        <v>58</v>
      </c>
      <c r="D25" s="65">
        <v>35</v>
      </c>
      <c r="E25" s="65">
        <v>68</v>
      </c>
      <c r="F25" s="65">
        <v>74</v>
      </c>
      <c r="G25" s="65">
        <v>150</v>
      </c>
      <c r="H25" s="65">
        <v>220</v>
      </c>
      <c r="I25" s="65">
        <v>234</v>
      </c>
      <c r="J25" s="65">
        <v>198</v>
      </c>
      <c r="K25" s="65">
        <v>154</v>
      </c>
    </row>
    <row r="26" spans="1:11" ht="12.75">
      <c r="A26" s="101" t="s">
        <v>145</v>
      </c>
      <c r="B26" s="40">
        <v>579</v>
      </c>
      <c r="C26" s="40">
        <v>6</v>
      </c>
      <c r="D26" s="40">
        <v>7</v>
      </c>
      <c r="E26" s="40">
        <v>32</v>
      </c>
      <c r="F26" s="40">
        <v>27</v>
      </c>
      <c r="G26" s="40">
        <v>27</v>
      </c>
      <c r="H26" s="40">
        <v>48</v>
      </c>
      <c r="I26" s="40">
        <v>103</v>
      </c>
      <c r="J26" s="40">
        <v>107</v>
      </c>
      <c r="K26" s="40">
        <v>95</v>
      </c>
    </row>
    <row r="27" spans="1:11" ht="12.75">
      <c r="A27" s="88" t="s">
        <v>275</v>
      </c>
      <c r="B27" s="65">
        <v>25879</v>
      </c>
      <c r="C27" s="65">
        <v>740</v>
      </c>
      <c r="D27" s="65">
        <v>1142</v>
      </c>
      <c r="E27" s="65">
        <v>1943</v>
      </c>
      <c r="F27" s="65">
        <v>1746</v>
      </c>
      <c r="G27" s="65">
        <v>2333</v>
      </c>
      <c r="H27" s="65">
        <v>4189</v>
      </c>
      <c r="I27" s="65">
        <v>4328</v>
      </c>
      <c r="J27" s="65">
        <v>3483</v>
      </c>
      <c r="K27" s="65">
        <v>2483</v>
      </c>
    </row>
    <row r="28" spans="1:11" ht="12.75">
      <c r="A28" s="69" t="s">
        <v>148</v>
      </c>
      <c r="B28" s="40">
        <v>7807</v>
      </c>
      <c r="C28" s="40">
        <v>153</v>
      </c>
      <c r="D28" s="40">
        <v>362</v>
      </c>
      <c r="E28" s="40">
        <v>781</v>
      </c>
      <c r="F28" s="40">
        <v>684</v>
      </c>
      <c r="G28" s="40">
        <v>580</v>
      </c>
      <c r="H28" s="40">
        <v>1071</v>
      </c>
      <c r="I28" s="40">
        <v>1300</v>
      </c>
      <c r="J28" s="40">
        <v>1049</v>
      </c>
      <c r="K28" s="40">
        <v>779</v>
      </c>
    </row>
    <row r="29" spans="1:11" ht="12.75">
      <c r="A29" s="69" t="s">
        <v>150</v>
      </c>
      <c r="B29" s="40">
        <v>6565</v>
      </c>
      <c r="C29" s="40">
        <v>259</v>
      </c>
      <c r="D29" s="40">
        <v>358</v>
      </c>
      <c r="E29" s="40">
        <v>425</v>
      </c>
      <c r="F29" s="40">
        <v>303</v>
      </c>
      <c r="G29" s="40">
        <v>692</v>
      </c>
      <c r="H29" s="40">
        <v>1259</v>
      </c>
      <c r="I29" s="40">
        <v>1189</v>
      </c>
      <c r="J29" s="40">
        <v>897</v>
      </c>
      <c r="K29" s="40">
        <v>556</v>
      </c>
    </row>
    <row r="30" spans="1:11" ht="12.75">
      <c r="A30" s="69" t="s">
        <v>149</v>
      </c>
      <c r="B30" s="40">
        <v>5004</v>
      </c>
      <c r="C30" s="40">
        <v>108</v>
      </c>
      <c r="D30" s="40">
        <v>128</v>
      </c>
      <c r="E30" s="40">
        <v>395</v>
      </c>
      <c r="F30" s="40">
        <v>425</v>
      </c>
      <c r="G30" s="40">
        <v>435</v>
      </c>
      <c r="H30" s="40">
        <v>734</v>
      </c>
      <c r="I30" s="40">
        <v>740</v>
      </c>
      <c r="J30" s="40">
        <v>684</v>
      </c>
      <c r="K30" s="40">
        <v>597</v>
      </c>
    </row>
    <row r="31" spans="1:23" ht="12.75">
      <c r="A31" s="69" t="s">
        <v>151</v>
      </c>
      <c r="B31" s="40">
        <v>2010</v>
      </c>
      <c r="C31" s="40">
        <v>59</v>
      </c>
      <c r="D31" s="40">
        <v>100</v>
      </c>
      <c r="E31" s="40">
        <v>112</v>
      </c>
      <c r="F31" s="40">
        <v>100</v>
      </c>
      <c r="G31" s="40">
        <v>134</v>
      </c>
      <c r="H31" s="40">
        <v>276</v>
      </c>
      <c r="I31" s="40">
        <v>350</v>
      </c>
      <c r="J31" s="40">
        <v>283</v>
      </c>
      <c r="K31" s="40">
        <v>161</v>
      </c>
      <c r="W31" s="31"/>
    </row>
    <row r="32" spans="1:11" ht="12.75">
      <c r="A32" s="69" t="s">
        <v>153</v>
      </c>
      <c r="B32" s="40">
        <v>1153</v>
      </c>
      <c r="C32" s="40">
        <v>50</v>
      </c>
      <c r="D32" s="40">
        <v>46</v>
      </c>
      <c r="E32" s="40">
        <v>62</v>
      </c>
      <c r="F32" s="40">
        <v>67</v>
      </c>
      <c r="G32" s="40">
        <v>175</v>
      </c>
      <c r="H32" s="40">
        <v>282</v>
      </c>
      <c r="I32" s="40">
        <v>177</v>
      </c>
      <c r="J32" s="40">
        <v>110</v>
      </c>
      <c r="K32" s="40">
        <v>86</v>
      </c>
    </row>
    <row r="33" spans="1:11" ht="12.75">
      <c r="A33" s="69" t="s">
        <v>152</v>
      </c>
      <c r="B33" s="40">
        <v>902</v>
      </c>
      <c r="C33" s="40">
        <v>27</v>
      </c>
      <c r="D33" s="40">
        <v>51</v>
      </c>
      <c r="E33" s="40">
        <v>55</v>
      </c>
      <c r="F33" s="40">
        <v>51</v>
      </c>
      <c r="G33" s="40">
        <v>73</v>
      </c>
      <c r="H33" s="40">
        <v>100</v>
      </c>
      <c r="I33" s="40">
        <v>148</v>
      </c>
      <c r="J33" s="40">
        <v>131</v>
      </c>
      <c r="K33" s="40">
        <v>86</v>
      </c>
    </row>
    <row r="34" spans="1:11" ht="12.75">
      <c r="A34" s="69" t="s">
        <v>154</v>
      </c>
      <c r="B34" s="40">
        <v>763</v>
      </c>
      <c r="C34" s="40">
        <v>33</v>
      </c>
      <c r="D34" s="40">
        <v>45</v>
      </c>
      <c r="E34" s="40">
        <v>40</v>
      </c>
      <c r="F34" s="40">
        <v>51</v>
      </c>
      <c r="G34" s="40">
        <v>77</v>
      </c>
      <c r="H34" s="40">
        <v>162</v>
      </c>
      <c r="I34" s="40">
        <v>129</v>
      </c>
      <c r="J34" s="40">
        <v>94</v>
      </c>
      <c r="K34" s="40">
        <v>45</v>
      </c>
    </row>
    <row r="35" spans="1:11" ht="12" customHeight="1">
      <c r="A35" s="69" t="s">
        <v>157</v>
      </c>
      <c r="B35" s="40">
        <v>592</v>
      </c>
      <c r="C35" s="40">
        <v>29</v>
      </c>
      <c r="D35" s="40">
        <v>11</v>
      </c>
      <c r="E35" s="40">
        <v>25</v>
      </c>
      <c r="F35" s="40">
        <v>22</v>
      </c>
      <c r="G35" s="40">
        <v>88</v>
      </c>
      <c r="H35" s="40">
        <v>130</v>
      </c>
      <c r="I35" s="40">
        <v>109</v>
      </c>
      <c r="J35" s="40">
        <v>62</v>
      </c>
      <c r="K35" s="40">
        <v>50</v>
      </c>
    </row>
    <row r="36" spans="1:11" ht="12.75">
      <c r="A36" s="69" t="s">
        <v>155</v>
      </c>
      <c r="B36" s="40">
        <v>662</v>
      </c>
      <c r="C36" s="40">
        <v>9</v>
      </c>
      <c r="D36" s="40">
        <v>28</v>
      </c>
      <c r="E36" s="40">
        <v>28</v>
      </c>
      <c r="F36" s="40">
        <v>31</v>
      </c>
      <c r="G36" s="40">
        <v>52</v>
      </c>
      <c r="H36" s="40">
        <v>94</v>
      </c>
      <c r="I36" s="40">
        <v>115</v>
      </c>
      <c r="J36" s="40">
        <v>109</v>
      </c>
      <c r="K36" s="40">
        <v>78</v>
      </c>
    </row>
    <row r="37" spans="1:11" ht="12.75">
      <c r="A37" s="150" t="s">
        <v>276</v>
      </c>
      <c r="B37" s="65">
        <v>7792</v>
      </c>
      <c r="C37" s="65">
        <v>306</v>
      </c>
      <c r="D37" s="65">
        <v>202</v>
      </c>
      <c r="E37" s="65">
        <v>211</v>
      </c>
      <c r="F37" s="65">
        <v>314</v>
      </c>
      <c r="G37" s="65">
        <v>758</v>
      </c>
      <c r="H37" s="65">
        <v>1454</v>
      </c>
      <c r="I37" s="65">
        <v>1553</v>
      </c>
      <c r="J37" s="65">
        <v>1215</v>
      </c>
      <c r="K37" s="65">
        <v>848</v>
      </c>
    </row>
    <row r="38" spans="1:11" ht="12.75">
      <c r="A38" s="92" t="s">
        <v>159</v>
      </c>
      <c r="B38" s="40">
        <v>2459</v>
      </c>
      <c r="C38" s="40">
        <v>191</v>
      </c>
      <c r="D38" s="40">
        <v>131</v>
      </c>
      <c r="E38" s="40">
        <v>142</v>
      </c>
      <c r="F38" s="40">
        <v>183</v>
      </c>
      <c r="G38" s="40">
        <v>269</v>
      </c>
      <c r="H38" s="40">
        <v>282</v>
      </c>
      <c r="I38" s="40">
        <v>289</v>
      </c>
      <c r="J38" s="40">
        <v>322</v>
      </c>
      <c r="K38" s="40">
        <v>276</v>
      </c>
    </row>
    <row r="39" spans="1:11" ht="12.75">
      <c r="A39" s="92" t="s">
        <v>158</v>
      </c>
      <c r="B39" s="40">
        <v>3220</v>
      </c>
      <c r="C39" s="40">
        <v>54</v>
      </c>
      <c r="D39" s="40">
        <v>40</v>
      </c>
      <c r="E39" s="40">
        <v>33</v>
      </c>
      <c r="F39" s="40">
        <v>60</v>
      </c>
      <c r="G39" s="40">
        <v>272</v>
      </c>
      <c r="H39" s="40">
        <v>733</v>
      </c>
      <c r="I39" s="40">
        <v>776</v>
      </c>
      <c r="J39" s="40">
        <v>588</v>
      </c>
      <c r="K39" s="40">
        <v>345</v>
      </c>
    </row>
    <row r="40" spans="1:11" ht="12.75">
      <c r="A40" s="92" t="s">
        <v>160</v>
      </c>
      <c r="B40" s="40">
        <v>1413</v>
      </c>
      <c r="C40" s="40">
        <v>29</v>
      </c>
      <c r="D40" s="40">
        <v>8</v>
      </c>
      <c r="E40" s="40">
        <v>19</v>
      </c>
      <c r="F40" s="40">
        <v>47</v>
      </c>
      <c r="G40" s="40">
        <v>163</v>
      </c>
      <c r="H40" s="40">
        <v>295</v>
      </c>
      <c r="I40" s="40">
        <v>357</v>
      </c>
      <c r="J40" s="40">
        <v>211</v>
      </c>
      <c r="K40" s="40">
        <v>151</v>
      </c>
    </row>
    <row r="41" spans="1:11" ht="12.75">
      <c r="A41" s="88" t="s">
        <v>425</v>
      </c>
      <c r="B41" s="65">
        <v>122</v>
      </c>
      <c r="C41" s="65">
        <v>12</v>
      </c>
      <c r="D41" s="65">
        <v>9</v>
      </c>
      <c r="E41" s="65">
        <v>3</v>
      </c>
      <c r="F41" s="65">
        <v>1</v>
      </c>
      <c r="G41" s="65">
        <v>1</v>
      </c>
      <c r="H41" s="65">
        <v>16</v>
      </c>
      <c r="I41" s="65">
        <v>23</v>
      </c>
      <c r="J41" s="65">
        <v>21</v>
      </c>
      <c r="K41" s="65">
        <v>14</v>
      </c>
    </row>
    <row r="42" spans="1:11" ht="12.75">
      <c r="A42" s="88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2.75">
      <c r="A43" s="100"/>
      <c r="B43" s="50" t="s">
        <v>258</v>
      </c>
      <c r="C43" s="50" t="s">
        <v>259</v>
      </c>
      <c r="D43" s="50" t="s">
        <v>260</v>
      </c>
      <c r="E43" s="50" t="s">
        <v>261</v>
      </c>
      <c r="F43" s="50" t="s">
        <v>262</v>
      </c>
      <c r="G43" s="50" t="s">
        <v>263</v>
      </c>
      <c r="H43" s="50" t="s">
        <v>264</v>
      </c>
      <c r="I43" s="50" t="s">
        <v>265</v>
      </c>
      <c r="J43" s="50" t="s">
        <v>266</v>
      </c>
      <c r="K43" s="50" t="s">
        <v>277</v>
      </c>
    </row>
    <row r="44" spans="1:11" ht="12.75">
      <c r="A44" s="149" t="s">
        <v>270</v>
      </c>
      <c r="B44" s="65">
        <v>4073</v>
      </c>
      <c r="C44" s="65">
        <v>2411</v>
      </c>
      <c r="D44" s="65">
        <v>1324</v>
      </c>
      <c r="E44" s="65">
        <v>662</v>
      </c>
      <c r="F44" s="65">
        <v>356</v>
      </c>
      <c r="G44" s="65">
        <v>270</v>
      </c>
      <c r="H44" s="65">
        <v>125</v>
      </c>
      <c r="I44" s="65">
        <v>66</v>
      </c>
      <c r="J44" s="65">
        <v>32</v>
      </c>
      <c r="K44" s="65">
        <v>9</v>
      </c>
    </row>
    <row r="45" spans="1:11" ht="12.75">
      <c r="A45" s="150" t="s">
        <v>532</v>
      </c>
      <c r="B45" s="65">
        <v>1172</v>
      </c>
      <c r="C45" s="65">
        <v>747</v>
      </c>
      <c r="D45" s="65">
        <v>499</v>
      </c>
      <c r="E45" s="65">
        <v>258</v>
      </c>
      <c r="F45" s="65">
        <v>172</v>
      </c>
      <c r="G45" s="65">
        <v>146</v>
      </c>
      <c r="H45" s="65">
        <v>57</v>
      </c>
      <c r="I45" s="65">
        <v>43</v>
      </c>
      <c r="J45" s="65">
        <v>12</v>
      </c>
      <c r="K45" s="65">
        <v>8</v>
      </c>
    </row>
    <row r="46" spans="1:11" ht="12.75">
      <c r="A46" s="69" t="s">
        <v>117</v>
      </c>
      <c r="B46" s="40">
        <v>306</v>
      </c>
      <c r="C46" s="40">
        <v>206</v>
      </c>
      <c r="D46" s="40">
        <v>95</v>
      </c>
      <c r="E46" s="40">
        <v>29</v>
      </c>
      <c r="F46" s="40">
        <v>6</v>
      </c>
      <c r="G46" s="40">
        <v>6</v>
      </c>
      <c r="H46" s="40">
        <v>2</v>
      </c>
      <c r="I46" s="40">
        <v>2</v>
      </c>
      <c r="J46" s="40">
        <v>0</v>
      </c>
      <c r="K46" s="40">
        <v>0</v>
      </c>
    </row>
    <row r="47" spans="1:12" ht="12.75">
      <c r="A47" s="69" t="s">
        <v>118</v>
      </c>
      <c r="B47" s="40">
        <v>226</v>
      </c>
      <c r="C47" s="40">
        <v>141</v>
      </c>
      <c r="D47" s="40">
        <v>116</v>
      </c>
      <c r="E47" s="40">
        <v>76</v>
      </c>
      <c r="F47" s="40">
        <v>53</v>
      </c>
      <c r="G47" s="40">
        <v>48</v>
      </c>
      <c r="H47" s="40">
        <v>14</v>
      </c>
      <c r="I47" s="40">
        <v>15</v>
      </c>
      <c r="J47" s="40">
        <v>2</v>
      </c>
      <c r="K47" s="40">
        <v>1</v>
      </c>
      <c r="L47" s="65"/>
    </row>
    <row r="48" spans="1:11" ht="12.75">
      <c r="A48" s="69" t="s">
        <v>119</v>
      </c>
      <c r="B48" s="40">
        <v>166</v>
      </c>
      <c r="C48" s="40">
        <v>125</v>
      </c>
      <c r="D48" s="40">
        <v>71</v>
      </c>
      <c r="E48" s="40">
        <v>29</v>
      </c>
      <c r="F48" s="40">
        <v>7</v>
      </c>
      <c r="G48" s="40">
        <v>5</v>
      </c>
      <c r="H48" s="40">
        <v>1</v>
      </c>
      <c r="I48" s="40">
        <v>0</v>
      </c>
      <c r="J48" s="40">
        <v>0</v>
      </c>
      <c r="K48" s="40">
        <v>1</v>
      </c>
    </row>
    <row r="49" spans="1:11" ht="12.75">
      <c r="A49" s="69" t="s">
        <v>121</v>
      </c>
      <c r="B49" s="40">
        <v>90</v>
      </c>
      <c r="C49" s="40">
        <v>44</v>
      </c>
      <c r="D49" s="40">
        <v>43</v>
      </c>
      <c r="E49" s="40">
        <v>32</v>
      </c>
      <c r="F49" s="40">
        <v>26</v>
      </c>
      <c r="G49" s="40">
        <v>26</v>
      </c>
      <c r="H49" s="40">
        <v>19</v>
      </c>
      <c r="I49" s="40">
        <v>13</v>
      </c>
      <c r="J49" s="40">
        <v>6</v>
      </c>
      <c r="K49" s="40">
        <v>2</v>
      </c>
    </row>
    <row r="50" spans="1:11" ht="12.75">
      <c r="A50" s="69" t="s">
        <v>122</v>
      </c>
      <c r="B50" s="40">
        <v>85</v>
      </c>
      <c r="C50" s="40">
        <v>50</v>
      </c>
      <c r="D50" s="40">
        <v>46</v>
      </c>
      <c r="E50" s="40">
        <v>23</v>
      </c>
      <c r="F50" s="40">
        <v>38</v>
      </c>
      <c r="G50" s="40">
        <v>25</v>
      </c>
      <c r="H50" s="40">
        <v>9</v>
      </c>
      <c r="I50" s="40">
        <v>1</v>
      </c>
      <c r="J50" s="40">
        <v>0</v>
      </c>
      <c r="K50" s="40">
        <v>0</v>
      </c>
    </row>
    <row r="51" spans="1:11" ht="12.75">
      <c r="A51" s="69" t="s">
        <v>123</v>
      </c>
      <c r="B51" s="40">
        <v>98</v>
      </c>
      <c r="C51" s="40">
        <v>45</v>
      </c>
      <c r="D51" s="40">
        <v>42</v>
      </c>
      <c r="E51" s="40">
        <v>27</v>
      </c>
      <c r="F51" s="40">
        <v>20</v>
      </c>
      <c r="G51" s="40">
        <v>18</v>
      </c>
      <c r="H51" s="40">
        <v>6</v>
      </c>
      <c r="I51" s="40">
        <v>5</v>
      </c>
      <c r="J51" s="40">
        <v>1</v>
      </c>
      <c r="K51" s="40">
        <v>1</v>
      </c>
    </row>
    <row r="52" spans="1:12" ht="12.75">
      <c r="A52" s="69" t="s">
        <v>127</v>
      </c>
      <c r="B52" s="40">
        <v>45</v>
      </c>
      <c r="C52" s="40">
        <v>28</v>
      </c>
      <c r="D52" s="40">
        <v>22</v>
      </c>
      <c r="E52" s="40">
        <v>2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1</v>
      </c>
      <c r="L52" s="65"/>
    </row>
    <row r="53" spans="1:12" ht="12.75">
      <c r="A53" s="69" t="s">
        <v>126</v>
      </c>
      <c r="B53" s="40">
        <v>42</v>
      </c>
      <c r="C53" s="40">
        <v>39</v>
      </c>
      <c r="D53" s="40">
        <v>25</v>
      </c>
      <c r="E53" s="40">
        <v>19</v>
      </c>
      <c r="F53" s="40">
        <v>6</v>
      </c>
      <c r="G53" s="40">
        <v>6</v>
      </c>
      <c r="H53" s="40">
        <v>3</v>
      </c>
      <c r="I53" s="40">
        <v>3</v>
      </c>
      <c r="J53" s="40">
        <v>0</v>
      </c>
      <c r="K53" s="40">
        <v>1</v>
      </c>
      <c r="L53" s="65"/>
    </row>
    <row r="54" spans="1:12" ht="12.75">
      <c r="A54" s="88" t="s">
        <v>271</v>
      </c>
      <c r="B54" s="65">
        <v>199</v>
      </c>
      <c r="C54" s="65">
        <v>121</v>
      </c>
      <c r="D54" s="65">
        <v>77</v>
      </c>
      <c r="E54" s="65">
        <v>36</v>
      </c>
      <c r="F54" s="65">
        <v>14</v>
      </c>
      <c r="G54" s="65">
        <v>10</v>
      </c>
      <c r="H54" s="65">
        <v>5</v>
      </c>
      <c r="I54" s="65">
        <v>3</v>
      </c>
      <c r="J54" s="65">
        <v>3</v>
      </c>
      <c r="K54" s="65">
        <v>0</v>
      </c>
      <c r="L54" s="65"/>
    </row>
    <row r="55" spans="1:11" ht="12.75">
      <c r="A55" s="151" t="s">
        <v>120</v>
      </c>
      <c r="B55" s="40">
        <v>90</v>
      </c>
      <c r="C55" s="40">
        <v>55</v>
      </c>
      <c r="D55" s="40">
        <v>32</v>
      </c>
      <c r="E55" s="40">
        <v>12</v>
      </c>
      <c r="F55" s="40">
        <v>3</v>
      </c>
      <c r="G55" s="40">
        <v>1</v>
      </c>
      <c r="H55" s="40">
        <v>0</v>
      </c>
      <c r="I55" s="40">
        <v>0</v>
      </c>
      <c r="J55" s="40">
        <v>1</v>
      </c>
      <c r="K55" s="40">
        <v>0</v>
      </c>
    </row>
    <row r="56" spans="1:11" ht="12.75">
      <c r="A56" s="88" t="s">
        <v>272</v>
      </c>
      <c r="B56" s="65">
        <v>486</v>
      </c>
      <c r="C56" s="65">
        <v>243</v>
      </c>
      <c r="D56" s="65">
        <v>116</v>
      </c>
      <c r="E56" s="65">
        <v>53</v>
      </c>
      <c r="F56" s="65">
        <v>27</v>
      </c>
      <c r="G56" s="65">
        <v>19</v>
      </c>
      <c r="H56" s="65">
        <v>10</v>
      </c>
      <c r="I56" s="65">
        <v>1</v>
      </c>
      <c r="J56" s="65">
        <v>1</v>
      </c>
      <c r="K56" s="65">
        <v>0</v>
      </c>
    </row>
    <row r="57" spans="1:11" ht="12.75">
      <c r="A57" s="69" t="s">
        <v>438</v>
      </c>
      <c r="B57" s="40">
        <v>73</v>
      </c>
      <c r="C57" s="40">
        <v>48</v>
      </c>
      <c r="D57" s="40">
        <v>39</v>
      </c>
      <c r="E57" s="40">
        <v>13</v>
      </c>
      <c r="F57" s="40">
        <v>8</v>
      </c>
      <c r="G57" s="40">
        <v>6</v>
      </c>
      <c r="H57" s="40">
        <v>1</v>
      </c>
      <c r="I57" s="40">
        <v>0</v>
      </c>
      <c r="J57" s="40">
        <v>0</v>
      </c>
      <c r="K57" s="40">
        <v>0</v>
      </c>
    </row>
    <row r="58" spans="1:11" ht="12.75">
      <c r="A58" s="69" t="s">
        <v>135</v>
      </c>
      <c r="B58" s="40">
        <v>58</v>
      </c>
      <c r="C58" s="40">
        <v>15</v>
      </c>
      <c r="D58" s="40">
        <v>3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</row>
    <row r="59" spans="1:11" ht="12.75">
      <c r="A59" s="69" t="s">
        <v>136</v>
      </c>
      <c r="B59" s="40">
        <v>101</v>
      </c>
      <c r="C59" s="40">
        <v>43</v>
      </c>
      <c r="D59" s="40">
        <v>14</v>
      </c>
      <c r="E59" s="40">
        <v>10</v>
      </c>
      <c r="F59" s="40">
        <v>4</v>
      </c>
      <c r="G59" s="40">
        <v>2</v>
      </c>
      <c r="H59" s="40">
        <v>4</v>
      </c>
      <c r="I59" s="40">
        <v>0</v>
      </c>
      <c r="J59" s="40">
        <v>1</v>
      </c>
      <c r="K59" s="40">
        <v>0</v>
      </c>
    </row>
    <row r="60" spans="1:11" ht="12.75">
      <c r="A60" s="69" t="s">
        <v>137</v>
      </c>
      <c r="B60" s="40">
        <v>143</v>
      </c>
      <c r="C60" s="40">
        <v>88</v>
      </c>
      <c r="D60" s="40">
        <v>45</v>
      </c>
      <c r="E60" s="40">
        <v>19</v>
      </c>
      <c r="F60" s="40">
        <v>9</v>
      </c>
      <c r="G60" s="40">
        <v>3</v>
      </c>
      <c r="H60" s="40">
        <v>2</v>
      </c>
      <c r="I60" s="40">
        <v>0</v>
      </c>
      <c r="J60" s="40">
        <v>0</v>
      </c>
      <c r="K60" s="40">
        <v>0</v>
      </c>
    </row>
    <row r="61" spans="1:11" ht="12.75">
      <c r="A61" s="69" t="s">
        <v>139</v>
      </c>
      <c r="B61" s="40">
        <v>20</v>
      </c>
      <c r="C61" s="40">
        <v>3</v>
      </c>
      <c r="D61" s="40">
        <v>1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</row>
    <row r="62" spans="1:12" ht="12.75">
      <c r="A62" s="69" t="s">
        <v>138</v>
      </c>
      <c r="B62" s="40">
        <v>17</v>
      </c>
      <c r="C62" s="40">
        <v>10</v>
      </c>
      <c r="D62" s="40">
        <v>4</v>
      </c>
      <c r="E62" s="40">
        <v>5</v>
      </c>
      <c r="F62" s="40">
        <v>5</v>
      </c>
      <c r="G62" s="40">
        <v>5</v>
      </c>
      <c r="H62" s="40">
        <v>2</v>
      </c>
      <c r="I62" s="40">
        <v>1</v>
      </c>
      <c r="J62" s="40">
        <v>0</v>
      </c>
      <c r="K62" s="40">
        <v>0</v>
      </c>
      <c r="L62" s="65"/>
    </row>
    <row r="63" spans="1:22" ht="12.75">
      <c r="A63" s="88" t="s">
        <v>273</v>
      </c>
      <c r="B63" s="65">
        <v>52</v>
      </c>
      <c r="C63" s="65">
        <v>26</v>
      </c>
      <c r="D63" s="65">
        <v>14</v>
      </c>
      <c r="E63" s="65">
        <v>15</v>
      </c>
      <c r="F63" s="65">
        <v>9</v>
      </c>
      <c r="G63" s="65">
        <v>6</v>
      </c>
      <c r="H63" s="65">
        <v>12</v>
      </c>
      <c r="I63" s="65">
        <v>6</v>
      </c>
      <c r="J63" s="65">
        <v>3</v>
      </c>
      <c r="K63" s="65">
        <v>0</v>
      </c>
      <c r="M63" s="92"/>
      <c r="U63" s="31"/>
      <c r="V63" s="31"/>
    </row>
    <row r="64" spans="1:11" ht="12.75">
      <c r="A64" s="150" t="s">
        <v>274</v>
      </c>
      <c r="B64" s="65">
        <v>87</v>
      </c>
      <c r="C64" s="65">
        <v>47</v>
      </c>
      <c r="D64" s="65">
        <v>24</v>
      </c>
      <c r="E64" s="65">
        <v>19</v>
      </c>
      <c r="F64" s="65">
        <v>10</v>
      </c>
      <c r="G64" s="65">
        <v>7</v>
      </c>
      <c r="H64" s="65">
        <v>7</v>
      </c>
      <c r="I64" s="65">
        <v>1</v>
      </c>
      <c r="J64" s="65">
        <v>0</v>
      </c>
      <c r="K64" s="65">
        <v>0</v>
      </c>
    </row>
    <row r="65" spans="1:11" ht="12.75">
      <c r="A65" s="101" t="s">
        <v>145</v>
      </c>
      <c r="B65" s="40">
        <v>45</v>
      </c>
      <c r="C65" s="40">
        <v>35</v>
      </c>
      <c r="D65" s="40">
        <v>14</v>
      </c>
      <c r="E65" s="40">
        <v>12</v>
      </c>
      <c r="F65" s="40">
        <v>10</v>
      </c>
      <c r="G65" s="40">
        <v>5</v>
      </c>
      <c r="H65" s="40">
        <v>5</v>
      </c>
      <c r="I65" s="40">
        <v>1</v>
      </c>
      <c r="J65" s="40">
        <v>0</v>
      </c>
      <c r="K65" s="40">
        <v>0</v>
      </c>
    </row>
    <row r="66" spans="1:12" ht="12.75">
      <c r="A66" s="88" t="s">
        <v>275</v>
      </c>
      <c r="B66" s="40">
        <v>1592</v>
      </c>
      <c r="C66" s="40">
        <v>965</v>
      </c>
      <c r="D66" s="40">
        <v>499</v>
      </c>
      <c r="E66" s="40">
        <v>222</v>
      </c>
      <c r="F66" s="40">
        <v>102</v>
      </c>
      <c r="G66" s="40">
        <v>69</v>
      </c>
      <c r="H66" s="40">
        <v>25</v>
      </c>
      <c r="I66" s="40">
        <v>9</v>
      </c>
      <c r="J66" s="40">
        <v>9</v>
      </c>
      <c r="K66" s="40">
        <v>0</v>
      </c>
      <c r="L66" s="65"/>
    </row>
    <row r="67" spans="1:11" ht="12.75">
      <c r="A67" s="69" t="s">
        <v>148</v>
      </c>
      <c r="B67" s="40">
        <v>500</v>
      </c>
      <c r="C67" s="40">
        <v>319</v>
      </c>
      <c r="D67" s="40">
        <v>135</v>
      </c>
      <c r="E67" s="40">
        <v>54</v>
      </c>
      <c r="F67" s="40">
        <v>27</v>
      </c>
      <c r="G67" s="40">
        <v>8</v>
      </c>
      <c r="H67" s="40">
        <v>2</v>
      </c>
      <c r="I67" s="40">
        <v>1</v>
      </c>
      <c r="J67" s="40">
        <v>2</v>
      </c>
      <c r="K67" s="40">
        <v>0</v>
      </c>
    </row>
    <row r="68" spans="1:11" ht="12.75">
      <c r="A68" s="69" t="s">
        <v>150</v>
      </c>
      <c r="B68" s="40">
        <v>337</v>
      </c>
      <c r="C68" s="40">
        <v>175</v>
      </c>
      <c r="D68" s="40">
        <v>69</v>
      </c>
      <c r="E68" s="40">
        <v>30</v>
      </c>
      <c r="F68" s="40">
        <v>9</v>
      </c>
      <c r="G68" s="40">
        <v>4</v>
      </c>
      <c r="H68" s="40">
        <v>3</v>
      </c>
      <c r="I68" s="40">
        <v>0</v>
      </c>
      <c r="J68" s="40">
        <v>0</v>
      </c>
      <c r="K68" s="40">
        <v>0</v>
      </c>
    </row>
    <row r="69" spans="1:11" ht="12.75">
      <c r="A69" s="69" t="s">
        <v>149</v>
      </c>
      <c r="B69" s="40">
        <v>384</v>
      </c>
      <c r="C69" s="40">
        <v>207</v>
      </c>
      <c r="D69" s="40">
        <v>100</v>
      </c>
      <c r="E69" s="40">
        <v>36</v>
      </c>
      <c r="F69" s="40">
        <v>14</v>
      </c>
      <c r="G69" s="40">
        <v>11</v>
      </c>
      <c r="H69" s="40">
        <v>3</v>
      </c>
      <c r="I69" s="40">
        <v>2</v>
      </c>
      <c r="J69" s="40">
        <v>1</v>
      </c>
      <c r="K69" s="40">
        <v>0</v>
      </c>
    </row>
    <row r="70" spans="1:11" ht="12.75">
      <c r="A70" s="69" t="s">
        <v>151</v>
      </c>
      <c r="B70" s="40">
        <v>111</v>
      </c>
      <c r="C70" s="40">
        <v>118</v>
      </c>
      <c r="D70" s="40">
        <v>90</v>
      </c>
      <c r="E70" s="40">
        <v>56</v>
      </c>
      <c r="F70" s="40">
        <v>28</v>
      </c>
      <c r="G70" s="40">
        <v>17</v>
      </c>
      <c r="H70" s="40">
        <v>7</v>
      </c>
      <c r="I70" s="40">
        <v>3</v>
      </c>
      <c r="J70" s="40">
        <v>5</v>
      </c>
      <c r="K70" s="40">
        <v>0</v>
      </c>
    </row>
    <row r="71" spans="1:11" ht="12.75">
      <c r="A71" s="69" t="s">
        <v>153</v>
      </c>
      <c r="B71" s="40">
        <v>47</v>
      </c>
      <c r="C71" s="40">
        <v>29</v>
      </c>
      <c r="D71" s="40">
        <v>14</v>
      </c>
      <c r="E71" s="40">
        <v>4</v>
      </c>
      <c r="F71" s="40">
        <v>0</v>
      </c>
      <c r="G71" s="40">
        <v>3</v>
      </c>
      <c r="H71" s="40">
        <v>1</v>
      </c>
      <c r="I71" s="40">
        <v>0</v>
      </c>
      <c r="J71" s="40">
        <v>0</v>
      </c>
      <c r="K71" s="40">
        <v>0</v>
      </c>
    </row>
    <row r="72" spans="1:11" ht="12.75">
      <c r="A72" s="69" t="s">
        <v>152</v>
      </c>
      <c r="B72" s="40">
        <v>68</v>
      </c>
      <c r="C72" s="40">
        <v>45</v>
      </c>
      <c r="D72" s="40">
        <v>29</v>
      </c>
      <c r="E72" s="40">
        <v>13</v>
      </c>
      <c r="F72" s="40">
        <v>11</v>
      </c>
      <c r="G72" s="40">
        <v>11</v>
      </c>
      <c r="H72" s="40">
        <v>3</v>
      </c>
      <c r="I72" s="40">
        <v>0</v>
      </c>
      <c r="J72" s="40">
        <v>0</v>
      </c>
      <c r="K72" s="40">
        <v>0</v>
      </c>
    </row>
    <row r="73" spans="1:11" ht="12.75">
      <c r="A73" s="69" t="s">
        <v>154</v>
      </c>
      <c r="B73" s="40">
        <v>24</v>
      </c>
      <c r="C73" s="40">
        <v>22</v>
      </c>
      <c r="D73" s="40">
        <v>21</v>
      </c>
      <c r="E73" s="40">
        <v>9</v>
      </c>
      <c r="F73" s="40">
        <v>3</v>
      </c>
      <c r="G73" s="40">
        <v>3</v>
      </c>
      <c r="H73" s="40">
        <v>3</v>
      </c>
      <c r="I73" s="40">
        <v>2</v>
      </c>
      <c r="J73" s="40">
        <v>0</v>
      </c>
      <c r="K73" s="40">
        <v>0</v>
      </c>
    </row>
    <row r="74" spans="1:11" ht="12.75">
      <c r="A74" s="69" t="s">
        <v>157</v>
      </c>
      <c r="B74" s="40">
        <v>37</v>
      </c>
      <c r="C74" s="40">
        <v>12</v>
      </c>
      <c r="D74" s="40">
        <v>12</v>
      </c>
      <c r="E74" s="40">
        <v>2</v>
      </c>
      <c r="F74" s="40">
        <v>1</v>
      </c>
      <c r="G74" s="40">
        <v>1</v>
      </c>
      <c r="H74" s="40">
        <v>1</v>
      </c>
      <c r="I74" s="40">
        <v>0</v>
      </c>
      <c r="J74" s="40">
        <v>0</v>
      </c>
      <c r="K74" s="40">
        <v>0</v>
      </c>
    </row>
    <row r="75" spans="1:11" ht="12.75">
      <c r="A75" s="69" t="s">
        <v>155</v>
      </c>
      <c r="B75" s="40">
        <v>46</v>
      </c>
      <c r="C75" s="40">
        <v>23</v>
      </c>
      <c r="D75" s="40">
        <v>20</v>
      </c>
      <c r="E75" s="40">
        <v>11</v>
      </c>
      <c r="F75" s="40">
        <v>6</v>
      </c>
      <c r="G75" s="40">
        <v>9</v>
      </c>
      <c r="H75" s="40">
        <v>1</v>
      </c>
      <c r="I75" s="40">
        <v>1</v>
      </c>
      <c r="J75" s="40">
        <v>1</v>
      </c>
      <c r="K75" s="40">
        <v>0</v>
      </c>
    </row>
    <row r="76" spans="1:11" ht="12.75">
      <c r="A76" s="150" t="s">
        <v>276</v>
      </c>
      <c r="B76" s="40">
        <v>474</v>
      </c>
      <c r="C76" s="40">
        <v>257</v>
      </c>
      <c r="D76" s="40">
        <v>92</v>
      </c>
      <c r="E76" s="40">
        <v>57</v>
      </c>
      <c r="F76" s="40">
        <v>21</v>
      </c>
      <c r="G76" s="40">
        <v>13</v>
      </c>
      <c r="H76" s="40">
        <v>9</v>
      </c>
      <c r="I76" s="40">
        <v>3</v>
      </c>
      <c r="J76" s="40">
        <v>4</v>
      </c>
      <c r="K76" s="40">
        <v>1</v>
      </c>
    </row>
    <row r="77" spans="1:11" ht="12.75">
      <c r="A77" s="92" t="s">
        <v>159</v>
      </c>
      <c r="B77" s="40">
        <v>190</v>
      </c>
      <c r="C77" s="40">
        <v>88</v>
      </c>
      <c r="D77" s="40">
        <v>43</v>
      </c>
      <c r="E77" s="40">
        <v>24</v>
      </c>
      <c r="F77" s="40">
        <v>11</v>
      </c>
      <c r="G77" s="40">
        <v>7</v>
      </c>
      <c r="H77" s="40">
        <v>6</v>
      </c>
      <c r="I77" s="40">
        <v>2</v>
      </c>
      <c r="J77" s="40">
        <v>3</v>
      </c>
      <c r="K77" s="40">
        <v>0</v>
      </c>
    </row>
    <row r="78" spans="1:11" ht="12.75">
      <c r="A78" s="92" t="s">
        <v>158</v>
      </c>
      <c r="B78" s="40">
        <v>166</v>
      </c>
      <c r="C78" s="40">
        <v>103</v>
      </c>
      <c r="D78" s="40">
        <v>30</v>
      </c>
      <c r="E78" s="40">
        <v>15</v>
      </c>
      <c r="F78" s="40">
        <v>3</v>
      </c>
      <c r="G78" s="40">
        <v>1</v>
      </c>
      <c r="H78" s="40">
        <v>1</v>
      </c>
      <c r="I78" s="40">
        <v>0</v>
      </c>
      <c r="J78" s="40">
        <v>0</v>
      </c>
      <c r="K78" s="40">
        <v>0</v>
      </c>
    </row>
    <row r="79" spans="1:11" ht="12.75">
      <c r="A79" s="92" t="s">
        <v>160</v>
      </c>
      <c r="B79" s="40">
        <v>78</v>
      </c>
      <c r="C79" s="40">
        <v>39</v>
      </c>
      <c r="D79" s="40">
        <v>4</v>
      </c>
      <c r="E79" s="40">
        <v>4</v>
      </c>
      <c r="F79" s="40">
        <v>5</v>
      </c>
      <c r="G79" s="40">
        <v>2</v>
      </c>
      <c r="H79" s="40">
        <v>0</v>
      </c>
      <c r="I79" s="40">
        <v>0</v>
      </c>
      <c r="J79" s="40">
        <v>1</v>
      </c>
      <c r="K79" s="40">
        <v>0</v>
      </c>
    </row>
    <row r="80" spans="1:11" ht="12.75">
      <c r="A80" s="88" t="s">
        <v>425</v>
      </c>
      <c r="B80" s="65">
        <v>11</v>
      </c>
      <c r="C80" s="65">
        <v>5</v>
      </c>
      <c r="D80" s="65">
        <v>3</v>
      </c>
      <c r="E80" s="65">
        <v>2</v>
      </c>
      <c r="F80" s="65">
        <v>1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W80"/>
  <sheetViews>
    <sheetView workbookViewId="0" topLeftCell="A1">
      <selection activeCell="A1" sqref="A1"/>
    </sheetView>
  </sheetViews>
  <sheetFormatPr defaultColWidth="11.421875" defaultRowHeight="12.75"/>
  <cols>
    <col min="1" max="1" width="24.28125" style="0" customWidth="1"/>
    <col min="2" max="11" width="9.8515625" style="0" customWidth="1"/>
    <col min="12" max="16" width="8.57421875" style="0" customWidth="1"/>
  </cols>
  <sheetData>
    <row r="1" ht="12.75">
      <c r="A1" s="10" t="s">
        <v>280</v>
      </c>
    </row>
    <row r="2" ht="12.75">
      <c r="A2" s="8" t="s">
        <v>281</v>
      </c>
    </row>
    <row r="4" spans="1:11" ht="12.75">
      <c r="A4" s="40"/>
      <c r="B4" s="50" t="s">
        <v>97</v>
      </c>
      <c r="C4" s="50" t="s">
        <v>249</v>
      </c>
      <c r="D4" s="50" t="s">
        <v>250</v>
      </c>
      <c r="E4" s="50" t="s">
        <v>251</v>
      </c>
      <c r="F4" s="50" t="s">
        <v>252</v>
      </c>
      <c r="G4" s="50" t="s">
        <v>253</v>
      </c>
      <c r="H4" s="50" t="s">
        <v>254</v>
      </c>
      <c r="I4" s="50" t="s">
        <v>255</v>
      </c>
      <c r="J4" s="50" t="s">
        <v>256</v>
      </c>
      <c r="K4" s="50" t="s">
        <v>257</v>
      </c>
    </row>
    <row r="5" spans="1:11" ht="12.75">
      <c r="A5" s="149" t="s">
        <v>270</v>
      </c>
      <c r="B5" s="65">
        <v>56970</v>
      </c>
      <c r="C5" s="65">
        <v>2463</v>
      </c>
      <c r="D5" s="65">
        <v>2273</v>
      </c>
      <c r="E5" s="65">
        <v>2811</v>
      </c>
      <c r="F5" s="65">
        <v>2916</v>
      </c>
      <c r="G5" s="65">
        <v>6039</v>
      </c>
      <c r="H5" s="65">
        <v>10127</v>
      </c>
      <c r="I5" s="65">
        <v>9314</v>
      </c>
      <c r="J5" s="65">
        <v>6587</v>
      </c>
      <c r="K5" s="65">
        <v>4900</v>
      </c>
    </row>
    <row r="6" spans="1:11" ht="12.75">
      <c r="A6" s="150" t="s">
        <v>532</v>
      </c>
      <c r="B6" s="65">
        <v>14872</v>
      </c>
      <c r="C6" s="65">
        <v>716</v>
      </c>
      <c r="D6" s="65">
        <v>604</v>
      </c>
      <c r="E6" s="65">
        <v>482</v>
      </c>
      <c r="F6" s="65">
        <v>574</v>
      </c>
      <c r="G6" s="65">
        <v>1967</v>
      </c>
      <c r="H6" s="65">
        <v>2786</v>
      </c>
      <c r="I6" s="65">
        <v>2356</v>
      </c>
      <c r="J6" s="65">
        <v>1535</v>
      </c>
      <c r="K6" s="65">
        <v>1103</v>
      </c>
    </row>
    <row r="7" spans="1:11" ht="12.75">
      <c r="A7" s="69" t="s">
        <v>117</v>
      </c>
      <c r="B7" s="31">
        <v>5367</v>
      </c>
      <c r="C7" s="31">
        <v>344</v>
      </c>
      <c r="D7" s="31">
        <v>240</v>
      </c>
      <c r="E7" s="31">
        <v>179</v>
      </c>
      <c r="F7" s="31">
        <v>274</v>
      </c>
      <c r="G7" s="31">
        <v>952</v>
      </c>
      <c r="H7" s="31">
        <v>996</v>
      </c>
      <c r="I7" s="31">
        <v>777</v>
      </c>
      <c r="J7" s="31">
        <v>549</v>
      </c>
      <c r="K7" s="31">
        <v>366</v>
      </c>
    </row>
    <row r="8" spans="1:11" ht="12.75">
      <c r="A8" s="69" t="s">
        <v>118</v>
      </c>
      <c r="B8" s="31">
        <v>2458</v>
      </c>
      <c r="C8" s="31">
        <v>89</v>
      </c>
      <c r="D8" s="31">
        <v>113</v>
      </c>
      <c r="E8" s="31">
        <v>94</v>
      </c>
      <c r="F8" s="31">
        <v>104</v>
      </c>
      <c r="G8" s="31">
        <v>261</v>
      </c>
      <c r="H8" s="31">
        <v>455</v>
      </c>
      <c r="I8" s="31">
        <v>414</v>
      </c>
      <c r="J8" s="31">
        <v>243</v>
      </c>
      <c r="K8" s="31">
        <v>147</v>
      </c>
    </row>
    <row r="9" spans="1:11" ht="12.75">
      <c r="A9" s="69" t="s">
        <v>119</v>
      </c>
      <c r="B9" s="31">
        <v>1765</v>
      </c>
      <c r="C9" s="31">
        <v>77</v>
      </c>
      <c r="D9" s="31">
        <v>73</v>
      </c>
      <c r="E9" s="31">
        <v>76</v>
      </c>
      <c r="F9" s="31">
        <v>68</v>
      </c>
      <c r="G9" s="31">
        <v>165</v>
      </c>
      <c r="H9" s="31">
        <v>232</v>
      </c>
      <c r="I9" s="31">
        <v>276</v>
      </c>
      <c r="J9" s="31">
        <v>192</v>
      </c>
      <c r="K9" s="31">
        <v>178</v>
      </c>
    </row>
    <row r="10" spans="1:11" ht="12.75">
      <c r="A10" s="69" t="s">
        <v>121</v>
      </c>
      <c r="B10" s="31">
        <v>1302</v>
      </c>
      <c r="C10" s="31">
        <v>54</v>
      </c>
      <c r="D10" s="31">
        <v>37</v>
      </c>
      <c r="E10" s="31">
        <v>28</v>
      </c>
      <c r="F10" s="31">
        <v>34</v>
      </c>
      <c r="G10" s="31">
        <v>150</v>
      </c>
      <c r="H10" s="31">
        <v>259</v>
      </c>
      <c r="I10" s="31">
        <v>177</v>
      </c>
      <c r="J10" s="31">
        <v>128</v>
      </c>
      <c r="K10" s="31">
        <v>99</v>
      </c>
    </row>
    <row r="11" spans="1:11" ht="12.75">
      <c r="A11" s="69" t="s">
        <v>122</v>
      </c>
      <c r="B11" s="31">
        <v>848</v>
      </c>
      <c r="C11" s="31">
        <v>31</v>
      </c>
      <c r="D11" s="31">
        <v>32</v>
      </c>
      <c r="E11" s="31">
        <v>32</v>
      </c>
      <c r="F11" s="31">
        <v>18</v>
      </c>
      <c r="G11" s="31">
        <v>79</v>
      </c>
      <c r="H11" s="31">
        <v>163</v>
      </c>
      <c r="I11" s="31">
        <v>137</v>
      </c>
      <c r="J11" s="31">
        <v>69</v>
      </c>
      <c r="K11" s="31">
        <v>78</v>
      </c>
    </row>
    <row r="12" spans="1:11" ht="12.75">
      <c r="A12" s="69" t="s">
        <v>123</v>
      </c>
      <c r="B12" s="31">
        <v>685</v>
      </c>
      <c r="C12" s="31">
        <v>20</v>
      </c>
      <c r="D12" s="31">
        <v>18</v>
      </c>
      <c r="E12" s="31">
        <v>18</v>
      </c>
      <c r="F12" s="31">
        <v>8</v>
      </c>
      <c r="G12" s="31">
        <v>51</v>
      </c>
      <c r="H12" s="31">
        <v>113</v>
      </c>
      <c r="I12" s="31">
        <v>136</v>
      </c>
      <c r="J12" s="31">
        <v>103</v>
      </c>
      <c r="K12" s="31">
        <v>73</v>
      </c>
    </row>
    <row r="13" spans="1:11" ht="12.75">
      <c r="A13" s="69" t="s">
        <v>127</v>
      </c>
      <c r="B13" s="31">
        <v>605</v>
      </c>
      <c r="C13" s="31">
        <v>26</v>
      </c>
      <c r="D13" s="31">
        <v>15</v>
      </c>
      <c r="E13" s="31">
        <v>20</v>
      </c>
      <c r="F13" s="31">
        <v>18</v>
      </c>
      <c r="G13" s="31">
        <v>111</v>
      </c>
      <c r="H13" s="31">
        <v>141</v>
      </c>
      <c r="I13" s="31">
        <v>108</v>
      </c>
      <c r="J13" s="31">
        <v>68</v>
      </c>
      <c r="K13" s="31">
        <v>26</v>
      </c>
    </row>
    <row r="14" spans="1:11" ht="12.75">
      <c r="A14" s="69" t="s">
        <v>126</v>
      </c>
      <c r="B14" s="31">
        <v>461</v>
      </c>
      <c r="C14" s="31">
        <v>21</v>
      </c>
      <c r="D14" s="31">
        <v>27</v>
      </c>
      <c r="E14" s="31">
        <v>20</v>
      </c>
      <c r="F14" s="31">
        <v>15</v>
      </c>
      <c r="G14" s="31">
        <v>47</v>
      </c>
      <c r="H14" s="31">
        <v>81</v>
      </c>
      <c r="I14" s="31">
        <v>56</v>
      </c>
      <c r="J14" s="31">
        <v>55</v>
      </c>
      <c r="K14" s="31">
        <v>36</v>
      </c>
    </row>
    <row r="15" spans="1:11" ht="12.75">
      <c r="A15" s="88" t="s">
        <v>271</v>
      </c>
      <c r="B15" s="65">
        <v>2540</v>
      </c>
      <c r="C15" s="65">
        <v>114</v>
      </c>
      <c r="D15" s="65">
        <v>69</v>
      </c>
      <c r="E15" s="65">
        <v>96</v>
      </c>
      <c r="F15" s="65">
        <v>130</v>
      </c>
      <c r="G15" s="65">
        <v>200</v>
      </c>
      <c r="H15" s="65">
        <v>342</v>
      </c>
      <c r="I15" s="65">
        <v>363</v>
      </c>
      <c r="J15" s="65">
        <v>277</v>
      </c>
      <c r="K15" s="65">
        <v>256</v>
      </c>
    </row>
    <row r="16" spans="1:11" ht="12.75">
      <c r="A16" s="151" t="s">
        <v>120</v>
      </c>
      <c r="B16" s="31">
        <v>1082</v>
      </c>
      <c r="C16" s="31">
        <v>44</v>
      </c>
      <c r="D16" s="31">
        <v>27</v>
      </c>
      <c r="E16" s="31">
        <v>37</v>
      </c>
      <c r="F16" s="31">
        <v>56</v>
      </c>
      <c r="G16" s="31">
        <v>58</v>
      </c>
      <c r="H16" s="31">
        <v>115</v>
      </c>
      <c r="I16" s="31">
        <v>152</v>
      </c>
      <c r="J16" s="31">
        <v>122</v>
      </c>
      <c r="K16" s="31">
        <v>136</v>
      </c>
    </row>
    <row r="17" spans="1:11" ht="12.75">
      <c r="A17" s="88" t="s">
        <v>272</v>
      </c>
      <c r="B17" s="65">
        <v>4373</v>
      </c>
      <c r="C17" s="65">
        <v>578</v>
      </c>
      <c r="D17" s="65">
        <v>219</v>
      </c>
      <c r="E17" s="65">
        <v>149</v>
      </c>
      <c r="F17" s="65">
        <v>186</v>
      </c>
      <c r="G17" s="65">
        <v>464</v>
      </c>
      <c r="H17" s="65">
        <v>899</v>
      </c>
      <c r="I17" s="65">
        <v>797</v>
      </c>
      <c r="J17" s="65">
        <v>417</v>
      </c>
      <c r="K17" s="65">
        <v>265</v>
      </c>
    </row>
    <row r="18" spans="1:11" ht="12.75">
      <c r="A18" s="69" t="s">
        <v>438</v>
      </c>
      <c r="B18" s="31">
        <v>1325</v>
      </c>
      <c r="C18" s="31">
        <v>134</v>
      </c>
      <c r="D18" s="31">
        <v>60</v>
      </c>
      <c r="E18" s="31">
        <v>57</v>
      </c>
      <c r="F18" s="31">
        <v>58</v>
      </c>
      <c r="G18" s="31">
        <v>170</v>
      </c>
      <c r="H18" s="31">
        <v>223</v>
      </c>
      <c r="I18" s="31">
        <v>199</v>
      </c>
      <c r="J18" s="31">
        <v>157</v>
      </c>
      <c r="K18" s="31">
        <v>116</v>
      </c>
    </row>
    <row r="19" spans="1:11" ht="12.75">
      <c r="A19" s="69" t="s">
        <v>135</v>
      </c>
      <c r="B19" s="31">
        <v>1084</v>
      </c>
      <c r="C19" s="31">
        <v>174</v>
      </c>
      <c r="D19" s="31">
        <v>43</v>
      </c>
      <c r="E19" s="31">
        <v>10</v>
      </c>
      <c r="F19" s="31">
        <v>3</v>
      </c>
      <c r="G19" s="31">
        <v>102</v>
      </c>
      <c r="H19" s="31">
        <v>327</v>
      </c>
      <c r="I19" s="31">
        <v>302</v>
      </c>
      <c r="J19" s="31">
        <v>76</v>
      </c>
      <c r="K19" s="31">
        <v>30</v>
      </c>
    </row>
    <row r="20" spans="1:11" ht="12.75">
      <c r="A20" s="69" t="s">
        <v>136</v>
      </c>
      <c r="B20" s="31">
        <v>564</v>
      </c>
      <c r="C20" s="31">
        <v>112</v>
      </c>
      <c r="D20" s="31">
        <v>42</v>
      </c>
      <c r="E20" s="31">
        <v>31</v>
      </c>
      <c r="F20" s="31">
        <v>12</v>
      </c>
      <c r="G20" s="31">
        <v>28</v>
      </c>
      <c r="H20" s="31">
        <v>99</v>
      </c>
      <c r="I20" s="31">
        <v>102</v>
      </c>
      <c r="J20" s="31">
        <v>59</v>
      </c>
      <c r="K20" s="31">
        <v>26</v>
      </c>
    </row>
    <row r="21" spans="1:11" ht="12.75">
      <c r="A21" s="69" t="s">
        <v>137</v>
      </c>
      <c r="B21" s="31">
        <v>117</v>
      </c>
      <c r="C21" s="31">
        <v>20</v>
      </c>
      <c r="D21" s="31">
        <v>5</v>
      </c>
      <c r="E21" s="31">
        <v>0</v>
      </c>
      <c r="F21" s="31">
        <v>0</v>
      </c>
      <c r="G21" s="31">
        <v>14</v>
      </c>
      <c r="H21" s="31">
        <v>28</v>
      </c>
      <c r="I21" s="31">
        <v>25</v>
      </c>
      <c r="J21" s="31">
        <v>12</v>
      </c>
      <c r="K21" s="31">
        <v>7</v>
      </c>
    </row>
    <row r="22" spans="1:11" ht="12.75">
      <c r="A22" s="69" t="s">
        <v>139</v>
      </c>
      <c r="B22" s="31">
        <v>26</v>
      </c>
      <c r="C22" s="31">
        <v>8</v>
      </c>
      <c r="D22" s="31">
        <v>1</v>
      </c>
      <c r="E22" s="31">
        <v>0</v>
      </c>
      <c r="F22" s="31">
        <v>0</v>
      </c>
      <c r="G22" s="31">
        <v>8</v>
      </c>
      <c r="H22" s="31">
        <v>5</v>
      </c>
      <c r="I22" s="31">
        <v>0</v>
      </c>
      <c r="J22" s="31">
        <v>2</v>
      </c>
      <c r="K22" s="31">
        <v>1</v>
      </c>
    </row>
    <row r="23" spans="1:11" ht="12.75">
      <c r="A23" s="69" t="s">
        <v>138</v>
      </c>
      <c r="B23" s="31">
        <v>705</v>
      </c>
      <c r="C23" s="31">
        <v>54</v>
      </c>
      <c r="D23" s="31">
        <v>35</v>
      </c>
      <c r="E23" s="31">
        <v>36</v>
      </c>
      <c r="F23" s="31">
        <v>80</v>
      </c>
      <c r="G23" s="31">
        <v>85</v>
      </c>
      <c r="H23" s="31">
        <v>109</v>
      </c>
      <c r="I23" s="31">
        <v>83</v>
      </c>
      <c r="J23" s="31">
        <v>54</v>
      </c>
      <c r="K23" s="31">
        <v>42</v>
      </c>
    </row>
    <row r="24" spans="1:11" ht="12.75">
      <c r="A24" s="88" t="s">
        <v>273</v>
      </c>
      <c r="B24" s="65">
        <v>649</v>
      </c>
      <c r="C24" s="65">
        <v>22</v>
      </c>
      <c r="D24" s="65">
        <v>34</v>
      </c>
      <c r="E24" s="65">
        <v>23</v>
      </c>
      <c r="F24" s="65">
        <v>17</v>
      </c>
      <c r="G24" s="65">
        <v>59</v>
      </c>
      <c r="H24" s="65">
        <v>112</v>
      </c>
      <c r="I24" s="65">
        <v>131</v>
      </c>
      <c r="J24" s="65">
        <v>84</v>
      </c>
      <c r="K24" s="65">
        <v>52</v>
      </c>
    </row>
    <row r="25" spans="1:11" ht="12.75">
      <c r="A25" s="150" t="s">
        <v>274</v>
      </c>
      <c r="B25" s="65">
        <v>1977</v>
      </c>
      <c r="C25" s="65">
        <v>41</v>
      </c>
      <c r="D25" s="65">
        <v>31</v>
      </c>
      <c r="E25" s="65">
        <v>61</v>
      </c>
      <c r="F25" s="65">
        <v>93</v>
      </c>
      <c r="G25" s="65">
        <v>213</v>
      </c>
      <c r="H25" s="65">
        <v>387</v>
      </c>
      <c r="I25" s="65">
        <v>334</v>
      </c>
      <c r="J25" s="65">
        <v>265</v>
      </c>
      <c r="K25" s="65">
        <v>177</v>
      </c>
    </row>
    <row r="26" spans="1:11" ht="12.75">
      <c r="A26" s="101" t="s">
        <v>145</v>
      </c>
      <c r="B26" s="31">
        <v>655</v>
      </c>
      <c r="C26" s="31">
        <v>9</v>
      </c>
      <c r="D26" s="31">
        <v>6</v>
      </c>
      <c r="E26" s="31">
        <v>18</v>
      </c>
      <c r="F26" s="31">
        <v>34</v>
      </c>
      <c r="G26" s="31">
        <v>54</v>
      </c>
      <c r="H26" s="31">
        <v>76</v>
      </c>
      <c r="I26" s="31">
        <v>95</v>
      </c>
      <c r="J26" s="31">
        <v>100</v>
      </c>
      <c r="K26" s="31">
        <v>72</v>
      </c>
    </row>
    <row r="27" spans="1:11" ht="12.75">
      <c r="A27" s="88" t="s">
        <v>275</v>
      </c>
      <c r="B27" s="65">
        <v>29411</v>
      </c>
      <c r="C27" s="65">
        <v>700</v>
      </c>
      <c r="D27" s="65">
        <v>1160</v>
      </c>
      <c r="E27" s="65">
        <v>1865</v>
      </c>
      <c r="F27" s="65">
        <v>1714</v>
      </c>
      <c r="G27" s="65">
        <v>2827</v>
      </c>
      <c r="H27" s="65">
        <v>5191</v>
      </c>
      <c r="I27" s="65">
        <v>4942</v>
      </c>
      <c r="J27" s="65">
        <v>3584</v>
      </c>
      <c r="K27" s="65">
        <v>2714</v>
      </c>
    </row>
    <row r="28" spans="1:11" ht="12.75">
      <c r="A28" s="69" t="s">
        <v>148</v>
      </c>
      <c r="B28" s="31">
        <v>7822</v>
      </c>
      <c r="C28" s="31">
        <v>160</v>
      </c>
      <c r="D28" s="31">
        <v>375</v>
      </c>
      <c r="E28" s="31">
        <v>758</v>
      </c>
      <c r="F28" s="31">
        <v>633</v>
      </c>
      <c r="G28" s="31">
        <v>572</v>
      </c>
      <c r="H28" s="31">
        <v>1254</v>
      </c>
      <c r="I28" s="31">
        <v>1279</v>
      </c>
      <c r="J28" s="31">
        <v>930</v>
      </c>
      <c r="K28" s="31">
        <v>722</v>
      </c>
    </row>
    <row r="29" spans="1:11" ht="12.75">
      <c r="A29" s="69" t="s">
        <v>150</v>
      </c>
      <c r="B29" s="31">
        <v>8588</v>
      </c>
      <c r="C29" s="31">
        <v>273</v>
      </c>
      <c r="D29" s="31">
        <v>383</v>
      </c>
      <c r="E29" s="31">
        <v>413</v>
      </c>
      <c r="F29" s="31">
        <v>348</v>
      </c>
      <c r="G29" s="31">
        <v>1050</v>
      </c>
      <c r="H29" s="31">
        <v>1723</v>
      </c>
      <c r="I29" s="31">
        <v>1550</v>
      </c>
      <c r="J29" s="31">
        <v>1046</v>
      </c>
      <c r="K29" s="31">
        <v>749</v>
      </c>
    </row>
    <row r="30" spans="1:11" ht="12.75">
      <c r="A30" s="69" t="s">
        <v>149</v>
      </c>
      <c r="B30" s="31">
        <v>5640</v>
      </c>
      <c r="C30" s="31">
        <v>78</v>
      </c>
      <c r="D30" s="31">
        <v>152</v>
      </c>
      <c r="E30" s="31">
        <v>368</v>
      </c>
      <c r="F30" s="31">
        <v>414</v>
      </c>
      <c r="G30" s="31">
        <v>431</v>
      </c>
      <c r="H30" s="31">
        <v>883</v>
      </c>
      <c r="I30" s="31">
        <v>877</v>
      </c>
      <c r="J30" s="31">
        <v>731</v>
      </c>
      <c r="K30" s="31">
        <v>615</v>
      </c>
    </row>
    <row r="31" spans="1:13" ht="12.75">
      <c r="A31" s="69" t="s">
        <v>151</v>
      </c>
      <c r="B31" s="31">
        <v>1856</v>
      </c>
      <c r="C31" s="31">
        <v>48</v>
      </c>
      <c r="D31" s="31">
        <v>80</v>
      </c>
      <c r="E31" s="31">
        <v>108</v>
      </c>
      <c r="F31" s="31">
        <v>86</v>
      </c>
      <c r="G31" s="31">
        <v>144</v>
      </c>
      <c r="H31" s="31">
        <v>280</v>
      </c>
      <c r="I31" s="31">
        <v>299</v>
      </c>
      <c r="J31" s="31">
        <v>198</v>
      </c>
      <c r="K31" s="31">
        <v>154</v>
      </c>
      <c r="M31" s="92"/>
    </row>
    <row r="32" spans="1:11" ht="12.75">
      <c r="A32" s="69" t="s">
        <v>153</v>
      </c>
      <c r="B32" s="31">
        <v>1665</v>
      </c>
      <c r="C32" s="31">
        <v>46</v>
      </c>
      <c r="D32" s="31">
        <v>55</v>
      </c>
      <c r="E32" s="31">
        <v>58</v>
      </c>
      <c r="F32" s="31">
        <v>59</v>
      </c>
      <c r="G32" s="31">
        <v>210</v>
      </c>
      <c r="H32" s="31">
        <v>360</v>
      </c>
      <c r="I32" s="31">
        <v>319</v>
      </c>
      <c r="J32" s="31">
        <v>235</v>
      </c>
      <c r="K32" s="31">
        <v>137</v>
      </c>
    </row>
    <row r="33" spans="1:11" ht="12.75">
      <c r="A33" s="69" t="s">
        <v>152</v>
      </c>
      <c r="B33" s="31">
        <v>823</v>
      </c>
      <c r="C33" s="31">
        <v>22</v>
      </c>
      <c r="D33" s="31">
        <v>35</v>
      </c>
      <c r="E33" s="31">
        <v>47</v>
      </c>
      <c r="F33" s="31">
        <v>47</v>
      </c>
      <c r="G33" s="31">
        <v>59</v>
      </c>
      <c r="H33" s="31">
        <v>101</v>
      </c>
      <c r="I33" s="31">
        <v>125</v>
      </c>
      <c r="J33" s="31">
        <v>91</v>
      </c>
      <c r="K33" s="31">
        <v>80</v>
      </c>
    </row>
    <row r="34" spans="1:11" ht="12.75">
      <c r="A34" s="69" t="s">
        <v>154</v>
      </c>
      <c r="B34" s="31">
        <v>910</v>
      </c>
      <c r="C34" s="31">
        <v>30</v>
      </c>
      <c r="D34" s="31">
        <v>33</v>
      </c>
      <c r="E34" s="31">
        <v>34</v>
      </c>
      <c r="F34" s="31">
        <v>32</v>
      </c>
      <c r="G34" s="31">
        <v>79</v>
      </c>
      <c r="H34" s="31">
        <v>176</v>
      </c>
      <c r="I34" s="31">
        <v>161</v>
      </c>
      <c r="J34" s="31">
        <v>93</v>
      </c>
      <c r="K34" s="31">
        <v>78</v>
      </c>
    </row>
    <row r="35" spans="1:16" ht="12" customHeight="1">
      <c r="A35" s="69" t="s">
        <v>157</v>
      </c>
      <c r="B35" s="31">
        <v>1000</v>
      </c>
      <c r="C35" s="31">
        <v>21</v>
      </c>
      <c r="D35" s="31">
        <v>22</v>
      </c>
      <c r="E35" s="31">
        <v>31</v>
      </c>
      <c r="F35" s="31">
        <v>39</v>
      </c>
      <c r="G35" s="31">
        <v>197</v>
      </c>
      <c r="H35" s="31">
        <v>227</v>
      </c>
      <c r="I35" s="31">
        <v>138</v>
      </c>
      <c r="J35" s="31">
        <v>109</v>
      </c>
      <c r="K35" s="31">
        <v>67</v>
      </c>
      <c r="L35" s="93"/>
      <c r="M35" s="93"/>
      <c r="N35" s="93"/>
      <c r="O35" s="93"/>
      <c r="P35" s="93"/>
    </row>
    <row r="36" spans="1:11" ht="12.75">
      <c r="A36" s="69" t="s">
        <v>155</v>
      </c>
      <c r="B36" s="31">
        <v>699</v>
      </c>
      <c r="C36" s="31">
        <v>10</v>
      </c>
      <c r="D36" s="31">
        <v>10</v>
      </c>
      <c r="E36" s="31">
        <v>33</v>
      </c>
      <c r="F36" s="31">
        <v>39</v>
      </c>
      <c r="G36" s="31">
        <v>59</v>
      </c>
      <c r="H36" s="31">
        <v>115</v>
      </c>
      <c r="I36" s="31">
        <v>119</v>
      </c>
      <c r="J36" s="31">
        <v>96</v>
      </c>
      <c r="K36" s="31">
        <v>79</v>
      </c>
    </row>
    <row r="37" spans="1:11" ht="12.75">
      <c r="A37" s="150" t="s">
        <v>276</v>
      </c>
      <c r="B37" s="65">
        <v>3070</v>
      </c>
      <c r="C37" s="65">
        <v>281</v>
      </c>
      <c r="D37" s="65">
        <v>152</v>
      </c>
      <c r="E37" s="65">
        <v>129</v>
      </c>
      <c r="F37" s="65">
        <v>198</v>
      </c>
      <c r="G37" s="65">
        <v>309</v>
      </c>
      <c r="H37" s="65">
        <v>403</v>
      </c>
      <c r="I37" s="65">
        <v>377</v>
      </c>
      <c r="J37" s="65">
        <v>410</v>
      </c>
      <c r="K37" s="65">
        <v>327</v>
      </c>
    </row>
    <row r="38" spans="1:11" ht="12.75">
      <c r="A38" s="92" t="s">
        <v>159</v>
      </c>
      <c r="B38" s="31">
        <v>1955</v>
      </c>
      <c r="C38" s="31">
        <v>175</v>
      </c>
      <c r="D38" s="31">
        <v>96</v>
      </c>
      <c r="E38" s="31">
        <v>75</v>
      </c>
      <c r="F38" s="31">
        <v>137</v>
      </c>
      <c r="G38" s="31">
        <v>210</v>
      </c>
      <c r="H38" s="31">
        <v>235</v>
      </c>
      <c r="I38" s="31">
        <v>232</v>
      </c>
      <c r="J38" s="31">
        <v>277</v>
      </c>
      <c r="K38" s="31">
        <v>215</v>
      </c>
    </row>
    <row r="39" spans="1:11" ht="12.75">
      <c r="A39" s="92" t="s">
        <v>158</v>
      </c>
      <c r="B39" s="31">
        <v>315</v>
      </c>
      <c r="C39" s="31">
        <v>53</v>
      </c>
      <c r="D39" s="31">
        <v>25</v>
      </c>
      <c r="E39" s="31">
        <v>27</v>
      </c>
      <c r="F39" s="31">
        <v>18</v>
      </c>
      <c r="G39" s="31">
        <v>29</v>
      </c>
      <c r="H39" s="31">
        <v>40</v>
      </c>
      <c r="I39" s="31">
        <v>32</v>
      </c>
      <c r="J39" s="31">
        <v>42</v>
      </c>
      <c r="K39" s="31">
        <v>18</v>
      </c>
    </row>
    <row r="40" spans="1:11" ht="12.75">
      <c r="A40" s="92" t="s">
        <v>160</v>
      </c>
      <c r="B40" s="31">
        <v>265</v>
      </c>
      <c r="C40" s="31">
        <v>27</v>
      </c>
      <c r="D40" s="31">
        <v>15</v>
      </c>
      <c r="E40" s="31">
        <v>15</v>
      </c>
      <c r="F40" s="31">
        <v>16</v>
      </c>
      <c r="G40" s="31">
        <v>15</v>
      </c>
      <c r="H40" s="31">
        <v>55</v>
      </c>
      <c r="I40" s="31">
        <v>31</v>
      </c>
      <c r="J40" s="31">
        <v>32</v>
      </c>
      <c r="K40" s="31">
        <v>27</v>
      </c>
    </row>
    <row r="41" spans="1:11" ht="12.75">
      <c r="A41" s="88" t="s">
        <v>425</v>
      </c>
      <c r="B41" s="65">
        <v>78</v>
      </c>
      <c r="C41" s="65">
        <v>11</v>
      </c>
      <c r="D41" s="65">
        <v>4</v>
      </c>
      <c r="E41" s="65">
        <v>6</v>
      </c>
      <c r="F41" s="65">
        <v>4</v>
      </c>
      <c r="G41" s="65">
        <v>0</v>
      </c>
      <c r="H41" s="65">
        <v>7</v>
      </c>
      <c r="I41" s="65">
        <v>14</v>
      </c>
      <c r="J41" s="65">
        <v>15</v>
      </c>
      <c r="K41" s="65">
        <v>6</v>
      </c>
    </row>
    <row r="42" spans="1:11" ht="12.75">
      <c r="A42" s="8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00"/>
      <c r="B43" s="50" t="s">
        <v>258</v>
      </c>
      <c r="C43" s="50" t="s">
        <v>259</v>
      </c>
      <c r="D43" s="50" t="s">
        <v>260</v>
      </c>
      <c r="E43" s="50" t="s">
        <v>261</v>
      </c>
      <c r="F43" s="50" t="s">
        <v>262</v>
      </c>
      <c r="G43" s="50" t="s">
        <v>263</v>
      </c>
      <c r="H43" s="50" t="s">
        <v>264</v>
      </c>
      <c r="I43" s="50" t="s">
        <v>265</v>
      </c>
      <c r="J43" s="50" t="s">
        <v>266</v>
      </c>
      <c r="K43" s="50" t="s">
        <v>277</v>
      </c>
    </row>
    <row r="44" spans="1:11" ht="12.75">
      <c r="A44" s="149" t="s">
        <v>270</v>
      </c>
      <c r="B44" s="65">
        <v>3493</v>
      </c>
      <c r="C44" s="65">
        <v>2469</v>
      </c>
      <c r="D44" s="65">
        <v>1516</v>
      </c>
      <c r="E44" s="65">
        <v>858</v>
      </c>
      <c r="F44" s="65">
        <v>523</v>
      </c>
      <c r="G44" s="65">
        <v>307</v>
      </c>
      <c r="H44" s="65">
        <v>183</v>
      </c>
      <c r="I44" s="65">
        <v>111</v>
      </c>
      <c r="J44" s="65">
        <v>55</v>
      </c>
      <c r="K44" s="65">
        <v>25</v>
      </c>
    </row>
    <row r="45" spans="1:11" ht="12.75">
      <c r="A45" s="150" t="s">
        <v>532</v>
      </c>
      <c r="B45" s="65">
        <v>808</v>
      </c>
      <c r="C45" s="65">
        <v>665</v>
      </c>
      <c r="D45" s="65">
        <v>484</v>
      </c>
      <c r="E45" s="65">
        <v>311</v>
      </c>
      <c r="F45" s="65">
        <v>194</v>
      </c>
      <c r="G45" s="65">
        <v>108</v>
      </c>
      <c r="H45" s="65">
        <v>77</v>
      </c>
      <c r="I45" s="65">
        <v>50</v>
      </c>
      <c r="J45" s="65">
        <v>37</v>
      </c>
      <c r="K45" s="65">
        <v>15</v>
      </c>
    </row>
    <row r="46" spans="1:11" ht="12.75">
      <c r="A46" s="69" t="s">
        <v>117</v>
      </c>
      <c r="B46" s="31">
        <v>275</v>
      </c>
      <c r="C46" s="31">
        <v>207</v>
      </c>
      <c r="D46" s="31">
        <v>128</v>
      </c>
      <c r="E46" s="31">
        <v>35</v>
      </c>
      <c r="F46" s="31">
        <v>24</v>
      </c>
      <c r="G46" s="31">
        <v>12</v>
      </c>
      <c r="H46" s="31">
        <v>6</v>
      </c>
      <c r="I46" s="31">
        <v>2</v>
      </c>
      <c r="J46" s="31">
        <v>1</v>
      </c>
      <c r="K46" s="31">
        <v>0</v>
      </c>
    </row>
    <row r="47" spans="1:11" ht="12.75">
      <c r="A47" s="69" t="s">
        <v>118</v>
      </c>
      <c r="B47" s="31">
        <v>108</v>
      </c>
      <c r="C47" s="31">
        <v>114</v>
      </c>
      <c r="D47" s="31">
        <v>100</v>
      </c>
      <c r="E47" s="31">
        <v>95</v>
      </c>
      <c r="F47" s="31">
        <v>56</v>
      </c>
      <c r="G47" s="31">
        <v>22</v>
      </c>
      <c r="H47" s="31">
        <v>23</v>
      </c>
      <c r="I47" s="31">
        <v>12</v>
      </c>
      <c r="J47" s="31">
        <v>5</v>
      </c>
      <c r="K47" s="31">
        <v>3</v>
      </c>
    </row>
    <row r="48" spans="1:11" ht="12.75">
      <c r="A48" s="69" t="s">
        <v>119</v>
      </c>
      <c r="B48" s="31">
        <v>143</v>
      </c>
      <c r="C48" s="31">
        <v>116</v>
      </c>
      <c r="D48" s="31">
        <v>85</v>
      </c>
      <c r="E48" s="31">
        <v>54</v>
      </c>
      <c r="F48" s="31">
        <v>15</v>
      </c>
      <c r="G48" s="31">
        <v>12</v>
      </c>
      <c r="H48" s="31">
        <v>3</v>
      </c>
      <c r="I48" s="31">
        <v>0</v>
      </c>
      <c r="J48" s="31">
        <v>0</v>
      </c>
      <c r="K48" s="31">
        <v>0</v>
      </c>
    </row>
    <row r="49" spans="1:11" ht="12.75">
      <c r="A49" s="69" t="s">
        <v>121</v>
      </c>
      <c r="B49" s="31">
        <v>65</v>
      </c>
      <c r="C49" s="31">
        <v>52</v>
      </c>
      <c r="D49" s="31">
        <v>46</v>
      </c>
      <c r="E49" s="31">
        <v>44</v>
      </c>
      <c r="F49" s="31">
        <v>35</v>
      </c>
      <c r="G49" s="31">
        <v>27</v>
      </c>
      <c r="H49" s="31">
        <v>22</v>
      </c>
      <c r="I49" s="31">
        <v>22</v>
      </c>
      <c r="J49" s="31">
        <v>17</v>
      </c>
      <c r="K49" s="31">
        <v>6</v>
      </c>
    </row>
    <row r="50" spans="1:11" ht="12.75">
      <c r="A50" s="69" t="s">
        <v>122</v>
      </c>
      <c r="B50" s="31">
        <v>63</v>
      </c>
      <c r="C50" s="31">
        <v>35</v>
      </c>
      <c r="D50" s="31">
        <v>32</v>
      </c>
      <c r="E50" s="31">
        <v>22</v>
      </c>
      <c r="F50" s="31">
        <v>27</v>
      </c>
      <c r="G50" s="31">
        <v>15</v>
      </c>
      <c r="H50" s="31">
        <v>7</v>
      </c>
      <c r="I50" s="31">
        <v>4</v>
      </c>
      <c r="J50" s="31">
        <v>2</v>
      </c>
      <c r="K50" s="31">
        <v>2</v>
      </c>
    </row>
    <row r="51" spans="1:11" ht="12.75">
      <c r="A51" s="69" t="s">
        <v>123</v>
      </c>
      <c r="B51" s="31">
        <v>39</v>
      </c>
      <c r="C51" s="31">
        <v>27</v>
      </c>
      <c r="D51" s="31">
        <v>23</v>
      </c>
      <c r="E51" s="31">
        <v>18</v>
      </c>
      <c r="F51" s="31">
        <v>13</v>
      </c>
      <c r="G51" s="31">
        <v>12</v>
      </c>
      <c r="H51" s="31">
        <v>5</v>
      </c>
      <c r="I51" s="31">
        <v>2</v>
      </c>
      <c r="J51" s="31">
        <v>6</v>
      </c>
      <c r="K51" s="31">
        <v>0</v>
      </c>
    </row>
    <row r="52" spans="1:11" ht="12.75">
      <c r="A52" s="69" t="s">
        <v>127</v>
      </c>
      <c r="B52" s="31">
        <v>17</v>
      </c>
      <c r="C52" s="31">
        <v>27</v>
      </c>
      <c r="D52" s="31">
        <v>17</v>
      </c>
      <c r="E52" s="31">
        <v>7</v>
      </c>
      <c r="F52" s="31">
        <v>2</v>
      </c>
      <c r="G52" s="31">
        <v>1</v>
      </c>
      <c r="H52" s="31">
        <v>1</v>
      </c>
      <c r="I52" s="31">
        <v>0</v>
      </c>
      <c r="J52" s="31">
        <v>0</v>
      </c>
      <c r="K52" s="31">
        <v>0</v>
      </c>
    </row>
    <row r="53" spans="1:11" ht="12.75">
      <c r="A53" s="69" t="s">
        <v>126</v>
      </c>
      <c r="B53" s="31">
        <v>34</v>
      </c>
      <c r="C53" s="31">
        <v>25</v>
      </c>
      <c r="D53" s="31">
        <v>12</v>
      </c>
      <c r="E53" s="31">
        <v>12</v>
      </c>
      <c r="F53" s="31">
        <v>9</v>
      </c>
      <c r="G53" s="31">
        <v>3</v>
      </c>
      <c r="H53" s="31">
        <v>1</v>
      </c>
      <c r="I53" s="31">
        <v>3</v>
      </c>
      <c r="J53" s="31">
        <v>2</v>
      </c>
      <c r="K53" s="31">
        <v>2</v>
      </c>
    </row>
    <row r="54" spans="1:11" ht="12.75">
      <c r="A54" s="88" t="s">
        <v>271</v>
      </c>
      <c r="B54" s="65">
        <v>257</v>
      </c>
      <c r="C54" s="65">
        <v>213</v>
      </c>
      <c r="D54" s="65">
        <v>117</v>
      </c>
      <c r="E54" s="65">
        <v>44</v>
      </c>
      <c r="F54" s="65">
        <v>30</v>
      </c>
      <c r="G54" s="65">
        <v>16</v>
      </c>
      <c r="H54" s="65">
        <v>11</v>
      </c>
      <c r="I54" s="65">
        <v>5</v>
      </c>
      <c r="J54" s="65">
        <v>0</v>
      </c>
      <c r="K54" s="65">
        <v>0</v>
      </c>
    </row>
    <row r="55" spans="1:11" ht="12.75">
      <c r="A55" s="151" t="s">
        <v>120</v>
      </c>
      <c r="B55" s="31">
        <v>124</v>
      </c>
      <c r="C55" s="31">
        <v>108</v>
      </c>
      <c r="D55" s="31">
        <v>60</v>
      </c>
      <c r="E55" s="31">
        <v>21</v>
      </c>
      <c r="F55" s="31">
        <v>12</v>
      </c>
      <c r="G55" s="31">
        <v>5</v>
      </c>
      <c r="H55" s="31">
        <v>4</v>
      </c>
      <c r="I55" s="31">
        <v>1</v>
      </c>
      <c r="J55" s="31">
        <v>0</v>
      </c>
      <c r="K55" s="31">
        <v>0</v>
      </c>
    </row>
    <row r="56" spans="1:11" ht="12.75">
      <c r="A56" s="88" t="s">
        <v>272</v>
      </c>
      <c r="B56" s="65">
        <v>118</v>
      </c>
      <c r="C56" s="65">
        <v>103</v>
      </c>
      <c r="D56" s="65">
        <v>56</v>
      </c>
      <c r="E56" s="65">
        <v>37</v>
      </c>
      <c r="F56" s="65">
        <v>41</v>
      </c>
      <c r="G56" s="65">
        <v>23</v>
      </c>
      <c r="H56" s="65">
        <v>15</v>
      </c>
      <c r="I56" s="65">
        <v>6</v>
      </c>
      <c r="J56" s="65">
        <v>0</v>
      </c>
      <c r="K56" s="65">
        <v>0</v>
      </c>
    </row>
    <row r="57" spans="1:11" ht="12.75">
      <c r="A57" s="69" t="s">
        <v>438</v>
      </c>
      <c r="B57" s="31">
        <v>54</v>
      </c>
      <c r="C57" s="31">
        <v>39</v>
      </c>
      <c r="D57" s="31">
        <v>19</v>
      </c>
      <c r="E57" s="31">
        <v>16</v>
      </c>
      <c r="F57" s="31">
        <v>13</v>
      </c>
      <c r="G57" s="31">
        <v>5</v>
      </c>
      <c r="H57" s="31">
        <v>3</v>
      </c>
      <c r="I57" s="31">
        <v>2</v>
      </c>
      <c r="J57" s="31">
        <v>0</v>
      </c>
      <c r="K57" s="31">
        <v>0</v>
      </c>
    </row>
    <row r="58" spans="1:11" ht="12.75">
      <c r="A58" s="69" t="s">
        <v>135</v>
      </c>
      <c r="B58" s="31">
        <v>9</v>
      </c>
      <c r="C58" s="31">
        <v>2</v>
      </c>
      <c r="D58" s="31">
        <v>3</v>
      </c>
      <c r="E58" s="31">
        <v>0</v>
      </c>
      <c r="F58" s="31">
        <v>1</v>
      </c>
      <c r="G58" s="31">
        <v>2</v>
      </c>
      <c r="H58" s="31">
        <v>0</v>
      </c>
      <c r="I58" s="31">
        <v>0</v>
      </c>
      <c r="J58" s="31">
        <v>0</v>
      </c>
      <c r="K58" s="31">
        <v>0</v>
      </c>
    </row>
    <row r="59" spans="1:11" ht="12.75">
      <c r="A59" s="69" t="s">
        <v>136</v>
      </c>
      <c r="B59" s="31">
        <v>15</v>
      </c>
      <c r="C59" s="31">
        <v>16</v>
      </c>
      <c r="D59" s="31">
        <v>8</v>
      </c>
      <c r="E59" s="31">
        <v>3</v>
      </c>
      <c r="F59" s="31">
        <v>7</v>
      </c>
      <c r="G59" s="31">
        <v>1</v>
      </c>
      <c r="H59" s="31">
        <v>3</v>
      </c>
      <c r="I59" s="31">
        <v>0</v>
      </c>
      <c r="J59" s="31">
        <v>0</v>
      </c>
      <c r="K59" s="31">
        <v>0</v>
      </c>
    </row>
    <row r="60" spans="1:11" ht="12.75">
      <c r="A60" s="69" t="s">
        <v>137</v>
      </c>
      <c r="B60" s="31">
        <v>3</v>
      </c>
      <c r="C60" s="31">
        <v>3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</row>
    <row r="61" spans="1:11" ht="12.75">
      <c r="A61" s="69" t="s">
        <v>139</v>
      </c>
      <c r="B61" s="31">
        <v>0</v>
      </c>
      <c r="C61" s="31">
        <v>1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</row>
    <row r="62" spans="1:11" ht="12.75">
      <c r="A62" s="69" t="s">
        <v>138</v>
      </c>
      <c r="B62" s="31">
        <v>22</v>
      </c>
      <c r="C62" s="31">
        <v>30</v>
      </c>
      <c r="D62" s="31">
        <v>22</v>
      </c>
      <c r="E62" s="31">
        <v>14</v>
      </c>
      <c r="F62" s="31">
        <v>16</v>
      </c>
      <c r="G62" s="31">
        <v>12</v>
      </c>
      <c r="H62" s="31">
        <v>8</v>
      </c>
      <c r="I62" s="31">
        <v>3</v>
      </c>
      <c r="J62" s="31">
        <v>0</v>
      </c>
      <c r="K62" s="31">
        <v>0</v>
      </c>
    </row>
    <row r="63" spans="1:23" ht="12.75">
      <c r="A63" s="88" t="s">
        <v>273</v>
      </c>
      <c r="B63" s="65">
        <v>31</v>
      </c>
      <c r="C63" s="65">
        <v>26</v>
      </c>
      <c r="D63" s="65">
        <v>21</v>
      </c>
      <c r="E63" s="65">
        <v>15</v>
      </c>
      <c r="F63" s="65">
        <v>3</v>
      </c>
      <c r="G63" s="65">
        <v>4</v>
      </c>
      <c r="H63" s="65">
        <v>5</v>
      </c>
      <c r="I63" s="65">
        <v>6</v>
      </c>
      <c r="J63" s="65">
        <v>2</v>
      </c>
      <c r="K63" s="65">
        <v>2</v>
      </c>
      <c r="M63" s="92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11" ht="12.75">
      <c r="A64" s="150" t="s">
        <v>274</v>
      </c>
      <c r="B64" s="65">
        <v>133</v>
      </c>
      <c r="C64" s="65">
        <v>85</v>
      </c>
      <c r="D64" s="65">
        <v>60</v>
      </c>
      <c r="E64" s="65">
        <v>44</v>
      </c>
      <c r="F64" s="65">
        <v>21</v>
      </c>
      <c r="G64" s="65">
        <v>15</v>
      </c>
      <c r="H64" s="65">
        <v>11</v>
      </c>
      <c r="I64" s="65">
        <v>1</v>
      </c>
      <c r="J64" s="65">
        <v>3</v>
      </c>
      <c r="K64" s="65">
        <v>2</v>
      </c>
    </row>
    <row r="65" spans="1:12" ht="12.75">
      <c r="A65" s="101" t="s">
        <v>145</v>
      </c>
      <c r="B65" s="31">
        <v>47</v>
      </c>
      <c r="C65" s="31">
        <v>35</v>
      </c>
      <c r="D65" s="31">
        <v>34</v>
      </c>
      <c r="E65" s="31">
        <v>35</v>
      </c>
      <c r="F65" s="31">
        <v>16</v>
      </c>
      <c r="G65" s="31">
        <v>11</v>
      </c>
      <c r="H65" s="31">
        <v>8</v>
      </c>
      <c r="I65" s="31">
        <v>1</v>
      </c>
      <c r="J65" s="31">
        <v>2</v>
      </c>
      <c r="K65" s="31">
        <v>2</v>
      </c>
      <c r="L65" s="8" t="s">
        <v>381</v>
      </c>
    </row>
    <row r="66" spans="1:11" ht="12.75">
      <c r="A66" s="88" t="s">
        <v>275</v>
      </c>
      <c r="B66" s="65">
        <v>1930</v>
      </c>
      <c r="C66" s="65">
        <v>1259</v>
      </c>
      <c r="D66" s="65">
        <v>713</v>
      </c>
      <c r="E66" s="65">
        <v>372</v>
      </c>
      <c r="F66" s="65">
        <v>208</v>
      </c>
      <c r="G66" s="65">
        <v>121</v>
      </c>
      <c r="H66" s="65">
        <v>54</v>
      </c>
      <c r="I66" s="65">
        <v>39</v>
      </c>
      <c r="J66" s="65">
        <v>12</v>
      </c>
      <c r="K66" s="65">
        <v>6</v>
      </c>
    </row>
    <row r="67" spans="1:11" ht="12.75">
      <c r="A67" s="69" t="s">
        <v>148</v>
      </c>
      <c r="B67" s="31">
        <v>524</v>
      </c>
      <c r="C67" s="31">
        <v>285</v>
      </c>
      <c r="D67" s="31">
        <v>170</v>
      </c>
      <c r="E67" s="31">
        <v>87</v>
      </c>
      <c r="F67" s="31">
        <v>48</v>
      </c>
      <c r="G67" s="31">
        <v>13</v>
      </c>
      <c r="H67" s="31">
        <v>7</v>
      </c>
      <c r="I67" s="31">
        <v>4</v>
      </c>
      <c r="J67" s="31">
        <v>1</v>
      </c>
      <c r="K67" s="31">
        <v>0</v>
      </c>
    </row>
    <row r="68" spans="1:11" ht="12.75">
      <c r="A68" s="69" t="s">
        <v>150</v>
      </c>
      <c r="B68" s="31">
        <v>503</v>
      </c>
      <c r="C68" s="31">
        <v>323</v>
      </c>
      <c r="D68" s="31">
        <v>127</v>
      </c>
      <c r="E68" s="31">
        <v>56</v>
      </c>
      <c r="F68" s="31">
        <v>28</v>
      </c>
      <c r="G68" s="31">
        <v>11</v>
      </c>
      <c r="H68" s="31">
        <v>4</v>
      </c>
      <c r="I68" s="31">
        <v>0</v>
      </c>
      <c r="J68" s="31">
        <v>1</v>
      </c>
      <c r="K68" s="31">
        <v>0</v>
      </c>
    </row>
    <row r="69" spans="1:11" ht="12.75">
      <c r="A69" s="69" t="s">
        <v>149</v>
      </c>
      <c r="B69" s="31">
        <v>452</v>
      </c>
      <c r="C69" s="31">
        <v>295</v>
      </c>
      <c r="D69" s="31">
        <v>159</v>
      </c>
      <c r="E69" s="31">
        <v>88</v>
      </c>
      <c r="F69" s="31">
        <v>48</v>
      </c>
      <c r="G69" s="31">
        <v>29</v>
      </c>
      <c r="H69" s="31">
        <v>11</v>
      </c>
      <c r="I69" s="31">
        <v>6</v>
      </c>
      <c r="J69" s="31">
        <v>2</v>
      </c>
      <c r="K69" s="31">
        <v>1</v>
      </c>
    </row>
    <row r="70" spans="1:11" ht="12.75">
      <c r="A70" s="69" t="s">
        <v>151</v>
      </c>
      <c r="B70" s="31">
        <v>101</v>
      </c>
      <c r="C70" s="31">
        <v>110</v>
      </c>
      <c r="D70" s="31">
        <v>96</v>
      </c>
      <c r="E70" s="31">
        <v>64</v>
      </c>
      <c r="F70" s="31">
        <v>35</v>
      </c>
      <c r="G70" s="31">
        <v>16</v>
      </c>
      <c r="H70" s="31">
        <v>16</v>
      </c>
      <c r="I70" s="31">
        <v>16</v>
      </c>
      <c r="J70" s="31">
        <v>2</v>
      </c>
      <c r="K70" s="31">
        <v>3</v>
      </c>
    </row>
    <row r="71" spans="1:11" ht="12.75">
      <c r="A71" s="69" t="s">
        <v>153</v>
      </c>
      <c r="B71" s="31">
        <v>91</v>
      </c>
      <c r="C71" s="31">
        <v>49</v>
      </c>
      <c r="D71" s="31">
        <v>26</v>
      </c>
      <c r="E71" s="31">
        <v>9</v>
      </c>
      <c r="F71" s="31">
        <v>2</v>
      </c>
      <c r="G71" s="31">
        <v>7</v>
      </c>
      <c r="H71" s="31">
        <v>2</v>
      </c>
      <c r="I71" s="31">
        <v>0</v>
      </c>
      <c r="J71" s="31">
        <v>0</v>
      </c>
      <c r="K71" s="31">
        <v>0</v>
      </c>
    </row>
    <row r="72" spans="1:11" ht="12.75">
      <c r="A72" s="69" t="s">
        <v>152</v>
      </c>
      <c r="B72" s="31">
        <v>51</v>
      </c>
      <c r="C72" s="31">
        <v>51</v>
      </c>
      <c r="D72" s="31">
        <v>42</v>
      </c>
      <c r="E72" s="31">
        <v>21</v>
      </c>
      <c r="F72" s="31">
        <v>19</v>
      </c>
      <c r="G72" s="31">
        <v>16</v>
      </c>
      <c r="H72" s="31">
        <v>8</v>
      </c>
      <c r="I72" s="31">
        <v>5</v>
      </c>
      <c r="J72" s="31">
        <v>2</v>
      </c>
      <c r="K72" s="31">
        <v>1</v>
      </c>
    </row>
    <row r="73" spans="1:11" ht="12.75">
      <c r="A73" s="69" t="s">
        <v>154</v>
      </c>
      <c r="B73" s="31">
        <v>58</v>
      </c>
      <c r="C73" s="31">
        <v>60</v>
      </c>
      <c r="D73" s="31">
        <v>32</v>
      </c>
      <c r="E73" s="31">
        <v>17</v>
      </c>
      <c r="F73" s="31">
        <v>9</v>
      </c>
      <c r="G73" s="31">
        <v>9</v>
      </c>
      <c r="H73" s="31">
        <v>4</v>
      </c>
      <c r="I73" s="31">
        <v>3</v>
      </c>
      <c r="J73" s="31">
        <v>1</v>
      </c>
      <c r="K73" s="31">
        <v>1</v>
      </c>
    </row>
    <row r="74" spans="1:11" ht="12.75">
      <c r="A74" s="69" t="s">
        <v>157</v>
      </c>
      <c r="B74" s="31">
        <v>73</v>
      </c>
      <c r="C74" s="31">
        <v>35</v>
      </c>
      <c r="D74" s="31">
        <v>23</v>
      </c>
      <c r="E74" s="31">
        <v>9</v>
      </c>
      <c r="F74" s="31">
        <v>4</v>
      </c>
      <c r="G74" s="31">
        <v>5</v>
      </c>
      <c r="H74" s="31">
        <v>0</v>
      </c>
      <c r="I74" s="31">
        <v>0</v>
      </c>
      <c r="J74" s="31">
        <v>0</v>
      </c>
      <c r="K74" s="31">
        <v>0</v>
      </c>
    </row>
    <row r="75" spans="1:11" ht="12.75">
      <c r="A75" s="69" t="s">
        <v>155</v>
      </c>
      <c r="B75" s="31">
        <v>48</v>
      </c>
      <c r="C75" s="31">
        <v>28</v>
      </c>
      <c r="D75" s="31">
        <v>23</v>
      </c>
      <c r="E75" s="31">
        <v>11</v>
      </c>
      <c r="F75" s="31">
        <v>10</v>
      </c>
      <c r="G75" s="31">
        <v>10</v>
      </c>
      <c r="H75" s="31">
        <v>2</v>
      </c>
      <c r="I75" s="31">
        <v>5</v>
      </c>
      <c r="J75" s="31">
        <v>2</v>
      </c>
      <c r="K75" s="31">
        <v>0</v>
      </c>
    </row>
    <row r="76" spans="1:11" ht="12.75">
      <c r="A76" s="150" t="s">
        <v>276</v>
      </c>
      <c r="B76" s="65">
        <v>211</v>
      </c>
      <c r="C76" s="65">
        <v>115</v>
      </c>
      <c r="D76" s="65">
        <v>64</v>
      </c>
      <c r="E76" s="65">
        <v>33</v>
      </c>
      <c r="F76" s="65">
        <v>26</v>
      </c>
      <c r="G76" s="65">
        <v>20</v>
      </c>
      <c r="H76" s="65">
        <v>10</v>
      </c>
      <c r="I76" s="65">
        <v>4</v>
      </c>
      <c r="J76" s="65">
        <v>1</v>
      </c>
      <c r="K76" s="65">
        <v>0</v>
      </c>
    </row>
    <row r="77" spans="1:11" ht="12.75">
      <c r="A77" s="92" t="s">
        <v>159</v>
      </c>
      <c r="B77" s="31">
        <v>142</v>
      </c>
      <c r="C77" s="31">
        <v>71</v>
      </c>
      <c r="D77" s="31">
        <v>41</v>
      </c>
      <c r="E77" s="31">
        <v>17</v>
      </c>
      <c r="F77" s="31">
        <v>13</v>
      </c>
      <c r="G77" s="31">
        <v>11</v>
      </c>
      <c r="H77" s="31">
        <v>4</v>
      </c>
      <c r="I77" s="31">
        <v>4</v>
      </c>
      <c r="J77" s="31">
        <v>0</v>
      </c>
      <c r="K77" s="31">
        <v>0</v>
      </c>
    </row>
    <row r="78" spans="1:11" ht="12.75">
      <c r="A78" s="92" t="s">
        <v>158</v>
      </c>
      <c r="B78" s="31">
        <v>16</v>
      </c>
      <c r="C78" s="31">
        <v>7</v>
      </c>
      <c r="D78" s="31">
        <v>3</v>
      </c>
      <c r="E78" s="31">
        <v>3</v>
      </c>
      <c r="F78" s="31">
        <v>1</v>
      </c>
      <c r="G78" s="31">
        <v>1</v>
      </c>
      <c r="H78" s="31">
        <v>0</v>
      </c>
      <c r="I78" s="31">
        <v>0</v>
      </c>
      <c r="J78" s="31">
        <v>0</v>
      </c>
      <c r="K78" s="31">
        <v>0</v>
      </c>
    </row>
    <row r="79" spans="1:11" ht="12.75">
      <c r="A79" s="92" t="s">
        <v>160</v>
      </c>
      <c r="B79" s="31">
        <v>14</v>
      </c>
      <c r="C79" s="31">
        <v>4</v>
      </c>
      <c r="D79" s="31">
        <v>6</v>
      </c>
      <c r="E79" s="31">
        <v>3</v>
      </c>
      <c r="F79" s="31">
        <v>2</v>
      </c>
      <c r="G79" s="31">
        <v>2</v>
      </c>
      <c r="H79" s="31">
        <v>1</v>
      </c>
      <c r="I79" s="31">
        <v>0</v>
      </c>
      <c r="J79" s="31">
        <v>0</v>
      </c>
      <c r="K79" s="31">
        <v>0</v>
      </c>
    </row>
    <row r="80" spans="1:11" ht="12.75">
      <c r="A80" s="88" t="s">
        <v>425</v>
      </c>
      <c r="B80" s="65">
        <v>5</v>
      </c>
      <c r="C80" s="65">
        <v>3</v>
      </c>
      <c r="D80" s="65">
        <v>1</v>
      </c>
      <c r="E80" s="65">
        <v>2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B54"/>
  <sheetViews>
    <sheetView workbookViewId="0" topLeftCell="A1">
      <selection activeCell="A1" sqref="A1"/>
    </sheetView>
  </sheetViews>
  <sheetFormatPr defaultColWidth="11.421875" defaultRowHeight="12.75"/>
  <cols>
    <col min="1" max="1" width="96.7109375" style="0" customWidth="1"/>
  </cols>
  <sheetData>
    <row r="1" ht="12.75" customHeight="1">
      <c r="A1" s="3" t="s">
        <v>0</v>
      </c>
    </row>
    <row r="2" ht="12.75" customHeight="1">
      <c r="A2" s="4"/>
    </row>
    <row r="3" ht="12.75" customHeight="1">
      <c r="A3" s="5"/>
    </row>
    <row r="4" ht="12.75" customHeight="1">
      <c r="A4" s="6" t="s">
        <v>1</v>
      </c>
    </row>
    <row r="5" ht="12.75" customHeight="1">
      <c r="A5" s="6" t="s">
        <v>2</v>
      </c>
    </row>
    <row r="6" ht="12.75" customHeight="1">
      <c r="A6" s="6" t="s">
        <v>3</v>
      </c>
    </row>
    <row r="7" ht="12.75" customHeight="1">
      <c r="A7" s="6" t="s">
        <v>4</v>
      </c>
    </row>
    <row r="8" ht="12.75" customHeight="1">
      <c r="A8" s="6" t="s">
        <v>5</v>
      </c>
    </row>
    <row r="9" ht="12.75" customHeight="1">
      <c r="A9" s="6" t="s">
        <v>6</v>
      </c>
    </row>
    <row r="10" ht="12.75" customHeight="1">
      <c r="A10" s="6" t="s">
        <v>7</v>
      </c>
    </row>
    <row r="11" ht="12.75" customHeight="1">
      <c r="A11" s="6" t="s">
        <v>8</v>
      </c>
    </row>
    <row r="12" ht="12.75" customHeight="1">
      <c r="A12" s="6" t="s">
        <v>9</v>
      </c>
    </row>
    <row r="13" ht="12.75" customHeight="1">
      <c r="A13" s="6"/>
    </row>
    <row r="14" ht="12.75" customHeight="1">
      <c r="A14" s="6" t="s">
        <v>510</v>
      </c>
    </row>
    <row r="15" ht="12.75" customHeight="1">
      <c r="A15" s="6" t="s">
        <v>10</v>
      </c>
    </row>
    <row r="16" ht="12.75" customHeight="1">
      <c r="A16" s="6" t="s">
        <v>11</v>
      </c>
    </row>
    <row r="17" ht="12.75" customHeight="1">
      <c r="A17" s="6" t="s">
        <v>12</v>
      </c>
    </row>
    <row r="18" ht="12.75" customHeight="1">
      <c r="A18" s="6" t="s">
        <v>13</v>
      </c>
    </row>
    <row r="19" ht="12.75" customHeight="1">
      <c r="A19" s="6" t="s">
        <v>14</v>
      </c>
    </row>
    <row r="20" ht="12.75" customHeight="1">
      <c r="A20" s="6" t="s">
        <v>15</v>
      </c>
    </row>
    <row r="21" ht="12.75" customHeight="1">
      <c r="A21" s="6" t="s">
        <v>16</v>
      </c>
    </row>
    <row r="22" ht="12.75" customHeight="1">
      <c r="A22" s="6" t="s">
        <v>17</v>
      </c>
    </row>
    <row r="23" ht="12.75" customHeight="1">
      <c r="A23" s="6" t="s">
        <v>18</v>
      </c>
    </row>
    <row r="24" ht="12.75" customHeight="1">
      <c r="A24" s="6" t="s">
        <v>19</v>
      </c>
    </row>
    <row r="25" ht="12.75" customHeight="1">
      <c r="A25" s="6" t="s">
        <v>20</v>
      </c>
    </row>
    <row r="26" ht="12.75" customHeight="1">
      <c r="A26" s="6" t="s">
        <v>21</v>
      </c>
    </row>
    <row r="27" ht="12.75" customHeight="1">
      <c r="A27" s="6" t="s">
        <v>22</v>
      </c>
    </row>
    <row r="28" ht="12.75" customHeight="1">
      <c r="A28" s="6" t="s">
        <v>23</v>
      </c>
    </row>
    <row r="29" ht="12.75" customHeight="1">
      <c r="A29" s="6" t="s">
        <v>24</v>
      </c>
    </row>
    <row r="30" ht="12.75" customHeight="1">
      <c r="A30" s="6" t="s">
        <v>25</v>
      </c>
    </row>
    <row r="31" ht="12.75" customHeight="1">
      <c r="A31" s="6" t="s">
        <v>26</v>
      </c>
    </row>
    <row r="32" ht="12.75" customHeight="1">
      <c r="A32" s="6" t="s">
        <v>27</v>
      </c>
    </row>
    <row r="33" ht="12.75" customHeight="1">
      <c r="A33" s="6" t="s">
        <v>28</v>
      </c>
    </row>
    <row r="34" ht="12.75" customHeight="1">
      <c r="A34" s="6" t="s">
        <v>29</v>
      </c>
    </row>
    <row r="35" ht="12.75" customHeight="1">
      <c r="A35" s="6" t="s">
        <v>30</v>
      </c>
    </row>
    <row r="36" ht="12.75" customHeight="1">
      <c r="A36" s="6" t="s">
        <v>31</v>
      </c>
    </row>
    <row r="37" ht="12.75" customHeight="1">
      <c r="A37" s="6" t="s">
        <v>32</v>
      </c>
    </row>
    <row r="38" ht="12.75" customHeight="1">
      <c r="A38" s="6" t="s">
        <v>33</v>
      </c>
    </row>
    <row r="39" ht="12.75" customHeight="1">
      <c r="A39" s="6" t="s">
        <v>34</v>
      </c>
    </row>
    <row r="40" ht="12.75" customHeight="1">
      <c r="A40" s="6" t="s">
        <v>35</v>
      </c>
    </row>
    <row r="41" ht="12.75" customHeight="1">
      <c r="A41" s="6" t="s">
        <v>36</v>
      </c>
    </row>
    <row r="42" ht="12.75" customHeight="1">
      <c r="A42" s="6" t="s">
        <v>37</v>
      </c>
    </row>
    <row r="43" ht="12.75" customHeight="1">
      <c r="A43" s="114" t="s">
        <v>507</v>
      </c>
    </row>
    <row r="44" ht="12.75" customHeight="1">
      <c r="A44" s="30" t="s">
        <v>502</v>
      </c>
    </row>
    <row r="45" ht="12.75" customHeight="1">
      <c r="B45" s="7"/>
    </row>
    <row r="46" spans="1:2" ht="12.75" customHeight="1">
      <c r="A46" s="6" t="s">
        <v>511</v>
      </c>
      <c r="B46" s="7"/>
    </row>
    <row r="47" spans="1:2" ht="12.75" customHeight="1">
      <c r="A47" s="6" t="s">
        <v>38</v>
      </c>
      <c r="B47" s="7"/>
    </row>
    <row r="48" spans="1:2" ht="12.75" customHeight="1">
      <c r="A48" s="6" t="s">
        <v>39</v>
      </c>
      <c r="B48" s="7"/>
    </row>
    <row r="49" spans="1:2" ht="12.75" customHeight="1">
      <c r="A49" s="6" t="s">
        <v>40</v>
      </c>
      <c r="B49" s="7"/>
    </row>
    <row r="50" spans="1:2" ht="12.75" customHeight="1">
      <c r="A50" s="6" t="s">
        <v>41</v>
      </c>
      <c r="B50" s="7"/>
    </row>
    <row r="51" ht="12.75" customHeight="1">
      <c r="A51" s="6" t="s">
        <v>369</v>
      </c>
    </row>
    <row r="52" ht="12.75">
      <c r="A52" s="6" t="s">
        <v>419</v>
      </c>
    </row>
    <row r="53" ht="12.75">
      <c r="A53" s="6" t="s">
        <v>43</v>
      </c>
    </row>
    <row r="54" ht="12.75">
      <c r="A54" s="6" t="s">
        <v>382</v>
      </c>
    </row>
  </sheetData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BB75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40" customWidth="1"/>
    <col min="2" max="2" width="10.57421875" style="40" customWidth="1"/>
    <col min="3" max="12" width="8.57421875" style="40" customWidth="1"/>
    <col min="13" max="16384" width="11.421875" style="40" customWidth="1"/>
  </cols>
  <sheetData>
    <row r="1" spans="1:12" ht="12.75">
      <c r="A1" s="94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2.75">
      <c r="A2" s="95" t="s">
        <v>60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2.75">
      <c r="A4" s="182"/>
      <c r="B4" s="184" t="s">
        <v>97</v>
      </c>
      <c r="D4" s="183" t="s">
        <v>282</v>
      </c>
      <c r="E4" s="183"/>
      <c r="F4" s="183"/>
      <c r="G4" s="183"/>
      <c r="H4" s="183"/>
      <c r="I4" s="183"/>
      <c r="J4" s="183"/>
      <c r="K4" s="183"/>
      <c r="L4" s="183"/>
    </row>
    <row r="5" spans="1:12" ht="25.5">
      <c r="A5" s="182"/>
      <c r="B5" s="184"/>
      <c r="C5" s="49" t="s">
        <v>283</v>
      </c>
      <c r="D5" s="97" t="s">
        <v>92</v>
      </c>
      <c r="E5" s="49" t="s">
        <v>284</v>
      </c>
      <c r="F5" s="97" t="s">
        <v>92</v>
      </c>
      <c r="G5" s="49" t="s">
        <v>285</v>
      </c>
      <c r="H5" s="49" t="s">
        <v>92</v>
      </c>
      <c r="I5" s="49" t="s">
        <v>286</v>
      </c>
      <c r="J5" s="49" t="s">
        <v>92</v>
      </c>
      <c r="K5" s="49" t="s">
        <v>287</v>
      </c>
      <c r="L5" s="49" t="s">
        <v>92</v>
      </c>
    </row>
    <row r="6" spans="1:20" s="65" customFormat="1" ht="12.75">
      <c r="A6" s="17" t="s">
        <v>97</v>
      </c>
      <c r="B6" s="65">
        <v>123348</v>
      </c>
      <c r="C6" s="65">
        <v>12546</v>
      </c>
      <c r="D6" s="66">
        <f>100*C6/$B6</f>
        <v>10.171222881603269</v>
      </c>
      <c r="E6" s="65">
        <v>13460</v>
      </c>
      <c r="F6" s="66">
        <f>100*E6/$B6</f>
        <v>10.912215844602263</v>
      </c>
      <c r="G6" s="65">
        <v>26610</v>
      </c>
      <c r="H6" s="66">
        <f aca="true" t="shared" si="0" ref="H6:H37">100*G6/$B6</f>
        <v>21.573110224730033</v>
      </c>
      <c r="I6" s="65">
        <v>29255</v>
      </c>
      <c r="J6" s="66">
        <f aca="true" t="shared" si="1" ref="J6:J37">100*I6/$B6</f>
        <v>23.717449816778544</v>
      </c>
      <c r="K6" s="65">
        <v>41477</v>
      </c>
      <c r="L6" s="66">
        <f aca="true" t="shared" si="2" ref="L6:L37">100*K6/$B6</f>
        <v>33.62600123228589</v>
      </c>
      <c r="N6"/>
      <c r="O6"/>
      <c r="P6"/>
      <c r="Q6"/>
      <c r="R6"/>
      <c r="S6"/>
      <c r="T6"/>
    </row>
    <row r="7" spans="1:20" ht="12.75">
      <c r="A7" s="51" t="s">
        <v>532</v>
      </c>
      <c r="B7" s="65">
        <v>31931</v>
      </c>
      <c r="C7" s="65">
        <v>2583</v>
      </c>
      <c r="D7" s="66">
        <f aca="true" t="shared" si="3" ref="D7:F70">100*C7/$B7</f>
        <v>8.089317591055714</v>
      </c>
      <c r="E7" s="65">
        <v>3002</v>
      </c>
      <c r="F7" s="66">
        <f t="shared" si="3"/>
        <v>9.401522031881244</v>
      </c>
      <c r="G7" s="65">
        <v>7503</v>
      </c>
      <c r="H7" s="66">
        <f t="shared" si="0"/>
        <v>23.497541574018978</v>
      </c>
      <c r="I7" s="65">
        <v>8232</v>
      </c>
      <c r="J7" s="66">
        <f t="shared" si="1"/>
        <v>25.780589395884878</v>
      </c>
      <c r="K7" s="65">
        <v>10611</v>
      </c>
      <c r="L7" s="66">
        <f t="shared" si="2"/>
        <v>33.231029407159184</v>
      </c>
      <c r="M7" s="31"/>
      <c r="N7"/>
      <c r="O7"/>
      <c r="P7"/>
      <c r="Q7"/>
      <c r="R7"/>
      <c r="S7"/>
      <c r="T7"/>
    </row>
    <row r="8" spans="1:20" ht="12.75">
      <c r="A8" s="57" t="s">
        <v>117</v>
      </c>
      <c r="B8" s="31">
        <v>11060</v>
      </c>
      <c r="C8" s="31">
        <v>942</v>
      </c>
      <c r="D8" s="68">
        <f t="shared" si="3"/>
        <v>8.517179023508138</v>
      </c>
      <c r="E8" s="31">
        <v>1285</v>
      </c>
      <c r="F8" s="68">
        <f t="shared" si="3"/>
        <v>11.618444846292947</v>
      </c>
      <c r="G8" s="31">
        <v>3379</v>
      </c>
      <c r="H8" s="68">
        <f t="shared" si="0"/>
        <v>30.55153707052441</v>
      </c>
      <c r="I8" s="31">
        <v>3177</v>
      </c>
      <c r="J8" s="68">
        <f t="shared" si="1"/>
        <v>28.7251356238698</v>
      </c>
      <c r="K8" s="31">
        <v>2277</v>
      </c>
      <c r="L8" s="68">
        <f t="shared" si="2"/>
        <v>20.587703435804702</v>
      </c>
      <c r="M8" s="31"/>
      <c r="N8"/>
      <c r="O8"/>
      <c r="P8"/>
      <c r="Q8"/>
      <c r="R8"/>
      <c r="S8"/>
      <c r="T8"/>
    </row>
    <row r="9" spans="1:20" ht="12.75">
      <c r="A9" s="57" t="s">
        <v>118</v>
      </c>
      <c r="B9" s="31">
        <v>6011</v>
      </c>
      <c r="C9" s="31">
        <v>517</v>
      </c>
      <c r="D9" s="68">
        <f t="shared" si="3"/>
        <v>8.600898353019465</v>
      </c>
      <c r="E9" s="31">
        <v>521</v>
      </c>
      <c r="F9" s="68">
        <f t="shared" si="3"/>
        <v>8.667443021127932</v>
      </c>
      <c r="G9" s="31">
        <v>1127</v>
      </c>
      <c r="H9" s="68">
        <f t="shared" si="0"/>
        <v>18.748960239560805</v>
      </c>
      <c r="I9" s="31">
        <v>1404</v>
      </c>
      <c r="J9" s="68">
        <f t="shared" si="1"/>
        <v>23.357178506072202</v>
      </c>
      <c r="K9" s="31">
        <v>2442</v>
      </c>
      <c r="L9" s="68">
        <f t="shared" si="2"/>
        <v>40.6255198802196</v>
      </c>
      <c r="M9"/>
      <c r="N9"/>
      <c r="O9"/>
      <c r="P9"/>
      <c r="Q9"/>
      <c r="R9"/>
      <c r="S9"/>
      <c r="T9"/>
    </row>
    <row r="10" spans="1:20" ht="12.75">
      <c r="A10" s="57" t="s">
        <v>119</v>
      </c>
      <c r="B10" s="31">
        <v>3757</v>
      </c>
      <c r="C10" s="31">
        <v>248</v>
      </c>
      <c r="D10" s="68">
        <f t="shared" si="3"/>
        <v>6.6010114453021025</v>
      </c>
      <c r="E10" s="31">
        <v>319</v>
      </c>
      <c r="F10" s="68">
        <f t="shared" si="3"/>
        <v>8.490817141336173</v>
      </c>
      <c r="G10" s="31">
        <v>824</v>
      </c>
      <c r="H10" s="68">
        <f t="shared" si="0"/>
        <v>21.93239286664892</v>
      </c>
      <c r="I10" s="31">
        <v>980</v>
      </c>
      <c r="J10" s="68">
        <f t="shared" si="1"/>
        <v>26.084642001597018</v>
      </c>
      <c r="K10" s="31">
        <v>1386</v>
      </c>
      <c r="L10" s="68">
        <f t="shared" si="2"/>
        <v>36.891136545115785</v>
      </c>
      <c r="M10"/>
      <c r="S10"/>
      <c r="T10"/>
    </row>
    <row r="11" spans="1:54" ht="12.75">
      <c r="A11" s="57" t="s">
        <v>121</v>
      </c>
      <c r="B11" s="31">
        <v>2635</v>
      </c>
      <c r="C11" s="31">
        <v>180</v>
      </c>
      <c r="D11" s="68">
        <f t="shared" si="3"/>
        <v>6.83111954459203</v>
      </c>
      <c r="E11" s="31">
        <v>167</v>
      </c>
      <c r="F11" s="68">
        <f t="shared" si="3"/>
        <v>6.337760910815939</v>
      </c>
      <c r="G11" s="31">
        <v>455</v>
      </c>
      <c r="H11" s="68">
        <f t="shared" si="0"/>
        <v>17.267552182163186</v>
      </c>
      <c r="I11" s="31">
        <v>598</v>
      </c>
      <c r="J11" s="68">
        <f t="shared" si="1"/>
        <v>22.69449715370019</v>
      </c>
      <c r="K11" s="31">
        <v>1235</v>
      </c>
      <c r="L11" s="68">
        <f t="shared" si="2"/>
        <v>46.86907020872865</v>
      </c>
      <c r="M11"/>
      <c r="N11"/>
      <c r="O11"/>
      <c r="P11"/>
      <c r="Q11"/>
      <c r="R11"/>
      <c r="S11"/>
      <c r="T11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</row>
    <row r="12" spans="1:20" ht="12.75">
      <c r="A12" s="57" t="s">
        <v>122</v>
      </c>
      <c r="B12" s="31">
        <v>1746</v>
      </c>
      <c r="C12" s="31">
        <v>159</v>
      </c>
      <c r="D12" s="68">
        <f t="shared" si="3"/>
        <v>9.106529209621993</v>
      </c>
      <c r="E12" s="31">
        <v>112</v>
      </c>
      <c r="F12" s="68">
        <f t="shared" si="3"/>
        <v>6.414662084765178</v>
      </c>
      <c r="G12" s="31">
        <v>317</v>
      </c>
      <c r="H12" s="68">
        <f t="shared" si="0"/>
        <v>18.15578465063001</v>
      </c>
      <c r="I12" s="31">
        <v>358</v>
      </c>
      <c r="J12" s="68">
        <f t="shared" si="1"/>
        <v>20.50400916380298</v>
      </c>
      <c r="K12" s="31">
        <v>800</v>
      </c>
      <c r="L12" s="68">
        <f t="shared" si="2"/>
        <v>45.81901489117984</v>
      </c>
      <c r="M12"/>
      <c r="S12"/>
      <c r="T12"/>
    </row>
    <row r="13" spans="1:20" s="65" customFormat="1" ht="12.75">
      <c r="A13" s="57" t="s">
        <v>123</v>
      </c>
      <c r="B13" s="31">
        <v>1626</v>
      </c>
      <c r="C13" s="31">
        <v>122</v>
      </c>
      <c r="D13" s="68">
        <f t="shared" si="3"/>
        <v>7.503075030750307</v>
      </c>
      <c r="E13" s="31">
        <v>117</v>
      </c>
      <c r="F13" s="68">
        <f t="shared" si="3"/>
        <v>7.195571955719557</v>
      </c>
      <c r="G13" s="31">
        <v>257</v>
      </c>
      <c r="H13" s="68">
        <f t="shared" si="0"/>
        <v>15.805658056580565</v>
      </c>
      <c r="I13" s="31">
        <v>395</v>
      </c>
      <c r="J13" s="68">
        <f t="shared" si="1"/>
        <v>24.292742927429273</v>
      </c>
      <c r="K13" s="31">
        <v>735</v>
      </c>
      <c r="L13" s="68">
        <f t="shared" si="2"/>
        <v>45.2029520295203</v>
      </c>
      <c r="M13"/>
      <c r="S13"/>
      <c r="T13"/>
    </row>
    <row r="14" spans="1:20" ht="12.75">
      <c r="A14" s="57" t="s">
        <v>127</v>
      </c>
      <c r="B14" s="31">
        <v>1145</v>
      </c>
      <c r="C14" s="31">
        <v>79</v>
      </c>
      <c r="D14" s="68">
        <f t="shared" si="3"/>
        <v>6.899563318777292</v>
      </c>
      <c r="E14" s="31">
        <v>108</v>
      </c>
      <c r="F14" s="68">
        <f t="shared" si="3"/>
        <v>9.43231441048035</v>
      </c>
      <c r="G14" s="31">
        <v>302</v>
      </c>
      <c r="H14" s="68">
        <f t="shared" si="0"/>
        <v>26.375545851528383</v>
      </c>
      <c r="I14" s="31">
        <v>332</v>
      </c>
      <c r="J14" s="68">
        <f t="shared" si="1"/>
        <v>28.995633187772924</v>
      </c>
      <c r="K14" s="31">
        <v>324</v>
      </c>
      <c r="L14" s="68">
        <f t="shared" si="2"/>
        <v>28.29694323144105</v>
      </c>
      <c r="M14"/>
      <c r="S14"/>
      <c r="T14"/>
    </row>
    <row r="15" spans="1:20" ht="12.75">
      <c r="A15" s="57" t="s">
        <v>126</v>
      </c>
      <c r="B15" s="31">
        <v>1091</v>
      </c>
      <c r="C15" s="31">
        <v>80</v>
      </c>
      <c r="D15" s="68">
        <f t="shared" si="3"/>
        <v>7.332722273143904</v>
      </c>
      <c r="E15" s="31">
        <v>97</v>
      </c>
      <c r="F15" s="68">
        <f t="shared" si="3"/>
        <v>8.890925756186984</v>
      </c>
      <c r="G15" s="31">
        <v>238</v>
      </c>
      <c r="H15" s="68">
        <f t="shared" si="0"/>
        <v>21.814848762603116</v>
      </c>
      <c r="I15" s="31">
        <v>278</v>
      </c>
      <c r="J15" s="68">
        <f t="shared" si="1"/>
        <v>25.48120989917507</v>
      </c>
      <c r="K15" s="31">
        <v>398</v>
      </c>
      <c r="L15" s="68">
        <f t="shared" si="2"/>
        <v>36.48029330889093</v>
      </c>
      <c r="M15"/>
      <c r="S15"/>
      <c r="T15"/>
    </row>
    <row r="16" spans="1:20" ht="12.75">
      <c r="A16" s="57" t="s">
        <v>128</v>
      </c>
      <c r="B16" s="31">
        <v>539</v>
      </c>
      <c r="C16" s="31">
        <v>49</v>
      </c>
      <c r="D16" s="68">
        <f t="shared" si="3"/>
        <v>9.090909090909092</v>
      </c>
      <c r="E16" s="31">
        <v>51</v>
      </c>
      <c r="F16" s="68">
        <f t="shared" si="3"/>
        <v>9.461966604823747</v>
      </c>
      <c r="G16" s="31">
        <v>110</v>
      </c>
      <c r="H16" s="68">
        <f t="shared" si="0"/>
        <v>20.408163265306122</v>
      </c>
      <c r="I16" s="31">
        <v>138</v>
      </c>
      <c r="J16" s="68">
        <f t="shared" si="1"/>
        <v>25.602968460111317</v>
      </c>
      <c r="K16" s="31">
        <v>191</v>
      </c>
      <c r="L16" s="68">
        <f t="shared" si="2"/>
        <v>35.43599257884972</v>
      </c>
      <c r="M16"/>
      <c r="S16"/>
      <c r="T16"/>
    </row>
    <row r="17" spans="1:20" ht="12.75">
      <c r="A17" s="57" t="s">
        <v>130</v>
      </c>
      <c r="B17" s="31">
        <v>298</v>
      </c>
      <c r="C17" s="31">
        <v>26</v>
      </c>
      <c r="D17" s="68">
        <f t="shared" si="3"/>
        <v>8.724832214765101</v>
      </c>
      <c r="E17" s="31">
        <v>30</v>
      </c>
      <c r="F17" s="68">
        <f t="shared" si="3"/>
        <v>10.06711409395973</v>
      </c>
      <c r="G17" s="31">
        <v>58</v>
      </c>
      <c r="H17" s="68">
        <f t="shared" si="0"/>
        <v>19.463087248322147</v>
      </c>
      <c r="I17" s="31">
        <v>78</v>
      </c>
      <c r="J17" s="68">
        <f t="shared" si="1"/>
        <v>26.174496644295303</v>
      </c>
      <c r="K17" s="31">
        <v>106</v>
      </c>
      <c r="L17" s="68">
        <f t="shared" si="2"/>
        <v>35.57046979865772</v>
      </c>
      <c r="M17"/>
      <c r="S17"/>
      <c r="T17"/>
    </row>
    <row r="18" spans="1:20" ht="12.75">
      <c r="A18" s="57" t="s">
        <v>409</v>
      </c>
      <c r="B18" s="31">
        <v>291</v>
      </c>
      <c r="C18" s="31">
        <v>24</v>
      </c>
      <c r="D18" s="68">
        <f t="shared" si="3"/>
        <v>8.24742268041237</v>
      </c>
      <c r="E18" s="31">
        <v>30</v>
      </c>
      <c r="F18" s="68">
        <f t="shared" si="3"/>
        <v>10.309278350515465</v>
      </c>
      <c r="G18" s="31">
        <v>107</v>
      </c>
      <c r="H18" s="68">
        <f t="shared" si="0"/>
        <v>36.76975945017182</v>
      </c>
      <c r="I18" s="31">
        <v>79</v>
      </c>
      <c r="J18" s="68">
        <f t="shared" si="1"/>
        <v>27.147766323024054</v>
      </c>
      <c r="K18" s="31">
        <v>51</v>
      </c>
      <c r="L18" s="68">
        <f t="shared" si="2"/>
        <v>17.52577319587629</v>
      </c>
      <c r="M18"/>
      <c r="N18"/>
      <c r="O18"/>
      <c r="P18"/>
      <c r="Q18"/>
      <c r="R18"/>
      <c r="S18"/>
      <c r="T18"/>
    </row>
    <row r="19" spans="1:13" ht="12.75">
      <c r="A19" s="57" t="s">
        <v>129</v>
      </c>
      <c r="B19" s="31">
        <v>285</v>
      </c>
      <c r="C19" s="31">
        <v>18</v>
      </c>
      <c r="D19" s="68">
        <f t="shared" si="3"/>
        <v>6.315789473684211</v>
      </c>
      <c r="E19" s="31">
        <v>16</v>
      </c>
      <c r="F19" s="68">
        <f t="shared" si="3"/>
        <v>5.614035087719298</v>
      </c>
      <c r="G19" s="31">
        <v>45</v>
      </c>
      <c r="H19" s="68">
        <f t="shared" si="0"/>
        <v>15.789473684210526</v>
      </c>
      <c r="I19" s="31">
        <v>71</v>
      </c>
      <c r="J19" s="68">
        <f t="shared" si="1"/>
        <v>24.912280701754387</v>
      </c>
      <c r="K19" s="31">
        <v>135</v>
      </c>
      <c r="L19" s="68">
        <f t="shared" si="2"/>
        <v>47.36842105263158</v>
      </c>
      <c r="M19" s="31"/>
    </row>
    <row r="20" spans="1:13" ht="12.75">
      <c r="A20" s="57" t="s">
        <v>132</v>
      </c>
      <c r="B20" s="31">
        <v>228</v>
      </c>
      <c r="C20" s="31">
        <v>16</v>
      </c>
      <c r="D20" s="68">
        <f t="shared" si="3"/>
        <v>7.017543859649122</v>
      </c>
      <c r="E20" s="31">
        <v>11</v>
      </c>
      <c r="F20" s="68">
        <f t="shared" si="3"/>
        <v>4.824561403508772</v>
      </c>
      <c r="G20" s="31">
        <v>41</v>
      </c>
      <c r="H20" s="68">
        <f t="shared" si="0"/>
        <v>17.982456140350877</v>
      </c>
      <c r="I20" s="31">
        <v>50</v>
      </c>
      <c r="J20" s="68">
        <f t="shared" si="1"/>
        <v>21.92982456140351</v>
      </c>
      <c r="K20" s="31">
        <v>110</v>
      </c>
      <c r="L20" s="68">
        <f t="shared" si="2"/>
        <v>48.24561403508772</v>
      </c>
      <c r="M20" s="31"/>
    </row>
    <row r="21" spans="1:13" ht="12.75">
      <c r="A21" s="57" t="s">
        <v>408</v>
      </c>
      <c r="B21" s="31">
        <v>199</v>
      </c>
      <c r="C21" s="31">
        <v>24</v>
      </c>
      <c r="D21" s="68">
        <f t="shared" si="3"/>
        <v>12.06030150753769</v>
      </c>
      <c r="E21" s="31">
        <v>39</v>
      </c>
      <c r="F21" s="68">
        <f t="shared" si="3"/>
        <v>19.597989949748744</v>
      </c>
      <c r="G21" s="31">
        <v>44</v>
      </c>
      <c r="H21" s="68">
        <f t="shared" si="0"/>
        <v>22.110552763819097</v>
      </c>
      <c r="I21" s="31">
        <v>38</v>
      </c>
      <c r="J21" s="68">
        <f t="shared" si="1"/>
        <v>19.09547738693467</v>
      </c>
      <c r="K21" s="31">
        <v>54</v>
      </c>
      <c r="L21" s="68">
        <f t="shared" si="2"/>
        <v>27.1356783919598</v>
      </c>
      <c r="M21" s="31"/>
    </row>
    <row r="22" spans="1:13" ht="12.75">
      <c r="A22" s="57" t="s">
        <v>134</v>
      </c>
      <c r="B22" s="31">
        <v>191</v>
      </c>
      <c r="C22" s="31">
        <v>10</v>
      </c>
      <c r="D22" s="68">
        <f t="shared" si="3"/>
        <v>5.2356020942408374</v>
      </c>
      <c r="E22" s="31">
        <v>10</v>
      </c>
      <c r="F22" s="68">
        <f t="shared" si="3"/>
        <v>5.2356020942408374</v>
      </c>
      <c r="G22" s="31">
        <v>34</v>
      </c>
      <c r="H22" s="68">
        <f t="shared" si="0"/>
        <v>17.801047120418847</v>
      </c>
      <c r="I22" s="31">
        <v>48</v>
      </c>
      <c r="J22" s="68">
        <f t="shared" si="1"/>
        <v>25.130890052356023</v>
      </c>
      <c r="K22" s="31">
        <v>89</v>
      </c>
      <c r="L22" s="68">
        <f t="shared" si="2"/>
        <v>46.596858638743456</v>
      </c>
      <c r="M22" s="31"/>
    </row>
    <row r="23" spans="1:13" s="65" customFormat="1" ht="12.75">
      <c r="A23" s="57" t="s">
        <v>421</v>
      </c>
      <c r="B23" s="31">
        <v>165</v>
      </c>
      <c r="C23" s="31">
        <v>16</v>
      </c>
      <c r="D23" s="68">
        <f t="shared" si="3"/>
        <v>9.696969696969697</v>
      </c>
      <c r="E23" s="31">
        <v>23</v>
      </c>
      <c r="F23" s="68">
        <f t="shared" si="3"/>
        <v>13.93939393939394</v>
      </c>
      <c r="G23" s="31">
        <v>35</v>
      </c>
      <c r="H23" s="68">
        <f t="shared" si="0"/>
        <v>21.21212121212121</v>
      </c>
      <c r="I23" s="31">
        <v>39</v>
      </c>
      <c r="J23" s="68">
        <f t="shared" si="1"/>
        <v>23.636363636363637</v>
      </c>
      <c r="K23" s="31">
        <v>52</v>
      </c>
      <c r="L23" s="68">
        <f t="shared" si="2"/>
        <v>31.515151515151516</v>
      </c>
      <c r="M23" s="31"/>
    </row>
    <row r="24" spans="1:13" ht="12.75">
      <c r="A24" s="57" t="s">
        <v>517</v>
      </c>
      <c r="B24" s="31">
        <v>159</v>
      </c>
      <c r="C24" s="31">
        <v>11</v>
      </c>
      <c r="D24" s="68">
        <f t="shared" si="3"/>
        <v>6.918238993710692</v>
      </c>
      <c r="E24" s="31">
        <v>17</v>
      </c>
      <c r="F24" s="68">
        <f t="shared" si="3"/>
        <v>10.69182389937107</v>
      </c>
      <c r="G24" s="31">
        <v>39</v>
      </c>
      <c r="H24" s="68">
        <f t="shared" si="0"/>
        <v>24.528301886792452</v>
      </c>
      <c r="I24" s="31">
        <v>52</v>
      </c>
      <c r="J24" s="68">
        <f t="shared" si="1"/>
        <v>32.704402515723274</v>
      </c>
      <c r="K24" s="31">
        <v>40</v>
      </c>
      <c r="L24" s="68">
        <f t="shared" si="2"/>
        <v>25.157232704402517</v>
      </c>
      <c r="M24" s="65"/>
    </row>
    <row r="25" spans="1:13" ht="12.75">
      <c r="A25" s="57" t="s">
        <v>432</v>
      </c>
      <c r="B25" s="31">
        <v>141</v>
      </c>
      <c r="C25" s="31">
        <v>19</v>
      </c>
      <c r="D25" s="68">
        <f t="shared" si="3"/>
        <v>13.47517730496454</v>
      </c>
      <c r="E25" s="31">
        <v>8</v>
      </c>
      <c r="F25" s="68">
        <f t="shared" si="3"/>
        <v>5.673758865248227</v>
      </c>
      <c r="G25" s="31">
        <v>21</v>
      </c>
      <c r="H25" s="68">
        <f t="shared" si="0"/>
        <v>14.893617021276595</v>
      </c>
      <c r="I25" s="31">
        <v>40</v>
      </c>
      <c r="J25" s="68">
        <f t="shared" si="1"/>
        <v>28.368794326241133</v>
      </c>
      <c r="K25" s="31">
        <v>53</v>
      </c>
      <c r="L25" s="68">
        <f t="shared" si="2"/>
        <v>37.5886524822695</v>
      </c>
      <c r="M25" s="31"/>
    </row>
    <row r="26" spans="1:13" ht="12.75">
      <c r="A26" s="57" t="s">
        <v>433</v>
      </c>
      <c r="B26" s="31">
        <v>108</v>
      </c>
      <c r="C26" s="31">
        <v>6</v>
      </c>
      <c r="D26" s="68">
        <f t="shared" si="3"/>
        <v>5.555555555555555</v>
      </c>
      <c r="E26" s="31">
        <v>4</v>
      </c>
      <c r="F26" s="68">
        <f t="shared" si="3"/>
        <v>3.7037037037037037</v>
      </c>
      <c r="G26" s="31">
        <v>17</v>
      </c>
      <c r="H26" s="68">
        <f t="shared" si="0"/>
        <v>15.74074074074074</v>
      </c>
      <c r="I26" s="31">
        <v>22</v>
      </c>
      <c r="J26" s="68">
        <f t="shared" si="1"/>
        <v>20.37037037037037</v>
      </c>
      <c r="K26" s="31">
        <v>59</v>
      </c>
      <c r="L26" s="68">
        <f t="shared" si="2"/>
        <v>54.629629629629626</v>
      </c>
      <c r="M26" s="31"/>
    </row>
    <row r="27" spans="1:13" ht="12.75">
      <c r="A27" s="57" t="s">
        <v>516</v>
      </c>
      <c r="B27" s="31">
        <v>106</v>
      </c>
      <c r="C27" s="31">
        <v>16</v>
      </c>
      <c r="D27" s="68">
        <f t="shared" si="3"/>
        <v>15.09433962264151</v>
      </c>
      <c r="E27" s="31">
        <v>25</v>
      </c>
      <c r="F27" s="68">
        <f t="shared" si="3"/>
        <v>23.58490566037736</v>
      </c>
      <c r="G27" s="31">
        <v>28</v>
      </c>
      <c r="H27" s="68">
        <f t="shared" si="0"/>
        <v>26.41509433962264</v>
      </c>
      <c r="I27" s="31">
        <v>18</v>
      </c>
      <c r="J27" s="68">
        <f t="shared" si="1"/>
        <v>16.9811320754717</v>
      </c>
      <c r="K27" s="31">
        <v>19</v>
      </c>
      <c r="L27" s="68">
        <f t="shared" si="2"/>
        <v>17.92452830188679</v>
      </c>
      <c r="M27" s="31"/>
    </row>
    <row r="28" spans="1:13" ht="12.75">
      <c r="A28" s="51" t="s">
        <v>306</v>
      </c>
      <c r="B28" s="65">
        <v>4719</v>
      </c>
      <c r="C28" s="65">
        <v>404</v>
      </c>
      <c r="D28" s="66">
        <f t="shared" si="3"/>
        <v>8.561135833863107</v>
      </c>
      <c r="E28" s="65">
        <v>448</v>
      </c>
      <c r="F28" s="66">
        <f t="shared" si="3"/>
        <v>9.49353676626404</v>
      </c>
      <c r="G28" s="65">
        <v>814</v>
      </c>
      <c r="H28" s="66">
        <f t="shared" si="0"/>
        <v>17.24941724941725</v>
      </c>
      <c r="I28" s="65">
        <v>996</v>
      </c>
      <c r="J28" s="66">
        <f t="shared" si="1"/>
        <v>21.106166560712015</v>
      </c>
      <c r="K28" s="65">
        <v>2057</v>
      </c>
      <c r="L28" s="66">
        <f t="shared" si="2"/>
        <v>43.58974358974359</v>
      </c>
      <c r="M28" s="31"/>
    </row>
    <row r="29" spans="1:13" ht="12.75">
      <c r="A29" s="57" t="s">
        <v>120</v>
      </c>
      <c r="B29" s="31">
        <v>2007</v>
      </c>
      <c r="C29" s="31">
        <v>154</v>
      </c>
      <c r="D29" s="68">
        <f t="shared" si="3"/>
        <v>7.673143996013951</v>
      </c>
      <c r="E29" s="31">
        <v>166</v>
      </c>
      <c r="F29" s="68">
        <f t="shared" si="3"/>
        <v>8.271051320378675</v>
      </c>
      <c r="G29" s="31">
        <v>260</v>
      </c>
      <c r="H29" s="68">
        <f t="shared" si="0"/>
        <v>12.954658694569009</v>
      </c>
      <c r="I29" s="31">
        <v>423</v>
      </c>
      <c r="J29" s="68">
        <f t="shared" si="1"/>
        <v>21.076233183856502</v>
      </c>
      <c r="K29" s="31">
        <v>1004</v>
      </c>
      <c r="L29" s="68">
        <f t="shared" si="2"/>
        <v>50.02491280518186</v>
      </c>
      <c r="M29" s="31"/>
    </row>
    <row r="30" spans="1:13" ht="12.75">
      <c r="A30" s="57" t="s">
        <v>124</v>
      </c>
      <c r="B30" s="31">
        <v>956</v>
      </c>
      <c r="C30" s="31">
        <v>87</v>
      </c>
      <c r="D30" s="68">
        <f t="shared" si="3"/>
        <v>9.100418410041842</v>
      </c>
      <c r="E30" s="31">
        <v>82</v>
      </c>
      <c r="F30" s="68">
        <f t="shared" si="3"/>
        <v>8.577405857740585</v>
      </c>
      <c r="G30" s="31">
        <v>209</v>
      </c>
      <c r="H30" s="68">
        <f t="shared" si="0"/>
        <v>21.86192468619247</v>
      </c>
      <c r="I30" s="31">
        <v>188</v>
      </c>
      <c r="J30" s="68">
        <f t="shared" si="1"/>
        <v>19.665271966527197</v>
      </c>
      <c r="K30" s="31">
        <v>390</v>
      </c>
      <c r="L30" s="68">
        <f t="shared" si="2"/>
        <v>40.79497907949791</v>
      </c>
      <c r="M30" s="65"/>
    </row>
    <row r="31" spans="1:13" s="65" customFormat="1" ht="12.75">
      <c r="A31" s="57" t="s">
        <v>125</v>
      </c>
      <c r="B31" s="31">
        <v>845</v>
      </c>
      <c r="C31" s="31">
        <v>70</v>
      </c>
      <c r="D31" s="68">
        <f t="shared" si="3"/>
        <v>8.284023668639053</v>
      </c>
      <c r="E31" s="31">
        <v>102</v>
      </c>
      <c r="F31" s="68">
        <f t="shared" si="3"/>
        <v>12.071005917159763</v>
      </c>
      <c r="G31" s="31">
        <v>165</v>
      </c>
      <c r="H31" s="68">
        <f t="shared" si="0"/>
        <v>19.526627218934912</v>
      </c>
      <c r="I31" s="31">
        <v>192</v>
      </c>
      <c r="J31" s="68">
        <f t="shared" si="1"/>
        <v>22.72189349112426</v>
      </c>
      <c r="K31" s="31">
        <v>316</v>
      </c>
      <c r="L31" s="68">
        <f t="shared" si="2"/>
        <v>37.396449704142015</v>
      </c>
      <c r="M31" s="31"/>
    </row>
    <row r="32" spans="1:13" ht="12.75">
      <c r="A32" s="57" t="s">
        <v>131</v>
      </c>
      <c r="B32" s="31">
        <v>213</v>
      </c>
      <c r="C32" s="31">
        <v>15</v>
      </c>
      <c r="D32" s="68">
        <f t="shared" si="3"/>
        <v>7.042253521126761</v>
      </c>
      <c r="E32" s="31">
        <v>19</v>
      </c>
      <c r="F32" s="68">
        <f t="shared" si="3"/>
        <v>8.92018779342723</v>
      </c>
      <c r="G32" s="31">
        <v>38</v>
      </c>
      <c r="H32" s="68">
        <f t="shared" si="0"/>
        <v>17.84037558685446</v>
      </c>
      <c r="I32" s="31">
        <v>55</v>
      </c>
      <c r="J32" s="68">
        <f t="shared" si="1"/>
        <v>25.821596244131456</v>
      </c>
      <c r="K32" s="31">
        <v>86</v>
      </c>
      <c r="L32" s="68">
        <f t="shared" si="2"/>
        <v>40.375586854460096</v>
      </c>
      <c r="M32" s="31"/>
    </row>
    <row r="33" spans="1:13" s="65" customFormat="1" ht="12.75">
      <c r="A33" s="57" t="s">
        <v>133</v>
      </c>
      <c r="B33" s="31">
        <v>184</v>
      </c>
      <c r="C33" s="31">
        <v>33</v>
      </c>
      <c r="D33" s="68">
        <f t="shared" si="3"/>
        <v>17.934782608695652</v>
      </c>
      <c r="E33" s="31">
        <v>28</v>
      </c>
      <c r="F33" s="68">
        <f t="shared" si="3"/>
        <v>15.217391304347826</v>
      </c>
      <c r="G33" s="31">
        <v>39</v>
      </c>
      <c r="H33" s="68">
        <f t="shared" si="0"/>
        <v>21.195652173913043</v>
      </c>
      <c r="I33" s="31">
        <v>35</v>
      </c>
      <c r="J33" s="68">
        <f t="shared" si="1"/>
        <v>19.02173913043478</v>
      </c>
      <c r="K33" s="31">
        <v>49</v>
      </c>
      <c r="L33" s="68">
        <f t="shared" si="2"/>
        <v>26.630434782608695</v>
      </c>
      <c r="M33" s="31"/>
    </row>
    <row r="34" spans="1:13" ht="12.75">
      <c r="A34" s="57" t="s">
        <v>380</v>
      </c>
      <c r="B34" s="31">
        <v>136</v>
      </c>
      <c r="C34" s="31">
        <v>10</v>
      </c>
      <c r="D34" s="68">
        <f t="shared" si="3"/>
        <v>7.352941176470588</v>
      </c>
      <c r="E34" s="31">
        <v>4</v>
      </c>
      <c r="F34" s="68">
        <f t="shared" si="3"/>
        <v>2.9411764705882355</v>
      </c>
      <c r="G34" s="31">
        <v>23</v>
      </c>
      <c r="H34" s="68">
        <f t="shared" si="0"/>
        <v>16.91176470588235</v>
      </c>
      <c r="I34" s="31">
        <v>37</v>
      </c>
      <c r="J34" s="68">
        <f t="shared" si="1"/>
        <v>27.205882352941178</v>
      </c>
      <c r="K34" s="31">
        <v>62</v>
      </c>
      <c r="L34" s="68">
        <f t="shared" si="2"/>
        <v>45.588235294117645</v>
      </c>
      <c r="M34" s="31"/>
    </row>
    <row r="35" spans="1:13" ht="12.75">
      <c r="A35" s="56" t="s">
        <v>105</v>
      </c>
      <c r="B35" s="88">
        <v>15708</v>
      </c>
      <c r="C35" s="88">
        <v>2371</v>
      </c>
      <c r="D35" s="66">
        <f t="shared" si="3"/>
        <v>15.094219505984212</v>
      </c>
      <c r="E35" s="88">
        <v>2411</v>
      </c>
      <c r="F35" s="66">
        <f t="shared" si="3"/>
        <v>15.348866819455054</v>
      </c>
      <c r="G35" s="88">
        <v>3703</v>
      </c>
      <c r="H35" s="66">
        <f t="shared" si="0"/>
        <v>23.57397504456328</v>
      </c>
      <c r="I35" s="88">
        <v>3263</v>
      </c>
      <c r="J35" s="66">
        <f t="shared" si="1"/>
        <v>20.772854596384008</v>
      </c>
      <c r="K35" s="88">
        <v>3960</v>
      </c>
      <c r="L35" s="66">
        <f t="shared" si="2"/>
        <v>25.210084033613445</v>
      </c>
      <c r="M35" s="31"/>
    </row>
    <row r="36" spans="1:13" ht="12.75">
      <c r="A36" s="57" t="s">
        <v>438</v>
      </c>
      <c r="B36" s="31">
        <v>3451</v>
      </c>
      <c r="C36" s="31">
        <v>483</v>
      </c>
      <c r="D36" s="68">
        <f t="shared" si="3"/>
        <v>13.995943204868155</v>
      </c>
      <c r="E36" s="31">
        <v>503</v>
      </c>
      <c r="F36" s="68">
        <f t="shared" si="3"/>
        <v>14.575485366560418</v>
      </c>
      <c r="G36" s="31">
        <v>715</v>
      </c>
      <c r="H36" s="68">
        <f t="shared" si="0"/>
        <v>20.718632280498408</v>
      </c>
      <c r="I36" s="31">
        <v>705</v>
      </c>
      <c r="J36" s="68">
        <f t="shared" si="1"/>
        <v>20.428861199652275</v>
      </c>
      <c r="K36" s="31">
        <v>1045</v>
      </c>
      <c r="L36" s="68">
        <f t="shared" si="2"/>
        <v>30.281077948420748</v>
      </c>
      <c r="M36" s="31"/>
    </row>
    <row r="37" spans="1:13" ht="12.75">
      <c r="A37" s="57" t="s">
        <v>135</v>
      </c>
      <c r="B37" s="31">
        <v>3065</v>
      </c>
      <c r="C37" s="31">
        <v>411</v>
      </c>
      <c r="D37" s="68">
        <f t="shared" si="3"/>
        <v>13.409461663947798</v>
      </c>
      <c r="E37" s="31">
        <v>433</v>
      </c>
      <c r="F37" s="68">
        <f t="shared" si="3"/>
        <v>14.127243066884176</v>
      </c>
      <c r="G37" s="31">
        <v>821</v>
      </c>
      <c r="H37" s="68">
        <f t="shared" si="0"/>
        <v>26.786296900489397</v>
      </c>
      <c r="I37" s="31">
        <v>726</v>
      </c>
      <c r="J37" s="68">
        <f t="shared" si="1"/>
        <v>23.68678629690049</v>
      </c>
      <c r="K37" s="31">
        <v>674</v>
      </c>
      <c r="L37" s="68">
        <f t="shared" si="2"/>
        <v>21.99021207177814</v>
      </c>
      <c r="M37" s="65"/>
    </row>
    <row r="38" spans="1:13" ht="12.75">
      <c r="A38" s="57" t="s">
        <v>136</v>
      </c>
      <c r="B38" s="31">
        <v>2280</v>
      </c>
      <c r="C38" s="31">
        <v>246</v>
      </c>
      <c r="D38" s="68">
        <f t="shared" si="3"/>
        <v>10.789473684210526</v>
      </c>
      <c r="E38" s="31">
        <v>302</v>
      </c>
      <c r="F38" s="68">
        <f t="shared" si="3"/>
        <v>13.24561403508772</v>
      </c>
      <c r="G38" s="31">
        <v>479</v>
      </c>
      <c r="H38" s="68">
        <f aca="true" t="shared" si="4" ref="H38:H69">100*G38/$B38</f>
        <v>21.00877192982456</v>
      </c>
      <c r="I38" s="31">
        <v>467</v>
      </c>
      <c r="J38" s="68">
        <f aca="true" t="shared" si="5" ref="J38:J69">100*I38/$B38</f>
        <v>20.482456140350877</v>
      </c>
      <c r="K38" s="31">
        <v>786</v>
      </c>
      <c r="L38" s="68">
        <f aca="true" t="shared" si="6" ref="L38:L69">100*K38/$B38</f>
        <v>34.473684210526315</v>
      </c>
      <c r="M38" s="31"/>
    </row>
    <row r="39" spans="1:13" ht="12.75">
      <c r="A39" s="57" t="s">
        <v>137</v>
      </c>
      <c r="B39" s="31">
        <v>1876</v>
      </c>
      <c r="C39" s="31">
        <v>323</v>
      </c>
      <c r="D39" s="68">
        <f t="shared" si="3"/>
        <v>17.217484008528785</v>
      </c>
      <c r="E39" s="31">
        <v>278</v>
      </c>
      <c r="F39" s="68">
        <f t="shared" si="3"/>
        <v>14.818763326226012</v>
      </c>
      <c r="G39" s="31">
        <v>498</v>
      </c>
      <c r="H39" s="68">
        <f t="shared" si="4"/>
        <v>26.545842217484008</v>
      </c>
      <c r="I39" s="31">
        <v>282</v>
      </c>
      <c r="J39" s="68">
        <f t="shared" si="5"/>
        <v>15.031982942430703</v>
      </c>
      <c r="K39" s="31">
        <v>495</v>
      </c>
      <c r="L39" s="68">
        <f t="shared" si="6"/>
        <v>26.38592750533049</v>
      </c>
      <c r="M39" s="31"/>
    </row>
    <row r="40" spans="1:13" ht="12.75">
      <c r="A40" s="57" t="s">
        <v>139</v>
      </c>
      <c r="B40" s="31">
        <v>1612</v>
      </c>
      <c r="C40" s="31">
        <v>425</v>
      </c>
      <c r="D40" s="68">
        <f t="shared" si="3"/>
        <v>26.364764267990076</v>
      </c>
      <c r="E40" s="31">
        <v>376</v>
      </c>
      <c r="F40" s="68">
        <f t="shared" si="3"/>
        <v>23.325062034739453</v>
      </c>
      <c r="G40" s="31">
        <v>392</v>
      </c>
      <c r="H40" s="68">
        <f t="shared" si="4"/>
        <v>24.317617866004962</v>
      </c>
      <c r="I40" s="31">
        <v>341</v>
      </c>
      <c r="J40" s="68">
        <f t="shared" si="5"/>
        <v>21.153846153846153</v>
      </c>
      <c r="K40" s="31">
        <v>78</v>
      </c>
      <c r="L40" s="68">
        <f t="shared" si="6"/>
        <v>4.838709677419355</v>
      </c>
      <c r="M40" s="65"/>
    </row>
    <row r="41" spans="1:13" ht="12.75">
      <c r="A41" s="57" t="s">
        <v>138</v>
      </c>
      <c r="B41" s="31">
        <v>1103</v>
      </c>
      <c r="C41" s="31">
        <v>144</v>
      </c>
      <c r="D41" s="68">
        <f t="shared" si="3"/>
        <v>13.055303717135086</v>
      </c>
      <c r="E41" s="31">
        <v>154</v>
      </c>
      <c r="F41" s="68">
        <f t="shared" si="3"/>
        <v>13.961922030825022</v>
      </c>
      <c r="G41" s="31">
        <v>262</v>
      </c>
      <c r="H41" s="68">
        <f t="shared" si="4"/>
        <v>23.753399818676336</v>
      </c>
      <c r="I41" s="31">
        <v>242</v>
      </c>
      <c r="J41" s="68">
        <f t="shared" si="5"/>
        <v>21.940163191296463</v>
      </c>
      <c r="K41" s="31">
        <v>301</v>
      </c>
      <c r="L41" s="68">
        <f t="shared" si="6"/>
        <v>27.28921124206709</v>
      </c>
      <c r="M41" s="31"/>
    </row>
    <row r="42" spans="1:13" ht="12.75">
      <c r="A42" s="57" t="s">
        <v>140</v>
      </c>
      <c r="B42" s="31">
        <v>567</v>
      </c>
      <c r="C42" s="31">
        <v>75</v>
      </c>
      <c r="D42" s="68">
        <f t="shared" si="3"/>
        <v>13.227513227513228</v>
      </c>
      <c r="E42" s="31">
        <v>102</v>
      </c>
      <c r="F42" s="68">
        <f t="shared" si="3"/>
        <v>17.98941798941799</v>
      </c>
      <c r="G42" s="31">
        <v>127</v>
      </c>
      <c r="H42" s="68">
        <f t="shared" si="4"/>
        <v>22.39858906525573</v>
      </c>
      <c r="I42" s="31">
        <v>110</v>
      </c>
      <c r="J42" s="68">
        <f t="shared" si="5"/>
        <v>19.400352733686066</v>
      </c>
      <c r="K42" s="31">
        <v>153</v>
      </c>
      <c r="L42" s="68">
        <f t="shared" si="6"/>
        <v>26.984126984126984</v>
      </c>
      <c r="M42" s="31"/>
    </row>
    <row r="43" spans="1:13" s="65" customFormat="1" ht="12.75">
      <c r="A43" s="57" t="s">
        <v>496</v>
      </c>
      <c r="B43" s="31">
        <v>545</v>
      </c>
      <c r="C43" s="31">
        <v>92</v>
      </c>
      <c r="D43" s="68">
        <f t="shared" si="3"/>
        <v>16.880733944954127</v>
      </c>
      <c r="E43" s="31">
        <v>64</v>
      </c>
      <c r="F43" s="68">
        <f t="shared" si="3"/>
        <v>11.743119266055047</v>
      </c>
      <c r="G43" s="31">
        <v>123</v>
      </c>
      <c r="H43" s="68">
        <f t="shared" si="4"/>
        <v>22.568807339449542</v>
      </c>
      <c r="I43" s="31">
        <v>143</v>
      </c>
      <c r="J43" s="68">
        <f t="shared" si="5"/>
        <v>26.238532110091743</v>
      </c>
      <c r="K43" s="31">
        <v>123</v>
      </c>
      <c r="L43" s="68">
        <f t="shared" si="6"/>
        <v>22.568807339449542</v>
      </c>
      <c r="M43" s="31"/>
    </row>
    <row r="44" spans="1:12" ht="12.75">
      <c r="A44" s="57" t="s">
        <v>141</v>
      </c>
      <c r="B44" s="31">
        <v>285</v>
      </c>
      <c r="C44" s="31">
        <v>37</v>
      </c>
      <c r="D44" s="68">
        <f t="shared" si="3"/>
        <v>12.982456140350877</v>
      </c>
      <c r="E44" s="31">
        <v>45</v>
      </c>
      <c r="F44" s="68">
        <f t="shared" si="3"/>
        <v>15.789473684210526</v>
      </c>
      <c r="G44" s="31">
        <v>84</v>
      </c>
      <c r="H44" s="68">
        <f t="shared" si="4"/>
        <v>29.473684210526315</v>
      </c>
      <c r="I44" s="31">
        <v>71</v>
      </c>
      <c r="J44" s="68">
        <f t="shared" si="5"/>
        <v>24.912280701754387</v>
      </c>
      <c r="K44" s="31">
        <v>48</v>
      </c>
      <c r="L44" s="68">
        <f t="shared" si="6"/>
        <v>16.842105263157894</v>
      </c>
    </row>
    <row r="45" spans="1:12" ht="12.75">
      <c r="A45" s="57" t="s">
        <v>142</v>
      </c>
      <c r="B45" s="31">
        <v>141</v>
      </c>
      <c r="C45" s="31">
        <v>29</v>
      </c>
      <c r="D45" s="68">
        <f t="shared" si="3"/>
        <v>20.56737588652482</v>
      </c>
      <c r="E45" s="31">
        <v>36</v>
      </c>
      <c r="F45" s="68">
        <f t="shared" si="3"/>
        <v>25.53191489361702</v>
      </c>
      <c r="G45" s="31">
        <v>25</v>
      </c>
      <c r="H45" s="68">
        <f t="shared" si="4"/>
        <v>17.73049645390071</v>
      </c>
      <c r="I45" s="31">
        <v>33</v>
      </c>
      <c r="J45" s="68">
        <f t="shared" si="5"/>
        <v>23.404255319148938</v>
      </c>
      <c r="K45" s="31">
        <v>18</v>
      </c>
      <c r="L45" s="68">
        <f t="shared" si="6"/>
        <v>12.76595744680851</v>
      </c>
    </row>
    <row r="46" spans="1:12" ht="12.75">
      <c r="A46" s="56" t="s">
        <v>106</v>
      </c>
      <c r="B46" s="88">
        <v>1268</v>
      </c>
      <c r="C46" s="88">
        <v>174</v>
      </c>
      <c r="D46" s="66">
        <f t="shared" si="3"/>
        <v>13.722397476340694</v>
      </c>
      <c r="E46" s="88">
        <v>148</v>
      </c>
      <c r="F46" s="66">
        <f t="shared" si="3"/>
        <v>11.67192429022082</v>
      </c>
      <c r="G46" s="88">
        <v>282</v>
      </c>
      <c r="H46" s="66">
        <f t="shared" si="4"/>
        <v>22.2397476340694</v>
      </c>
      <c r="I46" s="88">
        <v>335</v>
      </c>
      <c r="J46" s="66">
        <f t="shared" si="5"/>
        <v>26.41955835962145</v>
      </c>
      <c r="K46" s="88">
        <v>329</v>
      </c>
      <c r="L46" s="66">
        <f t="shared" si="6"/>
        <v>25.946372239747635</v>
      </c>
    </row>
    <row r="47" spans="1:13" ht="12.75">
      <c r="A47" s="57" t="s">
        <v>143</v>
      </c>
      <c r="B47" s="31">
        <v>642</v>
      </c>
      <c r="C47" s="31">
        <v>96</v>
      </c>
      <c r="D47" s="68">
        <f t="shared" si="3"/>
        <v>14.953271028037383</v>
      </c>
      <c r="E47" s="31">
        <v>78</v>
      </c>
      <c r="F47" s="68">
        <f t="shared" si="3"/>
        <v>12.149532710280374</v>
      </c>
      <c r="G47" s="31">
        <v>158</v>
      </c>
      <c r="H47" s="68">
        <f t="shared" si="4"/>
        <v>24.610591900311526</v>
      </c>
      <c r="I47" s="31">
        <v>177</v>
      </c>
      <c r="J47" s="68">
        <f t="shared" si="5"/>
        <v>27.570093457943926</v>
      </c>
      <c r="K47" s="31">
        <v>133</v>
      </c>
      <c r="L47" s="68">
        <f t="shared" si="6"/>
        <v>20.71651090342679</v>
      </c>
      <c r="M47" s="65"/>
    </row>
    <row r="48" spans="1:13" ht="12.75">
      <c r="A48" s="57" t="s">
        <v>439</v>
      </c>
      <c r="B48" s="31">
        <v>536</v>
      </c>
      <c r="C48" s="31">
        <v>61</v>
      </c>
      <c r="D48" s="68">
        <f t="shared" si="3"/>
        <v>11.380597014925373</v>
      </c>
      <c r="E48" s="31">
        <v>58</v>
      </c>
      <c r="F48" s="68">
        <f t="shared" si="3"/>
        <v>10.82089552238806</v>
      </c>
      <c r="G48" s="31">
        <v>102</v>
      </c>
      <c r="H48" s="68">
        <f t="shared" si="4"/>
        <v>19.029850746268657</v>
      </c>
      <c r="I48" s="31">
        <v>143</v>
      </c>
      <c r="J48" s="68">
        <f t="shared" si="5"/>
        <v>26.67910447761194</v>
      </c>
      <c r="K48" s="31">
        <v>172</v>
      </c>
      <c r="L48" s="68">
        <f t="shared" si="6"/>
        <v>32.08955223880597</v>
      </c>
      <c r="M48" s="31"/>
    </row>
    <row r="49" spans="1:13" ht="12.75">
      <c r="A49" s="56" t="s">
        <v>107</v>
      </c>
      <c r="B49" s="88">
        <v>3370</v>
      </c>
      <c r="C49" s="88">
        <v>452</v>
      </c>
      <c r="D49" s="66">
        <f t="shared" si="3"/>
        <v>13.41246290801187</v>
      </c>
      <c r="E49" s="88">
        <v>469</v>
      </c>
      <c r="F49" s="66">
        <f t="shared" si="3"/>
        <v>13.916913946587536</v>
      </c>
      <c r="G49" s="88">
        <v>912</v>
      </c>
      <c r="H49" s="66">
        <f t="shared" si="4"/>
        <v>27.062314540059347</v>
      </c>
      <c r="I49" s="88">
        <v>785</v>
      </c>
      <c r="J49" s="66">
        <f t="shared" si="5"/>
        <v>23.293768545994066</v>
      </c>
      <c r="K49" s="88">
        <v>752</v>
      </c>
      <c r="L49" s="66">
        <f t="shared" si="6"/>
        <v>22.31454005934718</v>
      </c>
      <c r="M49" s="31"/>
    </row>
    <row r="50" spans="1:13" ht="12.75">
      <c r="A50" s="57" t="s">
        <v>145</v>
      </c>
      <c r="B50" s="31">
        <v>1234</v>
      </c>
      <c r="C50" s="31">
        <v>163</v>
      </c>
      <c r="D50" s="68">
        <f t="shared" si="3"/>
        <v>13.209076175040519</v>
      </c>
      <c r="E50" s="31">
        <v>111</v>
      </c>
      <c r="F50" s="68">
        <f t="shared" si="3"/>
        <v>8.995137763371151</v>
      </c>
      <c r="G50" s="31">
        <v>228</v>
      </c>
      <c r="H50" s="68">
        <f t="shared" si="4"/>
        <v>18.47649918962723</v>
      </c>
      <c r="I50" s="31">
        <v>286</v>
      </c>
      <c r="J50" s="68">
        <f t="shared" si="5"/>
        <v>23.176661264181522</v>
      </c>
      <c r="K50" s="31">
        <v>446</v>
      </c>
      <c r="L50" s="68">
        <f t="shared" si="6"/>
        <v>36.14262560777958</v>
      </c>
      <c r="M50" s="31"/>
    </row>
    <row r="51" spans="1:13" ht="12.75">
      <c r="A51" s="57" t="s">
        <v>147</v>
      </c>
      <c r="B51" s="31">
        <v>937</v>
      </c>
      <c r="C51" s="31">
        <v>136</v>
      </c>
      <c r="D51" s="68">
        <f t="shared" si="3"/>
        <v>14.514407684098186</v>
      </c>
      <c r="E51" s="31">
        <v>150</v>
      </c>
      <c r="F51" s="68">
        <f t="shared" si="3"/>
        <v>16.008537886873</v>
      </c>
      <c r="G51" s="31">
        <v>340</v>
      </c>
      <c r="H51" s="68">
        <f t="shared" si="4"/>
        <v>36.28601921024546</v>
      </c>
      <c r="I51" s="31">
        <v>223</v>
      </c>
      <c r="J51" s="68">
        <f t="shared" si="5"/>
        <v>23.799359658484526</v>
      </c>
      <c r="K51" s="31">
        <v>88</v>
      </c>
      <c r="L51" s="68">
        <f t="shared" si="6"/>
        <v>9.391675560298825</v>
      </c>
      <c r="M51" s="31"/>
    </row>
    <row r="52" spans="1:13" ht="12.75">
      <c r="A52" s="57" t="s">
        <v>146</v>
      </c>
      <c r="B52" s="31">
        <v>605</v>
      </c>
      <c r="C52" s="31">
        <v>79</v>
      </c>
      <c r="D52" s="68">
        <f t="shared" si="3"/>
        <v>13.057851239669422</v>
      </c>
      <c r="E52" s="31">
        <v>85</v>
      </c>
      <c r="F52" s="68">
        <f t="shared" si="3"/>
        <v>14.049586776859504</v>
      </c>
      <c r="G52" s="31">
        <v>150</v>
      </c>
      <c r="H52" s="68">
        <f t="shared" si="4"/>
        <v>24.793388429752067</v>
      </c>
      <c r="I52" s="31">
        <v>150</v>
      </c>
      <c r="J52" s="68">
        <f t="shared" si="5"/>
        <v>24.793388429752067</v>
      </c>
      <c r="K52" s="31">
        <v>141</v>
      </c>
      <c r="L52" s="68">
        <f t="shared" si="6"/>
        <v>23.305785123966942</v>
      </c>
      <c r="M52" s="65"/>
    </row>
    <row r="53" spans="1:13" ht="12.75">
      <c r="A53" s="57" t="s">
        <v>434</v>
      </c>
      <c r="B53" s="31">
        <v>198</v>
      </c>
      <c r="C53" s="31">
        <v>20</v>
      </c>
      <c r="D53" s="68">
        <f t="shared" si="3"/>
        <v>10.1010101010101</v>
      </c>
      <c r="E53" s="31">
        <v>45</v>
      </c>
      <c r="F53" s="68">
        <f t="shared" si="3"/>
        <v>22.727272727272727</v>
      </c>
      <c r="G53" s="31">
        <v>70</v>
      </c>
      <c r="H53" s="68">
        <f t="shared" si="4"/>
        <v>35.35353535353536</v>
      </c>
      <c r="I53" s="31">
        <v>45</v>
      </c>
      <c r="J53" s="68">
        <f t="shared" si="5"/>
        <v>22.727272727272727</v>
      </c>
      <c r="K53" s="31">
        <v>18</v>
      </c>
      <c r="L53" s="68">
        <f t="shared" si="6"/>
        <v>9.090909090909092</v>
      </c>
      <c r="M53" s="31"/>
    </row>
    <row r="54" spans="1:12" ht="12.75">
      <c r="A54" s="57" t="s">
        <v>435</v>
      </c>
      <c r="B54" s="31">
        <v>144</v>
      </c>
      <c r="C54" s="31">
        <v>27</v>
      </c>
      <c r="D54" s="68">
        <f t="shared" si="3"/>
        <v>18.75</v>
      </c>
      <c r="E54" s="31">
        <v>38</v>
      </c>
      <c r="F54" s="68">
        <f t="shared" si="3"/>
        <v>26.38888888888889</v>
      </c>
      <c r="G54" s="31">
        <v>51</v>
      </c>
      <c r="H54" s="68">
        <f t="shared" si="4"/>
        <v>35.416666666666664</v>
      </c>
      <c r="I54" s="31">
        <v>17</v>
      </c>
      <c r="J54" s="68">
        <f t="shared" si="5"/>
        <v>11.805555555555555</v>
      </c>
      <c r="K54" s="31">
        <v>11</v>
      </c>
      <c r="L54" s="68">
        <f t="shared" si="6"/>
        <v>7.638888888888889</v>
      </c>
    </row>
    <row r="55" spans="1:12" ht="12.75">
      <c r="A55" s="56" t="s">
        <v>108</v>
      </c>
      <c r="B55" s="88">
        <v>55290</v>
      </c>
      <c r="C55" s="88">
        <v>4808</v>
      </c>
      <c r="D55" s="66">
        <f t="shared" si="3"/>
        <v>8.695966720926027</v>
      </c>
      <c r="E55" s="88">
        <v>5104</v>
      </c>
      <c r="F55" s="66">
        <f t="shared" si="3"/>
        <v>9.23132573702297</v>
      </c>
      <c r="G55" s="88">
        <v>10926</v>
      </c>
      <c r="H55" s="66">
        <f t="shared" si="4"/>
        <v>19.761258817145958</v>
      </c>
      <c r="I55" s="88">
        <v>13409</v>
      </c>
      <c r="J55" s="66">
        <f t="shared" si="5"/>
        <v>24.252125158256465</v>
      </c>
      <c r="K55" s="88">
        <v>21043</v>
      </c>
      <c r="L55" s="66">
        <f t="shared" si="6"/>
        <v>38.05932356664858</v>
      </c>
    </row>
    <row r="56" spans="1:12" ht="12.75">
      <c r="A56" s="57" t="s">
        <v>148</v>
      </c>
      <c r="B56" s="31">
        <v>15629</v>
      </c>
      <c r="C56" s="31">
        <v>1112</v>
      </c>
      <c r="D56" s="68">
        <f t="shared" si="3"/>
        <v>7.1149785654872355</v>
      </c>
      <c r="E56" s="31">
        <v>981</v>
      </c>
      <c r="F56" s="68">
        <f t="shared" si="3"/>
        <v>6.276793140955915</v>
      </c>
      <c r="G56" s="31">
        <v>1640</v>
      </c>
      <c r="H56" s="68">
        <f t="shared" si="4"/>
        <v>10.493313711689808</v>
      </c>
      <c r="I56" s="31">
        <v>1946</v>
      </c>
      <c r="J56" s="68">
        <f t="shared" si="5"/>
        <v>12.451212489602662</v>
      </c>
      <c r="K56" s="31">
        <v>9950</v>
      </c>
      <c r="L56" s="68">
        <f t="shared" si="6"/>
        <v>63.66370209226438</v>
      </c>
    </row>
    <row r="57" spans="1:12" ht="12.75">
      <c r="A57" s="57" t="s">
        <v>150</v>
      </c>
      <c r="B57" s="31">
        <v>15153</v>
      </c>
      <c r="C57" s="31">
        <v>1063</v>
      </c>
      <c r="D57" s="68">
        <f t="shared" si="3"/>
        <v>7.01511251897314</v>
      </c>
      <c r="E57" s="31">
        <v>1217</v>
      </c>
      <c r="F57" s="68">
        <f t="shared" si="3"/>
        <v>8.03141292153369</v>
      </c>
      <c r="G57" s="31">
        <v>4004</v>
      </c>
      <c r="H57" s="68">
        <f t="shared" si="4"/>
        <v>26.423810466574277</v>
      </c>
      <c r="I57" s="31">
        <v>5849</v>
      </c>
      <c r="J57" s="68">
        <f t="shared" si="5"/>
        <v>38.59961723751072</v>
      </c>
      <c r="K57" s="31">
        <v>3020</v>
      </c>
      <c r="L57" s="68">
        <f t="shared" si="6"/>
        <v>19.93004685540817</v>
      </c>
    </row>
    <row r="58" spans="1:12" ht="12.75">
      <c r="A58" s="57" t="s">
        <v>149</v>
      </c>
      <c r="B58" s="31">
        <v>10644</v>
      </c>
      <c r="C58" s="31">
        <v>1220</v>
      </c>
      <c r="D58" s="68">
        <f t="shared" si="3"/>
        <v>11.461856444945509</v>
      </c>
      <c r="E58" s="31">
        <v>1184</v>
      </c>
      <c r="F58" s="68">
        <f t="shared" si="3"/>
        <v>11.123637730176625</v>
      </c>
      <c r="G58" s="31">
        <v>1906</v>
      </c>
      <c r="H58" s="68">
        <f t="shared" si="4"/>
        <v>17.906801954152574</v>
      </c>
      <c r="I58" s="31">
        <v>2050</v>
      </c>
      <c r="J58" s="68">
        <f t="shared" si="5"/>
        <v>19.25967681322811</v>
      </c>
      <c r="K58" s="31">
        <v>4284</v>
      </c>
      <c r="L58" s="68">
        <f t="shared" si="6"/>
        <v>40.24802705749718</v>
      </c>
    </row>
    <row r="59" spans="1:12" ht="12.75">
      <c r="A59" s="57" t="s">
        <v>151</v>
      </c>
      <c r="B59" s="31">
        <v>3866</v>
      </c>
      <c r="C59" s="31">
        <v>289</v>
      </c>
      <c r="D59" s="68">
        <f t="shared" si="3"/>
        <v>7.475426797723745</v>
      </c>
      <c r="E59" s="31">
        <v>340</v>
      </c>
      <c r="F59" s="68">
        <f t="shared" si="3"/>
        <v>8.794619762027937</v>
      </c>
      <c r="G59" s="31">
        <v>714</v>
      </c>
      <c r="H59" s="68">
        <f t="shared" si="4"/>
        <v>18.468701500258664</v>
      </c>
      <c r="I59" s="31">
        <v>884</v>
      </c>
      <c r="J59" s="68">
        <f t="shared" si="5"/>
        <v>22.86601138127263</v>
      </c>
      <c r="K59" s="31">
        <v>1639</v>
      </c>
      <c r="L59" s="68">
        <f t="shared" si="6"/>
        <v>42.39524055871702</v>
      </c>
    </row>
    <row r="60" spans="1:12" ht="12.75">
      <c r="A60" s="57" t="s">
        <v>153</v>
      </c>
      <c r="B60" s="31">
        <v>2818</v>
      </c>
      <c r="C60" s="31">
        <v>334</v>
      </c>
      <c r="D60" s="68">
        <f t="shared" si="3"/>
        <v>11.85237757274663</v>
      </c>
      <c r="E60" s="31">
        <v>442</v>
      </c>
      <c r="F60" s="68">
        <f t="shared" si="3"/>
        <v>15.684882895670688</v>
      </c>
      <c r="G60" s="31">
        <v>850</v>
      </c>
      <c r="H60" s="68">
        <f t="shared" si="4"/>
        <v>30.16323633782825</v>
      </c>
      <c r="I60" s="31">
        <v>760</v>
      </c>
      <c r="J60" s="68">
        <f t="shared" si="5"/>
        <v>26.9694819020582</v>
      </c>
      <c r="K60" s="31">
        <v>432</v>
      </c>
      <c r="L60" s="68">
        <f t="shared" si="6"/>
        <v>15.330021291696239</v>
      </c>
    </row>
    <row r="61" spans="1:12" ht="12.75">
      <c r="A61" s="57" t="s">
        <v>152</v>
      </c>
      <c r="B61" s="31">
        <v>1725</v>
      </c>
      <c r="C61" s="31">
        <v>119</v>
      </c>
      <c r="D61" s="68">
        <f t="shared" si="3"/>
        <v>6.898550724637682</v>
      </c>
      <c r="E61" s="31">
        <v>172</v>
      </c>
      <c r="F61" s="68">
        <f t="shared" si="3"/>
        <v>9.971014492753623</v>
      </c>
      <c r="G61" s="31">
        <v>338</v>
      </c>
      <c r="H61" s="68">
        <f t="shared" si="4"/>
        <v>19.594202898550726</v>
      </c>
      <c r="I61" s="31">
        <v>426</v>
      </c>
      <c r="J61" s="68">
        <f t="shared" si="5"/>
        <v>24.695652173913043</v>
      </c>
      <c r="K61" s="31">
        <v>670</v>
      </c>
      <c r="L61" s="68">
        <f t="shared" si="6"/>
        <v>38.84057971014493</v>
      </c>
    </row>
    <row r="62" spans="1:12" ht="12.75">
      <c r="A62" s="57" t="s">
        <v>154</v>
      </c>
      <c r="B62" s="31">
        <v>1673</v>
      </c>
      <c r="C62" s="31">
        <v>196</v>
      </c>
      <c r="D62" s="68">
        <f t="shared" si="3"/>
        <v>11.715481171548117</v>
      </c>
      <c r="E62" s="31">
        <v>203</v>
      </c>
      <c r="F62" s="68">
        <f t="shared" si="3"/>
        <v>12.133891213389122</v>
      </c>
      <c r="G62" s="31">
        <v>420</v>
      </c>
      <c r="H62" s="68">
        <f t="shared" si="4"/>
        <v>25.10460251046025</v>
      </c>
      <c r="I62" s="31">
        <v>459</v>
      </c>
      <c r="J62" s="68">
        <f t="shared" si="5"/>
        <v>27.435744172145846</v>
      </c>
      <c r="K62" s="31">
        <v>395</v>
      </c>
      <c r="L62" s="68">
        <f t="shared" si="6"/>
        <v>23.610280932456664</v>
      </c>
    </row>
    <row r="63" spans="1:12" ht="12.75">
      <c r="A63" s="57" t="s">
        <v>157</v>
      </c>
      <c r="B63" s="31">
        <v>1592</v>
      </c>
      <c r="C63" s="31">
        <v>199</v>
      </c>
      <c r="D63" s="68">
        <f t="shared" si="3"/>
        <v>12.5</v>
      </c>
      <c r="E63" s="31">
        <v>279</v>
      </c>
      <c r="F63" s="68">
        <f t="shared" si="3"/>
        <v>17.525125628140703</v>
      </c>
      <c r="G63" s="31">
        <v>546</v>
      </c>
      <c r="H63" s="68">
        <f t="shared" si="4"/>
        <v>34.2964824120603</v>
      </c>
      <c r="I63" s="31">
        <v>440</v>
      </c>
      <c r="J63" s="68">
        <f t="shared" si="5"/>
        <v>27.63819095477387</v>
      </c>
      <c r="K63" s="31">
        <v>128</v>
      </c>
      <c r="L63" s="68">
        <f t="shared" si="6"/>
        <v>8.040201005025125</v>
      </c>
    </row>
    <row r="64" spans="1:12" ht="12.75">
      <c r="A64" s="57" t="s">
        <v>155</v>
      </c>
      <c r="B64" s="31">
        <v>1361</v>
      </c>
      <c r="C64" s="31">
        <v>188</v>
      </c>
      <c r="D64" s="68">
        <f t="shared" si="3"/>
        <v>13.81337252020573</v>
      </c>
      <c r="E64" s="31">
        <v>184</v>
      </c>
      <c r="F64" s="68">
        <f t="shared" si="3"/>
        <v>13.51947097722263</v>
      </c>
      <c r="G64" s="31">
        <v>321</v>
      </c>
      <c r="H64" s="68">
        <f t="shared" si="4"/>
        <v>23.585598824393827</v>
      </c>
      <c r="I64" s="31">
        <v>346</v>
      </c>
      <c r="J64" s="68">
        <f t="shared" si="5"/>
        <v>25.42248346803821</v>
      </c>
      <c r="K64" s="31">
        <v>322</v>
      </c>
      <c r="L64" s="68">
        <f t="shared" si="6"/>
        <v>23.659074210139604</v>
      </c>
    </row>
    <row r="65" spans="1:12" ht="12.75">
      <c r="A65" s="57" t="s">
        <v>156</v>
      </c>
      <c r="B65" s="31">
        <v>826</v>
      </c>
      <c r="C65" s="31">
        <v>88</v>
      </c>
      <c r="D65" s="68">
        <f t="shared" si="3"/>
        <v>10.653753026634382</v>
      </c>
      <c r="E65" s="31">
        <v>102</v>
      </c>
      <c r="F65" s="68">
        <f t="shared" si="3"/>
        <v>12.34866828087167</v>
      </c>
      <c r="G65" s="31">
        <v>185</v>
      </c>
      <c r="H65" s="68">
        <f t="shared" si="4"/>
        <v>22.397094430992738</v>
      </c>
      <c r="I65" s="31">
        <v>249</v>
      </c>
      <c r="J65" s="68">
        <f t="shared" si="5"/>
        <v>30.145278450363197</v>
      </c>
      <c r="K65" s="31">
        <v>202</v>
      </c>
      <c r="L65" s="68">
        <f t="shared" si="6"/>
        <v>24.455205811138015</v>
      </c>
    </row>
    <row r="66" spans="1:12" ht="12.75">
      <c r="A66" s="56" t="s">
        <v>109</v>
      </c>
      <c r="B66" s="88">
        <v>10862</v>
      </c>
      <c r="C66" s="88">
        <v>1740</v>
      </c>
      <c r="D66" s="66">
        <f t="shared" si="3"/>
        <v>16.01914932793224</v>
      </c>
      <c r="E66" s="88">
        <v>1843</v>
      </c>
      <c r="F66" s="66">
        <f t="shared" si="3"/>
        <v>16.967409316884552</v>
      </c>
      <c r="G66" s="88">
        <v>2426</v>
      </c>
      <c r="H66" s="66">
        <f t="shared" si="4"/>
        <v>22.334744982507825</v>
      </c>
      <c r="I66" s="88">
        <v>2143</v>
      </c>
      <c r="J66" s="66">
        <f t="shared" si="5"/>
        <v>19.729331614803904</v>
      </c>
      <c r="K66" s="88">
        <v>2710</v>
      </c>
      <c r="L66" s="66">
        <f t="shared" si="6"/>
        <v>24.94936475787148</v>
      </c>
    </row>
    <row r="67" spans="1:12" ht="12.75">
      <c r="A67" s="57" t="s">
        <v>159</v>
      </c>
      <c r="B67" s="31">
        <v>4414</v>
      </c>
      <c r="C67" s="31">
        <v>592</v>
      </c>
      <c r="D67" s="68">
        <f t="shared" si="3"/>
        <v>13.411871318531944</v>
      </c>
      <c r="E67" s="31">
        <v>722</v>
      </c>
      <c r="F67" s="68">
        <f t="shared" si="3"/>
        <v>16.357045763479835</v>
      </c>
      <c r="G67" s="31">
        <v>897</v>
      </c>
      <c r="H67" s="68">
        <f t="shared" si="4"/>
        <v>20.32170367014046</v>
      </c>
      <c r="I67" s="31">
        <v>831</v>
      </c>
      <c r="J67" s="68">
        <f t="shared" si="5"/>
        <v>18.826461259628456</v>
      </c>
      <c r="K67" s="31">
        <v>1372</v>
      </c>
      <c r="L67" s="68">
        <f t="shared" si="6"/>
        <v>31.082917988219304</v>
      </c>
    </row>
    <row r="68" spans="1:12" ht="12.75">
      <c r="A68" s="57" t="s">
        <v>158</v>
      </c>
      <c r="B68" s="31">
        <v>3535</v>
      </c>
      <c r="C68" s="31">
        <v>680</v>
      </c>
      <c r="D68" s="68">
        <f t="shared" si="3"/>
        <v>19.236209335219236</v>
      </c>
      <c r="E68" s="31">
        <v>627</v>
      </c>
      <c r="F68" s="68">
        <f t="shared" si="3"/>
        <v>17.736916548797737</v>
      </c>
      <c r="G68" s="31">
        <v>849</v>
      </c>
      <c r="H68" s="68">
        <f t="shared" si="4"/>
        <v>24.016973125884018</v>
      </c>
      <c r="I68" s="31">
        <v>720</v>
      </c>
      <c r="J68" s="68">
        <f t="shared" si="5"/>
        <v>20.367751060820368</v>
      </c>
      <c r="K68" s="31">
        <v>659</v>
      </c>
      <c r="L68" s="68">
        <f t="shared" si="6"/>
        <v>18.64214992927864</v>
      </c>
    </row>
    <row r="69" spans="1:12" ht="12.75">
      <c r="A69" s="57" t="s">
        <v>160</v>
      </c>
      <c r="B69" s="31">
        <v>1678</v>
      </c>
      <c r="C69" s="31">
        <v>320</v>
      </c>
      <c r="D69" s="68">
        <f t="shared" si="3"/>
        <v>19.07032181168057</v>
      </c>
      <c r="E69" s="31">
        <v>348</v>
      </c>
      <c r="F69" s="68">
        <f t="shared" si="3"/>
        <v>20.738974970202623</v>
      </c>
      <c r="G69" s="31">
        <v>458</v>
      </c>
      <c r="H69" s="68">
        <f t="shared" si="4"/>
        <v>27.294398092967818</v>
      </c>
      <c r="I69" s="31">
        <v>308</v>
      </c>
      <c r="J69" s="68">
        <f t="shared" si="5"/>
        <v>18.35518474374255</v>
      </c>
      <c r="K69" s="31">
        <v>244</v>
      </c>
      <c r="L69" s="68">
        <f t="shared" si="6"/>
        <v>14.541120381406436</v>
      </c>
    </row>
    <row r="70" spans="1:12" ht="12.75">
      <c r="A70" s="57" t="s">
        <v>161</v>
      </c>
      <c r="B70" s="31">
        <v>187</v>
      </c>
      <c r="C70" s="31">
        <v>8</v>
      </c>
      <c r="D70" s="68">
        <f t="shared" si="3"/>
        <v>4.278074866310161</v>
      </c>
      <c r="E70" s="31">
        <v>26</v>
      </c>
      <c r="F70" s="68">
        <f t="shared" si="3"/>
        <v>13.903743315508022</v>
      </c>
      <c r="G70" s="31">
        <v>27</v>
      </c>
      <c r="H70" s="68">
        <f aca="true" t="shared" si="7" ref="H70:H75">100*G70/$B70</f>
        <v>14.438502673796792</v>
      </c>
      <c r="I70" s="31">
        <v>39</v>
      </c>
      <c r="J70" s="68">
        <f aca="true" t="shared" si="8" ref="J70:J75">100*I70/$B70</f>
        <v>20.855614973262032</v>
      </c>
      <c r="K70" s="31">
        <v>87</v>
      </c>
      <c r="L70" s="68">
        <f aca="true" t="shared" si="9" ref="L70:L75">100*K70/$B70</f>
        <v>46.524064171122994</v>
      </c>
    </row>
    <row r="71" spans="1:12" ht="12.75">
      <c r="A71" s="57" t="s">
        <v>162</v>
      </c>
      <c r="B71" s="31">
        <v>154</v>
      </c>
      <c r="C71" s="31">
        <v>16</v>
      </c>
      <c r="D71" s="68">
        <f aca="true" t="shared" si="10" ref="D71:F75">100*C71/$B71</f>
        <v>10.38961038961039</v>
      </c>
      <c r="E71" s="31">
        <v>17</v>
      </c>
      <c r="F71" s="68">
        <f t="shared" si="10"/>
        <v>11.03896103896104</v>
      </c>
      <c r="G71" s="31">
        <v>26</v>
      </c>
      <c r="H71" s="68">
        <f t="shared" si="7"/>
        <v>16.883116883116884</v>
      </c>
      <c r="I71" s="31">
        <v>23</v>
      </c>
      <c r="J71" s="68">
        <f t="shared" si="8"/>
        <v>14.935064935064934</v>
      </c>
      <c r="K71" s="31">
        <v>72</v>
      </c>
      <c r="L71" s="68">
        <f t="shared" si="9"/>
        <v>46.753246753246756</v>
      </c>
    </row>
    <row r="72" spans="1:12" ht="12.75">
      <c r="A72" s="57" t="s">
        <v>436</v>
      </c>
      <c r="B72" s="31">
        <v>117</v>
      </c>
      <c r="C72" s="31">
        <v>19</v>
      </c>
      <c r="D72" s="68">
        <f t="shared" si="10"/>
        <v>16.23931623931624</v>
      </c>
      <c r="E72" s="31">
        <v>15</v>
      </c>
      <c r="F72" s="68">
        <f t="shared" si="10"/>
        <v>12.820512820512821</v>
      </c>
      <c r="G72" s="31">
        <v>13</v>
      </c>
      <c r="H72" s="68">
        <f t="shared" si="7"/>
        <v>11.11111111111111</v>
      </c>
      <c r="I72" s="31">
        <v>35</v>
      </c>
      <c r="J72" s="68">
        <f t="shared" si="8"/>
        <v>29.914529914529915</v>
      </c>
      <c r="K72" s="31">
        <v>35</v>
      </c>
      <c r="L72" s="68">
        <f t="shared" si="9"/>
        <v>29.914529914529915</v>
      </c>
    </row>
    <row r="73" spans="1:12" ht="12.75">
      <c r="A73" s="57" t="s">
        <v>437</v>
      </c>
      <c r="B73" s="31">
        <v>106</v>
      </c>
      <c r="C73" s="31">
        <v>17</v>
      </c>
      <c r="D73" s="68">
        <f t="shared" si="10"/>
        <v>16.037735849056602</v>
      </c>
      <c r="E73" s="31">
        <v>5</v>
      </c>
      <c r="F73" s="68">
        <f t="shared" si="10"/>
        <v>4.716981132075472</v>
      </c>
      <c r="G73" s="31">
        <v>17</v>
      </c>
      <c r="H73" s="68">
        <f t="shared" si="7"/>
        <v>16.037735849056602</v>
      </c>
      <c r="I73" s="31">
        <v>27</v>
      </c>
      <c r="J73" s="68">
        <f t="shared" si="8"/>
        <v>25.471698113207548</v>
      </c>
      <c r="K73" s="31">
        <v>40</v>
      </c>
      <c r="L73" s="68">
        <f t="shared" si="9"/>
        <v>37.735849056603776</v>
      </c>
    </row>
    <row r="74" spans="1:12" ht="12.75">
      <c r="A74" s="56" t="s">
        <v>501</v>
      </c>
      <c r="B74" s="88">
        <v>200</v>
      </c>
      <c r="C74" s="88">
        <v>14</v>
      </c>
      <c r="D74" s="66">
        <f t="shared" si="10"/>
        <v>7</v>
      </c>
      <c r="E74" s="88">
        <v>35</v>
      </c>
      <c r="F74" s="66">
        <f t="shared" si="10"/>
        <v>17.5</v>
      </c>
      <c r="G74" s="88">
        <v>44</v>
      </c>
      <c r="H74" s="66">
        <f t="shared" si="7"/>
        <v>22</v>
      </c>
      <c r="I74" s="88">
        <v>92</v>
      </c>
      <c r="J74" s="66">
        <f t="shared" si="8"/>
        <v>46</v>
      </c>
      <c r="K74" s="88">
        <v>15</v>
      </c>
      <c r="L74" s="66">
        <f t="shared" si="9"/>
        <v>7.5</v>
      </c>
    </row>
    <row r="75" spans="1:12" ht="12.75">
      <c r="A75" s="57" t="s">
        <v>341</v>
      </c>
      <c r="B75" s="31">
        <v>130</v>
      </c>
      <c r="C75" s="31">
        <v>6</v>
      </c>
      <c r="D75" s="68">
        <f t="shared" si="10"/>
        <v>4.615384615384615</v>
      </c>
      <c r="E75" s="31">
        <v>18</v>
      </c>
      <c r="F75" s="68">
        <f t="shared" si="10"/>
        <v>13.846153846153847</v>
      </c>
      <c r="G75" s="31">
        <v>31</v>
      </c>
      <c r="H75" s="68">
        <f t="shared" si="7"/>
        <v>23.846153846153847</v>
      </c>
      <c r="I75" s="31">
        <v>71</v>
      </c>
      <c r="J75" s="68">
        <f t="shared" si="8"/>
        <v>54.61538461538461</v>
      </c>
      <c r="K75" s="31">
        <v>4</v>
      </c>
      <c r="L75" s="68">
        <f t="shared" si="9"/>
        <v>3.076923076923077</v>
      </c>
    </row>
  </sheetData>
  <mergeCells count="3">
    <mergeCell ref="A4:A5"/>
    <mergeCell ref="D4:L4"/>
    <mergeCell ref="B4:B5"/>
  </mergeCells>
  <printOptions/>
  <pageMargins left="0.75" right="0.75" top="1" bottom="1" header="0" footer="0"/>
  <pageSetup fitToHeight="1" fitToWidth="1" horizontalDpi="600" verticalDpi="600" orientation="portrait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H3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40" customWidth="1"/>
    <col min="2" max="2" width="13.7109375" style="40" customWidth="1"/>
    <col min="3" max="3" width="14.28125" style="40" customWidth="1"/>
    <col min="4" max="6" width="11.421875" style="40" customWidth="1"/>
    <col min="7" max="7" width="12.00390625" style="40" customWidth="1"/>
    <col min="8" max="16384" width="11.421875" style="40" customWidth="1"/>
  </cols>
  <sheetData>
    <row r="1" spans="1:8" ht="12.75">
      <c r="A1" s="102" t="s">
        <v>17</v>
      </c>
      <c r="B1" s="30"/>
      <c r="C1" s="30"/>
      <c r="D1" s="30"/>
      <c r="E1" s="30"/>
      <c r="F1" s="30"/>
      <c r="G1" s="30"/>
      <c r="H1" s="30"/>
    </row>
    <row r="2" spans="1:8" ht="12.75">
      <c r="A2" s="30" t="s">
        <v>61</v>
      </c>
      <c r="B2" s="30"/>
      <c r="C2" s="30"/>
      <c r="D2" s="30"/>
      <c r="E2" s="30"/>
      <c r="F2" s="30"/>
      <c r="G2" s="30"/>
      <c r="H2" s="30"/>
    </row>
    <row r="3" spans="1:8" ht="12.75">
      <c r="A3" s="30"/>
      <c r="B3" s="30"/>
      <c r="C3" s="30"/>
      <c r="D3" s="30"/>
      <c r="E3" s="30"/>
      <c r="F3" s="30"/>
      <c r="G3" s="30"/>
      <c r="H3" s="30"/>
    </row>
    <row r="4" spans="1:8" ht="25.5">
      <c r="A4" s="96"/>
      <c r="B4" s="49" t="s">
        <v>290</v>
      </c>
      <c r="C4" s="49" t="s">
        <v>291</v>
      </c>
      <c r="D4" s="49" t="s">
        <v>292</v>
      </c>
      <c r="E4" s="49" t="s">
        <v>293</v>
      </c>
      <c r="F4" s="49" t="s">
        <v>294</v>
      </c>
      <c r="G4" s="49" t="s">
        <v>295</v>
      </c>
      <c r="H4" s="103" t="s">
        <v>296</v>
      </c>
    </row>
    <row r="5" spans="1:8" s="65" customFormat="1" ht="12.75">
      <c r="A5" s="65" t="s">
        <v>96</v>
      </c>
      <c r="B5" s="65">
        <v>815440</v>
      </c>
      <c r="C5" s="65">
        <v>123348</v>
      </c>
      <c r="D5" s="76">
        <f>C5/B5</f>
        <v>0.15126557441381341</v>
      </c>
      <c r="E5" s="65">
        <v>66378</v>
      </c>
      <c r="F5" s="76">
        <f>E5/C5</f>
        <v>0.5381360054480008</v>
      </c>
      <c r="G5" s="65">
        <v>56970</v>
      </c>
      <c r="H5" s="171">
        <f>G5/C5</f>
        <v>0.4618639945519992</v>
      </c>
    </row>
    <row r="6" spans="1:8" ht="12.75">
      <c r="A6" s="67" t="s">
        <v>163</v>
      </c>
      <c r="B6" s="40">
        <v>25924</v>
      </c>
      <c r="C6" s="40">
        <v>3671</v>
      </c>
      <c r="D6" s="79">
        <f aca="true" t="shared" si="0" ref="D6:D24">C6/B6</f>
        <v>0.141606233605925</v>
      </c>
      <c r="E6" s="40">
        <v>1927</v>
      </c>
      <c r="F6" s="79">
        <f>E6/C6</f>
        <v>0.5249250885317353</v>
      </c>
      <c r="G6" s="40">
        <v>1744</v>
      </c>
      <c r="H6" s="172">
        <f aca="true" t="shared" si="1" ref="H6:H24">G6/C6</f>
        <v>0.4750749114682648</v>
      </c>
    </row>
    <row r="7" spans="1:8" ht="12.75">
      <c r="A7" s="67" t="s">
        <v>558</v>
      </c>
      <c r="B7" s="40">
        <v>44099</v>
      </c>
      <c r="C7" s="40">
        <v>5754</v>
      </c>
      <c r="D7" s="79">
        <f t="shared" si="0"/>
        <v>0.1304791491870564</v>
      </c>
      <c r="E7" s="40">
        <v>3013</v>
      </c>
      <c r="F7" s="79">
        <f aca="true" t="shared" si="2" ref="F7:F24">E7/C7</f>
        <v>0.5236357316649287</v>
      </c>
      <c r="G7" s="40">
        <v>2741</v>
      </c>
      <c r="H7" s="172">
        <f t="shared" si="1"/>
        <v>0.47636426833507123</v>
      </c>
    </row>
    <row r="8" spans="1:8" ht="12.75">
      <c r="A8" s="67" t="s">
        <v>164</v>
      </c>
      <c r="B8" s="40">
        <v>49940</v>
      </c>
      <c r="C8" s="40">
        <v>6262</v>
      </c>
      <c r="D8" s="79">
        <f t="shared" si="0"/>
        <v>0.12539046856227473</v>
      </c>
      <c r="E8" s="40">
        <v>3200</v>
      </c>
      <c r="F8" s="79">
        <f t="shared" si="2"/>
        <v>0.5110188438198658</v>
      </c>
      <c r="G8" s="40">
        <v>3062</v>
      </c>
      <c r="H8" s="172">
        <f t="shared" si="1"/>
        <v>0.48898115618013416</v>
      </c>
    </row>
    <row r="9" spans="1:8" ht="12.75">
      <c r="A9" s="67" t="s">
        <v>165</v>
      </c>
      <c r="B9" s="40">
        <v>36123</v>
      </c>
      <c r="C9" s="40">
        <v>5043</v>
      </c>
      <c r="D9" s="79">
        <f t="shared" si="0"/>
        <v>0.13960634498795782</v>
      </c>
      <c r="E9" s="40">
        <v>2600</v>
      </c>
      <c r="F9" s="79">
        <f t="shared" si="2"/>
        <v>0.5155661312710688</v>
      </c>
      <c r="G9" s="40">
        <v>2443</v>
      </c>
      <c r="H9" s="172">
        <f t="shared" si="1"/>
        <v>0.4844338687289312</v>
      </c>
    </row>
    <row r="10" spans="1:8" ht="12.75">
      <c r="A10" s="67" t="s">
        <v>560</v>
      </c>
      <c r="B10" s="40">
        <v>49775</v>
      </c>
      <c r="C10" s="40">
        <v>8552</v>
      </c>
      <c r="D10" s="79">
        <f t="shared" si="0"/>
        <v>0.17181315921647414</v>
      </c>
      <c r="E10" s="40">
        <v>4543</v>
      </c>
      <c r="F10" s="79">
        <f t="shared" si="2"/>
        <v>0.5312207670720299</v>
      </c>
      <c r="G10" s="40">
        <v>4009</v>
      </c>
      <c r="H10" s="172">
        <f t="shared" si="1"/>
        <v>0.4687792329279701</v>
      </c>
    </row>
    <row r="11" spans="1:8" ht="12.75">
      <c r="A11" s="67" t="s">
        <v>561</v>
      </c>
      <c r="B11" s="40">
        <v>31536</v>
      </c>
      <c r="C11" s="40">
        <v>3143</v>
      </c>
      <c r="D11" s="79">
        <f t="shared" si="0"/>
        <v>0.0996638762049721</v>
      </c>
      <c r="E11" s="40">
        <v>1524</v>
      </c>
      <c r="F11" s="79">
        <f t="shared" si="2"/>
        <v>0.4848870505886096</v>
      </c>
      <c r="G11" s="40">
        <v>1619</v>
      </c>
      <c r="H11" s="172">
        <f t="shared" si="1"/>
        <v>0.5151129494113904</v>
      </c>
    </row>
    <row r="12" spans="1:8" ht="12.75">
      <c r="A12" s="67" t="s">
        <v>559</v>
      </c>
      <c r="B12" s="40">
        <v>51324</v>
      </c>
      <c r="C12" s="40">
        <v>9742</v>
      </c>
      <c r="D12" s="79">
        <f t="shared" si="0"/>
        <v>0.18981373236692387</v>
      </c>
      <c r="E12" s="40">
        <v>5190</v>
      </c>
      <c r="F12" s="79">
        <f t="shared" si="2"/>
        <v>0.532744816259495</v>
      </c>
      <c r="G12" s="40">
        <v>4552</v>
      </c>
      <c r="H12" s="172">
        <f t="shared" si="1"/>
        <v>0.467255183740505</v>
      </c>
    </row>
    <row r="13" spans="1:8" ht="12.75">
      <c r="A13" s="67" t="s">
        <v>166</v>
      </c>
      <c r="B13" s="40">
        <v>58947</v>
      </c>
      <c r="C13" s="40">
        <v>6221</v>
      </c>
      <c r="D13" s="79">
        <f t="shared" si="0"/>
        <v>0.10553548102532784</v>
      </c>
      <c r="E13" s="40">
        <v>3254</v>
      </c>
      <c r="F13" s="79">
        <f t="shared" si="2"/>
        <v>0.5230670310239511</v>
      </c>
      <c r="G13" s="40">
        <v>2967</v>
      </c>
      <c r="H13" s="172">
        <f t="shared" si="1"/>
        <v>0.47693296897604887</v>
      </c>
    </row>
    <row r="14" spans="1:8" ht="12.75">
      <c r="A14" s="67" t="s">
        <v>167</v>
      </c>
      <c r="B14" s="40">
        <v>54330</v>
      </c>
      <c r="C14" s="40">
        <v>8449</v>
      </c>
      <c r="D14" s="79">
        <f t="shared" si="0"/>
        <v>0.15551260813546844</v>
      </c>
      <c r="E14" s="40">
        <v>4831</v>
      </c>
      <c r="F14" s="79">
        <f t="shared" si="2"/>
        <v>0.5717836430346787</v>
      </c>
      <c r="G14" s="40">
        <v>3618</v>
      </c>
      <c r="H14" s="172">
        <f t="shared" si="1"/>
        <v>0.42821635696532134</v>
      </c>
    </row>
    <row r="15" spans="1:8" ht="12.75">
      <c r="A15" s="67" t="s">
        <v>168</v>
      </c>
      <c r="B15" s="40">
        <v>75850</v>
      </c>
      <c r="C15" s="40">
        <v>12373</v>
      </c>
      <c r="D15" s="79">
        <f t="shared" si="0"/>
        <v>0.1631245880026368</v>
      </c>
      <c r="E15" s="40">
        <v>6522</v>
      </c>
      <c r="F15" s="79">
        <f t="shared" si="2"/>
        <v>0.5271154934130768</v>
      </c>
      <c r="G15" s="40">
        <v>5851</v>
      </c>
      <c r="H15" s="172">
        <f t="shared" si="1"/>
        <v>0.47288450658692316</v>
      </c>
    </row>
    <row r="16" spans="1:8" ht="12.75">
      <c r="A16" s="67" t="s">
        <v>169</v>
      </c>
      <c r="B16" s="40">
        <v>60575</v>
      </c>
      <c r="C16" s="40">
        <v>8988</v>
      </c>
      <c r="D16" s="79">
        <f t="shared" si="0"/>
        <v>0.14837804374742056</v>
      </c>
      <c r="E16" s="40">
        <v>5068</v>
      </c>
      <c r="F16" s="79">
        <f t="shared" si="2"/>
        <v>0.5638629283489096</v>
      </c>
      <c r="G16" s="40">
        <v>3920</v>
      </c>
      <c r="H16" s="172">
        <f t="shared" si="1"/>
        <v>0.43613707165109034</v>
      </c>
    </row>
    <row r="17" spans="1:8" ht="12.75">
      <c r="A17" s="67" t="s">
        <v>170</v>
      </c>
      <c r="B17" s="40">
        <v>65444</v>
      </c>
      <c r="C17" s="40">
        <v>11391</v>
      </c>
      <c r="D17" s="79">
        <f t="shared" si="0"/>
        <v>0.17405720921704051</v>
      </c>
      <c r="E17" s="40">
        <v>6281</v>
      </c>
      <c r="F17" s="79">
        <f t="shared" si="2"/>
        <v>0.551400228250373</v>
      </c>
      <c r="G17" s="40">
        <v>5110</v>
      </c>
      <c r="H17" s="172">
        <f t="shared" si="1"/>
        <v>0.4485997717496269</v>
      </c>
    </row>
    <row r="18" spans="1:8" ht="12.75">
      <c r="A18" s="67" t="s">
        <v>171</v>
      </c>
      <c r="B18" s="40">
        <v>40307</v>
      </c>
      <c r="C18" s="40">
        <v>5284</v>
      </c>
      <c r="D18" s="79">
        <f t="shared" si="0"/>
        <v>0.13109385466544274</v>
      </c>
      <c r="E18" s="40">
        <v>2741</v>
      </c>
      <c r="F18" s="79">
        <f t="shared" si="2"/>
        <v>0.5187358062074187</v>
      </c>
      <c r="G18" s="40">
        <v>2543</v>
      </c>
      <c r="H18" s="172">
        <f t="shared" si="1"/>
        <v>0.4812641937925814</v>
      </c>
    </row>
    <row r="19" spans="1:8" ht="12.75">
      <c r="A19" s="67" t="s">
        <v>172</v>
      </c>
      <c r="B19" s="40">
        <v>30626</v>
      </c>
      <c r="C19" s="40">
        <v>4407</v>
      </c>
      <c r="D19" s="79">
        <f t="shared" si="0"/>
        <v>0.143897342127604</v>
      </c>
      <c r="E19" s="40">
        <v>2291</v>
      </c>
      <c r="F19" s="79">
        <f t="shared" si="2"/>
        <v>0.5198547764919447</v>
      </c>
      <c r="G19" s="40">
        <v>2116</v>
      </c>
      <c r="H19" s="172">
        <f t="shared" si="1"/>
        <v>0.4801452235080554</v>
      </c>
    </row>
    <row r="20" spans="1:8" ht="12.75">
      <c r="A20" s="67" t="s">
        <v>173</v>
      </c>
      <c r="B20" s="40">
        <v>54372</v>
      </c>
      <c r="C20" s="40">
        <v>11752</v>
      </c>
      <c r="D20" s="79">
        <f t="shared" si="0"/>
        <v>0.21614066063414994</v>
      </c>
      <c r="E20" s="40">
        <v>6690</v>
      </c>
      <c r="F20" s="79">
        <f t="shared" si="2"/>
        <v>0.5692648059904697</v>
      </c>
      <c r="G20" s="40">
        <v>5062</v>
      </c>
      <c r="H20" s="172">
        <f t="shared" si="1"/>
        <v>0.4307351940095303</v>
      </c>
    </row>
    <row r="21" spans="1:8" ht="12.75">
      <c r="A21" s="67" t="s">
        <v>174</v>
      </c>
      <c r="B21" s="40">
        <v>44684</v>
      </c>
      <c r="C21" s="40">
        <v>7476</v>
      </c>
      <c r="D21" s="79">
        <f t="shared" si="0"/>
        <v>0.16730820875481156</v>
      </c>
      <c r="E21" s="40">
        <v>4056</v>
      </c>
      <c r="F21" s="79">
        <f t="shared" si="2"/>
        <v>0.5425361155698234</v>
      </c>
      <c r="G21" s="40">
        <v>3420</v>
      </c>
      <c r="H21" s="172">
        <f t="shared" si="1"/>
        <v>0.45746388443017655</v>
      </c>
    </row>
    <row r="22" spans="1:8" ht="12.75">
      <c r="A22" s="69" t="s">
        <v>175</v>
      </c>
      <c r="B22" s="40">
        <v>6579</v>
      </c>
      <c r="C22" s="40">
        <v>560</v>
      </c>
      <c r="D22" s="79">
        <f t="shared" si="0"/>
        <v>0.08511931904544763</v>
      </c>
      <c r="E22" s="40">
        <v>300</v>
      </c>
      <c r="F22" s="79">
        <f t="shared" si="2"/>
        <v>0.5357142857142857</v>
      </c>
      <c r="G22" s="40">
        <v>260</v>
      </c>
      <c r="H22" s="172">
        <f t="shared" si="1"/>
        <v>0.4642857142857143</v>
      </c>
    </row>
    <row r="23" spans="1:8" ht="12.75">
      <c r="A23" s="69" t="s">
        <v>176</v>
      </c>
      <c r="B23" s="40">
        <v>14307</v>
      </c>
      <c r="C23" s="40">
        <v>1998</v>
      </c>
      <c r="D23" s="79">
        <f t="shared" si="0"/>
        <v>0.1396519186412246</v>
      </c>
      <c r="E23" s="40">
        <v>1088</v>
      </c>
      <c r="F23" s="79">
        <f t="shared" si="2"/>
        <v>0.5445445445445446</v>
      </c>
      <c r="G23" s="40">
        <v>910</v>
      </c>
      <c r="H23" s="172">
        <f t="shared" si="1"/>
        <v>0.45545545545545546</v>
      </c>
    </row>
    <row r="24" spans="1:8" ht="12.75">
      <c r="A24" s="69" t="s">
        <v>177</v>
      </c>
      <c r="B24" s="40">
        <v>20698</v>
      </c>
      <c r="C24" s="40">
        <v>2282</v>
      </c>
      <c r="D24" s="79">
        <f t="shared" si="0"/>
        <v>0.11025219828002705</v>
      </c>
      <c r="E24" s="40">
        <v>1259</v>
      </c>
      <c r="F24" s="79">
        <f t="shared" si="2"/>
        <v>0.5517090271691498</v>
      </c>
      <c r="G24" s="40">
        <v>1023</v>
      </c>
      <c r="H24" s="172">
        <f t="shared" si="1"/>
        <v>0.4482909728308501</v>
      </c>
    </row>
    <row r="25" spans="1:8" ht="12.75">
      <c r="A25" s="104"/>
      <c r="D25" s="105"/>
      <c r="H25" s="20"/>
    </row>
    <row r="26" spans="4:8" ht="12.75">
      <c r="D26" s="105"/>
      <c r="H26" s="31"/>
    </row>
    <row r="27" spans="1:7" ht="12.75">
      <c r="A27" s="106"/>
      <c r="C27" s="106"/>
      <c r="G27" s="31"/>
    </row>
    <row r="28" ht="12.75">
      <c r="G28" s="31"/>
    </row>
    <row r="29" spans="1:7" ht="12.75">
      <c r="A29" s="106"/>
      <c r="C29" s="106"/>
      <c r="G29" s="31"/>
    </row>
    <row r="31" spans="1:3" ht="12.75">
      <c r="A31" s="20"/>
      <c r="C31" s="20"/>
    </row>
  </sheetData>
  <printOptions/>
  <pageMargins left="0.75" right="0.75" top="1" bottom="1" header="0" footer="0"/>
  <pageSetup fitToHeight="1" fitToWidth="1" horizontalDpi="600" verticalDpi="600" orientation="portrait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H28"/>
  <sheetViews>
    <sheetView workbookViewId="0" topLeftCell="A1">
      <selection activeCell="A1" sqref="A1"/>
    </sheetView>
  </sheetViews>
  <sheetFormatPr defaultColWidth="11.421875" defaultRowHeight="12.75"/>
  <cols>
    <col min="1" max="1" width="21.00390625" style="40" customWidth="1"/>
    <col min="2" max="3" width="11.421875" style="40" customWidth="1"/>
    <col min="4" max="4" width="8.7109375" style="40" customWidth="1"/>
    <col min="5" max="5" width="11.421875" style="40" customWidth="1"/>
    <col min="6" max="6" width="8.7109375" style="40" customWidth="1"/>
    <col min="7" max="7" width="11.421875" style="40" customWidth="1"/>
    <col min="8" max="8" width="8.7109375" style="40" customWidth="1"/>
    <col min="9" max="16384" width="11.421875" style="40" customWidth="1"/>
  </cols>
  <sheetData>
    <row r="1" spans="1:8" ht="12.75">
      <c r="A1" s="102" t="s">
        <v>18</v>
      </c>
      <c r="B1" s="30"/>
      <c r="C1" s="30"/>
      <c r="D1" s="30"/>
      <c r="E1" s="30"/>
      <c r="F1" s="30"/>
      <c r="G1" s="30"/>
      <c r="H1" s="30"/>
    </row>
    <row r="2" spans="1:8" ht="12.75">
      <c r="A2" s="30" t="s">
        <v>62</v>
      </c>
      <c r="B2" s="30"/>
      <c r="C2" s="30"/>
      <c r="D2" s="30"/>
      <c r="E2" s="30"/>
      <c r="F2" s="30"/>
      <c r="G2" s="30"/>
      <c r="H2" s="30"/>
    </row>
    <row r="3" spans="1:8" ht="12.75">
      <c r="A3" s="30"/>
      <c r="B3" s="30"/>
      <c r="C3" s="30"/>
      <c r="D3" s="30"/>
      <c r="E3" s="30"/>
      <c r="F3" s="30"/>
      <c r="G3" s="30"/>
      <c r="H3" s="30"/>
    </row>
    <row r="4" spans="1:8" ht="25.5">
      <c r="A4" s="20"/>
      <c r="B4" s="49" t="s">
        <v>291</v>
      </c>
      <c r="C4" s="49" t="s">
        <v>101</v>
      </c>
      <c r="D4" s="49" t="s">
        <v>92</v>
      </c>
      <c r="E4" s="49" t="s">
        <v>102</v>
      </c>
      <c r="F4" s="49" t="s">
        <v>92</v>
      </c>
      <c r="G4" s="49" t="s">
        <v>297</v>
      </c>
      <c r="H4" s="49" t="s">
        <v>92</v>
      </c>
    </row>
    <row r="5" spans="1:8" ht="12.75">
      <c r="A5" s="65" t="s">
        <v>96</v>
      </c>
      <c r="B5" s="65">
        <v>123348</v>
      </c>
      <c r="C5" s="65">
        <v>16589</v>
      </c>
      <c r="D5" s="76">
        <f>C5/B5</f>
        <v>0.13448941206991602</v>
      </c>
      <c r="E5" s="65">
        <v>104697</v>
      </c>
      <c r="F5" s="76">
        <f>E5/B5</f>
        <v>0.8487936569705224</v>
      </c>
      <c r="G5" s="65">
        <v>2062</v>
      </c>
      <c r="H5" s="76">
        <f>G5/B5</f>
        <v>0.016716930959561567</v>
      </c>
    </row>
    <row r="6" spans="1:8" ht="12.75">
      <c r="A6" s="67" t="s">
        <v>163</v>
      </c>
      <c r="B6" s="40">
        <v>3671</v>
      </c>
      <c r="C6" s="40">
        <v>292</v>
      </c>
      <c r="D6" s="79">
        <f aca="true" t="shared" si="0" ref="D6:D24">C6/B6</f>
        <v>0.07954235903023699</v>
      </c>
      <c r="E6" s="40">
        <v>3301</v>
      </c>
      <c r="F6" s="79">
        <f aca="true" t="shared" si="1" ref="F6:F24">E6/B6</f>
        <v>0.8992100245164806</v>
      </c>
      <c r="G6" s="40">
        <v>78</v>
      </c>
      <c r="H6" s="79">
        <f aca="true" t="shared" si="2" ref="H6:H24">G6/B6</f>
        <v>0.021247616453282485</v>
      </c>
    </row>
    <row r="7" spans="1:8" ht="12.75">
      <c r="A7" s="67" t="s">
        <v>558</v>
      </c>
      <c r="B7" s="40">
        <v>5754</v>
      </c>
      <c r="C7" s="40">
        <v>614</v>
      </c>
      <c r="D7" s="79">
        <f t="shared" si="0"/>
        <v>0.10670837678136948</v>
      </c>
      <c r="E7" s="40">
        <v>5016</v>
      </c>
      <c r="F7" s="79">
        <f t="shared" si="1"/>
        <v>0.8717413972888426</v>
      </c>
      <c r="G7" s="40">
        <v>124</v>
      </c>
      <c r="H7" s="79">
        <f t="shared" si="2"/>
        <v>0.021550225929787975</v>
      </c>
    </row>
    <row r="8" spans="1:8" ht="12.75">
      <c r="A8" s="67" t="s">
        <v>164</v>
      </c>
      <c r="B8" s="40">
        <v>6262</v>
      </c>
      <c r="C8" s="40">
        <v>680</v>
      </c>
      <c r="D8" s="79">
        <f t="shared" si="0"/>
        <v>0.1085915043117215</v>
      </c>
      <c r="E8" s="40">
        <v>5457</v>
      </c>
      <c r="F8" s="79">
        <f t="shared" si="1"/>
        <v>0.871446822101565</v>
      </c>
      <c r="G8" s="40">
        <v>125</v>
      </c>
      <c r="H8" s="79">
        <f t="shared" si="2"/>
        <v>0.01996167358671351</v>
      </c>
    </row>
    <row r="9" spans="1:8" ht="12.75">
      <c r="A9" s="67" t="s">
        <v>165</v>
      </c>
      <c r="B9" s="40">
        <v>5043</v>
      </c>
      <c r="C9" s="40">
        <v>725</v>
      </c>
      <c r="D9" s="79">
        <f t="shared" si="0"/>
        <v>0.1437636327582788</v>
      </c>
      <c r="E9" s="40">
        <v>4202</v>
      </c>
      <c r="F9" s="79">
        <f t="shared" si="1"/>
        <v>0.8332341860003966</v>
      </c>
      <c r="G9" s="40">
        <v>116</v>
      </c>
      <c r="H9" s="79">
        <f t="shared" si="2"/>
        <v>0.02300218124132461</v>
      </c>
    </row>
    <row r="10" spans="1:8" ht="12.75">
      <c r="A10" s="67" t="s">
        <v>560</v>
      </c>
      <c r="B10" s="40">
        <v>8552</v>
      </c>
      <c r="C10" s="40">
        <v>1194</v>
      </c>
      <c r="D10" s="79">
        <f t="shared" si="0"/>
        <v>0.13961646398503275</v>
      </c>
      <c r="E10" s="40">
        <v>7239</v>
      </c>
      <c r="F10" s="79">
        <f t="shared" si="1"/>
        <v>0.8464686623012161</v>
      </c>
      <c r="G10" s="40">
        <v>119</v>
      </c>
      <c r="H10" s="79">
        <f t="shared" si="2"/>
        <v>0.013914873713751169</v>
      </c>
    </row>
    <row r="11" spans="1:8" ht="12.75">
      <c r="A11" s="67" t="s">
        <v>561</v>
      </c>
      <c r="B11" s="40">
        <v>3143</v>
      </c>
      <c r="C11" s="40">
        <v>286</v>
      </c>
      <c r="D11" s="79">
        <f t="shared" si="0"/>
        <v>0.09099586382437162</v>
      </c>
      <c r="E11" s="40">
        <v>2740</v>
      </c>
      <c r="F11" s="79">
        <f t="shared" si="1"/>
        <v>0.8717785555202037</v>
      </c>
      <c r="G11" s="40">
        <v>117</v>
      </c>
      <c r="H11" s="79">
        <f t="shared" si="2"/>
        <v>0.03722558065542475</v>
      </c>
    </row>
    <row r="12" spans="1:8" ht="12.75">
      <c r="A12" s="67" t="s">
        <v>559</v>
      </c>
      <c r="B12" s="40">
        <v>9742</v>
      </c>
      <c r="C12" s="40">
        <v>1480</v>
      </c>
      <c r="D12" s="79">
        <f t="shared" si="0"/>
        <v>0.1519195237117635</v>
      </c>
      <c r="E12" s="40">
        <v>8141</v>
      </c>
      <c r="F12" s="79">
        <f t="shared" si="1"/>
        <v>0.8356600287415316</v>
      </c>
      <c r="G12" s="40">
        <v>121</v>
      </c>
      <c r="H12" s="79">
        <f t="shared" si="2"/>
        <v>0.012420447546704988</v>
      </c>
    </row>
    <row r="13" spans="1:8" ht="12.75">
      <c r="A13" s="67" t="s">
        <v>166</v>
      </c>
      <c r="B13" s="40">
        <v>6221</v>
      </c>
      <c r="C13" s="40">
        <v>841</v>
      </c>
      <c r="D13" s="79">
        <f t="shared" si="0"/>
        <v>0.13518726892782512</v>
      </c>
      <c r="E13" s="40">
        <v>5251</v>
      </c>
      <c r="F13" s="79">
        <f t="shared" si="1"/>
        <v>0.844076515029738</v>
      </c>
      <c r="G13" s="40">
        <v>129</v>
      </c>
      <c r="H13" s="79">
        <f t="shared" si="2"/>
        <v>0.020736216042436906</v>
      </c>
    </row>
    <row r="14" spans="1:8" ht="12.75">
      <c r="A14" s="67" t="s">
        <v>167</v>
      </c>
      <c r="B14" s="40">
        <v>8449</v>
      </c>
      <c r="C14" s="40">
        <v>1136</v>
      </c>
      <c r="D14" s="79">
        <f t="shared" si="0"/>
        <v>0.13445378151260504</v>
      </c>
      <c r="E14" s="40">
        <v>7210</v>
      </c>
      <c r="F14" s="79">
        <f t="shared" si="1"/>
        <v>0.8533554266777134</v>
      </c>
      <c r="G14" s="40">
        <v>103</v>
      </c>
      <c r="H14" s="79">
        <f t="shared" si="2"/>
        <v>0.01219079180968162</v>
      </c>
    </row>
    <row r="15" spans="1:8" ht="12.75">
      <c r="A15" s="67" t="s">
        <v>168</v>
      </c>
      <c r="B15" s="40">
        <v>12373</v>
      </c>
      <c r="C15" s="40">
        <v>1699</v>
      </c>
      <c r="D15" s="79">
        <f t="shared" si="0"/>
        <v>0.13731512163581994</v>
      </c>
      <c r="E15" s="40">
        <v>10471</v>
      </c>
      <c r="F15" s="79">
        <f t="shared" si="1"/>
        <v>0.8462781863735553</v>
      </c>
      <c r="G15" s="40">
        <v>203</v>
      </c>
      <c r="H15" s="79">
        <f t="shared" si="2"/>
        <v>0.016406691990624746</v>
      </c>
    </row>
    <row r="16" spans="1:8" ht="12.75">
      <c r="A16" s="67" t="s">
        <v>169</v>
      </c>
      <c r="B16" s="40">
        <v>8988</v>
      </c>
      <c r="C16" s="40">
        <v>1224</v>
      </c>
      <c r="D16" s="79">
        <f t="shared" si="0"/>
        <v>0.13618157543391188</v>
      </c>
      <c r="E16" s="40">
        <v>7589</v>
      </c>
      <c r="F16" s="79">
        <f t="shared" si="1"/>
        <v>0.8443480195816644</v>
      </c>
      <c r="G16" s="40">
        <v>175</v>
      </c>
      <c r="H16" s="79">
        <f t="shared" si="2"/>
        <v>0.019470404984423675</v>
      </c>
    </row>
    <row r="17" spans="1:8" ht="12.75">
      <c r="A17" s="67" t="s">
        <v>170</v>
      </c>
      <c r="B17" s="40">
        <v>11391</v>
      </c>
      <c r="C17" s="40">
        <v>1603</v>
      </c>
      <c r="D17" s="79">
        <f t="shared" si="0"/>
        <v>0.14072513387762267</v>
      </c>
      <c r="E17" s="40">
        <v>9577</v>
      </c>
      <c r="F17" s="79">
        <f t="shared" si="1"/>
        <v>0.8407514704591345</v>
      </c>
      <c r="G17" s="40">
        <v>211</v>
      </c>
      <c r="H17" s="79">
        <f t="shared" si="2"/>
        <v>0.01852339566324291</v>
      </c>
    </row>
    <row r="18" spans="1:8" ht="12.75">
      <c r="A18" s="67" t="s">
        <v>171</v>
      </c>
      <c r="B18" s="40">
        <v>5284</v>
      </c>
      <c r="C18" s="40">
        <v>634</v>
      </c>
      <c r="D18" s="79">
        <f t="shared" si="0"/>
        <v>0.11998485995457986</v>
      </c>
      <c r="E18" s="40">
        <v>4543</v>
      </c>
      <c r="F18" s="79">
        <f t="shared" si="1"/>
        <v>0.8597653292959879</v>
      </c>
      <c r="G18" s="40">
        <v>107</v>
      </c>
      <c r="H18" s="79">
        <f t="shared" si="2"/>
        <v>0.02024981074943225</v>
      </c>
    </row>
    <row r="19" spans="1:8" ht="12.75">
      <c r="A19" s="67" t="s">
        <v>172</v>
      </c>
      <c r="B19" s="40">
        <v>4407</v>
      </c>
      <c r="C19" s="40">
        <v>578</v>
      </c>
      <c r="D19" s="79">
        <f t="shared" si="0"/>
        <v>0.13115498071250284</v>
      </c>
      <c r="E19" s="40">
        <v>3755</v>
      </c>
      <c r="F19" s="79">
        <f t="shared" si="1"/>
        <v>0.8520535511685954</v>
      </c>
      <c r="G19" s="40">
        <v>74</v>
      </c>
      <c r="H19" s="79">
        <f t="shared" si="2"/>
        <v>0.016791468118901746</v>
      </c>
    </row>
    <row r="20" spans="1:8" ht="12.75">
      <c r="A20" s="67" t="s">
        <v>173</v>
      </c>
      <c r="B20" s="40">
        <v>11752</v>
      </c>
      <c r="C20" s="40">
        <v>1752</v>
      </c>
      <c r="D20" s="79">
        <f t="shared" si="0"/>
        <v>0.14908100748808714</v>
      </c>
      <c r="E20" s="40">
        <v>9895</v>
      </c>
      <c r="F20" s="79">
        <f t="shared" si="1"/>
        <v>0.8419843430905378</v>
      </c>
      <c r="G20" s="40">
        <v>105</v>
      </c>
      <c r="H20" s="79">
        <f t="shared" si="2"/>
        <v>0.008934649421375085</v>
      </c>
    </row>
    <row r="21" spans="1:8" ht="12.75">
      <c r="A21" s="67" t="s">
        <v>174</v>
      </c>
      <c r="B21" s="40">
        <v>7476</v>
      </c>
      <c r="C21" s="40">
        <v>1072</v>
      </c>
      <c r="D21" s="79">
        <f t="shared" si="0"/>
        <v>0.14339218833600856</v>
      </c>
      <c r="E21" s="40">
        <v>6316</v>
      </c>
      <c r="F21" s="79">
        <f t="shared" si="1"/>
        <v>0.8448368111289459</v>
      </c>
      <c r="G21" s="40">
        <v>88</v>
      </c>
      <c r="H21" s="79">
        <f t="shared" si="2"/>
        <v>0.011771000535045479</v>
      </c>
    </row>
    <row r="22" spans="1:8" ht="12.75">
      <c r="A22" s="69" t="s">
        <v>175</v>
      </c>
      <c r="B22" s="40">
        <v>560</v>
      </c>
      <c r="C22" s="40">
        <v>109</v>
      </c>
      <c r="D22" s="79">
        <f t="shared" si="0"/>
        <v>0.19464285714285715</v>
      </c>
      <c r="E22" s="40">
        <v>440</v>
      </c>
      <c r="F22" s="79">
        <f t="shared" si="1"/>
        <v>0.7857142857142857</v>
      </c>
      <c r="G22" s="40">
        <v>11</v>
      </c>
      <c r="H22" s="79">
        <f t="shared" si="2"/>
        <v>0.019642857142857142</v>
      </c>
    </row>
    <row r="23" spans="1:8" ht="12.75">
      <c r="A23" s="69" t="s">
        <v>176</v>
      </c>
      <c r="B23" s="40">
        <v>1998</v>
      </c>
      <c r="C23" s="40">
        <v>325</v>
      </c>
      <c r="D23" s="79">
        <f t="shared" si="0"/>
        <v>0.16266266266266266</v>
      </c>
      <c r="E23" s="40">
        <v>1653</v>
      </c>
      <c r="F23" s="79">
        <f t="shared" si="1"/>
        <v>0.8273273273273273</v>
      </c>
      <c r="G23" s="40">
        <v>20</v>
      </c>
      <c r="H23" s="79">
        <f t="shared" si="2"/>
        <v>0.01001001001001001</v>
      </c>
    </row>
    <row r="24" spans="1:8" ht="12.75">
      <c r="A24" s="69" t="s">
        <v>177</v>
      </c>
      <c r="B24" s="40">
        <v>2282</v>
      </c>
      <c r="C24" s="40">
        <v>345</v>
      </c>
      <c r="D24" s="79">
        <f t="shared" si="0"/>
        <v>0.1511831726555653</v>
      </c>
      <c r="E24" s="40">
        <v>1901</v>
      </c>
      <c r="F24" s="79">
        <f t="shared" si="1"/>
        <v>0.8330411919368974</v>
      </c>
      <c r="G24" s="40">
        <v>36</v>
      </c>
      <c r="H24" s="79">
        <f t="shared" si="2"/>
        <v>0.015775635407537247</v>
      </c>
    </row>
    <row r="25" ht="12.75">
      <c r="H25" s="31"/>
    </row>
    <row r="26" ht="12.75">
      <c r="H26" s="31"/>
    </row>
    <row r="27" ht="12.75">
      <c r="H27" s="31"/>
    </row>
    <row r="28" ht="12.75">
      <c r="H28" s="31"/>
    </row>
  </sheetData>
  <printOptions/>
  <pageMargins left="0.75" right="0.75" top="1" bottom="1" header="0" footer="0"/>
  <pageSetup fitToHeight="1" fitToWidth="1"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A1:M46"/>
  <sheetViews>
    <sheetView workbookViewId="0" topLeftCell="A1">
      <selection activeCell="A1" sqref="A1"/>
    </sheetView>
  </sheetViews>
  <sheetFormatPr defaultColWidth="11.421875" defaultRowHeight="12.75"/>
  <cols>
    <col min="1" max="1" width="24.28125" style="0" customWidth="1"/>
    <col min="2" max="11" width="8.57421875" style="0" customWidth="1"/>
    <col min="12" max="21" width="7.28125" style="0" customWidth="1"/>
  </cols>
  <sheetData>
    <row r="1" ht="12.75">
      <c r="A1" s="10" t="s">
        <v>298</v>
      </c>
    </row>
    <row r="2" ht="12.75">
      <c r="A2" t="s">
        <v>299</v>
      </c>
    </row>
    <row r="4" spans="2:11" ht="12.75">
      <c r="B4" s="107" t="s">
        <v>97</v>
      </c>
      <c r="C4" s="50" t="s">
        <v>249</v>
      </c>
      <c r="D4" s="50" t="s">
        <v>250</v>
      </c>
      <c r="E4" s="50" t="s">
        <v>251</v>
      </c>
      <c r="F4" s="50" t="s">
        <v>252</v>
      </c>
      <c r="G4" s="50" t="s">
        <v>253</v>
      </c>
      <c r="H4" s="50" t="s">
        <v>254</v>
      </c>
      <c r="I4" s="50" t="s">
        <v>255</v>
      </c>
      <c r="J4" s="50" t="s">
        <v>256</v>
      </c>
      <c r="K4" s="50" t="s">
        <v>257</v>
      </c>
    </row>
    <row r="5" spans="1:11" ht="12.75">
      <c r="A5" s="65" t="s">
        <v>96</v>
      </c>
      <c r="B5" s="65">
        <v>123348</v>
      </c>
      <c r="C5" s="65">
        <v>5115</v>
      </c>
      <c r="D5" s="65">
        <v>4582</v>
      </c>
      <c r="E5" s="65">
        <v>5751</v>
      </c>
      <c r="F5" s="65">
        <v>6163</v>
      </c>
      <c r="G5" s="65">
        <v>12114</v>
      </c>
      <c r="H5" s="65">
        <v>21532</v>
      </c>
      <c r="I5" s="65">
        <v>21642</v>
      </c>
      <c r="J5" s="65">
        <v>16121</v>
      </c>
      <c r="K5" s="65">
        <v>11460</v>
      </c>
    </row>
    <row r="6" spans="1:11" ht="12.75">
      <c r="A6" s="67" t="s">
        <v>163</v>
      </c>
      <c r="B6" s="40">
        <v>3671</v>
      </c>
      <c r="C6" s="40">
        <v>118</v>
      </c>
      <c r="D6" s="40">
        <v>76</v>
      </c>
      <c r="E6" s="40">
        <v>84</v>
      </c>
      <c r="F6" s="40">
        <v>102</v>
      </c>
      <c r="G6" s="40">
        <v>354</v>
      </c>
      <c r="H6" s="40">
        <v>758</v>
      </c>
      <c r="I6" s="40">
        <v>692</v>
      </c>
      <c r="J6" s="40">
        <v>494</v>
      </c>
      <c r="K6" s="40">
        <v>370</v>
      </c>
    </row>
    <row r="7" spans="1:11" ht="12.75">
      <c r="A7" s="67" t="s">
        <v>558</v>
      </c>
      <c r="B7" s="40">
        <v>5754</v>
      </c>
      <c r="C7" s="40">
        <v>210</v>
      </c>
      <c r="D7" s="40">
        <v>153</v>
      </c>
      <c r="E7" s="40">
        <v>214</v>
      </c>
      <c r="F7" s="40">
        <v>223</v>
      </c>
      <c r="G7" s="40">
        <v>563</v>
      </c>
      <c r="H7" s="40">
        <v>942</v>
      </c>
      <c r="I7" s="40">
        <v>1037</v>
      </c>
      <c r="J7" s="40">
        <v>799</v>
      </c>
      <c r="K7" s="40">
        <v>626</v>
      </c>
    </row>
    <row r="8" spans="1:11" ht="12.75">
      <c r="A8" s="67" t="s">
        <v>164</v>
      </c>
      <c r="B8" s="40">
        <v>6262</v>
      </c>
      <c r="C8" s="40">
        <v>198</v>
      </c>
      <c r="D8" s="40">
        <v>196</v>
      </c>
      <c r="E8" s="40">
        <v>245</v>
      </c>
      <c r="F8" s="40">
        <v>254</v>
      </c>
      <c r="G8" s="40">
        <v>590</v>
      </c>
      <c r="H8" s="40">
        <v>1080</v>
      </c>
      <c r="I8" s="40">
        <v>1141</v>
      </c>
      <c r="J8" s="40">
        <v>852</v>
      </c>
      <c r="K8" s="40">
        <v>584</v>
      </c>
    </row>
    <row r="9" spans="1:11" ht="12.75">
      <c r="A9" s="67" t="s">
        <v>165</v>
      </c>
      <c r="B9" s="40">
        <v>5043</v>
      </c>
      <c r="C9" s="40">
        <v>219</v>
      </c>
      <c r="D9" s="40">
        <v>186</v>
      </c>
      <c r="E9" s="40">
        <v>257</v>
      </c>
      <c r="F9" s="40">
        <v>293</v>
      </c>
      <c r="G9" s="40">
        <v>410</v>
      </c>
      <c r="H9" s="40">
        <v>817</v>
      </c>
      <c r="I9" s="40">
        <v>853</v>
      </c>
      <c r="J9" s="40">
        <v>681</v>
      </c>
      <c r="K9" s="40">
        <v>482</v>
      </c>
    </row>
    <row r="10" spans="1:11" ht="12.75">
      <c r="A10" s="67" t="s">
        <v>560</v>
      </c>
      <c r="B10" s="40">
        <v>8552</v>
      </c>
      <c r="C10" s="40">
        <v>334</v>
      </c>
      <c r="D10" s="40">
        <v>337</v>
      </c>
      <c r="E10" s="40">
        <v>428</v>
      </c>
      <c r="F10" s="40">
        <v>453</v>
      </c>
      <c r="G10" s="40">
        <v>851</v>
      </c>
      <c r="H10" s="40">
        <v>1512</v>
      </c>
      <c r="I10" s="40">
        <v>1494</v>
      </c>
      <c r="J10" s="40">
        <v>1080</v>
      </c>
      <c r="K10" s="40">
        <v>761</v>
      </c>
    </row>
    <row r="11" spans="1:11" ht="12.75">
      <c r="A11" s="67" t="s">
        <v>561</v>
      </c>
      <c r="B11" s="40">
        <v>3143</v>
      </c>
      <c r="C11" s="40">
        <v>80</v>
      </c>
      <c r="D11" s="40">
        <v>86</v>
      </c>
      <c r="E11" s="40">
        <v>100</v>
      </c>
      <c r="F11" s="40">
        <v>130</v>
      </c>
      <c r="G11" s="40">
        <v>349</v>
      </c>
      <c r="H11" s="40">
        <v>617</v>
      </c>
      <c r="I11" s="40">
        <v>536</v>
      </c>
      <c r="J11" s="40">
        <v>397</v>
      </c>
      <c r="K11" s="40">
        <v>245</v>
      </c>
    </row>
    <row r="12" spans="1:11" ht="12.75">
      <c r="A12" s="67" t="s">
        <v>559</v>
      </c>
      <c r="B12" s="40">
        <v>9742</v>
      </c>
      <c r="C12" s="40">
        <v>471</v>
      </c>
      <c r="D12" s="40">
        <v>395</v>
      </c>
      <c r="E12" s="40">
        <v>502</v>
      </c>
      <c r="F12" s="40">
        <v>532</v>
      </c>
      <c r="G12" s="40">
        <v>968</v>
      </c>
      <c r="H12" s="40">
        <v>1701</v>
      </c>
      <c r="I12" s="40">
        <v>1673</v>
      </c>
      <c r="J12" s="40">
        <v>1230</v>
      </c>
      <c r="K12" s="40">
        <v>869</v>
      </c>
    </row>
    <row r="13" spans="1:11" ht="12.75">
      <c r="A13" s="67" t="s">
        <v>166</v>
      </c>
      <c r="B13" s="40">
        <v>6221</v>
      </c>
      <c r="C13" s="40">
        <v>263</v>
      </c>
      <c r="D13" s="40">
        <v>218</v>
      </c>
      <c r="E13" s="40">
        <v>292</v>
      </c>
      <c r="F13" s="40">
        <v>325</v>
      </c>
      <c r="G13" s="40">
        <v>620</v>
      </c>
      <c r="H13" s="40">
        <v>1055</v>
      </c>
      <c r="I13" s="40">
        <v>998</v>
      </c>
      <c r="J13" s="40">
        <v>798</v>
      </c>
      <c r="K13" s="40">
        <v>560</v>
      </c>
    </row>
    <row r="14" spans="1:11" ht="12.75">
      <c r="A14" s="67" t="s">
        <v>167</v>
      </c>
      <c r="B14" s="40">
        <v>8449</v>
      </c>
      <c r="C14" s="40">
        <v>346</v>
      </c>
      <c r="D14" s="40">
        <v>283</v>
      </c>
      <c r="E14" s="40">
        <v>428</v>
      </c>
      <c r="F14" s="40">
        <v>443</v>
      </c>
      <c r="G14" s="40">
        <v>878</v>
      </c>
      <c r="H14" s="40">
        <v>1451</v>
      </c>
      <c r="I14" s="40">
        <v>1507</v>
      </c>
      <c r="J14" s="40">
        <v>1131</v>
      </c>
      <c r="K14" s="40">
        <v>791</v>
      </c>
    </row>
    <row r="15" spans="1:11" ht="12.75">
      <c r="A15" s="67" t="s">
        <v>168</v>
      </c>
      <c r="B15" s="40">
        <v>12373</v>
      </c>
      <c r="C15" s="40">
        <v>476</v>
      </c>
      <c r="D15" s="40">
        <v>488</v>
      </c>
      <c r="E15" s="40">
        <v>602</v>
      </c>
      <c r="F15" s="40">
        <v>656</v>
      </c>
      <c r="G15" s="40">
        <v>1184</v>
      </c>
      <c r="H15" s="40">
        <v>2135</v>
      </c>
      <c r="I15" s="40">
        <v>2090</v>
      </c>
      <c r="J15" s="40">
        <v>1634</v>
      </c>
      <c r="K15" s="40">
        <v>1184</v>
      </c>
    </row>
    <row r="16" spans="1:11" ht="12.75">
      <c r="A16" s="67" t="s">
        <v>169</v>
      </c>
      <c r="B16" s="40">
        <v>8988</v>
      </c>
      <c r="C16" s="40">
        <v>372</v>
      </c>
      <c r="D16" s="40">
        <v>387</v>
      </c>
      <c r="E16" s="40">
        <v>394</v>
      </c>
      <c r="F16" s="40">
        <v>437</v>
      </c>
      <c r="G16" s="40">
        <v>938</v>
      </c>
      <c r="H16" s="40">
        <v>1541</v>
      </c>
      <c r="I16" s="40">
        <v>1499</v>
      </c>
      <c r="J16" s="40">
        <v>1100</v>
      </c>
      <c r="K16" s="40">
        <v>877</v>
      </c>
    </row>
    <row r="17" spans="1:11" ht="12.75">
      <c r="A17" s="67" t="s">
        <v>170</v>
      </c>
      <c r="B17" s="40">
        <v>11391</v>
      </c>
      <c r="C17" s="40">
        <v>522</v>
      </c>
      <c r="D17" s="40">
        <v>456</v>
      </c>
      <c r="E17" s="40">
        <v>523</v>
      </c>
      <c r="F17" s="40">
        <v>563</v>
      </c>
      <c r="G17" s="40">
        <v>1039</v>
      </c>
      <c r="H17" s="40">
        <v>1874</v>
      </c>
      <c r="I17" s="40">
        <v>2026</v>
      </c>
      <c r="J17" s="40">
        <v>1560</v>
      </c>
      <c r="K17" s="40">
        <v>1097</v>
      </c>
    </row>
    <row r="18" spans="1:11" ht="12.75">
      <c r="A18" s="67" t="s">
        <v>171</v>
      </c>
      <c r="B18" s="40">
        <v>5284</v>
      </c>
      <c r="C18" s="40">
        <v>209</v>
      </c>
      <c r="D18" s="40">
        <v>170</v>
      </c>
      <c r="E18" s="40">
        <v>220</v>
      </c>
      <c r="F18" s="40">
        <v>228</v>
      </c>
      <c r="G18" s="40">
        <v>559</v>
      </c>
      <c r="H18" s="40">
        <v>1084</v>
      </c>
      <c r="I18" s="40">
        <v>978</v>
      </c>
      <c r="J18" s="40">
        <v>602</v>
      </c>
      <c r="K18" s="40">
        <v>458</v>
      </c>
    </row>
    <row r="19" spans="1:11" ht="12.75">
      <c r="A19" s="67" t="s">
        <v>172</v>
      </c>
      <c r="B19" s="40">
        <v>4407</v>
      </c>
      <c r="C19" s="40">
        <v>170</v>
      </c>
      <c r="D19" s="40">
        <v>183</v>
      </c>
      <c r="E19" s="40">
        <v>194</v>
      </c>
      <c r="F19" s="40">
        <v>199</v>
      </c>
      <c r="G19" s="40">
        <v>481</v>
      </c>
      <c r="H19" s="40">
        <v>889</v>
      </c>
      <c r="I19" s="40">
        <v>758</v>
      </c>
      <c r="J19" s="40">
        <v>554</v>
      </c>
      <c r="K19" s="40">
        <v>374</v>
      </c>
    </row>
    <row r="20" spans="1:11" ht="12.75">
      <c r="A20" s="67" t="s">
        <v>173</v>
      </c>
      <c r="B20" s="40">
        <v>11752</v>
      </c>
      <c r="C20" s="40">
        <v>542</v>
      </c>
      <c r="D20" s="40">
        <v>437</v>
      </c>
      <c r="E20" s="40">
        <v>640</v>
      </c>
      <c r="F20" s="40">
        <v>646</v>
      </c>
      <c r="G20" s="40">
        <v>1142</v>
      </c>
      <c r="H20" s="40">
        <v>2031</v>
      </c>
      <c r="I20" s="40">
        <v>2219</v>
      </c>
      <c r="J20" s="40">
        <v>1610</v>
      </c>
      <c r="K20" s="40">
        <v>1031</v>
      </c>
    </row>
    <row r="21" spans="1:11" ht="12.75">
      <c r="A21" s="67" t="s">
        <v>174</v>
      </c>
      <c r="B21" s="40">
        <v>7476</v>
      </c>
      <c r="C21" s="40">
        <v>320</v>
      </c>
      <c r="D21" s="40">
        <v>313</v>
      </c>
      <c r="E21" s="40">
        <v>380</v>
      </c>
      <c r="F21" s="40">
        <v>432</v>
      </c>
      <c r="G21" s="40">
        <v>702</v>
      </c>
      <c r="H21" s="40">
        <v>1269</v>
      </c>
      <c r="I21" s="40">
        <v>1325</v>
      </c>
      <c r="J21" s="40">
        <v>954</v>
      </c>
      <c r="K21" s="40">
        <v>693</v>
      </c>
    </row>
    <row r="22" spans="1:11" ht="12.75">
      <c r="A22" s="69" t="s">
        <v>175</v>
      </c>
      <c r="B22" s="40">
        <v>560</v>
      </c>
      <c r="C22" s="40">
        <v>46</v>
      </c>
      <c r="D22" s="40">
        <v>28</v>
      </c>
      <c r="E22" s="40">
        <v>24</v>
      </c>
      <c r="F22" s="40">
        <v>37</v>
      </c>
      <c r="G22" s="40">
        <v>39</v>
      </c>
      <c r="H22" s="40">
        <v>83</v>
      </c>
      <c r="I22" s="40">
        <v>80</v>
      </c>
      <c r="J22" s="40">
        <v>68</v>
      </c>
      <c r="K22" s="40">
        <v>75</v>
      </c>
    </row>
    <row r="23" spans="1:11" ht="12.75">
      <c r="A23" s="69" t="s">
        <v>176</v>
      </c>
      <c r="B23" s="40">
        <v>1998</v>
      </c>
      <c r="C23" s="40">
        <v>108</v>
      </c>
      <c r="D23" s="40">
        <v>94</v>
      </c>
      <c r="E23" s="40">
        <v>104</v>
      </c>
      <c r="F23" s="40">
        <v>105</v>
      </c>
      <c r="G23" s="40">
        <v>189</v>
      </c>
      <c r="H23" s="40">
        <v>343</v>
      </c>
      <c r="I23" s="40">
        <v>365</v>
      </c>
      <c r="J23" s="40">
        <v>247</v>
      </c>
      <c r="K23" s="40">
        <v>171</v>
      </c>
    </row>
    <row r="24" spans="1:11" ht="12.75">
      <c r="A24" s="69" t="s">
        <v>177</v>
      </c>
      <c r="B24" s="40">
        <v>2282</v>
      </c>
      <c r="C24" s="40">
        <v>111</v>
      </c>
      <c r="D24" s="40">
        <v>96</v>
      </c>
      <c r="E24" s="40">
        <v>120</v>
      </c>
      <c r="F24" s="40">
        <v>105</v>
      </c>
      <c r="G24" s="40">
        <v>258</v>
      </c>
      <c r="H24" s="40">
        <v>350</v>
      </c>
      <c r="I24" s="40">
        <v>371</v>
      </c>
      <c r="J24" s="40">
        <v>330</v>
      </c>
      <c r="K24" s="40">
        <v>212</v>
      </c>
    </row>
    <row r="26" spans="2:11" ht="12.75">
      <c r="B26" s="50" t="s">
        <v>258</v>
      </c>
      <c r="C26" s="50" t="s">
        <v>259</v>
      </c>
      <c r="D26" s="50" t="s">
        <v>260</v>
      </c>
      <c r="E26" s="50" t="s">
        <v>261</v>
      </c>
      <c r="F26" s="50" t="s">
        <v>262</v>
      </c>
      <c r="G26" s="50" t="s">
        <v>263</v>
      </c>
      <c r="H26" s="50" t="s">
        <v>264</v>
      </c>
      <c r="I26" s="50" t="s">
        <v>265</v>
      </c>
      <c r="J26" s="50" t="s">
        <v>266</v>
      </c>
      <c r="K26" s="50" t="s">
        <v>277</v>
      </c>
    </row>
    <row r="27" spans="1:13" ht="12.75">
      <c r="A27" s="65" t="s">
        <v>96</v>
      </c>
      <c r="B27" s="65">
        <v>7566</v>
      </c>
      <c r="C27" s="65">
        <v>4880</v>
      </c>
      <c r="D27" s="65">
        <v>2840</v>
      </c>
      <c r="E27" s="65">
        <v>1520</v>
      </c>
      <c r="F27" s="65">
        <v>879</v>
      </c>
      <c r="G27" s="65">
        <v>577</v>
      </c>
      <c r="H27" s="65">
        <v>308</v>
      </c>
      <c r="I27" s="65">
        <v>177</v>
      </c>
      <c r="J27" s="65">
        <v>87</v>
      </c>
      <c r="K27" s="65">
        <v>34</v>
      </c>
      <c r="L27" s="40"/>
      <c r="M27" s="40"/>
    </row>
    <row r="28" spans="1:13" ht="12.75">
      <c r="A28" s="67" t="s">
        <v>163</v>
      </c>
      <c r="B28" s="40">
        <v>222</v>
      </c>
      <c r="C28" s="40">
        <v>154</v>
      </c>
      <c r="D28" s="40">
        <v>103</v>
      </c>
      <c r="E28" s="40">
        <v>66</v>
      </c>
      <c r="F28" s="40">
        <v>30</v>
      </c>
      <c r="G28" s="40">
        <v>19</v>
      </c>
      <c r="H28" s="40">
        <v>15</v>
      </c>
      <c r="I28" s="40">
        <v>7</v>
      </c>
      <c r="J28" s="40">
        <v>6</v>
      </c>
      <c r="K28" s="40">
        <v>1</v>
      </c>
      <c r="L28" s="40"/>
      <c r="M28" s="40"/>
    </row>
    <row r="29" spans="1:13" ht="12.75">
      <c r="A29" s="67" t="s">
        <v>558</v>
      </c>
      <c r="B29" s="40">
        <v>391</v>
      </c>
      <c r="C29" s="40">
        <v>241</v>
      </c>
      <c r="D29" s="40">
        <v>132</v>
      </c>
      <c r="E29" s="40">
        <v>99</v>
      </c>
      <c r="F29" s="40">
        <v>54</v>
      </c>
      <c r="G29" s="40">
        <v>34</v>
      </c>
      <c r="H29" s="40">
        <v>17</v>
      </c>
      <c r="I29" s="40">
        <v>9</v>
      </c>
      <c r="J29" s="40">
        <v>6</v>
      </c>
      <c r="K29" s="40">
        <v>4</v>
      </c>
      <c r="L29" s="40"/>
      <c r="M29" s="40"/>
    </row>
    <row r="30" spans="1:13" ht="12.75">
      <c r="A30" s="67" t="s">
        <v>164</v>
      </c>
      <c r="B30" s="40">
        <v>415</v>
      </c>
      <c r="C30" s="40">
        <v>283</v>
      </c>
      <c r="D30" s="40">
        <v>193</v>
      </c>
      <c r="E30" s="40">
        <v>106</v>
      </c>
      <c r="F30" s="40">
        <v>51</v>
      </c>
      <c r="G30" s="40">
        <v>34</v>
      </c>
      <c r="H30" s="40">
        <v>17</v>
      </c>
      <c r="I30" s="40">
        <v>13</v>
      </c>
      <c r="J30" s="40">
        <v>8</v>
      </c>
      <c r="K30" s="40">
        <v>2</v>
      </c>
      <c r="L30" s="40"/>
      <c r="M30" s="40"/>
    </row>
    <row r="31" spans="1:13" ht="12.75">
      <c r="A31" s="67" t="s">
        <v>165</v>
      </c>
      <c r="B31" s="40">
        <v>302</v>
      </c>
      <c r="C31" s="40">
        <v>200</v>
      </c>
      <c r="D31" s="40">
        <v>148</v>
      </c>
      <c r="E31" s="40">
        <v>79</v>
      </c>
      <c r="F31" s="40">
        <v>56</v>
      </c>
      <c r="G31" s="40">
        <v>33</v>
      </c>
      <c r="H31" s="40">
        <v>13</v>
      </c>
      <c r="I31" s="40">
        <v>12</v>
      </c>
      <c r="J31" s="40">
        <v>1</v>
      </c>
      <c r="K31" s="40">
        <v>1</v>
      </c>
      <c r="L31" s="40"/>
      <c r="M31" s="40"/>
    </row>
    <row r="32" spans="1:13" ht="12.75">
      <c r="A32" s="67" t="s">
        <v>560</v>
      </c>
      <c r="B32" s="40">
        <v>528</v>
      </c>
      <c r="C32" s="40">
        <v>349</v>
      </c>
      <c r="D32" s="40">
        <v>200</v>
      </c>
      <c r="E32" s="40">
        <v>106</v>
      </c>
      <c r="F32" s="40">
        <v>55</v>
      </c>
      <c r="G32" s="40">
        <v>24</v>
      </c>
      <c r="H32" s="40">
        <v>19</v>
      </c>
      <c r="I32" s="40">
        <v>11</v>
      </c>
      <c r="J32" s="40">
        <v>8</v>
      </c>
      <c r="K32" s="40">
        <v>2</v>
      </c>
      <c r="L32" s="40"/>
      <c r="M32" s="40"/>
    </row>
    <row r="33" spans="1:13" ht="12.75">
      <c r="A33" s="67" t="s">
        <v>561</v>
      </c>
      <c r="B33" s="40">
        <v>210</v>
      </c>
      <c r="C33" s="40">
        <v>135</v>
      </c>
      <c r="D33" s="40">
        <v>90</v>
      </c>
      <c r="E33" s="40">
        <v>51</v>
      </c>
      <c r="F33" s="40">
        <v>45</v>
      </c>
      <c r="G33" s="40">
        <v>32</v>
      </c>
      <c r="H33" s="40">
        <v>21</v>
      </c>
      <c r="I33" s="40">
        <v>11</v>
      </c>
      <c r="J33" s="40">
        <v>5</v>
      </c>
      <c r="K33" s="40">
        <v>3</v>
      </c>
      <c r="L33" s="40"/>
      <c r="M33" s="40"/>
    </row>
    <row r="34" spans="1:13" ht="12.75">
      <c r="A34" s="67" t="s">
        <v>559</v>
      </c>
      <c r="B34" s="40">
        <v>612</v>
      </c>
      <c r="C34" s="40">
        <v>380</v>
      </c>
      <c r="D34" s="40">
        <v>195</v>
      </c>
      <c r="E34" s="40">
        <v>93</v>
      </c>
      <c r="F34" s="40">
        <v>56</v>
      </c>
      <c r="G34" s="40">
        <v>33</v>
      </c>
      <c r="H34" s="40">
        <v>17</v>
      </c>
      <c r="I34" s="40">
        <v>7</v>
      </c>
      <c r="J34" s="40">
        <v>4</v>
      </c>
      <c r="K34" s="40">
        <v>4</v>
      </c>
      <c r="L34" s="40"/>
      <c r="M34" s="40"/>
    </row>
    <row r="35" spans="1:13" ht="12.75">
      <c r="A35" s="67" t="s">
        <v>166</v>
      </c>
      <c r="B35" s="40">
        <v>419</v>
      </c>
      <c r="C35" s="40">
        <v>279</v>
      </c>
      <c r="D35" s="40">
        <v>174</v>
      </c>
      <c r="E35" s="40">
        <v>91</v>
      </c>
      <c r="F35" s="40">
        <v>60</v>
      </c>
      <c r="G35" s="40">
        <v>30</v>
      </c>
      <c r="H35" s="40">
        <v>17</v>
      </c>
      <c r="I35" s="40">
        <v>18</v>
      </c>
      <c r="J35" s="40">
        <v>3</v>
      </c>
      <c r="K35" s="40">
        <v>1</v>
      </c>
      <c r="L35" s="40"/>
      <c r="M35" s="40"/>
    </row>
    <row r="36" spans="1:13" ht="12.75">
      <c r="A36" s="67" t="s">
        <v>167</v>
      </c>
      <c r="B36" s="40">
        <v>506</v>
      </c>
      <c r="C36" s="40">
        <v>320</v>
      </c>
      <c r="D36" s="40">
        <v>176</v>
      </c>
      <c r="E36" s="40">
        <v>86</v>
      </c>
      <c r="F36" s="40">
        <v>44</v>
      </c>
      <c r="G36" s="40">
        <v>30</v>
      </c>
      <c r="H36" s="40">
        <v>14</v>
      </c>
      <c r="I36" s="40">
        <v>11</v>
      </c>
      <c r="J36" s="40">
        <v>3</v>
      </c>
      <c r="K36" s="40">
        <v>1</v>
      </c>
      <c r="L36" s="40"/>
      <c r="M36" s="40"/>
    </row>
    <row r="37" spans="1:13" ht="12.75">
      <c r="A37" s="67" t="s">
        <v>168</v>
      </c>
      <c r="B37" s="40">
        <v>773</v>
      </c>
      <c r="C37" s="40">
        <v>524</v>
      </c>
      <c r="D37" s="40">
        <v>280</v>
      </c>
      <c r="E37" s="40">
        <v>144</v>
      </c>
      <c r="F37" s="40">
        <v>83</v>
      </c>
      <c r="G37" s="40">
        <v>65</v>
      </c>
      <c r="H37" s="40">
        <v>30</v>
      </c>
      <c r="I37" s="40">
        <v>15</v>
      </c>
      <c r="J37" s="40">
        <v>5</v>
      </c>
      <c r="K37" s="40">
        <v>5</v>
      </c>
      <c r="L37" s="40"/>
      <c r="M37" s="40"/>
    </row>
    <row r="38" spans="1:13" ht="12.75">
      <c r="A38" s="67" t="s">
        <v>169</v>
      </c>
      <c r="B38" s="40">
        <v>576</v>
      </c>
      <c r="C38" s="40">
        <v>370</v>
      </c>
      <c r="D38" s="40">
        <v>213</v>
      </c>
      <c r="E38" s="40">
        <v>109</v>
      </c>
      <c r="F38" s="40">
        <v>71</v>
      </c>
      <c r="G38" s="40">
        <v>49</v>
      </c>
      <c r="H38" s="40">
        <v>29</v>
      </c>
      <c r="I38" s="40">
        <v>15</v>
      </c>
      <c r="J38" s="40">
        <v>9</v>
      </c>
      <c r="K38" s="40">
        <v>2</v>
      </c>
      <c r="L38" s="40"/>
      <c r="M38" s="40"/>
    </row>
    <row r="39" spans="1:13" ht="12.75">
      <c r="A39" s="67" t="s">
        <v>170</v>
      </c>
      <c r="B39" s="40">
        <v>676</v>
      </c>
      <c r="C39" s="40">
        <v>456</v>
      </c>
      <c r="D39" s="40">
        <v>253</v>
      </c>
      <c r="E39" s="40">
        <v>135</v>
      </c>
      <c r="F39" s="40">
        <v>78</v>
      </c>
      <c r="G39" s="40">
        <v>81</v>
      </c>
      <c r="H39" s="40">
        <v>30</v>
      </c>
      <c r="I39" s="40">
        <v>15</v>
      </c>
      <c r="J39" s="40">
        <v>5</v>
      </c>
      <c r="K39" s="40">
        <v>2</v>
      </c>
      <c r="L39" s="40"/>
      <c r="M39" s="40"/>
    </row>
    <row r="40" spans="1:13" ht="12.75">
      <c r="A40" s="67" t="s">
        <v>171</v>
      </c>
      <c r="B40" s="40">
        <v>286</v>
      </c>
      <c r="C40" s="40">
        <v>185</v>
      </c>
      <c r="D40" s="40">
        <v>117</v>
      </c>
      <c r="E40" s="40">
        <v>81</v>
      </c>
      <c r="F40" s="40">
        <v>50</v>
      </c>
      <c r="G40" s="40">
        <v>24</v>
      </c>
      <c r="H40" s="40">
        <v>13</v>
      </c>
      <c r="I40" s="40">
        <v>6</v>
      </c>
      <c r="J40" s="40">
        <v>12</v>
      </c>
      <c r="K40" s="40">
        <v>2</v>
      </c>
      <c r="L40" s="40"/>
      <c r="M40" s="40"/>
    </row>
    <row r="41" spans="1:13" ht="12.75">
      <c r="A41" s="67" t="s">
        <v>172</v>
      </c>
      <c r="B41" s="40">
        <v>224</v>
      </c>
      <c r="C41" s="40">
        <v>141</v>
      </c>
      <c r="D41" s="40">
        <v>105</v>
      </c>
      <c r="E41" s="40">
        <v>61</v>
      </c>
      <c r="F41" s="40">
        <v>27</v>
      </c>
      <c r="G41" s="40">
        <v>20</v>
      </c>
      <c r="H41" s="40">
        <v>11</v>
      </c>
      <c r="I41" s="40">
        <v>8</v>
      </c>
      <c r="J41" s="40">
        <v>6</v>
      </c>
      <c r="K41" s="40">
        <v>2</v>
      </c>
      <c r="L41" s="40"/>
      <c r="M41" s="40"/>
    </row>
    <row r="42" spans="1:13" ht="12.75">
      <c r="A42" s="67" t="s">
        <v>173</v>
      </c>
      <c r="B42" s="40">
        <v>645</v>
      </c>
      <c r="C42" s="40">
        <v>415</v>
      </c>
      <c r="D42" s="40">
        <v>206</v>
      </c>
      <c r="E42" s="40">
        <v>83</v>
      </c>
      <c r="F42" s="40">
        <v>50</v>
      </c>
      <c r="G42" s="40">
        <v>31</v>
      </c>
      <c r="H42" s="40">
        <v>13</v>
      </c>
      <c r="I42" s="40">
        <v>8</v>
      </c>
      <c r="J42" s="40">
        <v>3</v>
      </c>
      <c r="K42" s="40">
        <v>0</v>
      </c>
      <c r="L42" s="40"/>
      <c r="M42" s="40"/>
    </row>
    <row r="43" spans="1:13" ht="12.75">
      <c r="A43" s="67" t="s">
        <v>174</v>
      </c>
      <c r="B43" s="40">
        <v>483</v>
      </c>
      <c r="C43" s="40">
        <v>286</v>
      </c>
      <c r="D43" s="40">
        <v>151</v>
      </c>
      <c r="E43" s="40">
        <v>80</v>
      </c>
      <c r="F43" s="40">
        <v>41</v>
      </c>
      <c r="G43" s="40">
        <v>17</v>
      </c>
      <c r="H43" s="40">
        <v>19</v>
      </c>
      <c r="I43" s="40">
        <v>8</v>
      </c>
      <c r="J43" s="40">
        <v>1</v>
      </c>
      <c r="K43" s="40">
        <v>2</v>
      </c>
      <c r="L43" s="40"/>
      <c r="M43" s="40"/>
    </row>
    <row r="44" spans="1:13" ht="12.75">
      <c r="A44" s="69" t="s">
        <v>175</v>
      </c>
      <c r="B44" s="40">
        <v>33</v>
      </c>
      <c r="C44" s="40">
        <v>18</v>
      </c>
      <c r="D44" s="40">
        <v>12</v>
      </c>
      <c r="E44" s="40">
        <v>6</v>
      </c>
      <c r="F44" s="40">
        <v>4</v>
      </c>
      <c r="G44" s="40">
        <v>4</v>
      </c>
      <c r="H44" s="40">
        <v>3</v>
      </c>
      <c r="I44" s="40">
        <v>0</v>
      </c>
      <c r="J44" s="40">
        <v>0</v>
      </c>
      <c r="K44" s="40">
        <v>0</v>
      </c>
      <c r="L44" s="40"/>
      <c r="M44" s="40"/>
    </row>
    <row r="45" spans="1:13" ht="12.75">
      <c r="A45" s="69" t="s">
        <v>176</v>
      </c>
      <c r="B45" s="40">
        <v>129</v>
      </c>
      <c r="C45" s="40">
        <v>68</v>
      </c>
      <c r="D45" s="40">
        <v>35</v>
      </c>
      <c r="E45" s="40">
        <v>20</v>
      </c>
      <c r="F45" s="40">
        <v>9</v>
      </c>
      <c r="G45" s="40">
        <v>4</v>
      </c>
      <c r="H45" s="40">
        <v>4</v>
      </c>
      <c r="I45" s="40">
        <v>3</v>
      </c>
      <c r="J45" s="40">
        <v>0</v>
      </c>
      <c r="K45" s="40">
        <v>0</v>
      </c>
      <c r="L45" s="40"/>
      <c r="M45" s="40"/>
    </row>
    <row r="46" spans="1:13" ht="12.75">
      <c r="A46" s="69" t="s">
        <v>177</v>
      </c>
      <c r="B46" s="40">
        <v>136</v>
      </c>
      <c r="C46" s="40">
        <v>76</v>
      </c>
      <c r="D46" s="40">
        <v>57</v>
      </c>
      <c r="E46" s="40">
        <v>24</v>
      </c>
      <c r="F46" s="40">
        <v>15</v>
      </c>
      <c r="G46" s="40">
        <v>13</v>
      </c>
      <c r="H46" s="40">
        <v>6</v>
      </c>
      <c r="I46" s="40">
        <v>0</v>
      </c>
      <c r="J46" s="40">
        <v>2</v>
      </c>
      <c r="K46" s="40">
        <v>0</v>
      </c>
      <c r="L46" s="40"/>
      <c r="M46" s="4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/>
  <dimension ref="A1:M46"/>
  <sheetViews>
    <sheetView workbookViewId="0" topLeftCell="A1">
      <selection activeCell="A1" sqref="A1"/>
    </sheetView>
  </sheetViews>
  <sheetFormatPr defaultColWidth="11.421875" defaultRowHeight="12.75"/>
  <cols>
    <col min="1" max="1" width="19.8515625" style="0" customWidth="1"/>
    <col min="2" max="21" width="8.140625" style="0" customWidth="1"/>
  </cols>
  <sheetData>
    <row r="1" ht="12.75">
      <c r="A1" s="10" t="s">
        <v>300</v>
      </c>
    </row>
    <row r="2" ht="12.75">
      <c r="A2" t="s">
        <v>301</v>
      </c>
    </row>
    <row r="4" spans="2:11" ht="12.75">
      <c r="B4" s="107" t="s">
        <v>97</v>
      </c>
      <c r="C4" s="50" t="s">
        <v>249</v>
      </c>
      <c r="D4" s="50" t="s">
        <v>250</v>
      </c>
      <c r="E4" s="50" t="s">
        <v>251</v>
      </c>
      <c r="F4" s="50" t="s">
        <v>252</v>
      </c>
      <c r="G4" s="50" t="s">
        <v>253</v>
      </c>
      <c r="H4" s="50" t="s">
        <v>254</v>
      </c>
      <c r="I4" s="50" t="s">
        <v>255</v>
      </c>
      <c r="J4" s="50" t="s">
        <v>256</v>
      </c>
      <c r="K4" s="50" t="s">
        <v>257</v>
      </c>
    </row>
    <row r="5" spans="1:11" ht="12.75">
      <c r="A5" s="65" t="s">
        <v>96</v>
      </c>
      <c r="B5" s="65">
        <v>66378</v>
      </c>
      <c r="C5" s="65">
        <v>2652</v>
      </c>
      <c r="D5" s="65">
        <v>2309</v>
      </c>
      <c r="E5" s="65">
        <v>2940</v>
      </c>
      <c r="F5" s="65">
        <v>3247</v>
      </c>
      <c r="G5" s="65">
        <v>6075</v>
      </c>
      <c r="H5" s="65">
        <v>11405</v>
      </c>
      <c r="I5" s="65">
        <v>12328</v>
      </c>
      <c r="J5" s="65">
        <v>9534</v>
      </c>
      <c r="K5" s="65">
        <v>6560</v>
      </c>
    </row>
    <row r="6" spans="1:11" ht="12.75">
      <c r="A6" s="67" t="s">
        <v>163</v>
      </c>
      <c r="B6" s="40">
        <v>1927</v>
      </c>
      <c r="C6" s="40">
        <v>54</v>
      </c>
      <c r="D6" s="40">
        <v>36</v>
      </c>
      <c r="E6" s="40">
        <v>43</v>
      </c>
      <c r="F6" s="40">
        <v>52</v>
      </c>
      <c r="G6" s="40">
        <v>171</v>
      </c>
      <c r="H6" s="40">
        <v>394</v>
      </c>
      <c r="I6" s="40">
        <v>379</v>
      </c>
      <c r="J6" s="40">
        <v>293</v>
      </c>
      <c r="K6" s="40">
        <v>205</v>
      </c>
    </row>
    <row r="7" spans="1:11" ht="12.75">
      <c r="A7" s="67" t="s">
        <v>558</v>
      </c>
      <c r="B7" s="40">
        <v>3013</v>
      </c>
      <c r="C7" s="40">
        <v>113</v>
      </c>
      <c r="D7" s="40">
        <v>84</v>
      </c>
      <c r="E7" s="40">
        <v>98</v>
      </c>
      <c r="F7" s="40">
        <v>118</v>
      </c>
      <c r="G7" s="40">
        <v>274</v>
      </c>
      <c r="H7" s="40">
        <v>500</v>
      </c>
      <c r="I7" s="40">
        <v>571</v>
      </c>
      <c r="J7" s="40">
        <v>427</v>
      </c>
      <c r="K7" s="40">
        <v>349</v>
      </c>
    </row>
    <row r="8" spans="1:11" ht="12.75">
      <c r="A8" s="67" t="s">
        <v>164</v>
      </c>
      <c r="B8" s="40">
        <v>3200</v>
      </c>
      <c r="C8" s="40">
        <v>97</v>
      </c>
      <c r="D8" s="40">
        <v>106</v>
      </c>
      <c r="E8" s="40">
        <v>127</v>
      </c>
      <c r="F8" s="40">
        <v>149</v>
      </c>
      <c r="G8" s="40">
        <v>279</v>
      </c>
      <c r="H8" s="40">
        <v>524</v>
      </c>
      <c r="I8" s="40">
        <v>626</v>
      </c>
      <c r="J8" s="40">
        <v>460</v>
      </c>
      <c r="K8" s="40">
        <v>303</v>
      </c>
    </row>
    <row r="9" spans="1:11" ht="12.75">
      <c r="A9" s="67" t="s">
        <v>165</v>
      </c>
      <c r="B9" s="40">
        <v>2600</v>
      </c>
      <c r="C9" s="40">
        <v>114</v>
      </c>
      <c r="D9" s="40">
        <v>84</v>
      </c>
      <c r="E9" s="40">
        <v>139</v>
      </c>
      <c r="F9" s="40">
        <v>159</v>
      </c>
      <c r="G9" s="40">
        <v>198</v>
      </c>
      <c r="H9" s="40">
        <v>419</v>
      </c>
      <c r="I9" s="40">
        <v>463</v>
      </c>
      <c r="J9" s="40">
        <v>389</v>
      </c>
      <c r="K9" s="40">
        <v>242</v>
      </c>
    </row>
    <row r="10" spans="1:11" ht="12.75">
      <c r="A10" s="67" t="s">
        <v>560</v>
      </c>
      <c r="B10" s="40">
        <v>4543</v>
      </c>
      <c r="C10" s="40">
        <v>171</v>
      </c>
      <c r="D10" s="40">
        <v>179</v>
      </c>
      <c r="E10" s="40">
        <v>247</v>
      </c>
      <c r="F10" s="40">
        <v>239</v>
      </c>
      <c r="G10" s="40">
        <v>432</v>
      </c>
      <c r="H10" s="40">
        <v>776</v>
      </c>
      <c r="I10" s="40">
        <v>810</v>
      </c>
      <c r="J10" s="40">
        <v>632</v>
      </c>
      <c r="K10" s="40">
        <v>430</v>
      </c>
    </row>
    <row r="11" spans="1:11" ht="12.75">
      <c r="A11" s="67" t="s">
        <v>561</v>
      </c>
      <c r="B11" s="40">
        <v>1524</v>
      </c>
      <c r="C11" s="40">
        <v>41</v>
      </c>
      <c r="D11" s="40">
        <v>45</v>
      </c>
      <c r="E11" s="40">
        <v>53</v>
      </c>
      <c r="F11" s="40">
        <v>70</v>
      </c>
      <c r="G11" s="40">
        <v>144</v>
      </c>
      <c r="H11" s="40">
        <v>270</v>
      </c>
      <c r="I11" s="40">
        <v>274</v>
      </c>
      <c r="J11" s="40">
        <v>221</v>
      </c>
      <c r="K11" s="40">
        <v>130</v>
      </c>
    </row>
    <row r="12" spans="1:11" ht="12.75">
      <c r="A12" s="67" t="s">
        <v>559</v>
      </c>
      <c r="B12" s="40">
        <v>5190</v>
      </c>
      <c r="C12" s="40">
        <v>242</v>
      </c>
      <c r="D12" s="40">
        <v>202</v>
      </c>
      <c r="E12" s="40">
        <v>271</v>
      </c>
      <c r="F12" s="40">
        <v>272</v>
      </c>
      <c r="G12" s="40">
        <v>457</v>
      </c>
      <c r="H12" s="40">
        <v>894</v>
      </c>
      <c r="I12" s="40">
        <v>954</v>
      </c>
      <c r="J12" s="40">
        <v>743</v>
      </c>
      <c r="K12" s="40">
        <v>499</v>
      </c>
    </row>
    <row r="13" spans="1:11" ht="12.75">
      <c r="A13" s="67" t="s">
        <v>166</v>
      </c>
      <c r="B13" s="40">
        <v>3254</v>
      </c>
      <c r="C13" s="40">
        <v>136</v>
      </c>
      <c r="D13" s="40">
        <v>109</v>
      </c>
      <c r="E13" s="40">
        <v>129</v>
      </c>
      <c r="F13" s="40">
        <v>167</v>
      </c>
      <c r="G13" s="40">
        <v>300</v>
      </c>
      <c r="H13" s="40">
        <v>565</v>
      </c>
      <c r="I13" s="40">
        <v>557</v>
      </c>
      <c r="J13" s="40">
        <v>466</v>
      </c>
      <c r="K13" s="40">
        <v>311</v>
      </c>
    </row>
    <row r="14" spans="1:11" ht="12.75">
      <c r="A14" s="67" t="s">
        <v>167</v>
      </c>
      <c r="B14" s="40">
        <v>4831</v>
      </c>
      <c r="C14" s="40">
        <v>169</v>
      </c>
      <c r="D14" s="40">
        <v>131</v>
      </c>
      <c r="E14" s="40">
        <v>223</v>
      </c>
      <c r="F14" s="40">
        <v>243</v>
      </c>
      <c r="G14" s="40">
        <v>507</v>
      </c>
      <c r="H14" s="40">
        <v>851</v>
      </c>
      <c r="I14" s="40">
        <v>914</v>
      </c>
      <c r="J14" s="40">
        <v>706</v>
      </c>
      <c r="K14" s="40">
        <v>465</v>
      </c>
    </row>
    <row r="15" spans="1:11" ht="12.75">
      <c r="A15" s="67" t="s">
        <v>168</v>
      </c>
      <c r="B15" s="40">
        <v>6522</v>
      </c>
      <c r="C15" s="40">
        <v>243</v>
      </c>
      <c r="D15" s="40">
        <v>235</v>
      </c>
      <c r="E15" s="40">
        <v>296</v>
      </c>
      <c r="F15" s="40">
        <v>339</v>
      </c>
      <c r="G15" s="40">
        <v>586</v>
      </c>
      <c r="H15" s="40">
        <v>1116</v>
      </c>
      <c r="I15" s="40">
        <v>1180</v>
      </c>
      <c r="J15" s="40">
        <v>924</v>
      </c>
      <c r="K15" s="40">
        <v>642</v>
      </c>
    </row>
    <row r="16" spans="1:11" ht="12.75">
      <c r="A16" s="67" t="s">
        <v>169</v>
      </c>
      <c r="B16" s="40">
        <v>5068</v>
      </c>
      <c r="C16" s="40">
        <v>199</v>
      </c>
      <c r="D16" s="40">
        <v>197</v>
      </c>
      <c r="E16" s="40">
        <v>187</v>
      </c>
      <c r="F16" s="40">
        <v>220</v>
      </c>
      <c r="G16" s="40">
        <v>511</v>
      </c>
      <c r="H16" s="40">
        <v>868</v>
      </c>
      <c r="I16" s="40">
        <v>914</v>
      </c>
      <c r="J16" s="40">
        <v>678</v>
      </c>
      <c r="K16" s="40">
        <v>529</v>
      </c>
    </row>
    <row r="17" spans="1:11" ht="12.75">
      <c r="A17" s="67" t="s">
        <v>170</v>
      </c>
      <c r="B17" s="40">
        <v>6281</v>
      </c>
      <c r="C17" s="40">
        <v>285</v>
      </c>
      <c r="D17" s="40">
        <v>228</v>
      </c>
      <c r="E17" s="40">
        <v>266</v>
      </c>
      <c r="F17" s="40">
        <v>302</v>
      </c>
      <c r="G17" s="40">
        <v>526</v>
      </c>
      <c r="H17" s="40">
        <v>1010</v>
      </c>
      <c r="I17" s="40">
        <v>1173</v>
      </c>
      <c r="J17" s="40">
        <v>929</v>
      </c>
      <c r="K17" s="40">
        <v>684</v>
      </c>
    </row>
    <row r="18" spans="1:11" ht="12.75">
      <c r="A18" s="67" t="s">
        <v>171</v>
      </c>
      <c r="B18" s="40">
        <v>2741</v>
      </c>
      <c r="C18" s="40">
        <v>104</v>
      </c>
      <c r="D18" s="40">
        <v>84</v>
      </c>
      <c r="E18" s="40">
        <v>106</v>
      </c>
      <c r="F18" s="40">
        <v>119</v>
      </c>
      <c r="G18" s="40">
        <v>260</v>
      </c>
      <c r="H18" s="40">
        <v>539</v>
      </c>
      <c r="I18" s="40">
        <v>522</v>
      </c>
      <c r="J18" s="40">
        <v>363</v>
      </c>
      <c r="K18" s="40">
        <v>262</v>
      </c>
    </row>
    <row r="19" spans="1:11" ht="12.75">
      <c r="A19" s="67" t="s">
        <v>172</v>
      </c>
      <c r="B19" s="40">
        <v>2291</v>
      </c>
      <c r="C19" s="40">
        <v>84</v>
      </c>
      <c r="D19" s="40">
        <v>88</v>
      </c>
      <c r="E19" s="40">
        <v>103</v>
      </c>
      <c r="F19" s="40">
        <v>101</v>
      </c>
      <c r="G19" s="40">
        <v>209</v>
      </c>
      <c r="H19" s="40">
        <v>466</v>
      </c>
      <c r="I19" s="40">
        <v>418</v>
      </c>
      <c r="J19" s="40">
        <v>337</v>
      </c>
      <c r="K19" s="40">
        <v>201</v>
      </c>
    </row>
    <row r="20" spans="1:11" ht="12.75">
      <c r="A20" s="67" t="s">
        <v>173</v>
      </c>
      <c r="B20" s="40">
        <v>6690</v>
      </c>
      <c r="C20" s="40">
        <v>286</v>
      </c>
      <c r="D20" s="40">
        <v>235</v>
      </c>
      <c r="E20" s="40">
        <v>349</v>
      </c>
      <c r="F20" s="40">
        <v>349</v>
      </c>
      <c r="G20" s="40">
        <v>615</v>
      </c>
      <c r="H20" s="40">
        <v>1136</v>
      </c>
      <c r="I20" s="40">
        <v>1320</v>
      </c>
      <c r="J20" s="40">
        <v>977</v>
      </c>
      <c r="K20" s="40">
        <v>641</v>
      </c>
    </row>
    <row r="21" spans="1:11" ht="12.75">
      <c r="A21" s="67" t="s">
        <v>174</v>
      </c>
      <c r="B21" s="40">
        <v>4056</v>
      </c>
      <c r="C21" s="40">
        <v>161</v>
      </c>
      <c r="D21" s="40">
        <v>161</v>
      </c>
      <c r="E21" s="40">
        <v>186</v>
      </c>
      <c r="F21" s="40">
        <v>203</v>
      </c>
      <c r="G21" s="40">
        <v>369</v>
      </c>
      <c r="H21" s="40">
        <v>667</v>
      </c>
      <c r="I21" s="40">
        <v>773</v>
      </c>
      <c r="J21" s="40">
        <v>602</v>
      </c>
      <c r="K21" s="40">
        <v>410</v>
      </c>
    </row>
    <row r="22" spans="1:11" ht="12.75">
      <c r="A22" s="69" t="s">
        <v>175</v>
      </c>
      <c r="B22" s="40">
        <v>300</v>
      </c>
      <c r="C22" s="40">
        <v>28</v>
      </c>
      <c r="D22" s="40">
        <v>17</v>
      </c>
      <c r="E22" s="40">
        <v>11</v>
      </c>
      <c r="F22" s="40">
        <v>19</v>
      </c>
      <c r="G22" s="40">
        <v>19</v>
      </c>
      <c r="H22" s="40">
        <v>44</v>
      </c>
      <c r="I22" s="40">
        <v>47</v>
      </c>
      <c r="J22" s="40">
        <v>35</v>
      </c>
      <c r="K22" s="40">
        <v>47</v>
      </c>
    </row>
    <row r="23" spans="1:11" ht="12.75">
      <c r="A23" s="69" t="s">
        <v>176</v>
      </c>
      <c r="B23" s="40">
        <v>1088</v>
      </c>
      <c r="C23" s="40">
        <v>55</v>
      </c>
      <c r="D23" s="40">
        <v>44</v>
      </c>
      <c r="E23" s="40">
        <v>52</v>
      </c>
      <c r="F23" s="40">
        <v>59</v>
      </c>
      <c r="G23" s="40">
        <v>91</v>
      </c>
      <c r="H23" s="40">
        <v>179</v>
      </c>
      <c r="I23" s="40">
        <v>220</v>
      </c>
      <c r="J23" s="40">
        <v>154</v>
      </c>
      <c r="K23" s="40">
        <v>92</v>
      </c>
    </row>
    <row r="24" spans="1:11" ht="12.75">
      <c r="A24" s="69" t="s">
        <v>177</v>
      </c>
      <c r="B24" s="40">
        <v>1259</v>
      </c>
      <c r="C24" s="40">
        <v>70</v>
      </c>
      <c r="D24" s="40">
        <v>44</v>
      </c>
      <c r="E24" s="40">
        <v>54</v>
      </c>
      <c r="F24" s="40">
        <v>67</v>
      </c>
      <c r="G24" s="40">
        <v>127</v>
      </c>
      <c r="H24" s="40">
        <v>187</v>
      </c>
      <c r="I24" s="40">
        <v>213</v>
      </c>
      <c r="J24" s="40">
        <v>198</v>
      </c>
      <c r="K24" s="40">
        <v>118</v>
      </c>
    </row>
    <row r="26" spans="2:11" ht="12.75">
      <c r="B26" s="50" t="s">
        <v>258</v>
      </c>
      <c r="C26" s="50" t="s">
        <v>259</v>
      </c>
      <c r="D26" s="50" t="s">
        <v>260</v>
      </c>
      <c r="E26" s="50" t="s">
        <v>261</v>
      </c>
      <c r="F26" s="50" t="s">
        <v>262</v>
      </c>
      <c r="G26" s="50" t="s">
        <v>263</v>
      </c>
      <c r="H26" s="50" t="s">
        <v>264</v>
      </c>
      <c r="I26" s="50" t="s">
        <v>265</v>
      </c>
      <c r="J26" s="50" t="s">
        <v>266</v>
      </c>
      <c r="K26" s="50" t="s">
        <v>277</v>
      </c>
    </row>
    <row r="27" spans="1:13" ht="12.75">
      <c r="A27" s="65" t="s">
        <v>96</v>
      </c>
      <c r="B27" s="65">
        <v>4073</v>
      </c>
      <c r="C27" s="65">
        <v>2411</v>
      </c>
      <c r="D27" s="65">
        <v>1324</v>
      </c>
      <c r="E27" s="65">
        <v>662</v>
      </c>
      <c r="F27" s="65">
        <v>356</v>
      </c>
      <c r="G27" s="65">
        <v>270</v>
      </c>
      <c r="H27" s="65">
        <v>125</v>
      </c>
      <c r="I27" s="65">
        <v>66</v>
      </c>
      <c r="J27" s="65">
        <v>32</v>
      </c>
      <c r="K27" s="40">
        <v>9</v>
      </c>
      <c r="M27" s="40"/>
    </row>
    <row r="28" spans="1:13" ht="12.75">
      <c r="A28" s="67" t="s">
        <v>163</v>
      </c>
      <c r="B28" s="40">
        <v>112</v>
      </c>
      <c r="C28" s="40">
        <v>61</v>
      </c>
      <c r="D28" s="40">
        <v>52</v>
      </c>
      <c r="E28" s="40">
        <v>29</v>
      </c>
      <c r="F28" s="40">
        <v>19</v>
      </c>
      <c r="G28" s="40">
        <v>13</v>
      </c>
      <c r="H28" s="40">
        <v>7</v>
      </c>
      <c r="I28" s="40">
        <v>4</v>
      </c>
      <c r="J28" s="40">
        <v>3</v>
      </c>
      <c r="K28" s="40">
        <v>0</v>
      </c>
      <c r="M28" s="40"/>
    </row>
    <row r="29" spans="1:13" ht="12.75">
      <c r="A29" s="67" t="s">
        <v>558</v>
      </c>
      <c r="B29" s="40">
        <v>213</v>
      </c>
      <c r="C29" s="40">
        <v>103</v>
      </c>
      <c r="D29" s="40">
        <v>64</v>
      </c>
      <c r="E29" s="40">
        <v>43</v>
      </c>
      <c r="F29" s="40">
        <v>27</v>
      </c>
      <c r="G29" s="40">
        <v>14</v>
      </c>
      <c r="H29" s="40">
        <v>6</v>
      </c>
      <c r="I29" s="40">
        <v>6</v>
      </c>
      <c r="J29" s="40">
        <v>2</v>
      </c>
      <c r="K29" s="40">
        <v>1</v>
      </c>
      <c r="M29" s="40"/>
    </row>
    <row r="30" spans="1:13" ht="12.75">
      <c r="A30" s="67" t="s">
        <v>164</v>
      </c>
      <c r="B30" s="40">
        <v>221</v>
      </c>
      <c r="C30" s="40">
        <v>134</v>
      </c>
      <c r="D30" s="40">
        <v>83</v>
      </c>
      <c r="E30" s="40">
        <v>30</v>
      </c>
      <c r="F30" s="40">
        <v>26</v>
      </c>
      <c r="G30" s="40">
        <v>18</v>
      </c>
      <c r="H30" s="40">
        <v>9</v>
      </c>
      <c r="I30" s="40">
        <v>5</v>
      </c>
      <c r="J30" s="40">
        <v>2</v>
      </c>
      <c r="K30" s="40">
        <v>1</v>
      </c>
      <c r="M30" s="40"/>
    </row>
    <row r="31" spans="1:13" ht="12.75">
      <c r="A31" s="67" t="s">
        <v>165</v>
      </c>
      <c r="B31" s="40">
        <v>145</v>
      </c>
      <c r="C31" s="40">
        <v>98</v>
      </c>
      <c r="D31" s="40">
        <v>66</v>
      </c>
      <c r="E31" s="40">
        <v>37</v>
      </c>
      <c r="F31" s="40">
        <v>17</v>
      </c>
      <c r="G31" s="40">
        <v>22</v>
      </c>
      <c r="H31" s="40">
        <v>4</v>
      </c>
      <c r="I31" s="40">
        <v>4</v>
      </c>
      <c r="J31" s="40">
        <v>0</v>
      </c>
      <c r="K31" s="40">
        <v>0</v>
      </c>
      <c r="M31" s="40"/>
    </row>
    <row r="32" spans="1:13" ht="12.75">
      <c r="A32" s="67" t="s">
        <v>560</v>
      </c>
      <c r="B32" s="40">
        <v>292</v>
      </c>
      <c r="C32" s="40">
        <v>158</v>
      </c>
      <c r="D32" s="40">
        <v>89</v>
      </c>
      <c r="E32" s="40">
        <v>39</v>
      </c>
      <c r="F32" s="40">
        <v>23</v>
      </c>
      <c r="G32" s="40">
        <v>15</v>
      </c>
      <c r="H32" s="40">
        <v>6</v>
      </c>
      <c r="I32" s="40">
        <v>3</v>
      </c>
      <c r="J32" s="40">
        <v>1</v>
      </c>
      <c r="K32" s="40">
        <v>1</v>
      </c>
      <c r="M32" s="40"/>
    </row>
    <row r="33" spans="1:13" ht="12.75">
      <c r="A33" s="67" t="s">
        <v>561</v>
      </c>
      <c r="B33" s="40">
        <v>101</v>
      </c>
      <c r="C33" s="40">
        <v>56</v>
      </c>
      <c r="D33" s="40">
        <v>40</v>
      </c>
      <c r="E33" s="40">
        <v>26</v>
      </c>
      <c r="F33" s="40">
        <v>20</v>
      </c>
      <c r="G33" s="40">
        <v>16</v>
      </c>
      <c r="H33" s="40">
        <v>10</v>
      </c>
      <c r="I33" s="40">
        <v>4</v>
      </c>
      <c r="J33" s="40">
        <v>2</v>
      </c>
      <c r="K33" s="40">
        <v>1</v>
      </c>
      <c r="M33" s="40"/>
    </row>
    <row r="34" spans="1:13" ht="12.75">
      <c r="A34" s="67" t="s">
        <v>559</v>
      </c>
      <c r="B34" s="40">
        <v>296</v>
      </c>
      <c r="C34" s="40">
        <v>185</v>
      </c>
      <c r="D34" s="40">
        <v>86</v>
      </c>
      <c r="E34" s="40">
        <v>41</v>
      </c>
      <c r="F34" s="40">
        <v>19</v>
      </c>
      <c r="G34" s="40">
        <v>15</v>
      </c>
      <c r="H34" s="40">
        <v>8</v>
      </c>
      <c r="I34" s="40">
        <v>2</v>
      </c>
      <c r="J34" s="40">
        <v>3</v>
      </c>
      <c r="K34" s="40">
        <v>1</v>
      </c>
      <c r="M34" s="40"/>
    </row>
    <row r="35" spans="1:13" ht="12.75">
      <c r="A35" s="67" t="s">
        <v>166</v>
      </c>
      <c r="B35" s="40">
        <v>208</v>
      </c>
      <c r="C35" s="40">
        <v>133</v>
      </c>
      <c r="D35" s="40">
        <v>75</v>
      </c>
      <c r="E35" s="40">
        <v>39</v>
      </c>
      <c r="F35" s="40">
        <v>28</v>
      </c>
      <c r="G35" s="40">
        <v>15</v>
      </c>
      <c r="H35" s="40">
        <v>8</v>
      </c>
      <c r="I35" s="40">
        <v>7</v>
      </c>
      <c r="J35" s="40">
        <v>1</v>
      </c>
      <c r="K35" s="40">
        <v>0</v>
      </c>
      <c r="M35" s="40"/>
    </row>
    <row r="36" spans="1:13" ht="12.75">
      <c r="A36" s="67" t="s">
        <v>167</v>
      </c>
      <c r="B36" s="40">
        <v>282</v>
      </c>
      <c r="C36" s="40">
        <v>166</v>
      </c>
      <c r="D36" s="40">
        <v>88</v>
      </c>
      <c r="E36" s="40">
        <v>42</v>
      </c>
      <c r="F36" s="40">
        <v>20</v>
      </c>
      <c r="G36" s="40">
        <v>14</v>
      </c>
      <c r="H36" s="40">
        <v>5</v>
      </c>
      <c r="I36" s="40">
        <v>3</v>
      </c>
      <c r="J36" s="40">
        <v>1</v>
      </c>
      <c r="K36" s="40">
        <v>1</v>
      </c>
      <c r="M36" s="40"/>
    </row>
    <row r="37" spans="1:13" ht="12.75">
      <c r="A37" s="67" t="s">
        <v>168</v>
      </c>
      <c r="B37" s="40">
        <v>411</v>
      </c>
      <c r="C37" s="40">
        <v>266</v>
      </c>
      <c r="D37" s="40">
        <v>135</v>
      </c>
      <c r="E37" s="40">
        <v>64</v>
      </c>
      <c r="F37" s="40">
        <v>32</v>
      </c>
      <c r="G37" s="40">
        <v>33</v>
      </c>
      <c r="H37" s="40">
        <v>11</v>
      </c>
      <c r="I37" s="40">
        <v>4</v>
      </c>
      <c r="J37" s="40">
        <v>3</v>
      </c>
      <c r="K37" s="40">
        <v>2</v>
      </c>
      <c r="M37" s="40"/>
    </row>
    <row r="38" spans="1:13" ht="12.75">
      <c r="A38" s="67" t="s">
        <v>169</v>
      </c>
      <c r="B38" s="40">
        <v>345</v>
      </c>
      <c r="C38" s="40">
        <v>195</v>
      </c>
      <c r="D38" s="40">
        <v>104</v>
      </c>
      <c r="E38" s="40">
        <v>54</v>
      </c>
      <c r="F38" s="40">
        <v>25</v>
      </c>
      <c r="G38" s="40">
        <v>20</v>
      </c>
      <c r="H38" s="40">
        <v>11</v>
      </c>
      <c r="I38" s="40">
        <v>6</v>
      </c>
      <c r="J38" s="40">
        <v>5</v>
      </c>
      <c r="K38" s="40">
        <v>0</v>
      </c>
      <c r="M38" s="40"/>
    </row>
    <row r="39" spans="1:13" ht="12.75">
      <c r="A39" s="67" t="s">
        <v>170</v>
      </c>
      <c r="B39" s="40">
        <v>372</v>
      </c>
      <c r="C39" s="40">
        <v>229</v>
      </c>
      <c r="D39" s="40">
        <v>125</v>
      </c>
      <c r="E39" s="40">
        <v>68</v>
      </c>
      <c r="F39" s="40">
        <v>29</v>
      </c>
      <c r="G39" s="40">
        <v>34</v>
      </c>
      <c r="H39" s="40">
        <v>13</v>
      </c>
      <c r="I39" s="40">
        <v>7</v>
      </c>
      <c r="J39" s="40">
        <v>0</v>
      </c>
      <c r="K39" s="40">
        <v>1</v>
      </c>
      <c r="M39" s="40"/>
    </row>
    <row r="40" spans="1:13" ht="12.75">
      <c r="A40" s="67" t="s">
        <v>171</v>
      </c>
      <c r="B40" s="40">
        <v>158</v>
      </c>
      <c r="C40" s="40">
        <v>96</v>
      </c>
      <c r="D40" s="40">
        <v>50</v>
      </c>
      <c r="E40" s="40">
        <v>33</v>
      </c>
      <c r="F40" s="40">
        <v>19</v>
      </c>
      <c r="G40" s="40">
        <v>13</v>
      </c>
      <c r="H40" s="40">
        <v>5</v>
      </c>
      <c r="I40" s="40">
        <v>1</v>
      </c>
      <c r="J40" s="40">
        <v>7</v>
      </c>
      <c r="K40" s="40">
        <v>0</v>
      </c>
      <c r="M40" s="40" t="s">
        <v>381</v>
      </c>
    </row>
    <row r="41" spans="1:13" ht="12.75">
      <c r="A41" s="67" t="s">
        <v>172</v>
      </c>
      <c r="B41" s="40">
        <v>111</v>
      </c>
      <c r="C41" s="40">
        <v>75</v>
      </c>
      <c r="D41" s="40">
        <v>48</v>
      </c>
      <c r="E41" s="40">
        <v>25</v>
      </c>
      <c r="F41" s="40">
        <v>10</v>
      </c>
      <c r="G41" s="40">
        <v>6</v>
      </c>
      <c r="H41" s="40">
        <v>5</v>
      </c>
      <c r="I41" s="40">
        <v>3</v>
      </c>
      <c r="J41" s="40">
        <v>1</v>
      </c>
      <c r="K41" s="40">
        <v>0</v>
      </c>
      <c r="M41" s="40" t="s">
        <v>381</v>
      </c>
    </row>
    <row r="42" spans="1:13" ht="12.75">
      <c r="A42" s="67" t="s">
        <v>173</v>
      </c>
      <c r="B42" s="40">
        <v>381</v>
      </c>
      <c r="C42" s="40">
        <v>220</v>
      </c>
      <c r="D42" s="40">
        <v>105</v>
      </c>
      <c r="E42" s="40">
        <v>35</v>
      </c>
      <c r="F42" s="40">
        <v>18</v>
      </c>
      <c r="G42" s="40">
        <v>12</v>
      </c>
      <c r="H42" s="40">
        <v>5</v>
      </c>
      <c r="I42" s="40">
        <v>5</v>
      </c>
      <c r="J42" s="40">
        <v>1</v>
      </c>
      <c r="K42" s="40">
        <v>0</v>
      </c>
      <c r="M42" s="40" t="s">
        <v>381</v>
      </c>
    </row>
    <row r="43" spans="1:13" ht="12.75">
      <c r="A43" s="67" t="s">
        <v>174</v>
      </c>
      <c r="B43" s="40">
        <v>257</v>
      </c>
      <c r="C43" s="40">
        <v>150</v>
      </c>
      <c r="D43" s="40">
        <v>62</v>
      </c>
      <c r="E43" s="40">
        <v>34</v>
      </c>
      <c r="F43" s="40">
        <v>11</v>
      </c>
      <c r="G43" s="40">
        <v>2</v>
      </c>
      <c r="H43" s="40">
        <v>7</v>
      </c>
      <c r="I43" s="40">
        <v>1</v>
      </c>
      <c r="J43" s="40">
        <v>0</v>
      </c>
      <c r="K43" s="40">
        <v>0</v>
      </c>
      <c r="M43" s="40" t="s">
        <v>381</v>
      </c>
    </row>
    <row r="44" spans="1:13" ht="12.75">
      <c r="A44" s="69" t="s">
        <v>175</v>
      </c>
      <c r="B44" s="40">
        <v>14</v>
      </c>
      <c r="C44" s="40">
        <v>7</v>
      </c>
      <c r="D44" s="40">
        <v>7</v>
      </c>
      <c r="E44" s="40">
        <v>3</v>
      </c>
      <c r="F44" s="40">
        <v>1</v>
      </c>
      <c r="G44" s="40">
        <v>1</v>
      </c>
      <c r="H44" s="40">
        <v>0</v>
      </c>
      <c r="I44" s="40">
        <v>0</v>
      </c>
      <c r="J44" s="40">
        <v>0</v>
      </c>
      <c r="K44" s="40">
        <v>0</v>
      </c>
      <c r="M44" s="40" t="s">
        <v>381</v>
      </c>
    </row>
    <row r="45" spans="1:13" ht="12.75">
      <c r="A45" s="69" t="s">
        <v>176</v>
      </c>
      <c r="B45" s="40">
        <v>74</v>
      </c>
      <c r="C45" s="40">
        <v>34</v>
      </c>
      <c r="D45" s="40">
        <v>17</v>
      </c>
      <c r="E45" s="40">
        <v>8</v>
      </c>
      <c r="F45" s="40">
        <v>4</v>
      </c>
      <c r="G45" s="40">
        <v>2</v>
      </c>
      <c r="H45" s="40">
        <v>2</v>
      </c>
      <c r="I45" s="40">
        <v>1</v>
      </c>
      <c r="J45" s="40">
        <v>0</v>
      </c>
      <c r="K45" s="40">
        <v>0</v>
      </c>
      <c r="M45" s="40" t="s">
        <v>381</v>
      </c>
    </row>
    <row r="46" spans="1:13" ht="12.75">
      <c r="A46" s="69" t="s">
        <v>177</v>
      </c>
      <c r="B46" s="40">
        <v>80</v>
      </c>
      <c r="C46" s="40">
        <v>45</v>
      </c>
      <c r="D46" s="40">
        <v>28</v>
      </c>
      <c r="E46" s="40">
        <v>12</v>
      </c>
      <c r="F46" s="40">
        <v>8</v>
      </c>
      <c r="G46" s="40">
        <v>5</v>
      </c>
      <c r="H46" s="40">
        <v>3</v>
      </c>
      <c r="I46" s="40">
        <v>0</v>
      </c>
      <c r="J46" s="40">
        <v>0</v>
      </c>
      <c r="K46" s="40">
        <v>0</v>
      </c>
      <c r="L46" s="40" t="s">
        <v>381</v>
      </c>
      <c r="M46" s="40" t="s">
        <v>381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/>
  <dimension ref="A1:M46"/>
  <sheetViews>
    <sheetView workbookViewId="0" topLeftCell="A1">
      <selection activeCell="A1" sqref="A1"/>
    </sheetView>
  </sheetViews>
  <sheetFormatPr defaultColWidth="11.421875" defaultRowHeight="12.75"/>
  <cols>
    <col min="1" max="1" width="20.421875" style="0" customWidth="1"/>
    <col min="2" max="11" width="8.00390625" style="0" customWidth="1"/>
    <col min="12" max="21" width="8.140625" style="0" customWidth="1"/>
  </cols>
  <sheetData>
    <row r="1" ht="12.75">
      <c r="A1" s="10" t="s">
        <v>302</v>
      </c>
    </row>
    <row r="2" ht="12.75">
      <c r="A2" t="s">
        <v>303</v>
      </c>
    </row>
    <row r="4" spans="2:11" ht="12.75">
      <c r="B4" s="107" t="s">
        <v>97</v>
      </c>
      <c r="C4" s="50" t="s">
        <v>249</v>
      </c>
      <c r="D4" s="50" t="s">
        <v>250</v>
      </c>
      <c r="E4" s="50" t="s">
        <v>251</v>
      </c>
      <c r="F4" s="50" t="s">
        <v>252</v>
      </c>
      <c r="G4" s="50" t="s">
        <v>253</v>
      </c>
      <c r="H4" s="50" t="s">
        <v>254</v>
      </c>
      <c r="I4" s="50" t="s">
        <v>255</v>
      </c>
      <c r="J4" s="50" t="s">
        <v>256</v>
      </c>
      <c r="K4" s="50" t="s">
        <v>257</v>
      </c>
    </row>
    <row r="5" spans="1:11" ht="12.75">
      <c r="A5" s="65" t="s">
        <v>96</v>
      </c>
      <c r="B5" s="65">
        <v>56970</v>
      </c>
      <c r="C5" s="65">
        <v>2463</v>
      </c>
      <c r="D5" s="65">
        <v>2273</v>
      </c>
      <c r="E5" s="65">
        <v>2811</v>
      </c>
      <c r="F5" s="65">
        <v>2916</v>
      </c>
      <c r="G5" s="65">
        <v>6039</v>
      </c>
      <c r="H5" s="65">
        <v>10127</v>
      </c>
      <c r="I5" s="65">
        <v>9314</v>
      </c>
      <c r="J5" s="65">
        <v>6587</v>
      </c>
      <c r="K5" s="65">
        <v>4900</v>
      </c>
    </row>
    <row r="6" spans="1:11" ht="12.75">
      <c r="A6" s="67" t="s">
        <v>163</v>
      </c>
      <c r="B6" s="40">
        <v>1744</v>
      </c>
      <c r="C6" s="40">
        <v>64</v>
      </c>
      <c r="D6" s="40">
        <v>40</v>
      </c>
      <c r="E6" s="40">
        <v>41</v>
      </c>
      <c r="F6" s="40">
        <v>50</v>
      </c>
      <c r="G6" s="40">
        <v>183</v>
      </c>
      <c r="H6" s="40">
        <v>364</v>
      </c>
      <c r="I6" s="40">
        <v>313</v>
      </c>
      <c r="J6" s="40">
        <v>201</v>
      </c>
      <c r="K6" s="40">
        <v>165</v>
      </c>
    </row>
    <row r="7" spans="1:11" ht="12.75">
      <c r="A7" s="67" t="s">
        <v>558</v>
      </c>
      <c r="B7" s="40">
        <v>2741</v>
      </c>
      <c r="C7" s="40">
        <v>97</v>
      </c>
      <c r="D7" s="40">
        <v>69</v>
      </c>
      <c r="E7" s="40">
        <v>116</v>
      </c>
      <c r="F7" s="40">
        <v>105</v>
      </c>
      <c r="G7" s="40">
        <v>289</v>
      </c>
      <c r="H7" s="40">
        <v>442</v>
      </c>
      <c r="I7" s="40">
        <v>466</v>
      </c>
      <c r="J7" s="40">
        <v>372</v>
      </c>
      <c r="K7" s="40">
        <v>277</v>
      </c>
    </row>
    <row r="8" spans="1:11" ht="12.75">
      <c r="A8" s="67" t="s">
        <v>164</v>
      </c>
      <c r="B8" s="40">
        <v>3062</v>
      </c>
      <c r="C8" s="40">
        <v>101</v>
      </c>
      <c r="D8" s="40">
        <v>90</v>
      </c>
      <c r="E8" s="40">
        <v>118</v>
      </c>
      <c r="F8" s="40">
        <v>105</v>
      </c>
      <c r="G8" s="40">
        <v>311</v>
      </c>
      <c r="H8" s="40">
        <v>556</v>
      </c>
      <c r="I8" s="40">
        <v>515</v>
      </c>
      <c r="J8" s="40">
        <v>392</v>
      </c>
      <c r="K8" s="40">
        <v>281</v>
      </c>
    </row>
    <row r="9" spans="1:11" ht="12.75">
      <c r="A9" s="67" t="s">
        <v>165</v>
      </c>
      <c r="B9" s="40">
        <v>2443</v>
      </c>
      <c r="C9" s="40">
        <v>105</v>
      </c>
      <c r="D9" s="40">
        <v>102</v>
      </c>
      <c r="E9" s="40">
        <v>118</v>
      </c>
      <c r="F9" s="40">
        <v>134</v>
      </c>
      <c r="G9" s="40">
        <v>212</v>
      </c>
      <c r="H9" s="40">
        <v>398</v>
      </c>
      <c r="I9" s="40">
        <v>390</v>
      </c>
      <c r="J9" s="40">
        <v>292</v>
      </c>
      <c r="K9" s="40">
        <v>240</v>
      </c>
    </row>
    <row r="10" spans="1:11" ht="12.75">
      <c r="A10" s="67" t="s">
        <v>560</v>
      </c>
      <c r="B10" s="40">
        <v>4009</v>
      </c>
      <c r="C10" s="40">
        <v>163</v>
      </c>
      <c r="D10" s="40">
        <v>158</v>
      </c>
      <c r="E10" s="40">
        <v>181</v>
      </c>
      <c r="F10" s="40">
        <v>214</v>
      </c>
      <c r="G10" s="40">
        <v>419</v>
      </c>
      <c r="H10" s="40">
        <v>736</v>
      </c>
      <c r="I10" s="40">
        <v>684</v>
      </c>
      <c r="J10" s="40">
        <v>448</v>
      </c>
      <c r="K10" s="40">
        <v>331</v>
      </c>
    </row>
    <row r="11" spans="1:11" ht="12.75">
      <c r="A11" s="67" t="s">
        <v>561</v>
      </c>
      <c r="B11" s="40">
        <v>1619</v>
      </c>
      <c r="C11" s="40">
        <v>39</v>
      </c>
      <c r="D11" s="40">
        <v>41</v>
      </c>
      <c r="E11" s="40">
        <v>47</v>
      </c>
      <c r="F11" s="40">
        <v>60</v>
      </c>
      <c r="G11" s="40">
        <v>205</v>
      </c>
      <c r="H11" s="40">
        <v>347</v>
      </c>
      <c r="I11" s="40">
        <v>262</v>
      </c>
      <c r="J11" s="40">
        <v>176</v>
      </c>
      <c r="K11" s="40">
        <v>115</v>
      </c>
    </row>
    <row r="12" spans="1:11" ht="12.75">
      <c r="A12" s="67" t="s">
        <v>559</v>
      </c>
      <c r="B12" s="40">
        <v>4552</v>
      </c>
      <c r="C12" s="40">
        <v>229</v>
      </c>
      <c r="D12" s="40">
        <v>193</v>
      </c>
      <c r="E12" s="40">
        <v>231</v>
      </c>
      <c r="F12" s="40">
        <v>260</v>
      </c>
      <c r="G12" s="40">
        <v>511</v>
      </c>
      <c r="H12" s="40">
        <v>807</v>
      </c>
      <c r="I12" s="40">
        <v>719</v>
      </c>
      <c r="J12" s="40">
        <v>487</v>
      </c>
      <c r="K12" s="40">
        <v>370</v>
      </c>
    </row>
    <row r="13" spans="1:11" ht="12.75">
      <c r="A13" s="67" t="s">
        <v>166</v>
      </c>
      <c r="B13" s="40">
        <v>2967</v>
      </c>
      <c r="C13" s="40">
        <v>127</v>
      </c>
      <c r="D13" s="40">
        <v>109</v>
      </c>
      <c r="E13" s="40">
        <v>163</v>
      </c>
      <c r="F13" s="40">
        <v>158</v>
      </c>
      <c r="G13" s="40">
        <v>320</v>
      </c>
      <c r="H13" s="40">
        <v>490</v>
      </c>
      <c r="I13" s="40">
        <v>441</v>
      </c>
      <c r="J13" s="40">
        <v>332</v>
      </c>
      <c r="K13" s="40">
        <v>249</v>
      </c>
    </row>
    <row r="14" spans="1:11" ht="12.75">
      <c r="A14" s="67" t="s">
        <v>167</v>
      </c>
      <c r="B14" s="40">
        <v>3618</v>
      </c>
      <c r="C14" s="40">
        <v>177</v>
      </c>
      <c r="D14" s="40">
        <v>152</v>
      </c>
      <c r="E14" s="40">
        <v>205</v>
      </c>
      <c r="F14" s="40">
        <v>200</v>
      </c>
      <c r="G14" s="40">
        <v>371</v>
      </c>
      <c r="H14" s="40">
        <v>600</v>
      </c>
      <c r="I14" s="40">
        <v>593</v>
      </c>
      <c r="J14" s="40">
        <v>425</v>
      </c>
      <c r="K14" s="40">
        <v>326</v>
      </c>
    </row>
    <row r="15" spans="1:11" ht="12.75">
      <c r="A15" s="67" t="s">
        <v>168</v>
      </c>
      <c r="B15" s="40">
        <v>5851</v>
      </c>
      <c r="C15" s="40">
        <v>233</v>
      </c>
      <c r="D15" s="40">
        <v>253</v>
      </c>
      <c r="E15" s="40">
        <v>306</v>
      </c>
      <c r="F15" s="40">
        <v>317</v>
      </c>
      <c r="G15" s="40">
        <v>598</v>
      </c>
      <c r="H15" s="40">
        <v>1019</v>
      </c>
      <c r="I15" s="40">
        <v>910</v>
      </c>
      <c r="J15" s="40">
        <v>710</v>
      </c>
      <c r="K15" s="40">
        <v>542</v>
      </c>
    </row>
    <row r="16" spans="1:11" ht="12.75">
      <c r="A16" s="67" t="s">
        <v>169</v>
      </c>
      <c r="B16" s="40">
        <v>3920</v>
      </c>
      <c r="C16" s="40">
        <v>173</v>
      </c>
      <c r="D16" s="40">
        <v>190</v>
      </c>
      <c r="E16" s="40">
        <v>207</v>
      </c>
      <c r="F16" s="40">
        <v>217</v>
      </c>
      <c r="G16" s="40">
        <v>427</v>
      </c>
      <c r="H16" s="40">
        <v>673</v>
      </c>
      <c r="I16" s="40">
        <v>585</v>
      </c>
      <c r="J16" s="40">
        <v>422</v>
      </c>
      <c r="K16" s="40">
        <v>348</v>
      </c>
    </row>
    <row r="17" spans="1:11" ht="12.75">
      <c r="A17" s="67" t="s">
        <v>170</v>
      </c>
      <c r="B17" s="40">
        <v>5110</v>
      </c>
      <c r="C17" s="40">
        <v>237</v>
      </c>
      <c r="D17" s="40">
        <v>228</v>
      </c>
      <c r="E17" s="40">
        <v>257</v>
      </c>
      <c r="F17" s="40">
        <v>261</v>
      </c>
      <c r="G17" s="40">
        <v>513</v>
      </c>
      <c r="H17" s="40">
        <v>864</v>
      </c>
      <c r="I17" s="40">
        <v>853</v>
      </c>
      <c r="J17" s="40">
        <v>631</v>
      </c>
      <c r="K17" s="40">
        <v>413</v>
      </c>
    </row>
    <row r="18" spans="1:11" ht="12.75">
      <c r="A18" s="67" t="s">
        <v>171</v>
      </c>
      <c r="B18" s="40">
        <v>2543</v>
      </c>
      <c r="C18" s="40">
        <v>105</v>
      </c>
      <c r="D18" s="40">
        <v>86</v>
      </c>
      <c r="E18" s="40">
        <v>114</v>
      </c>
      <c r="F18" s="40">
        <v>109</v>
      </c>
      <c r="G18" s="40">
        <v>299</v>
      </c>
      <c r="H18" s="40">
        <v>545</v>
      </c>
      <c r="I18" s="40">
        <v>456</v>
      </c>
      <c r="J18" s="40">
        <v>239</v>
      </c>
      <c r="K18" s="40">
        <v>196</v>
      </c>
    </row>
    <row r="19" spans="1:11" ht="12.75">
      <c r="A19" s="67" t="s">
        <v>172</v>
      </c>
      <c r="B19" s="40">
        <v>2116</v>
      </c>
      <c r="C19" s="40">
        <v>86</v>
      </c>
      <c r="D19" s="40">
        <v>95</v>
      </c>
      <c r="E19" s="40">
        <v>91</v>
      </c>
      <c r="F19" s="40">
        <v>98</v>
      </c>
      <c r="G19" s="40">
        <v>272</v>
      </c>
      <c r="H19" s="40">
        <v>423</v>
      </c>
      <c r="I19" s="40">
        <v>340</v>
      </c>
      <c r="J19" s="40">
        <v>217</v>
      </c>
      <c r="K19" s="40">
        <v>173</v>
      </c>
    </row>
    <row r="20" spans="1:11" ht="12.75">
      <c r="A20" s="67" t="s">
        <v>173</v>
      </c>
      <c r="B20" s="40">
        <v>5062</v>
      </c>
      <c r="C20" s="40">
        <v>256</v>
      </c>
      <c r="D20" s="40">
        <v>202</v>
      </c>
      <c r="E20" s="40">
        <v>291</v>
      </c>
      <c r="F20" s="40">
        <v>297</v>
      </c>
      <c r="G20" s="40">
        <v>527</v>
      </c>
      <c r="H20" s="40">
        <v>895</v>
      </c>
      <c r="I20" s="40">
        <v>899</v>
      </c>
      <c r="J20" s="40">
        <v>633</v>
      </c>
      <c r="K20" s="40">
        <v>390</v>
      </c>
    </row>
    <row r="21" spans="1:11" ht="12.75">
      <c r="A21" s="67" t="s">
        <v>174</v>
      </c>
      <c r="B21" s="40">
        <v>3420</v>
      </c>
      <c r="C21" s="40">
        <v>159</v>
      </c>
      <c r="D21" s="40">
        <v>152</v>
      </c>
      <c r="E21" s="40">
        <v>194</v>
      </c>
      <c r="F21" s="40">
        <v>229</v>
      </c>
      <c r="G21" s="40">
        <v>333</v>
      </c>
      <c r="H21" s="40">
        <v>602</v>
      </c>
      <c r="I21" s="40">
        <v>552</v>
      </c>
      <c r="J21" s="40">
        <v>352</v>
      </c>
      <c r="K21" s="40">
        <v>283</v>
      </c>
    </row>
    <row r="22" spans="1:11" ht="12.75">
      <c r="A22" s="69" t="s">
        <v>175</v>
      </c>
      <c r="B22" s="40">
        <v>260</v>
      </c>
      <c r="C22" s="40">
        <v>18</v>
      </c>
      <c r="D22" s="40">
        <v>11</v>
      </c>
      <c r="E22" s="40">
        <v>13</v>
      </c>
      <c r="F22" s="40">
        <v>18</v>
      </c>
      <c r="G22" s="40">
        <v>20</v>
      </c>
      <c r="H22" s="40">
        <v>39</v>
      </c>
      <c r="I22" s="40">
        <v>33</v>
      </c>
      <c r="J22" s="40">
        <v>33</v>
      </c>
      <c r="K22" s="40">
        <v>28</v>
      </c>
    </row>
    <row r="23" spans="1:11" ht="12.75">
      <c r="A23" s="69" t="s">
        <v>176</v>
      </c>
      <c r="B23" s="40">
        <v>910</v>
      </c>
      <c r="C23" s="40">
        <v>53</v>
      </c>
      <c r="D23" s="40">
        <v>50</v>
      </c>
      <c r="E23" s="40">
        <v>52</v>
      </c>
      <c r="F23" s="40">
        <v>46</v>
      </c>
      <c r="G23" s="40">
        <v>98</v>
      </c>
      <c r="H23" s="40">
        <v>164</v>
      </c>
      <c r="I23" s="40">
        <v>145</v>
      </c>
      <c r="J23" s="40">
        <v>93</v>
      </c>
      <c r="K23" s="40">
        <v>79</v>
      </c>
    </row>
    <row r="24" spans="1:11" ht="12.75">
      <c r="A24" s="69" t="s">
        <v>177</v>
      </c>
      <c r="B24" s="40">
        <v>1023</v>
      </c>
      <c r="C24" s="40">
        <v>41</v>
      </c>
      <c r="D24" s="40">
        <v>52</v>
      </c>
      <c r="E24" s="40">
        <v>66</v>
      </c>
      <c r="F24" s="40">
        <v>38</v>
      </c>
      <c r="G24" s="40">
        <v>131</v>
      </c>
      <c r="H24" s="40">
        <v>163</v>
      </c>
      <c r="I24" s="40">
        <v>158</v>
      </c>
      <c r="J24" s="40">
        <v>132</v>
      </c>
      <c r="K24" s="40">
        <v>94</v>
      </c>
    </row>
    <row r="26" spans="2:11" ht="12.75">
      <c r="B26" s="50" t="s">
        <v>258</v>
      </c>
      <c r="C26" s="50" t="s">
        <v>259</v>
      </c>
      <c r="D26" s="50" t="s">
        <v>260</v>
      </c>
      <c r="E26" s="50" t="s">
        <v>261</v>
      </c>
      <c r="F26" s="50" t="s">
        <v>262</v>
      </c>
      <c r="G26" s="50" t="s">
        <v>263</v>
      </c>
      <c r="H26" s="50" t="s">
        <v>264</v>
      </c>
      <c r="I26" s="50" t="s">
        <v>265</v>
      </c>
      <c r="J26" s="50" t="s">
        <v>266</v>
      </c>
      <c r="K26" s="50" t="s">
        <v>277</v>
      </c>
    </row>
    <row r="27" spans="1:13" ht="12.75">
      <c r="A27" s="65" t="s">
        <v>96</v>
      </c>
      <c r="B27" s="65">
        <v>3493</v>
      </c>
      <c r="C27" s="65">
        <v>2469</v>
      </c>
      <c r="D27" s="65">
        <v>1516</v>
      </c>
      <c r="E27" s="65">
        <v>858</v>
      </c>
      <c r="F27" s="65">
        <v>523</v>
      </c>
      <c r="G27" s="65">
        <v>307</v>
      </c>
      <c r="H27" s="65">
        <v>183</v>
      </c>
      <c r="I27" s="65">
        <v>111</v>
      </c>
      <c r="J27" s="65">
        <v>55</v>
      </c>
      <c r="K27" s="65">
        <v>25</v>
      </c>
      <c r="L27" s="40"/>
      <c r="M27" s="40"/>
    </row>
    <row r="28" spans="1:13" ht="12.75">
      <c r="A28" s="67" t="s">
        <v>163</v>
      </c>
      <c r="B28" s="40">
        <v>110</v>
      </c>
      <c r="C28" s="40">
        <v>93</v>
      </c>
      <c r="D28" s="40">
        <v>51</v>
      </c>
      <c r="E28" s="40">
        <v>37</v>
      </c>
      <c r="F28" s="40">
        <v>11</v>
      </c>
      <c r="G28" s="40">
        <v>6</v>
      </c>
      <c r="H28" s="40">
        <v>8</v>
      </c>
      <c r="I28" s="40">
        <v>3</v>
      </c>
      <c r="J28" s="40">
        <v>3</v>
      </c>
      <c r="K28" s="40">
        <v>1</v>
      </c>
      <c r="L28" s="40"/>
      <c r="M28" s="40"/>
    </row>
    <row r="29" spans="1:13" ht="12.75">
      <c r="A29" s="67" t="s">
        <v>558</v>
      </c>
      <c r="B29" s="40">
        <v>178</v>
      </c>
      <c r="C29" s="40">
        <v>138</v>
      </c>
      <c r="D29" s="40">
        <v>68</v>
      </c>
      <c r="E29" s="40">
        <v>56</v>
      </c>
      <c r="F29" s="40">
        <v>27</v>
      </c>
      <c r="G29" s="40">
        <v>20</v>
      </c>
      <c r="H29" s="40">
        <v>11</v>
      </c>
      <c r="I29" s="40">
        <v>3</v>
      </c>
      <c r="J29" s="40">
        <v>4</v>
      </c>
      <c r="K29" s="40">
        <v>3</v>
      </c>
      <c r="L29" s="40"/>
      <c r="M29" s="40"/>
    </row>
    <row r="30" spans="1:13" ht="12.75">
      <c r="A30" s="67" t="s">
        <v>164</v>
      </c>
      <c r="B30" s="40">
        <v>194</v>
      </c>
      <c r="C30" s="40">
        <v>149</v>
      </c>
      <c r="D30" s="40">
        <v>110</v>
      </c>
      <c r="E30" s="40">
        <v>76</v>
      </c>
      <c r="F30" s="40">
        <v>25</v>
      </c>
      <c r="G30" s="40">
        <v>16</v>
      </c>
      <c r="H30" s="40">
        <v>8</v>
      </c>
      <c r="I30" s="40">
        <v>8</v>
      </c>
      <c r="J30" s="40">
        <v>6</v>
      </c>
      <c r="K30" s="40">
        <v>1</v>
      </c>
      <c r="L30" s="40"/>
      <c r="M30" s="40"/>
    </row>
    <row r="31" spans="1:13" ht="12.75">
      <c r="A31" s="67" t="s">
        <v>165</v>
      </c>
      <c r="B31" s="40">
        <v>157</v>
      </c>
      <c r="C31" s="40">
        <v>102</v>
      </c>
      <c r="D31" s="40">
        <v>82</v>
      </c>
      <c r="E31" s="40">
        <v>42</v>
      </c>
      <c r="F31" s="40">
        <v>39</v>
      </c>
      <c r="G31" s="40">
        <v>11</v>
      </c>
      <c r="H31" s="40">
        <v>9</v>
      </c>
      <c r="I31" s="40">
        <v>8</v>
      </c>
      <c r="J31" s="40">
        <v>1</v>
      </c>
      <c r="K31" s="40">
        <v>1</v>
      </c>
      <c r="L31" s="40"/>
      <c r="M31" s="40"/>
    </row>
    <row r="32" spans="1:13" ht="12.75">
      <c r="A32" s="67" t="s">
        <v>560</v>
      </c>
      <c r="B32" s="40">
        <v>236</v>
      </c>
      <c r="C32" s="40">
        <v>191</v>
      </c>
      <c r="D32" s="40">
        <v>111</v>
      </c>
      <c r="E32" s="40">
        <v>67</v>
      </c>
      <c r="F32" s="40">
        <v>32</v>
      </c>
      <c r="G32" s="40">
        <v>9</v>
      </c>
      <c r="H32" s="40">
        <v>13</v>
      </c>
      <c r="I32" s="40">
        <v>8</v>
      </c>
      <c r="J32" s="40">
        <v>7</v>
      </c>
      <c r="K32" s="40">
        <v>1</v>
      </c>
      <c r="L32" s="40"/>
      <c r="M32" s="40"/>
    </row>
    <row r="33" spans="1:13" ht="12.75">
      <c r="A33" s="67" t="s">
        <v>561</v>
      </c>
      <c r="B33" s="40">
        <v>109</v>
      </c>
      <c r="C33" s="40">
        <v>79</v>
      </c>
      <c r="D33" s="40">
        <v>50</v>
      </c>
      <c r="E33" s="40">
        <v>25</v>
      </c>
      <c r="F33" s="40">
        <v>25</v>
      </c>
      <c r="G33" s="40">
        <v>16</v>
      </c>
      <c r="H33" s="40">
        <v>11</v>
      </c>
      <c r="I33" s="40">
        <v>7</v>
      </c>
      <c r="J33" s="40">
        <v>3</v>
      </c>
      <c r="K33" s="40">
        <v>2</v>
      </c>
      <c r="L33" s="40"/>
      <c r="M33" s="40"/>
    </row>
    <row r="34" spans="1:13" ht="12.75">
      <c r="A34" s="67" t="s">
        <v>559</v>
      </c>
      <c r="B34" s="40">
        <v>316</v>
      </c>
      <c r="C34" s="40">
        <v>195</v>
      </c>
      <c r="D34" s="40">
        <v>109</v>
      </c>
      <c r="E34" s="40">
        <v>52</v>
      </c>
      <c r="F34" s="40">
        <v>37</v>
      </c>
      <c r="G34" s="40">
        <v>18</v>
      </c>
      <c r="H34" s="40">
        <v>9</v>
      </c>
      <c r="I34" s="40">
        <v>5</v>
      </c>
      <c r="J34" s="40">
        <v>1</v>
      </c>
      <c r="K34" s="40">
        <v>3</v>
      </c>
      <c r="L34" s="40"/>
      <c r="M34" s="40"/>
    </row>
    <row r="35" spans="1:13" ht="12.75">
      <c r="A35" s="67" t="s">
        <v>166</v>
      </c>
      <c r="B35" s="40">
        <v>211</v>
      </c>
      <c r="C35" s="40">
        <v>146</v>
      </c>
      <c r="D35" s="40">
        <v>99</v>
      </c>
      <c r="E35" s="40">
        <v>52</v>
      </c>
      <c r="F35" s="40">
        <v>32</v>
      </c>
      <c r="G35" s="40">
        <v>15</v>
      </c>
      <c r="H35" s="40">
        <v>9</v>
      </c>
      <c r="I35" s="40">
        <v>11</v>
      </c>
      <c r="J35" s="40">
        <v>2</v>
      </c>
      <c r="K35" s="40">
        <v>1</v>
      </c>
      <c r="L35" s="40"/>
      <c r="M35" s="40"/>
    </row>
    <row r="36" spans="1:13" ht="12.75">
      <c r="A36" s="67" t="s">
        <v>167</v>
      </c>
      <c r="B36" s="40">
        <v>224</v>
      </c>
      <c r="C36" s="40">
        <v>154</v>
      </c>
      <c r="D36" s="40">
        <v>88</v>
      </c>
      <c r="E36" s="40">
        <v>44</v>
      </c>
      <c r="F36" s="40">
        <v>24</v>
      </c>
      <c r="G36" s="40">
        <v>16</v>
      </c>
      <c r="H36" s="40">
        <v>9</v>
      </c>
      <c r="I36" s="40">
        <v>8</v>
      </c>
      <c r="J36" s="40">
        <v>2</v>
      </c>
      <c r="K36" s="40">
        <v>0</v>
      </c>
      <c r="L36" s="40"/>
      <c r="M36" s="40"/>
    </row>
    <row r="37" spans="1:13" ht="12.75">
      <c r="A37" s="67" t="s">
        <v>168</v>
      </c>
      <c r="B37" s="40">
        <v>362</v>
      </c>
      <c r="C37" s="40">
        <v>258</v>
      </c>
      <c r="D37" s="40">
        <v>145</v>
      </c>
      <c r="E37" s="40">
        <v>80</v>
      </c>
      <c r="F37" s="40">
        <v>51</v>
      </c>
      <c r="G37" s="40">
        <v>32</v>
      </c>
      <c r="H37" s="40">
        <v>19</v>
      </c>
      <c r="I37" s="40">
        <v>11</v>
      </c>
      <c r="J37" s="40">
        <v>2</v>
      </c>
      <c r="K37" s="40">
        <v>3</v>
      </c>
      <c r="L37" s="40"/>
      <c r="M37" s="40"/>
    </row>
    <row r="38" spans="1:13" ht="12.75">
      <c r="A38" s="67" t="s">
        <v>169</v>
      </c>
      <c r="B38" s="40">
        <v>231</v>
      </c>
      <c r="C38" s="40">
        <v>175</v>
      </c>
      <c r="D38" s="40">
        <v>109</v>
      </c>
      <c r="E38" s="40">
        <v>55</v>
      </c>
      <c r="F38" s="40">
        <v>46</v>
      </c>
      <c r="G38" s="40">
        <v>29</v>
      </c>
      <c r="H38" s="40">
        <v>18</v>
      </c>
      <c r="I38" s="40">
        <v>9</v>
      </c>
      <c r="J38" s="40">
        <v>4</v>
      </c>
      <c r="K38" s="40">
        <v>2</v>
      </c>
      <c r="L38" s="40"/>
      <c r="M38" s="40"/>
    </row>
    <row r="39" spans="1:13" ht="12.75">
      <c r="A39" s="67" t="s">
        <v>170</v>
      </c>
      <c r="B39" s="40">
        <v>304</v>
      </c>
      <c r="C39" s="40">
        <v>227</v>
      </c>
      <c r="D39" s="40">
        <v>128</v>
      </c>
      <c r="E39" s="40">
        <v>67</v>
      </c>
      <c r="F39" s="40">
        <v>49</v>
      </c>
      <c r="G39" s="40">
        <v>47</v>
      </c>
      <c r="H39" s="40">
        <v>17</v>
      </c>
      <c r="I39" s="40">
        <v>8</v>
      </c>
      <c r="J39" s="40">
        <v>5</v>
      </c>
      <c r="K39" s="40">
        <v>1</v>
      </c>
      <c r="L39" s="40"/>
      <c r="M39" s="40"/>
    </row>
    <row r="40" spans="1:13" ht="12.75">
      <c r="A40" s="67" t="s">
        <v>171</v>
      </c>
      <c r="B40" s="40">
        <v>128</v>
      </c>
      <c r="C40" s="40">
        <v>89</v>
      </c>
      <c r="D40" s="40">
        <v>67</v>
      </c>
      <c r="E40" s="40">
        <v>48</v>
      </c>
      <c r="F40" s="40">
        <v>31</v>
      </c>
      <c r="G40" s="40">
        <v>11</v>
      </c>
      <c r="H40" s="40">
        <v>8</v>
      </c>
      <c r="I40" s="40">
        <v>5</v>
      </c>
      <c r="J40" s="40">
        <v>5</v>
      </c>
      <c r="K40" s="40">
        <v>2</v>
      </c>
      <c r="L40" s="40"/>
      <c r="M40" s="40"/>
    </row>
    <row r="41" spans="1:13" ht="12.75">
      <c r="A41" s="67" t="s">
        <v>172</v>
      </c>
      <c r="B41" s="40">
        <v>113</v>
      </c>
      <c r="C41" s="40">
        <v>66</v>
      </c>
      <c r="D41" s="40">
        <v>57</v>
      </c>
      <c r="E41" s="40">
        <v>36</v>
      </c>
      <c r="F41" s="40">
        <v>17</v>
      </c>
      <c r="G41" s="40">
        <v>14</v>
      </c>
      <c r="H41" s="40">
        <v>6</v>
      </c>
      <c r="I41" s="40">
        <v>5</v>
      </c>
      <c r="J41" s="40">
        <v>5</v>
      </c>
      <c r="K41" s="40">
        <v>2</v>
      </c>
      <c r="L41" s="40"/>
      <c r="M41" s="40"/>
    </row>
    <row r="42" spans="1:13" ht="12.75">
      <c r="A42" s="67" t="s">
        <v>173</v>
      </c>
      <c r="B42" s="40">
        <v>264</v>
      </c>
      <c r="C42" s="40">
        <v>195</v>
      </c>
      <c r="D42" s="40">
        <v>101</v>
      </c>
      <c r="E42" s="40">
        <v>48</v>
      </c>
      <c r="F42" s="40">
        <v>32</v>
      </c>
      <c r="G42" s="40">
        <v>19</v>
      </c>
      <c r="H42" s="40">
        <v>8</v>
      </c>
      <c r="I42" s="40">
        <v>3</v>
      </c>
      <c r="J42" s="40">
        <v>2</v>
      </c>
      <c r="K42" s="40">
        <v>0</v>
      </c>
      <c r="L42" s="40"/>
      <c r="M42" s="40"/>
    </row>
    <row r="43" spans="1:13" ht="12.75">
      <c r="A43" s="67" t="s">
        <v>174</v>
      </c>
      <c r="B43" s="40">
        <v>226</v>
      </c>
      <c r="C43" s="40">
        <v>136</v>
      </c>
      <c r="D43" s="40">
        <v>89</v>
      </c>
      <c r="E43" s="40">
        <v>46</v>
      </c>
      <c r="F43" s="40">
        <v>30</v>
      </c>
      <c r="G43" s="40">
        <v>15</v>
      </c>
      <c r="H43" s="40">
        <v>12</v>
      </c>
      <c r="I43" s="40">
        <v>7</v>
      </c>
      <c r="J43" s="40">
        <v>1</v>
      </c>
      <c r="K43" s="40">
        <v>2</v>
      </c>
      <c r="L43" s="40"/>
      <c r="M43" s="40"/>
    </row>
    <row r="44" spans="1:13" ht="12.75">
      <c r="A44" s="69" t="s">
        <v>175</v>
      </c>
      <c r="B44" s="40">
        <v>19</v>
      </c>
      <c r="C44" s="40">
        <v>11</v>
      </c>
      <c r="D44" s="40">
        <v>5</v>
      </c>
      <c r="E44" s="40">
        <v>3</v>
      </c>
      <c r="F44" s="40">
        <v>3</v>
      </c>
      <c r="G44" s="40">
        <v>3</v>
      </c>
      <c r="H44" s="40">
        <v>3</v>
      </c>
      <c r="I44" s="40">
        <v>0</v>
      </c>
      <c r="J44" s="40">
        <v>0</v>
      </c>
      <c r="K44" s="40">
        <v>0</v>
      </c>
      <c r="L44" s="40" t="s">
        <v>381</v>
      </c>
      <c r="M44" s="40"/>
    </row>
    <row r="45" spans="1:13" ht="12.75">
      <c r="A45" s="69" t="s">
        <v>176</v>
      </c>
      <c r="B45" s="40">
        <v>55</v>
      </c>
      <c r="C45" s="40">
        <v>34</v>
      </c>
      <c r="D45" s="40">
        <v>18</v>
      </c>
      <c r="E45" s="40">
        <v>12</v>
      </c>
      <c r="F45" s="40">
        <v>5</v>
      </c>
      <c r="G45" s="40">
        <v>2</v>
      </c>
      <c r="H45" s="40">
        <v>2</v>
      </c>
      <c r="I45" s="40">
        <v>2</v>
      </c>
      <c r="J45" s="40">
        <v>0</v>
      </c>
      <c r="K45" s="40">
        <v>0</v>
      </c>
      <c r="L45" s="40" t="s">
        <v>381</v>
      </c>
      <c r="M45" s="40"/>
    </row>
    <row r="46" spans="1:13" ht="12.75">
      <c r="A46" s="69" t="s">
        <v>177</v>
      </c>
      <c r="B46" s="40">
        <v>56</v>
      </c>
      <c r="C46" s="40">
        <v>31</v>
      </c>
      <c r="D46" s="40">
        <v>29</v>
      </c>
      <c r="E46" s="40">
        <v>12</v>
      </c>
      <c r="F46" s="40">
        <v>7</v>
      </c>
      <c r="G46" s="40">
        <v>8</v>
      </c>
      <c r="H46" s="40">
        <v>3</v>
      </c>
      <c r="I46" s="40">
        <v>0</v>
      </c>
      <c r="J46" s="40">
        <v>2</v>
      </c>
      <c r="K46" s="40">
        <v>0</v>
      </c>
      <c r="L46" s="40" t="s">
        <v>381</v>
      </c>
      <c r="M46" s="4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M45"/>
  <sheetViews>
    <sheetView workbookViewId="0" topLeftCell="A1">
      <selection activeCell="A1" sqref="A1"/>
    </sheetView>
  </sheetViews>
  <sheetFormatPr defaultColWidth="11.421875" defaultRowHeight="12.75"/>
  <cols>
    <col min="1" max="1" width="21.421875" style="40" customWidth="1"/>
    <col min="2" max="9" width="9.421875" style="40" customWidth="1"/>
    <col min="10" max="10" width="9.7109375" style="40" bestFit="1" customWidth="1"/>
    <col min="11" max="16384" width="11.421875" style="40" customWidth="1"/>
  </cols>
  <sheetData>
    <row r="1" spans="1:9" ht="12.75">
      <c r="A1" s="102" t="s">
        <v>22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30" t="s">
        <v>66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30"/>
      <c r="B3" s="30"/>
      <c r="C3" s="30"/>
      <c r="D3" s="30"/>
      <c r="E3" s="30"/>
      <c r="F3" s="30"/>
      <c r="G3" s="30"/>
      <c r="H3" s="30"/>
      <c r="I3" s="30"/>
    </row>
    <row r="4" spans="1:10" ht="25.5">
      <c r="A4" s="96"/>
      <c r="B4" s="49" t="s">
        <v>97</v>
      </c>
      <c r="C4" s="49" t="s">
        <v>415</v>
      </c>
      <c r="D4" s="49" t="s">
        <v>104</v>
      </c>
      <c r="E4" s="49" t="s">
        <v>105</v>
      </c>
      <c r="F4" s="49" t="s">
        <v>106</v>
      </c>
      <c r="G4" s="49" t="s">
        <v>107</v>
      </c>
      <c r="H4" s="49" t="s">
        <v>108</v>
      </c>
      <c r="I4" s="49" t="s">
        <v>109</v>
      </c>
      <c r="J4" s="108" t="s">
        <v>423</v>
      </c>
    </row>
    <row r="5" spans="1:13" ht="12.75">
      <c r="A5" s="65" t="s">
        <v>96</v>
      </c>
      <c r="B5" s="65">
        <f>SUM(C5:J5)</f>
        <v>123348</v>
      </c>
      <c r="C5" s="65">
        <v>31931</v>
      </c>
      <c r="D5" s="65">
        <v>4719</v>
      </c>
      <c r="E5" s="65">
        <v>15708</v>
      </c>
      <c r="F5" s="65">
        <v>1268</v>
      </c>
      <c r="G5" s="65">
        <v>3370</v>
      </c>
      <c r="H5" s="65">
        <v>55290</v>
      </c>
      <c r="I5" s="65">
        <v>10862</v>
      </c>
      <c r="J5" s="65">
        <v>200</v>
      </c>
      <c r="K5"/>
      <c r="L5"/>
      <c r="M5"/>
    </row>
    <row r="6" spans="1:13" ht="12.75">
      <c r="A6" s="67" t="s">
        <v>163</v>
      </c>
      <c r="B6" s="31">
        <f aca="true" t="shared" si="0" ref="B6:B24">SUM(C6:J6)</f>
        <v>3671</v>
      </c>
      <c r="C6" s="40">
        <v>1628</v>
      </c>
      <c r="D6" s="40">
        <v>124</v>
      </c>
      <c r="E6" s="40">
        <v>451</v>
      </c>
      <c r="F6" s="40">
        <v>122</v>
      </c>
      <c r="G6" s="40">
        <v>132</v>
      </c>
      <c r="H6" s="40">
        <v>998</v>
      </c>
      <c r="I6" s="40">
        <v>186</v>
      </c>
      <c r="J6" s="31">
        <v>30</v>
      </c>
      <c r="K6"/>
      <c r="L6"/>
      <c r="M6"/>
    </row>
    <row r="7" spans="1:13" ht="12.75">
      <c r="A7" s="67" t="s">
        <v>558</v>
      </c>
      <c r="B7" s="31">
        <f t="shared" si="0"/>
        <v>5754</v>
      </c>
      <c r="C7" s="40">
        <v>1759</v>
      </c>
      <c r="D7" s="40">
        <v>169</v>
      </c>
      <c r="E7" s="40">
        <v>631</v>
      </c>
      <c r="F7" s="40">
        <v>100</v>
      </c>
      <c r="G7" s="40">
        <v>138</v>
      </c>
      <c r="H7" s="40">
        <v>2469</v>
      </c>
      <c r="I7" s="40">
        <v>462</v>
      </c>
      <c r="J7" s="31">
        <v>26</v>
      </c>
      <c r="K7"/>
      <c r="L7"/>
      <c r="M7"/>
    </row>
    <row r="8" spans="1:13" ht="12.75">
      <c r="A8" s="67" t="s">
        <v>164</v>
      </c>
      <c r="B8" s="31">
        <f t="shared" si="0"/>
        <v>6262</v>
      </c>
      <c r="C8" s="40">
        <v>1784</v>
      </c>
      <c r="D8" s="40">
        <v>192</v>
      </c>
      <c r="E8" s="40">
        <v>460</v>
      </c>
      <c r="F8" s="40">
        <v>90</v>
      </c>
      <c r="G8" s="40">
        <v>174</v>
      </c>
      <c r="H8" s="40">
        <v>3063</v>
      </c>
      <c r="I8" s="40">
        <v>496</v>
      </c>
      <c r="J8" s="31">
        <v>3</v>
      </c>
      <c r="K8"/>
      <c r="L8"/>
      <c r="M8"/>
    </row>
    <row r="9" spans="1:13" ht="12.75">
      <c r="A9" s="67" t="s">
        <v>165</v>
      </c>
      <c r="B9" s="31">
        <f t="shared" si="0"/>
        <v>5043</v>
      </c>
      <c r="C9" s="40">
        <v>1331</v>
      </c>
      <c r="D9" s="40">
        <v>342</v>
      </c>
      <c r="E9" s="40">
        <v>604</v>
      </c>
      <c r="F9" s="40">
        <v>52</v>
      </c>
      <c r="G9" s="40">
        <v>167</v>
      </c>
      <c r="H9" s="40">
        <v>2160</v>
      </c>
      <c r="I9" s="40">
        <v>386</v>
      </c>
      <c r="J9" s="31">
        <v>1</v>
      </c>
      <c r="K9"/>
      <c r="L9"/>
      <c r="M9"/>
    </row>
    <row r="10" spans="1:13" ht="12.75">
      <c r="A10" s="67" t="s">
        <v>560</v>
      </c>
      <c r="B10" s="31">
        <f t="shared" si="0"/>
        <v>8552</v>
      </c>
      <c r="C10" s="40">
        <v>2057</v>
      </c>
      <c r="D10" s="40">
        <v>488</v>
      </c>
      <c r="E10" s="40">
        <v>943</v>
      </c>
      <c r="F10" s="40">
        <v>59</v>
      </c>
      <c r="G10" s="40">
        <v>306</v>
      </c>
      <c r="H10" s="40">
        <v>4169</v>
      </c>
      <c r="I10" s="40">
        <v>524</v>
      </c>
      <c r="J10" s="31">
        <v>6</v>
      </c>
      <c r="K10"/>
      <c r="L10"/>
      <c r="M10"/>
    </row>
    <row r="11" spans="1:13" ht="12.75">
      <c r="A11" s="67" t="s">
        <v>561</v>
      </c>
      <c r="B11" s="31">
        <f t="shared" si="0"/>
        <v>3143</v>
      </c>
      <c r="C11" s="40">
        <v>1238</v>
      </c>
      <c r="D11" s="40">
        <v>105</v>
      </c>
      <c r="E11" s="40">
        <v>197</v>
      </c>
      <c r="F11" s="40">
        <v>82</v>
      </c>
      <c r="G11" s="40">
        <v>119</v>
      </c>
      <c r="H11" s="40">
        <v>1152</v>
      </c>
      <c r="I11" s="40">
        <v>249</v>
      </c>
      <c r="J11" s="31">
        <v>1</v>
      </c>
      <c r="K11"/>
      <c r="L11"/>
      <c r="M11"/>
    </row>
    <row r="12" spans="1:13" ht="12.75">
      <c r="A12" s="67" t="s">
        <v>559</v>
      </c>
      <c r="B12" s="31">
        <f t="shared" si="0"/>
        <v>9742</v>
      </c>
      <c r="C12" s="40">
        <v>1913</v>
      </c>
      <c r="D12" s="40">
        <v>464</v>
      </c>
      <c r="E12" s="40">
        <v>1276</v>
      </c>
      <c r="F12" s="40">
        <v>52</v>
      </c>
      <c r="G12" s="40">
        <v>209</v>
      </c>
      <c r="H12" s="40">
        <v>4894</v>
      </c>
      <c r="I12" s="40">
        <v>933</v>
      </c>
      <c r="J12" s="31">
        <v>1</v>
      </c>
      <c r="K12"/>
      <c r="L12"/>
      <c r="M12"/>
    </row>
    <row r="13" spans="1:13" ht="12.75">
      <c r="A13" s="67" t="s">
        <v>166</v>
      </c>
      <c r="B13" s="31">
        <f t="shared" si="0"/>
        <v>6221</v>
      </c>
      <c r="C13" s="40">
        <v>1450</v>
      </c>
      <c r="D13" s="40">
        <v>355</v>
      </c>
      <c r="E13" s="40">
        <v>776</v>
      </c>
      <c r="F13" s="40">
        <v>55</v>
      </c>
      <c r="G13" s="40">
        <v>135</v>
      </c>
      <c r="H13" s="40">
        <v>2868</v>
      </c>
      <c r="I13" s="40">
        <v>581</v>
      </c>
      <c r="J13" s="31">
        <v>1</v>
      </c>
      <c r="K13"/>
      <c r="L13"/>
      <c r="M13"/>
    </row>
    <row r="14" spans="1:13" ht="12.75">
      <c r="A14" s="67" t="s">
        <v>167</v>
      </c>
      <c r="B14" s="31">
        <f t="shared" si="0"/>
        <v>8449</v>
      </c>
      <c r="C14" s="40">
        <v>1554</v>
      </c>
      <c r="D14" s="40">
        <v>297</v>
      </c>
      <c r="E14" s="40">
        <v>1341</v>
      </c>
      <c r="F14" s="40">
        <v>32</v>
      </c>
      <c r="G14" s="40">
        <v>292</v>
      </c>
      <c r="H14" s="40">
        <v>3915</v>
      </c>
      <c r="I14" s="40">
        <v>1018</v>
      </c>
      <c r="J14" s="31">
        <v>0</v>
      </c>
      <c r="K14"/>
      <c r="L14"/>
      <c r="M14"/>
    </row>
    <row r="15" spans="1:13" ht="12.75">
      <c r="A15" s="67" t="s">
        <v>168</v>
      </c>
      <c r="B15" s="31">
        <f t="shared" si="0"/>
        <v>12373</v>
      </c>
      <c r="C15" s="40">
        <v>2840</v>
      </c>
      <c r="D15" s="40">
        <v>236</v>
      </c>
      <c r="E15" s="40">
        <v>1471</v>
      </c>
      <c r="F15" s="40">
        <v>88</v>
      </c>
      <c r="G15" s="40">
        <v>427</v>
      </c>
      <c r="H15" s="40">
        <v>6123</v>
      </c>
      <c r="I15" s="40">
        <v>1184</v>
      </c>
      <c r="J15" s="31">
        <v>4</v>
      </c>
      <c r="K15"/>
      <c r="L15"/>
      <c r="M15"/>
    </row>
    <row r="16" spans="1:13" ht="12.75">
      <c r="A16" s="67" t="s">
        <v>169</v>
      </c>
      <c r="B16" s="31">
        <f t="shared" si="0"/>
        <v>8988</v>
      </c>
      <c r="C16" s="40">
        <v>3267</v>
      </c>
      <c r="D16" s="40">
        <v>336</v>
      </c>
      <c r="E16" s="40">
        <v>1242</v>
      </c>
      <c r="F16" s="40">
        <v>78</v>
      </c>
      <c r="G16" s="40">
        <v>260</v>
      </c>
      <c r="H16" s="40">
        <v>3193</v>
      </c>
      <c r="I16" s="40">
        <v>609</v>
      </c>
      <c r="J16" s="31">
        <v>3</v>
      </c>
      <c r="K16"/>
      <c r="L16"/>
      <c r="M16"/>
    </row>
    <row r="17" spans="1:13" ht="12.75">
      <c r="A17" s="67" t="s">
        <v>170</v>
      </c>
      <c r="B17" s="31">
        <f t="shared" si="0"/>
        <v>11391</v>
      </c>
      <c r="C17" s="40">
        <v>3414</v>
      </c>
      <c r="D17" s="40">
        <v>362</v>
      </c>
      <c r="E17" s="40">
        <v>1197</v>
      </c>
      <c r="F17" s="40">
        <v>145</v>
      </c>
      <c r="G17" s="40">
        <v>227</v>
      </c>
      <c r="H17" s="40">
        <v>4426</v>
      </c>
      <c r="I17" s="40">
        <v>1505</v>
      </c>
      <c r="J17" s="31">
        <v>115</v>
      </c>
      <c r="K17"/>
      <c r="L17"/>
      <c r="M17"/>
    </row>
    <row r="18" spans="1:13" ht="12.75">
      <c r="A18" s="67" t="s">
        <v>171</v>
      </c>
      <c r="B18" s="31">
        <f t="shared" si="0"/>
        <v>5284</v>
      </c>
      <c r="C18" s="40">
        <v>1589</v>
      </c>
      <c r="D18" s="40">
        <v>147</v>
      </c>
      <c r="E18" s="40">
        <v>478</v>
      </c>
      <c r="F18" s="40">
        <v>98</v>
      </c>
      <c r="G18" s="40">
        <v>130</v>
      </c>
      <c r="H18" s="40">
        <v>2174</v>
      </c>
      <c r="I18" s="40">
        <v>666</v>
      </c>
      <c r="J18" s="31">
        <v>2</v>
      </c>
      <c r="K18"/>
      <c r="L18"/>
      <c r="M18"/>
    </row>
    <row r="19" spans="1:13" ht="12.75">
      <c r="A19" s="67" t="s">
        <v>172</v>
      </c>
      <c r="B19" s="31">
        <f t="shared" si="0"/>
        <v>4407</v>
      </c>
      <c r="C19" s="40">
        <v>1171</v>
      </c>
      <c r="D19" s="40">
        <v>128</v>
      </c>
      <c r="E19" s="40">
        <v>547</v>
      </c>
      <c r="F19" s="40">
        <v>96</v>
      </c>
      <c r="G19" s="40">
        <v>144</v>
      </c>
      <c r="H19" s="40">
        <v>2000</v>
      </c>
      <c r="I19" s="40">
        <v>317</v>
      </c>
      <c r="J19" s="31">
        <v>4</v>
      </c>
      <c r="K19"/>
      <c r="L19"/>
      <c r="M19"/>
    </row>
    <row r="20" spans="1:13" ht="12.75">
      <c r="A20" s="67" t="s">
        <v>173</v>
      </c>
      <c r="B20" s="31">
        <f t="shared" si="0"/>
        <v>11752</v>
      </c>
      <c r="C20" s="40">
        <v>1842</v>
      </c>
      <c r="D20" s="40">
        <v>453</v>
      </c>
      <c r="E20" s="40">
        <v>2220</v>
      </c>
      <c r="F20" s="40">
        <v>34</v>
      </c>
      <c r="G20" s="40">
        <v>243</v>
      </c>
      <c r="H20" s="40">
        <v>6241</v>
      </c>
      <c r="I20" s="40">
        <v>718</v>
      </c>
      <c r="J20" s="31">
        <v>1</v>
      </c>
      <c r="K20"/>
      <c r="L20"/>
      <c r="M20"/>
    </row>
    <row r="21" spans="1:13" ht="12.75">
      <c r="A21" s="67" t="s">
        <v>174</v>
      </c>
      <c r="B21" s="31">
        <f t="shared" si="0"/>
        <v>7476</v>
      </c>
      <c r="C21" s="40">
        <v>1309</v>
      </c>
      <c r="D21" s="40">
        <v>274</v>
      </c>
      <c r="E21" s="40">
        <v>1091</v>
      </c>
      <c r="F21" s="40">
        <v>50</v>
      </c>
      <c r="G21" s="40">
        <v>169</v>
      </c>
      <c r="H21" s="40">
        <v>3763</v>
      </c>
      <c r="I21" s="40">
        <v>820</v>
      </c>
      <c r="J21" s="31">
        <v>0</v>
      </c>
      <c r="K21"/>
      <c r="L21"/>
      <c r="M21"/>
    </row>
    <row r="22" spans="1:13" ht="12.75">
      <c r="A22" s="69" t="s">
        <v>175</v>
      </c>
      <c r="B22" s="31">
        <f t="shared" si="0"/>
        <v>560</v>
      </c>
      <c r="C22" s="40">
        <v>206</v>
      </c>
      <c r="D22" s="40">
        <v>47</v>
      </c>
      <c r="E22" s="40">
        <v>110</v>
      </c>
      <c r="F22" s="40">
        <v>6</v>
      </c>
      <c r="G22" s="40">
        <v>15</v>
      </c>
      <c r="H22" s="40">
        <v>160</v>
      </c>
      <c r="I22" s="40">
        <v>15</v>
      </c>
      <c r="J22" s="31">
        <v>1</v>
      </c>
      <c r="K22"/>
      <c r="L22"/>
      <c r="M22"/>
    </row>
    <row r="23" spans="1:13" ht="12.75">
      <c r="A23" s="69" t="s">
        <v>176</v>
      </c>
      <c r="B23" s="31">
        <f t="shared" si="0"/>
        <v>1998</v>
      </c>
      <c r="C23" s="40">
        <v>584</v>
      </c>
      <c r="D23" s="40">
        <v>150</v>
      </c>
      <c r="E23" s="40">
        <v>342</v>
      </c>
      <c r="F23" s="40">
        <v>11</v>
      </c>
      <c r="G23" s="40">
        <v>54</v>
      </c>
      <c r="H23" s="40">
        <v>769</v>
      </c>
      <c r="I23" s="40">
        <v>87</v>
      </c>
      <c r="J23" s="31">
        <v>1</v>
      </c>
      <c r="K23"/>
      <c r="L23"/>
      <c r="M23"/>
    </row>
    <row r="24" spans="1:13" ht="12.75">
      <c r="A24" s="69" t="s">
        <v>177</v>
      </c>
      <c r="B24" s="31">
        <f t="shared" si="0"/>
        <v>2282</v>
      </c>
      <c r="C24" s="40">
        <v>995</v>
      </c>
      <c r="D24" s="40">
        <v>50</v>
      </c>
      <c r="E24" s="40">
        <v>331</v>
      </c>
      <c r="F24" s="40">
        <v>18</v>
      </c>
      <c r="G24" s="40">
        <v>29</v>
      </c>
      <c r="H24" s="40">
        <v>753</v>
      </c>
      <c r="I24" s="40">
        <v>106</v>
      </c>
      <c r="J24" s="31">
        <v>0</v>
      </c>
      <c r="K24"/>
      <c r="L24"/>
      <c r="M24"/>
    </row>
    <row r="27" spans="3:10" ht="12.75">
      <c r="C27" s="161"/>
      <c r="D27" s="161"/>
      <c r="E27" s="161"/>
      <c r="F27" s="161"/>
      <c r="G27" s="161"/>
      <c r="H27" s="161"/>
      <c r="I27" s="161"/>
      <c r="J27" s="161"/>
    </row>
    <row r="28" spans="3:10" ht="12.75">
      <c r="C28" s="161"/>
      <c r="D28" s="161"/>
      <c r="E28" s="161"/>
      <c r="F28" s="161"/>
      <c r="G28" s="161"/>
      <c r="H28" s="161"/>
      <c r="I28" s="161"/>
      <c r="J28" s="161"/>
    </row>
    <row r="29" spans="3:10" ht="12.75">
      <c r="C29" s="161"/>
      <c r="D29" s="161"/>
      <c r="E29" s="161"/>
      <c r="F29" s="161"/>
      <c r="G29" s="161"/>
      <c r="H29" s="161"/>
      <c r="I29" s="161"/>
      <c r="J29" s="161"/>
    </row>
    <row r="30" spans="3:10" ht="12.75">
      <c r="C30" s="161"/>
      <c r="D30" s="161"/>
      <c r="E30" s="161"/>
      <c r="F30" s="161"/>
      <c r="G30" s="161"/>
      <c r="H30" s="161"/>
      <c r="I30" s="161"/>
      <c r="J30" s="161"/>
    </row>
    <row r="31" spans="3:10" ht="12.75">
      <c r="C31" s="161"/>
      <c r="D31" s="161"/>
      <c r="E31" s="161"/>
      <c r="F31" s="161"/>
      <c r="G31" s="161"/>
      <c r="H31" s="161"/>
      <c r="I31" s="161"/>
      <c r="J31" s="161"/>
    </row>
    <row r="32" spans="3:10" ht="12.75">
      <c r="C32" s="161"/>
      <c r="D32" s="161"/>
      <c r="E32" s="161"/>
      <c r="F32" s="161"/>
      <c r="G32" s="161"/>
      <c r="H32" s="161"/>
      <c r="I32" s="161"/>
      <c r="J32" s="161"/>
    </row>
    <row r="33" spans="3:10" ht="12.75">
      <c r="C33" s="161"/>
      <c r="D33" s="161"/>
      <c r="E33" s="161"/>
      <c r="F33" s="161"/>
      <c r="G33" s="161"/>
      <c r="H33" s="161"/>
      <c r="I33" s="161"/>
      <c r="J33" s="161"/>
    </row>
    <row r="34" spans="3:10" ht="12.75">
      <c r="C34" s="161"/>
      <c r="D34" s="161"/>
      <c r="E34" s="161"/>
      <c r="F34" s="161"/>
      <c r="G34" s="161"/>
      <c r="H34" s="161"/>
      <c r="I34" s="161"/>
      <c r="J34" s="161"/>
    </row>
    <row r="35" spans="3:10" ht="12.75">
      <c r="C35" s="161"/>
      <c r="D35" s="161"/>
      <c r="E35" s="161"/>
      <c r="F35" s="161"/>
      <c r="G35" s="161"/>
      <c r="H35" s="161"/>
      <c r="I35" s="161"/>
      <c r="J35" s="161"/>
    </row>
    <row r="36" spans="3:10" ht="12.75">
      <c r="C36" s="161"/>
      <c r="D36" s="161"/>
      <c r="E36" s="161"/>
      <c r="F36" s="161"/>
      <c r="G36" s="161"/>
      <c r="H36" s="161"/>
      <c r="I36" s="161"/>
      <c r="J36" s="161"/>
    </row>
    <row r="37" spans="3:10" ht="12.75">
      <c r="C37" s="161"/>
      <c r="D37" s="161"/>
      <c r="E37" s="161"/>
      <c r="F37" s="161"/>
      <c r="G37" s="161"/>
      <c r="H37" s="161"/>
      <c r="I37" s="161"/>
      <c r="J37" s="161"/>
    </row>
    <row r="38" spans="3:10" ht="12.75">
      <c r="C38" s="161"/>
      <c r="D38" s="161"/>
      <c r="E38" s="161"/>
      <c r="F38" s="161"/>
      <c r="G38" s="161"/>
      <c r="H38" s="161"/>
      <c r="I38" s="161"/>
      <c r="J38" s="161"/>
    </row>
    <row r="39" spans="3:10" ht="12.75">
      <c r="C39" s="161"/>
      <c r="D39" s="161"/>
      <c r="E39" s="161"/>
      <c r="F39" s="161"/>
      <c r="G39" s="161"/>
      <c r="H39" s="161"/>
      <c r="I39" s="161"/>
      <c r="J39" s="161"/>
    </row>
    <row r="40" spans="3:10" ht="12.75">
      <c r="C40" s="161"/>
      <c r="D40" s="161"/>
      <c r="E40" s="161"/>
      <c r="F40" s="161"/>
      <c r="G40" s="161"/>
      <c r="H40" s="161"/>
      <c r="I40" s="161"/>
      <c r="J40" s="161"/>
    </row>
    <row r="41" spans="3:10" ht="12.75">
      <c r="C41" s="161"/>
      <c r="D41" s="161"/>
      <c r="E41" s="161"/>
      <c r="F41" s="161"/>
      <c r="G41" s="161"/>
      <c r="H41" s="161"/>
      <c r="I41" s="161"/>
      <c r="J41" s="161"/>
    </row>
    <row r="42" spans="3:10" ht="12.75">
      <c r="C42" s="161"/>
      <c r="D42" s="161"/>
      <c r="E42" s="161"/>
      <c r="F42" s="161"/>
      <c r="G42" s="161"/>
      <c r="H42" s="161"/>
      <c r="I42" s="161"/>
      <c r="J42" s="161"/>
    </row>
    <row r="43" spans="3:10" ht="12.75">
      <c r="C43" s="161"/>
      <c r="D43" s="161"/>
      <c r="E43" s="161"/>
      <c r="F43" s="161"/>
      <c r="G43" s="161"/>
      <c r="H43" s="161"/>
      <c r="I43" s="161"/>
      <c r="J43" s="161"/>
    </row>
    <row r="44" spans="3:10" ht="12.75">
      <c r="C44" s="161"/>
      <c r="D44" s="161"/>
      <c r="E44" s="161"/>
      <c r="F44" s="161"/>
      <c r="G44" s="161"/>
      <c r="H44" s="161"/>
      <c r="I44" s="161"/>
      <c r="J44" s="161"/>
    </row>
    <row r="45" spans="3:10" ht="12.75">
      <c r="C45" s="161"/>
      <c r="D45" s="161"/>
      <c r="E45" s="161"/>
      <c r="F45" s="161"/>
      <c r="G45" s="161"/>
      <c r="H45" s="161"/>
      <c r="I45" s="161"/>
      <c r="J45" s="161"/>
    </row>
  </sheetData>
  <printOptions/>
  <pageMargins left="0.75" right="0.75" top="1" bottom="1" header="0" footer="0"/>
  <pageSetup fitToHeight="1" fitToWidth="1" horizontalDpi="600" verticalDpi="600" orientation="portrait" paperSize="9" scale="8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/>
  <dimension ref="A1:J24"/>
  <sheetViews>
    <sheetView workbookViewId="0" topLeftCell="A1">
      <selection activeCell="A1" sqref="A1"/>
    </sheetView>
  </sheetViews>
  <sheetFormatPr defaultColWidth="11.421875" defaultRowHeight="12.75"/>
  <cols>
    <col min="1" max="1" width="21.00390625" style="0" customWidth="1"/>
    <col min="2" max="9" width="9.57421875" style="0" customWidth="1"/>
    <col min="10" max="10" width="9.7109375" style="0" bestFit="1" customWidth="1"/>
  </cols>
  <sheetData>
    <row r="1" ht="12.75">
      <c r="A1" s="11" t="s">
        <v>304</v>
      </c>
    </row>
    <row r="2" ht="12.75">
      <c r="A2" s="12" t="s">
        <v>305</v>
      </c>
    </row>
    <row r="4" spans="1:10" ht="25.5">
      <c r="A4" s="10"/>
      <c r="B4" s="108" t="s">
        <v>97</v>
      </c>
      <c r="C4" s="108" t="s">
        <v>415</v>
      </c>
      <c r="D4" s="108" t="s">
        <v>306</v>
      </c>
      <c r="E4" s="108" t="s">
        <v>105</v>
      </c>
      <c r="F4" s="108" t="s">
        <v>106</v>
      </c>
      <c r="G4" s="108" t="s">
        <v>107</v>
      </c>
      <c r="H4" s="108" t="s">
        <v>108</v>
      </c>
      <c r="I4" s="108" t="s">
        <v>109</v>
      </c>
      <c r="J4" s="108" t="s">
        <v>423</v>
      </c>
    </row>
    <row r="5" spans="1:10" ht="12.75">
      <c r="A5" s="64" t="s">
        <v>96</v>
      </c>
      <c r="B5" s="65">
        <f>SUM(C5:J5)</f>
        <v>66378</v>
      </c>
      <c r="C5" s="65">
        <v>17059</v>
      </c>
      <c r="D5" s="65">
        <v>2179</v>
      </c>
      <c r="E5" s="65">
        <v>11335</v>
      </c>
      <c r="F5" s="65">
        <v>619</v>
      </c>
      <c r="G5" s="65">
        <v>1393</v>
      </c>
      <c r="H5" s="65">
        <v>25879</v>
      </c>
      <c r="I5" s="65">
        <v>7792</v>
      </c>
      <c r="J5" s="65">
        <v>122</v>
      </c>
    </row>
    <row r="6" spans="1:10" ht="12.75">
      <c r="A6" s="67" t="s">
        <v>163</v>
      </c>
      <c r="B6" s="31">
        <f aca="true" t="shared" si="0" ref="B6:B24">SUM(C6:J6)</f>
        <v>1927</v>
      </c>
      <c r="C6" s="40">
        <v>848</v>
      </c>
      <c r="D6" s="40">
        <v>50</v>
      </c>
      <c r="E6" s="40">
        <v>358</v>
      </c>
      <c r="F6" s="40">
        <v>65</v>
      </c>
      <c r="G6" s="40">
        <v>46</v>
      </c>
      <c r="H6" s="40">
        <v>433</v>
      </c>
      <c r="I6" s="40">
        <v>106</v>
      </c>
      <c r="J6" s="40">
        <v>21</v>
      </c>
    </row>
    <row r="7" spans="1:10" ht="12.75">
      <c r="A7" s="67" t="s">
        <v>558</v>
      </c>
      <c r="B7" s="31">
        <f t="shared" si="0"/>
        <v>3013</v>
      </c>
      <c r="C7" s="40">
        <v>929</v>
      </c>
      <c r="D7" s="40">
        <v>79</v>
      </c>
      <c r="E7" s="40">
        <v>491</v>
      </c>
      <c r="F7" s="40">
        <v>57</v>
      </c>
      <c r="G7" s="40">
        <v>52</v>
      </c>
      <c r="H7" s="40">
        <v>1110</v>
      </c>
      <c r="I7" s="40">
        <v>283</v>
      </c>
      <c r="J7" s="40">
        <v>12</v>
      </c>
    </row>
    <row r="8" spans="1:10" ht="12.75">
      <c r="A8" s="67" t="s">
        <v>164</v>
      </c>
      <c r="B8" s="31">
        <f t="shared" si="0"/>
        <v>3200</v>
      </c>
      <c r="C8" s="40">
        <v>994</v>
      </c>
      <c r="D8" s="40">
        <v>76</v>
      </c>
      <c r="E8" s="40">
        <v>376</v>
      </c>
      <c r="F8" s="40">
        <v>38</v>
      </c>
      <c r="G8" s="40">
        <v>59</v>
      </c>
      <c r="H8" s="40">
        <v>1343</v>
      </c>
      <c r="I8" s="40">
        <v>311</v>
      </c>
      <c r="J8" s="40">
        <v>3</v>
      </c>
    </row>
    <row r="9" spans="1:10" ht="12.75">
      <c r="A9" s="67" t="s">
        <v>165</v>
      </c>
      <c r="B9" s="31">
        <f t="shared" si="0"/>
        <v>2600</v>
      </c>
      <c r="C9" s="40">
        <v>724</v>
      </c>
      <c r="D9" s="40">
        <v>156</v>
      </c>
      <c r="E9" s="40">
        <v>426</v>
      </c>
      <c r="F9" s="40">
        <v>21</v>
      </c>
      <c r="G9" s="40">
        <v>78</v>
      </c>
      <c r="H9" s="40">
        <v>968</v>
      </c>
      <c r="I9" s="40">
        <v>226</v>
      </c>
      <c r="J9" s="40">
        <v>1</v>
      </c>
    </row>
    <row r="10" spans="1:10" ht="12.75">
      <c r="A10" s="67" t="s">
        <v>560</v>
      </c>
      <c r="B10" s="31">
        <f t="shared" si="0"/>
        <v>4543</v>
      </c>
      <c r="C10" s="40">
        <v>1079</v>
      </c>
      <c r="D10" s="40">
        <v>255</v>
      </c>
      <c r="E10" s="40">
        <v>679</v>
      </c>
      <c r="F10" s="40">
        <v>26</v>
      </c>
      <c r="G10" s="40">
        <v>127</v>
      </c>
      <c r="H10" s="40">
        <v>2014</v>
      </c>
      <c r="I10" s="40">
        <v>360</v>
      </c>
      <c r="J10" s="40">
        <v>3</v>
      </c>
    </row>
    <row r="11" spans="1:10" ht="12.75">
      <c r="A11" s="67" t="s">
        <v>561</v>
      </c>
      <c r="B11" s="31">
        <f t="shared" si="0"/>
        <v>1524</v>
      </c>
      <c r="C11" s="40">
        <v>643</v>
      </c>
      <c r="D11" s="40">
        <v>39</v>
      </c>
      <c r="E11" s="40">
        <v>123</v>
      </c>
      <c r="F11" s="40">
        <v>38</v>
      </c>
      <c r="G11" s="40">
        <v>44</v>
      </c>
      <c r="H11" s="40">
        <v>477</v>
      </c>
      <c r="I11" s="40">
        <v>159</v>
      </c>
      <c r="J11" s="40">
        <v>1</v>
      </c>
    </row>
    <row r="12" spans="1:10" ht="12.75">
      <c r="A12" s="67" t="s">
        <v>559</v>
      </c>
      <c r="B12" s="31">
        <f t="shared" si="0"/>
        <v>5190</v>
      </c>
      <c r="C12" s="40">
        <v>1007</v>
      </c>
      <c r="D12" s="40">
        <v>230</v>
      </c>
      <c r="E12" s="40">
        <v>865</v>
      </c>
      <c r="F12" s="40">
        <v>22</v>
      </c>
      <c r="G12" s="40">
        <v>74</v>
      </c>
      <c r="H12" s="40">
        <v>2278</v>
      </c>
      <c r="I12" s="40">
        <v>714</v>
      </c>
      <c r="J12" s="40">
        <v>0</v>
      </c>
    </row>
    <row r="13" spans="1:10" ht="12.75">
      <c r="A13" s="67" t="s">
        <v>166</v>
      </c>
      <c r="B13" s="31">
        <f t="shared" si="0"/>
        <v>3254</v>
      </c>
      <c r="C13" s="40">
        <v>765</v>
      </c>
      <c r="D13" s="40">
        <v>166</v>
      </c>
      <c r="E13" s="40">
        <v>510</v>
      </c>
      <c r="F13" s="40">
        <v>20</v>
      </c>
      <c r="G13" s="40">
        <v>50</v>
      </c>
      <c r="H13" s="40">
        <v>1325</v>
      </c>
      <c r="I13" s="40">
        <v>418</v>
      </c>
      <c r="J13" s="40">
        <v>0</v>
      </c>
    </row>
    <row r="14" spans="1:10" ht="12.75">
      <c r="A14" s="67" t="s">
        <v>167</v>
      </c>
      <c r="B14" s="31">
        <f t="shared" si="0"/>
        <v>4831</v>
      </c>
      <c r="C14" s="40">
        <v>805</v>
      </c>
      <c r="D14" s="40">
        <v>139</v>
      </c>
      <c r="E14" s="40">
        <v>992</v>
      </c>
      <c r="F14" s="40">
        <v>21</v>
      </c>
      <c r="G14" s="40">
        <v>144</v>
      </c>
      <c r="H14" s="40">
        <v>1879</v>
      </c>
      <c r="I14" s="40">
        <v>851</v>
      </c>
      <c r="J14" s="40">
        <v>0</v>
      </c>
    </row>
    <row r="15" spans="1:10" ht="12.75">
      <c r="A15" s="67" t="s">
        <v>168</v>
      </c>
      <c r="B15" s="31">
        <f t="shared" si="0"/>
        <v>6522</v>
      </c>
      <c r="C15" s="40">
        <v>1506</v>
      </c>
      <c r="D15" s="40">
        <v>95</v>
      </c>
      <c r="E15" s="40">
        <v>1072</v>
      </c>
      <c r="F15" s="40">
        <v>44</v>
      </c>
      <c r="G15" s="40">
        <v>170</v>
      </c>
      <c r="H15" s="40">
        <v>2815</v>
      </c>
      <c r="I15" s="40">
        <v>817</v>
      </c>
      <c r="J15" s="40">
        <v>3</v>
      </c>
    </row>
    <row r="16" spans="1:10" ht="12.75">
      <c r="A16" s="67" t="s">
        <v>169</v>
      </c>
      <c r="B16" s="31">
        <f t="shared" si="0"/>
        <v>5068</v>
      </c>
      <c r="C16" s="40">
        <v>1838</v>
      </c>
      <c r="D16" s="40">
        <v>149</v>
      </c>
      <c r="E16" s="40">
        <v>921</v>
      </c>
      <c r="F16" s="40">
        <v>36</v>
      </c>
      <c r="G16" s="40">
        <v>124</v>
      </c>
      <c r="H16" s="40">
        <v>1514</v>
      </c>
      <c r="I16" s="40">
        <v>484</v>
      </c>
      <c r="J16" s="40">
        <v>2</v>
      </c>
    </row>
    <row r="17" spans="1:10" ht="12.75">
      <c r="A17" s="67" t="s">
        <v>170</v>
      </c>
      <c r="B17" s="31">
        <f t="shared" si="0"/>
        <v>6281</v>
      </c>
      <c r="C17" s="40">
        <v>1840</v>
      </c>
      <c r="D17" s="40">
        <v>163</v>
      </c>
      <c r="E17" s="40">
        <v>838</v>
      </c>
      <c r="F17" s="40">
        <v>74</v>
      </c>
      <c r="G17" s="40">
        <v>102</v>
      </c>
      <c r="H17" s="40">
        <v>2105</v>
      </c>
      <c r="I17" s="40">
        <v>1090</v>
      </c>
      <c r="J17" s="40">
        <v>69</v>
      </c>
    </row>
    <row r="18" spans="1:10" ht="12.75">
      <c r="A18" s="67" t="s">
        <v>171</v>
      </c>
      <c r="B18" s="31">
        <f t="shared" si="0"/>
        <v>2741</v>
      </c>
      <c r="C18" s="40">
        <v>814</v>
      </c>
      <c r="D18" s="40">
        <v>62</v>
      </c>
      <c r="E18" s="40">
        <v>342</v>
      </c>
      <c r="F18" s="40">
        <v>51</v>
      </c>
      <c r="G18" s="40">
        <v>46</v>
      </c>
      <c r="H18" s="40">
        <v>988</v>
      </c>
      <c r="I18" s="40">
        <v>436</v>
      </c>
      <c r="J18" s="40">
        <v>2</v>
      </c>
    </row>
    <row r="19" spans="1:10" ht="12.75">
      <c r="A19" s="67" t="s">
        <v>172</v>
      </c>
      <c r="B19" s="31">
        <f t="shared" si="0"/>
        <v>2291</v>
      </c>
      <c r="C19" s="40">
        <v>598</v>
      </c>
      <c r="D19" s="40">
        <v>53</v>
      </c>
      <c r="E19" s="40">
        <v>382</v>
      </c>
      <c r="F19" s="40">
        <v>53</v>
      </c>
      <c r="G19" s="40">
        <v>59</v>
      </c>
      <c r="H19" s="40">
        <v>940</v>
      </c>
      <c r="I19" s="40">
        <v>203</v>
      </c>
      <c r="J19" s="40">
        <v>3</v>
      </c>
    </row>
    <row r="20" spans="1:10" ht="12.75">
      <c r="A20" s="67" t="s">
        <v>173</v>
      </c>
      <c r="B20" s="31">
        <f t="shared" si="0"/>
        <v>6690</v>
      </c>
      <c r="C20" s="40">
        <v>1008</v>
      </c>
      <c r="D20" s="40">
        <v>232</v>
      </c>
      <c r="E20" s="40">
        <v>1645</v>
      </c>
      <c r="F20" s="40">
        <v>12</v>
      </c>
      <c r="G20" s="40">
        <v>110</v>
      </c>
      <c r="H20" s="40">
        <v>3124</v>
      </c>
      <c r="I20" s="40">
        <v>558</v>
      </c>
      <c r="J20" s="40">
        <v>1</v>
      </c>
    </row>
    <row r="21" spans="1:10" ht="12.75">
      <c r="A21" s="67" t="s">
        <v>174</v>
      </c>
      <c r="B21" s="31">
        <f t="shared" si="0"/>
        <v>4056</v>
      </c>
      <c r="C21" s="40">
        <v>680</v>
      </c>
      <c r="D21" s="40">
        <v>113</v>
      </c>
      <c r="E21" s="40">
        <v>777</v>
      </c>
      <c r="F21" s="40">
        <v>22</v>
      </c>
      <c r="G21" s="40">
        <v>71</v>
      </c>
      <c r="H21" s="40">
        <v>1775</v>
      </c>
      <c r="I21" s="40">
        <v>618</v>
      </c>
      <c r="J21" s="40">
        <v>0</v>
      </c>
    </row>
    <row r="22" spans="1:10" ht="12.75">
      <c r="A22" s="69" t="s">
        <v>175</v>
      </c>
      <c r="B22" s="31">
        <f t="shared" si="0"/>
        <v>300</v>
      </c>
      <c r="C22" s="40">
        <v>112</v>
      </c>
      <c r="D22" s="40">
        <v>27</v>
      </c>
      <c r="E22" s="40">
        <v>75</v>
      </c>
      <c r="F22" s="40">
        <v>2</v>
      </c>
      <c r="G22" s="40">
        <v>7</v>
      </c>
      <c r="H22" s="40">
        <v>64</v>
      </c>
      <c r="I22" s="40">
        <v>12</v>
      </c>
      <c r="J22" s="40">
        <v>1</v>
      </c>
    </row>
    <row r="23" spans="1:10" ht="12.75">
      <c r="A23" s="69" t="s">
        <v>176</v>
      </c>
      <c r="B23" s="31">
        <f t="shared" si="0"/>
        <v>1088</v>
      </c>
      <c r="C23" s="40">
        <v>330</v>
      </c>
      <c r="D23" s="40">
        <v>72</v>
      </c>
      <c r="E23" s="40">
        <v>234</v>
      </c>
      <c r="F23" s="40">
        <v>8</v>
      </c>
      <c r="G23" s="40">
        <v>19</v>
      </c>
      <c r="H23" s="40">
        <v>367</v>
      </c>
      <c r="I23" s="40">
        <v>58</v>
      </c>
      <c r="J23" s="40">
        <v>0</v>
      </c>
    </row>
    <row r="24" spans="1:10" ht="12.75">
      <c r="A24" s="69" t="s">
        <v>177</v>
      </c>
      <c r="B24" s="31">
        <f t="shared" si="0"/>
        <v>1259</v>
      </c>
      <c r="C24" s="40">
        <v>539</v>
      </c>
      <c r="D24" s="40">
        <v>23</v>
      </c>
      <c r="E24" s="40">
        <v>229</v>
      </c>
      <c r="F24" s="40">
        <v>9</v>
      </c>
      <c r="G24" s="40">
        <v>11</v>
      </c>
      <c r="H24" s="40">
        <v>360</v>
      </c>
      <c r="I24" s="40">
        <v>88</v>
      </c>
      <c r="J24" s="40"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/>
  <dimension ref="A1:J25"/>
  <sheetViews>
    <sheetView workbookViewId="0" topLeftCell="A1">
      <selection activeCell="A1" sqref="A1"/>
    </sheetView>
  </sheetViews>
  <sheetFormatPr defaultColWidth="11.421875" defaultRowHeight="12.75"/>
  <cols>
    <col min="1" max="1" width="19.57421875" style="0" customWidth="1"/>
    <col min="2" max="9" width="9.7109375" style="0" customWidth="1"/>
    <col min="10" max="10" width="9.7109375" style="0" bestFit="1" customWidth="1"/>
  </cols>
  <sheetData>
    <row r="1" ht="12.75">
      <c r="A1" s="11" t="s">
        <v>307</v>
      </c>
    </row>
    <row r="2" ht="12.75">
      <c r="A2" s="12" t="s">
        <v>308</v>
      </c>
    </row>
    <row r="4" spans="1:10" ht="25.5">
      <c r="A4" s="10"/>
      <c r="B4" s="108" t="s">
        <v>97</v>
      </c>
      <c r="C4" s="108" t="s">
        <v>415</v>
      </c>
      <c r="D4" s="108" t="s">
        <v>306</v>
      </c>
      <c r="E4" s="108" t="s">
        <v>105</v>
      </c>
      <c r="F4" s="108" t="s">
        <v>106</v>
      </c>
      <c r="G4" s="108" t="s">
        <v>107</v>
      </c>
      <c r="H4" s="108" t="s">
        <v>108</v>
      </c>
      <c r="I4" s="108" t="s">
        <v>109</v>
      </c>
      <c r="J4" s="108" t="s">
        <v>423</v>
      </c>
    </row>
    <row r="5" spans="1:10" ht="12.75">
      <c r="A5" s="64" t="s">
        <v>96</v>
      </c>
      <c r="B5" s="65">
        <f>SUM(C5:J5)</f>
        <v>56970</v>
      </c>
      <c r="C5" s="65">
        <v>14872</v>
      </c>
      <c r="D5" s="65">
        <v>2540</v>
      </c>
      <c r="E5" s="65">
        <v>4373</v>
      </c>
      <c r="F5" s="65">
        <v>649</v>
      </c>
      <c r="G5" s="65">
        <v>1977</v>
      </c>
      <c r="H5" s="65">
        <v>29411</v>
      </c>
      <c r="I5" s="65">
        <v>3070</v>
      </c>
      <c r="J5" s="65">
        <v>78</v>
      </c>
    </row>
    <row r="6" spans="1:10" ht="12.75">
      <c r="A6" s="67" t="s">
        <v>163</v>
      </c>
      <c r="B6" s="31">
        <f aca="true" t="shared" si="0" ref="B6:B24">SUM(C6:J6)</f>
        <v>1744</v>
      </c>
      <c r="C6" s="40">
        <v>780</v>
      </c>
      <c r="D6" s="40">
        <v>74</v>
      </c>
      <c r="E6" s="40">
        <v>93</v>
      </c>
      <c r="F6" s="40">
        <v>57</v>
      </c>
      <c r="G6" s="40">
        <v>86</v>
      </c>
      <c r="H6" s="40">
        <v>565</v>
      </c>
      <c r="I6" s="40">
        <v>80</v>
      </c>
      <c r="J6" s="31">
        <v>9</v>
      </c>
    </row>
    <row r="7" spans="1:10" ht="12.75">
      <c r="A7" s="67" t="s">
        <v>558</v>
      </c>
      <c r="B7" s="31">
        <f t="shared" si="0"/>
        <v>2741</v>
      </c>
      <c r="C7" s="40">
        <v>830</v>
      </c>
      <c r="D7" s="40">
        <v>90</v>
      </c>
      <c r="E7" s="40">
        <v>140</v>
      </c>
      <c r="F7" s="40">
        <v>43</v>
      </c>
      <c r="G7" s="40">
        <v>86</v>
      </c>
      <c r="H7" s="40">
        <v>1359</v>
      </c>
      <c r="I7" s="40">
        <v>179</v>
      </c>
      <c r="J7" s="31">
        <v>14</v>
      </c>
    </row>
    <row r="8" spans="1:10" ht="12.75">
      <c r="A8" s="67" t="s">
        <v>164</v>
      </c>
      <c r="B8" s="31">
        <f t="shared" si="0"/>
        <v>3062</v>
      </c>
      <c r="C8" s="40">
        <v>790</v>
      </c>
      <c r="D8" s="40">
        <v>116</v>
      </c>
      <c r="E8" s="40">
        <v>84</v>
      </c>
      <c r="F8" s="40">
        <v>52</v>
      </c>
      <c r="G8" s="40">
        <v>115</v>
      </c>
      <c r="H8" s="40">
        <v>1720</v>
      </c>
      <c r="I8" s="40">
        <v>185</v>
      </c>
      <c r="J8" s="31">
        <v>0</v>
      </c>
    </row>
    <row r="9" spans="1:10" ht="12.75">
      <c r="A9" s="67" t="s">
        <v>165</v>
      </c>
      <c r="B9" s="31">
        <f t="shared" si="0"/>
        <v>2443</v>
      </c>
      <c r="C9" s="40">
        <v>607</v>
      </c>
      <c r="D9" s="40">
        <v>186</v>
      </c>
      <c r="E9" s="40">
        <v>178</v>
      </c>
      <c r="F9" s="40">
        <v>31</v>
      </c>
      <c r="G9" s="40">
        <v>89</v>
      </c>
      <c r="H9" s="40">
        <v>1192</v>
      </c>
      <c r="I9" s="40">
        <v>160</v>
      </c>
      <c r="J9" s="31">
        <v>0</v>
      </c>
    </row>
    <row r="10" spans="1:10" ht="12.75">
      <c r="A10" s="67" t="s">
        <v>560</v>
      </c>
      <c r="B10" s="31">
        <f t="shared" si="0"/>
        <v>4009</v>
      </c>
      <c r="C10" s="40">
        <v>978</v>
      </c>
      <c r="D10" s="40">
        <v>233</v>
      </c>
      <c r="E10" s="40">
        <v>264</v>
      </c>
      <c r="F10" s="40">
        <v>33</v>
      </c>
      <c r="G10" s="40">
        <v>179</v>
      </c>
      <c r="H10" s="40">
        <v>2155</v>
      </c>
      <c r="I10" s="40">
        <v>164</v>
      </c>
      <c r="J10" s="31">
        <v>3</v>
      </c>
    </row>
    <row r="11" spans="1:10" ht="12.75">
      <c r="A11" s="67" t="s">
        <v>561</v>
      </c>
      <c r="B11" s="31">
        <f t="shared" si="0"/>
        <v>1619</v>
      </c>
      <c r="C11" s="40">
        <v>595</v>
      </c>
      <c r="D11" s="40">
        <v>66</v>
      </c>
      <c r="E11" s="40">
        <v>74</v>
      </c>
      <c r="F11" s="40">
        <v>44</v>
      </c>
      <c r="G11" s="40">
        <v>75</v>
      </c>
      <c r="H11" s="40">
        <v>675</v>
      </c>
      <c r="I11" s="40">
        <v>90</v>
      </c>
      <c r="J11" s="31">
        <v>0</v>
      </c>
    </row>
    <row r="12" spans="1:10" ht="12.75">
      <c r="A12" s="67" t="s">
        <v>559</v>
      </c>
      <c r="B12" s="31">
        <f t="shared" si="0"/>
        <v>4552</v>
      </c>
      <c r="C12" s="40">
        <v>906</v>
      </c>
      <c r="D12" s="40">
        <v>234</v>
      </c>
      <c r="E12" s="40">
        <v>411</v>
      </c>
      <c r="F12" s="40">
        <v>30</v>
      </c>
      <c r="G12" s="40">
        <v>135</v>
      </c>
      <c r="H12" s="40">
        <v>2616</v>
      </c>
      <c r="I12" s="40">
        <v>219</v>
      </c>
      <c r="J12" s="31">
        <v>1</v>
      </c>
    </row>
    <row r="13" spans="1:10" ht="12.75">
      <c r="A13" s="67" t="s">
        <v>166</v>
      </c>
      <c r="B13" s="31">
        <f t="shared" si="0"/>
        <v>2967</v>
      </c>
      <c r="C13" s="40">
        <v>685</v>
      </c>
      <c r="D13" s="40">
        <v>189</v>
      </c>
      <c r="E13" s="40">
        <v>266</v>
      </c>
      <c r="F13" s="40">
        <v>35</v>
      </c>
      <c r="G13" s="40">
        <v>85</v>
      </c>
      <c r="H13" s="40">
        <v>1543</v>
      </c>
      <c r="I13" s="40">
        <v>163</v>
      </c>
      <c r="J13" s="31">
        <v>1</v>
      </c>
    </row>
    <row r="14" spans="1:10" ht="12.75">
      <c r="A14" s="67" t="s">
        <v>167</v>
      </c>
      <c r="B14" s="31">
        <f t="shared" si="0"/>
        <v>3618</v>
      </c>
      <c r="C14" s="40">
        <v>749</v>
      </c>
      <c r="D14" s="40">
        <v>158</v>
      </c>
      <c r="E14" s="40">
        <v>349</v>
      </c>
      <c r="F14" s="40">
        <v>11</v>
      </c>
      <c r="G14" s="40">
        <v>148</v>
      </c>
      <c r="H14" s="40">
        <v>2036</v>
      </c>
      <c r="I14" s="40">
        <v>167</v>
      </c>
      <c r="J14" s="31">
        <v>0</v>
      </c>
    </row>
    <row r="15" spans="1:10" ht="12.75">
      <c r="A15" s="67" t="s">
        <v>168</v>
      </c>
      <c r="B15" s="31">
        <f t="shared" si="0"/>
        <v>5851</v>
      </c>
      <c r="C15" s="40">
        <v>1334</v>
      </c>
      <c r="D15" s="40">
        <v>141</v>
      </c>
      <c r="E15" s="40">
        <v>399</v>
      </c>
      <c r="F15" s="40">
        <v>44</v>
      </c>
      <c r="G15" s="40">
        <v>257</v>
      </c>
      <c r="H15" s="40">
        <v>3308</v>
      </c>
      <c r="I15" s="40">
        <v>367</v>
      </c>
      <c r="J15" s="31">
        <v>1</v>
      </c>
    </row>
    <row r="16" spans="1:10" ht="12.75">
      <c r="A16" s="67" t="s">
        <v>169</v>
      </c>
      <c r="B16" s="31">
        <f t="shared" si="0"/>
        <v>3920</v>
      </c>
      <c r="C16" s="40">
        <v>1429</v>
      </c>
      <c r="D16" s="40">
        <v>187</v>
      </c>
      <c r="E16" s="40">
        <v>321</v>
      </c>
      <c r="F16" s="40">
        <v>42</v>
      </c>
      <c r="G16" s="40">
        <v>136</v>
      </c>
      <c r="H16" s="40">
        <v>1679</v>
      </c>
      <c r="I16" s="40">
        <v>125</v>
      </c>
      <c r="J16" s="31">
        <v>1</v>
      </c>
    </row>
    <row r="17" spans="1:10" ht="12.75">
      <c r="A17" s="67" t="s">
        <v>170</v>
      </c>
      <c r="B17" s="31">
        <f t="shared" si="0"/>
        <v>5110</v>
      </c>
      <c r="C17" s="40">
        <v>1574</v>
      </c>
      <c r="D17" s="40">
        <v>199</v>
      </c>
      <c r="E17" s="40">
        <v>359</v>
      </c>
      <c r="F17" s="40">
        <v>71</v>
      </c>
      <c r="G17" s="40">
        <v>125</v>
      </c>
      <c r="H17" s="40">
        <v>2321</v>
      </c>
      <c r="I17" s="40">
        <v>415</v>
      </c>
      <c r="J17" s="31">
        <v>46</v>
      </c>
    </row>
    <row r="18" spans="1:10" ht="12.75">
      <c r="A18" s="67" t="s">
        <v>171</v>
      </c>
      <c r="B18" s="31">
        <f t="shared" si="0"/>
        <v>2543</v>
      </c>
      <c r="C18" s="40">
        <v>775</v>
      </c>
      <c r="D18" s="40">
        <v>85</v>
      </c>
      <c r="E18" s="40">
        <v>136</v>
      </c>
      <c r="F18" s="40">
        <v>47</v>
      </c>
      <c r="G18" s="40">
        <v>84</v>
      </c>
      <c r="H18" s="40">
        <v>1186</v>
      </c>
      <c r="I18" s="40">
        <v>230</v>
      </c>
      <c r="J18" s="31">
        <v>0</v>
      </c>
    </row>
    <row r="19" spans="1:10" ht="12.75">
      <c r="A19" s="67" t="s">
        <v>172</v>
      </c>
      <c r="B19" s="31">
        <f t="shared" si="0"/>
        <v>2116</v>
      </c>
      <c r="C19" s="40">
        <v>573</v>
      </c>
      <c r="D19" s="40">
        <v>75</v>
      </c>
      <c r="E19" s="40">
        <v>165</v>
      </c>
      <c r="F19" s="40">
        <v>43</v>
      </c>
      <c r="G19" s="40">
        <v>85</v>
      </c>
      <c r="H19" s="40">
        <v>1060</v>
      </c>
      <c r="I19" s="40">
        <v>114</v>
      </c>
      <c r="J19" s="31">
        <v>1</v>
      </c>
    </row>
    <row r="20" spans="1:10" ht="12.75">
      <c r="A20" s="67" t="s">
        <v>173</v>
      </c>
      <c r="B20" s="31">
        <f t="shared" si="0"/>
        <v>5062</v>
      </c>
      <c r="C20" s="40">
        <v>834</v>
      </c>
      <c r="D20" s="40">
        <v>221</v>
      </c>
      <c r="E20" s="40">
        <v>575</v>
      </c>
      <c r="F20" s="40">
        <v>22</v>
      </c>
      <c r="G20" s="40">
        <v>133</v>
      </c>
      <c r="H20" s="40">
        <v>3117</v>
      </c>
      <c r="I20" s="40">
        <v>160</v>
      </c>
      <c r="J20" s="31">
        <v>0</v>
      </c>
    </row>
    <row r="21" spans="1:10" ht="12.75">
      <c r="A21" s="67" t="s">
        <v>174</v>
      </c>
      <c r="B21" s="31">
        <f t="shared" si="0"/>
        <v>3420</v>
      </c>
      <c r="C21" s="40">
        <v>629</v>
      </c>
      <c r="D21" s="40">
        <v>161</v>
      </c>
      <c r="E21" s="40">
        <v>314</v>
      </c>
      <c r="F21" s="40">
        <v>28</v>
      </c>
      <c r="G21" s="40">
        <v>98</v>
      </c>
      <c r="H21" s="40">
        <v>1988</v>
      </c>
      <c r="I21" s="40">
        <v>202</v>
      </c>
      <c r="J21" s="31">
        <v>0</v>
      </c>
    </row>
    <row r="22" spans="1:10" ht="12.75">
      <c r="A22" s="69" t="s">
        <v>175</v>
      </c>
      <c r="B22" s="31">
        <f t="shared" si="0"/>
        <v>260</v>
      </c>
      <c r="C22" s="40">
        <v>94</v>
      </c>
      <c r="D22" s="40">
        <v>20</v>
      </c>
      <c r="E22" s="40">
        <v>35</v>
      </c>
      <c r="F22" s="40">
        <v>4</v>
      </c>
      <c r="G22" s="40">
        <v>8</v>
      </c>
      <c r="H22" s="40">
        <v>96</v>
      </c>
      <c r="I22" s="40">
        <v>3</v>
      </c>
      <c r="J22" s="31">
        <v>0</v>
      </c>
    </row>
    <row r="23" spans="1:10" ht="12.75">
      <c r="A23" s="69" t="s">
        <v>176</v>
      </c>
      <c r="B23" s="31">
        <f t="shared" si="0"/>
        <v>910</v>
      </c>
      <c r="C23" s="40">
        <v>254</v>
      </c>
      <c r="D23" s="40">
        <v>78</v>
      </c>
      <c r="E23" s="40">
        <v>108</v>
      </c>
      <c r="F23" s="40">
        <v>3</v>
      </c>
      <c r="G23" s="40">
        <v>35</v>
      </c>
      <c r="H23" s="40">
        <v>402</v>
      </c>
      <c r="I23" s="40">
        <v>29</v>
      </c>
      <c r="J23" s="31">
        <v>1</v>
      </c>
    </row>
    <row r="24" spans="1:10" ht="12.75">
      <c r="A24" s="69" t="s">
        <v>177</v>
      </c>
      <c r="B24" s="31">
        <f t="shared" si="0"/>
        <v>1023</v>
      </c>
      <c r="C24" s="40">
        <v>456</v>
      </c>
      <c r="D24" s="40">
        <v>27</v>
      </c>
      <c r="E24" s="40">
        <v>102</v>
      </c>
      <c r="F24" s="40">
        <v>9</v>
      </c>
      <c r="G24" s="40">
        <v>18</v>
      </c>
      <c r="H24" s="40">
        <v>393</v>
      </c>
      <c r="I24" s="40">
        <v>18</v>
      </c>
      <c r="J24" s="31">
        <v>0</v>
      </c>
    </row>
    <row r="25" ht="12.75">
      <c r="J25" s="4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BK74"/>
  <sheetViews>
    <sheetView workbookViewId="0" topLeftCell="A1">
      <selection activeCell="A1" sqref="A1"/>
    </sheetView>
  </sheetViews>
  <sheetFormatPr defaultColWidth="11.421875" defaultRowHeight="12.75"/>
  <cols>
    <col min="1" max="1" width="20.00390625" style="84" customWidth="1"/>
    <col min="2" max="7" width="11.00390625" style="84" customWidth="1"/>
    <col min="8" max="8" width="12.57421875" style="84" customWidth="1"/>
    <col min="9" max="9" width="8.140625" style="84" customWidth="1"/>
    <col min="10" max="10" width="8.8515625" style="84" bestFit="1" customWidth="1"/>
    <col min="11" max="15" width="8.140625" style="84" customWidth="1"/>
    <col min="16" max="16384" width="11.421875" style="84" customWidth="1"/>
  </cols>
  <sheetData>
    <row r="1" ht="12.75">
      <c r="A1" s="94" t="s">
        <v>25</v>
      </c>
    </row>
    <row r="2" ht="12.75">
      <c r="A2" s="95" t="s">
        <v>69</v>
      </c>
    </row>
    <row r="3" spans="3:55" ht="12.75">
      <c r="C3" s="61"/>
      <c r="D3" s="61"/>
      <c r="E3" s="61"/>
      <c r="F3" s="61"/>
      <c r="G3" s="61"/>
      <c r="H3" s="61"/>
      <c r="I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</row>
    <row r="4" spans="1:9" ht="12.75">
      <c r="A4" s="109"/>
      <c r="B4" s="54" t="s">
        <v>97</v>
      </c>
      <c r="C4" s="54" t="s">
        <v>148</v>
      </c>
      <c r="D4" s="54" t="s">
        <v>150</v>
      </c>
      <c r="E4" s="54" t="s">
        <v>117</v>
      </c>
      <c r="F4" s="54" t="s">
        <v>149</v>
      </c>
      <c r="G4" s="54" t="s">
        <v>118</v>
      </c>
      <c r="H4" s="54" t="s">
        <v>159</v>
      </c>
      <c r="I4" s="54"/>
    </row>
    <row r="5" spans="1:16" s="94" customFormat="1" ht="12.75">
      <c r="A5" s="94" t="s">
        <v>96</v>
      </c>
      <c r="B5" s="65">
        <v>123348</v>
      </c>
      <c r="C5" s="65">
        <v>15629</v>
      </c>
      <c r="D5" s="65">
        <v>15153</v>
      </c>
      <c r="E5" s="65">
        <v>11060</v>
      </c>
      <c r="F5" s="94">
        <v>10644</v>
      </c>
      <c r="G5" s="94">
        <v>6011</v>
      </c>
      <c r="H5" s="65">
        <v>4414</v>
      </c>
      <c r="J5"/>
      <c r="P5" s="84"/>
    </row>
    <row r="6" spans="1:10" ht="12.75">
      <c r="A6" s="67" t="s">
        <v>163</v>
      </c>
      <c r="B6" s="40">
        <v>3671</v>
      </c>
      <c r="C6" s="40">
        <v>97</v>
      </c>
      <c r="D6" s="40">
        <v>285</v>
      </c>
      <c r="E6" s="40">
        <v>277</v>
      </c>
      <c r="F6" s="40">
        <v>146</v>
      </c>
      <c r="G6" s="40">
        <v>410</v>
      </c>
      <c r="H6" s="40">
        <v>107</v>
      </c>
      <c r="J6"/>
    </row>
    <row r="7" spans="1:10" ht="12.75">
      <c r="A7" s="67" t="s">
        <v>558</v>
      </c>
      <c r="B7" s="40">
        <v>5754</v>
      </c>
      <c r="C7" s="40">
        <v>623</v>
      </c>
      <c r="D7" s="40">
        <v>933</v>
      </c>
      <c r="E7" s="40">
        <v>237</v>
      </c>
      <c r="F7" s="40">
        <v>308</v>
      </c>
      <c r="G7" s="40">
        <v>353</v>
      </c>
      <c r="H7" s="40">
        <v>327</v>
      </c>
      <c r="J7"/>
    </row>
    <row r="8" spans="1:10" ht="12.75">
      <c r="A8" s="67" t="s">
        <v>164</v>
      </c>
      <c r="B8" s="40">
        <v>6262</v>
      </c>
      <c r="C8" s="40">
        <v>460</v>
      </c>
      <c r="D8" s="40">
        <v>1418</v>
      </c>
      <c r="E8" s="40">
        <v>422</v>
      </c>
      <c r="F8" s="40">
        <v>387</v>
      </c>
      <c r="G8" s="40">
        <v>424</v>
      </c>
      <c r="H8" s="84">
        <v>306</v>
      </c>
      <c r="J8"/>
    </row>
    <row r="9" spans="1:10" ht="12.75">
      <c r="A9" s="67" t="s">
        <v>165</v>
      </c>
      <c r="B9" s="40">
        <v>5043</v>
      </c>
      <c r="C9" s="40">
        <v>535</v>
      </c>
      <c r="D9" s="40">
        <v>416</v>
      </c>
      <c r="E9" s="40">
        <v>378</v>
      </c>
      <c r="F9" s="40">
        <v>535</v>
      </c>
      <c r="G9" s="40">
        <v>307</v>
      </c>
      <c r="H9" s="40">
        <v>250</v>
      </c>
      <c r="J9"/>
    </row>
    <row r="10" spans="1:10" ht="12.75">
      <c r="A10" s="67" t="s">
        <v>560</v>
      </c>
      <c r="B10" s="40">
        <v>8552</v>
      </c>
      <c r="C10" s="40">
        <v>1362</v>
      </c>
      <c r="D10" s="40">
        <v>1235</v>
      </c>
      <c r="E10" s="40">
        <v>734</v>
      </c>
      <c r="F10" s="40">
        <v>738</v>
      </c>
      <c r="G10" s="40">
        <v>384</v>
      </c>
      <c r="H10" s="40">
        <v>267</v>
      </c>
      <c r="J10"/>
    </row>
    <row r="11" spans="1:10" ht="12.75">
      <c r="A11" s="67" t="s">
        <v>561</v>
      </c>
      <c r="B11" s="40">
        <v>3143</v>
      </c>
      <c r="C11" s="40">
        <v>134</v>
      </c>
      <c r="D11" s="40">
        <v>290</v>
      </c>
      <c r="E11" s="40">
        <v>281</v>
      </c>
      <c r="F11" s="40">
        <v>287</v>
      </c>
      <c r="G11" s="40">
        <v>368</v>
      </c>
      <c r="H11" s="40">
        <v>114</v>
      </c>
      <c r="J11"/>
    </row>
    <row r="12" spans="1:10" ht="12.75">
      <c r="A12" s="67" t="s">
        <v>559</v>
      </c>
      <c r="B12" s="40">
        <v>9742</v>
      </c>
      <c r="C12" s="40">
        <v>1515</v>
      </c>
      <c r="D12" s="40">
        <v>1421</v>
      </c>
      <c r="E12" s="40">
        <v>847</v>
      </c>
      <c r="F12" s="40">
        <v>778</v>
      </c>
      <c r="G12" s="40">
        <v>284</v>
      </c>
      <c r="H12" s="40">
        <v>305</v>
      </c>
      <c r="J12"/>
    </row>
    <row r="13" spans="1:10" ht="12.75">
      <c r="A13" s="67" t="s">
        <v>166</v>
      </c>
      <c r="B13" s="40">
        <v>6221</v>
      </c>
      <c r="C13" s="40">
        <v>685</v>
      </c>
      <c r="D13" s="40">
        <v>737</v>
      </c>
      <c r="E13" s="40">
        <v>478</v>
      </c>
      <c r="F13" s="40">
        <v>538</v>
      </c>
      <c r="G13" s="40">
        <v>275</v>
      </c>
      <c r="H13" s="40">
        <v>261</v>
      </c>
      <c r="J13"/>
    </row>
    <row r="14" spans="1:10" ht="12.75">
      <c r="A14" s="67" t="s">
        <v>167</v>
      </c>
      <c r="B14" s="40">
        <v>8449</v>
      </c>
      <c r="C14" s="40">
        <v>1116</v>
      </c>
      <c r="D14" s="40">
        <v>1123</v>
      </c>
      <c r="E14" s="40">
        <v>700</v>
      </c>
      <c r="F14" s="40">
        <v>828</v>
      </c>
      <c r="G14" s="40">
        <v>205</v>
      </c>
      <c r="H14" s="40">
        <v>224</v>
      </c>
      <c r="J14"/>
    </row>
    <row r="15" spans="1:10" ht="12.75">
      <c r="A15" s="67" t="s">
        <v>168</v>
      </c>
      <c r="B15" s="40">
        <v>12373</v>
      </c>
      <c r="C15" s="40">
        <v>2069</v>
      </c>
      <c r="D15" s="40">
        <v>1593</v>
      </c>
      <c r="E15" s="40">
        <v>1053</v>
      </c>
      <c r="F15" s="40">
        <v>1148</v>
      </c>
      <c r="G15" s="40">
        <v>482</v>
      </c>
      <c r="H15" s="40">
        <v>604</v>
      </c>
      <c r="J15"/>
    </row>
    <row r="16" spans="1:10" ht="12.75">
      <c r="A16" s="67" t="s">
        <v>169</v>
      </c>
      <c r="B16" s="40">
        <v>8988</v>
      </c>
      <c r="C16" s="40">
        <v>522</v>
      </c>
      <c r="D16" s="40">
        <v>822</v>
      </c>
      <c r="E16" s="40">
        <v>1523</v>
      </c>
      <c r="F16" s="40">
        <v>756</v>
      </c>
      <c r="G16" s="40">
        <v>446</v>
      </c>
      <c r="H16" s="40">
        <v>174</v>
      </c>
      <c r="J16"/>
    </row>
    <row r="17" spans="1:10" ht="12.75">
      <c r="A17" s="67" t="s">
        <v>170</v>
      </c>
      <c r="B17" s="40">
        <v>11391</v>
      </c>
      <c r="C17" s="40">
        <v>815</v>
      </c>
      <c r="D17" s="40">
        <v>899</v>
      </c>
      <c r="E17" s="40">
        <v>1176</v>
      </c>
      <c r="F17" s="40">
        <v>1368</v>
      </c>
      <c r="G17" s="40">
        <v>707</v>
      </c>
      <c r="H17" s="40">
        <v>454</v>
      </c>
      <c r="J17"/>
    </row>
    <row r="18" spans="1:10" ht="12.75">
      <c r="A18" s="67" t="s">
        <v>171</v>
      </c>
      <c r="B18" s="40">
        <v>5284</v>
      </c>
      <c r="C18" s="40">
        <v>241</v>
      </c>
      <c r="D18" s="40">
        <v>579</v>
      </c>
      <c r="E18" s="40">
        <v>351</v>
      </c>
      <c r="F18" s="40">
        <v>632</v>
      </c>
      <c r="G18" s="40">
        <v>462</v>
      </c>
      <c r="H18" s="40">
        <v>306</v>
      </c>
      <c r="J18"/>
    </row>
    <row r="19" spans="1:8" ht="12.75">
      <c r="A19" s="67" t="s">
        <v>172</v>
      </c>
      <c r="B19" s="40">
        <v>4407</v>
      </c>
      <c r="C19" s="40">
        <v>498</v>
      </c>
      <c r="D19" s="40">
        <v>475</v>
      </c>
      <c r="E19" s="40">
        <v>319</v>
      </c>
      <c r="F19" s="40">
        <v>373</v>
      </c>
      <c r="G19" s="40">
        <v>333</v>
      </c>
      <c r="H19" s="40">
        <v>240</v>
      </c>
    </row>
    <row r="20" spans="1:8" ht="12.75">
      <c r="A20" s="67" t="s">
        <v>173</v>
      </c>
      <c r="B20" s="40">
        <v>11752</v>
      </c>
      <c r="C20" s="40">
        <v>3134</v>
      </c>
      <c r="D20" s="40">
        <v>1615</v>
      </c>
      <c r="E20" s="40">
        <v>800</v>
      </c>
      <c r="F20" s="40">
        <v>743</v>
      </c>
      <c r="G20" s="40">
        <v>260</v>
      </c>
      <c r="H20" s="40">
        <v>181</v>
      </c>
    </row>
    <row r="21" spans="1:8" ht="12.75">
      <c r="A21" s="67" t="s">
        <v>174</v>
      </c>
      <c r="B21" s="40">
        <v>7476</v>
      </c>
      <c r="C21" s="40">
        <v>1290</v>
      </c>
      <c r="D21" s="40">
        <v>958</v>
      </c>
      <c r="E21" s="40">
        <v>570</v>
      </c>
      <c r="F21" s="40">
        <v>768</v>
      </c>
      <c r="G21" s="40">
        <v>173</v>
      </c>
      <c r="H21" s="40">
        <v>238</v>
      </c>
    </row>
    <row r="22" spans="1:8" ht="12.75">
      <c r="A22" s="69" t="s">
        <v>175</v>
      </c>
      <c r="B22" s="40">
        <v>560</v>
      </c>
      <c r="C22" s="40">
        <v>74</v>
      </c>
      <c r="D22" s="40">
        <v>24</v>
      </c>
      <c r="E22" s="40">
        <v>56</v>
      </c>
      <c r="F22" s="40">
        <v>23</v>
      </c>
      <c r="G22" s="40">
        <v>28</v>
      </c>
      <c r="H22" s="40">
        <v>2</v>
      </c>
    </row>
    <row r="23" spans="1:8" ht="12.75">
      <c r="A23" s="69" t="s">
        <v>176</v>
      </c>
      <c r="B23" s="40">
        <v>1998</v>
      </c>
      <c r="C23" s="40">
        <v>196</v>
      </c>
      <c r="D23" s="40">
        <v>186</v>
      </c>
      <c r="E23" s="40">
        <v>312</v>
      </c>
      <c r="F23" s="40">
        <v>148</v>
      </c>
      <c r="G23" s="40">
        <v>47</v>
      </c>
      <c r="H23" s="40">
        <v>43</v>
      </c>
    </row>
    <row r="24" spans="1:8" ht="12.75">
      <c r="A24" s="69" t="s">
        <v>177</v>
      </c>
      <c r="B24" s="40">
        <v>2282</v>
      </c>
      <c r="C24" s="40">
        <v>263</v>
      </c>
      <c r="D24" s="40">
        <v>144</v>
      </c>
      <c r="E24" s="40">
        <v>546</v>
      </c>
      <c r="F24" s="40">
        <v>140</v>
      </c>
      <c r="G24" s="40">
        <v>63</v>
      </c>
      <c r="H24" s="40">
        <v>11</v>
      </c>
    </row>
    <row r="25" spans="2:8" ht="12.75">
      <c r="B25" s="59"/>
      <c r="C25" s="61"/>
      <c r="D25" s="61"/>
      <c r="E25" s="61"/>
      <c r="F25" s="61"/>
      <c r="G25" s="61"/>
      <c r="H25" s="54"/>
    </row>
    <row r="26" spans="2:8" ht="12.75">
      <c r="B26" s="54" t="s">
        <v>151</v>
      </c>
      <c r="C26" s="54" t="s">
        <v>119</v>
      </c>
      <c r="D26" s="54" t="s">
        <v>158</v>
      </c>
      <c r="E26" s="54" t="s">
        <v>438</v>
      </c>
      <c r="F26" s="54" t="s">
        <v>135</v>
      </c>
      <c r="G26" s="54" t="s">
        <v>153</v>
      </c>
      <c r="H26" s="54" t="s">
        <v>309</v>
      </c>
    </row>
    <row r="27" spans="1:8" ht="12.75">
      <c r="A27" s="94" t="s">
        <v>96</v>
      </c>
      <c r="B27" s="94">
        <v>3866</v>
      </c>
      <c r="C27" s="65">
        <v>3757</v>
      </c>
      <c r="D27" s="65">
        <v>3535</v>
      </c>
      <c r="E27" s="65">
        <v>3451</v>
      </c>
      <c r="F27" s="65">
        <v>3065</v>
      </c>
      <c r="G27" s="65">
        <v>2818</v>
      </c>
      <c r="H27" s="94">
        <v>39945</v>
      </c>
    </row>
    <row r="28" spans="1:8" ht="12.75">
      <c r="A28" s="67" t="s">
        <v>163</v>
      </c>
      <c r="B28" s="40">
        <v>142</v>
      </c>
      <c r="C28" s="40">
        <v>110</v>
      </c>
      <c r="D28" s="40">
        <v>17</v>
      </c>
      <c r="E28" s="40">
        <v>83</v>
      </c>
      <c r="F28" s="40">
        <v>31</v>
      </c>
      <c r="G28" s="40">
        <v>123</v>
      </c>
      <c r="H28" s="95">
        <v>1843</v>
      </c>
    </row>
    <row r="29" spans="1:15" ht="12.75">
      <c r="A29" s="67" t="s">
        <v>558</v>
      </c>
      <c r="B29" s="40">
        <v>199</v>
      </c>
      <c r="C29" s="40">
        <v>203</v>
      </c>
      <c r="D29" s="40">
        <v>36</v>
      </c>
      <c r="E29" s="40">
        <v>230</v>
      </c>
      <c r="F29" s="40">
        <v>17</v>
      </c>
      <c r="G29" s="40">
        <v>167</v>
      </c>
      <c r="H29" s="95">
        <v>2121</v>
      </c>
      <c r="I29" s="59"/>
      <c r="J29" s="59"/>
      <c r="K29" s="59"/>
      <c r="L29" s="59"/>
      <c r="M29" s="59"/>
      <c r="N29" s="59"/>
      <c r="O29" s="54"/>
    </row>
    <row r="30" spans="1:63" s="94" customFormat="1" ht="12.75">
      <c r="A30" s="67" t="s">
        <v>164</v>
      </c>
      <c r="B30" s="40">
        <v>227</v>
      </c>
      <c r="C30" s="40">
        <v>154</v>
      </c>
      <c r="D30" s="40">
        <v>62</v>
      </c>
      <c r="E30" s="40">
        <v>111</v>
      </c>
      <c r="F30" s="40">
        <v>60</v>
      </c>
      <c r="G30" s="40">
        <v>170</v>
      </c>
      <c r="H30" s="95">
        <v>2061</v>
      </c>
      <c r="O30" s="110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</row>
    <row r="31" spans="1:15" ht="12.75">
      <c r="A31" s="67" t="s">
        <v>165</v>
      </c>
      <c r="B31" s="40">
        <v>241</v>
      </c>
      <c r="C31" s="40">
        <v>152</v>
      </c>
      <c r="D31" s="40">
        <v>40</v>
      </c>
      <c r="E31" s="40">
        <v>111</v>
      </c>
      <c r="F31" s="40">
        <v>156</v>
      </c>
      <c r="G31" s="40">
        <v>122</v>
      </c>
      <c r="H31" s="95">
        <v>1800</v>
      </c>
      <c r="O31" s="111"/>
    </row>
    <row r="32" spans="1:63" ht="12.75">
      <c r="A32" s="67" t="s">
        <v>560</v>
      </c>
      <c r="B32" s="40">
        <v>274</v>
      </c>
      <c r="C32" s="40">
        <v>271</v>
      </c>
      <c r="D32" s="40">
        <v>90</v>
      </c>
      <c r="E32" s="40">
        <v>220</v>
      </c>
      <c r="F32" s="40">
        <v>154</v>
      </c>
      <c r="G32" s="40">
        <v>109</v>
      </c>
      <c r="H32" s="95">
        <v>2714</v>
      </c>
      <c r="O32" s="111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</row>
    <row r="33" spans="1:15" ht="12.75">
      <c r="A33" s="67" t="s">
        <v>561</v>
      </c>
      <c r="B33" s="40">
        <v>149</v>
      </c>
      <c r="C33" s="40">
        <v>76</v>
      </c>
      <c r="D33" s="40">
        <v>59</v>
      </c>
      <c r="E33" s="40">
        <v>101</v>
      </c>
      <c r="F33" s="40">
        <v>26</v>
      </c>
      <c r="G33" s="40">
        <v>80</v>
      </c>
      <c r="H33" s="95">
        <v>1178</v>
      </c>
      <c r="O33" s="111"/>
    </row>
    <row r="34" spans="1:15" ht="12.75">
      <c r="A34" s="67" t="s">
        <v>559</v>
      </c>
      <c r="B34" s="40">
        <v>309</v>
      </c>
      <c r="C34" s="40">
        <v>263</v>
      </c>
      <c r="D34" s="40">
        <v>439</v>
      </c>
      <c r="E34" s="40">
        <v>246</v>
      </c>
      <c r="F34" s="40">
        <v>342</v>
      </c>
      <c r="G34" s="40">
        <v>209</v>
      </c>
      <c r="H34" s="95">
        <v>2784</v>
      </c>
      <c r="O34" s="111"/>
    </row>
    <row r="35" spans="1:15" ht="12.75">
      <c r="A35" s="67" t="s">
        <v>166</v>
      </c>
      <c r="B35" s="40">
        <v>259</v>
      </c>
      <c r="C35" s="40">
        <v>233</v>
      </c>
      <c r="D35" s="40">
        <v>154</v>
      </c>
      <c r="E35" s="40">
        <v>150</v>
      </c>
      <c r="F35" s="40">
        <v>206</v>
      </c>
      <c r="G35" s="40">
        <v>177</v>
      </c>
      <c r="H35" s="95">
        <v>2068</v>
      </c>
      <c r="O35" s="111"/>
    </row>
    <row r="36" spans="1:15" ht="12.75">
      <c r="A36" s="67" t="s">
        <v>167</v>
      </c>
      <c r="B36" s="40">
        <v>189</v>
      </c>
      <c r="C36" s="40">
        <v>255</v>
      </c>
      <c r="D36" s="40">
        <v>622</v>
      </c>
      <c r="E36" s="40">
        <v>193</v>
      </c>
      <c r="F36" s="40">
        <v>196</v>
      </c>
      <c r="G36" s="40">
        <v>198</v>
      </c>
      <c r="H36" s="95">
        <v>2600</v>
      </c>
      <c r="O36" s="111"/>
    </row>
    <row r="37" spans="1:15" ht="12.75">
      <c r="A37" s="67" t="s">
        <v>168</v>
      </c>
      <c r="B37" s="40">
        <v>289</v>
      </c>
      <c r="C37" s="40">
        <v>445</v>
      </c>
      <c r="D37" s="40">
        <v>342</v>
      </c>
      <c r="E37" s="40">
        <v>303</v>
      </c>
      <c r="F37" s="40">
        <v>231</v>
      </c>
      <c r="G37" s="40">
        <v>436</v>
      </c>
      <c r="H37" s="95">
        <v>3378</v>
      </c>
      <c r="O37" s="111"/>
    </row>
    <row r="38" spans="1:15" ht="12.75">
      <c r="A38" s="67" t="s">
        <v>169</v>
      </c>
      <c r="B38" s="40">
        <v>253</v>
      </c>
      <c r="C38" s="40">
        <v>400</v>
      </c>
      <c r="D38" s="40">
        <v>270</v>
      </c>
      <c r="E38" s="40">
        <v>295</v>
      </c>
      <c r="F38" s="40">
        <v>211</v>
      </c>
      <c r="G38" s="40">
        <v>213</v>
      </c>
      <c r="H38" s="95">
        <v>3103</v>
      </c>
      <c r="O38" s="111"/>
    </row>
    <row r="39" spans="1:15" ht="12.75">
      <c r="A39" s="67" t="s">
        <v>170</v>
      </c>
      <c r="B39" s="40">
        <v>415</v>
      </c>
      <c r="C39" s="40">
        <v>378</v>
      </c>
      <c r="D39" s="40">
        <v>540</v>
      </c>
      <c r="E39" s="40">
        <v>294</v>
      </c>
      <c r="F39" s="40">
        <v>275</v>
      </c>
      <c r="G39" s="40">
        <v>244</v>
      </c>
      <c r="H39" s="95">
        <v>3826</v>
      </c>
      <c r="O39" s="111"/>
    </row>
    <row r="40" spans="1:15" ht="12.75">
      <c r="A40" s="67" t="s">
        <v>171</v>
      </c>
      <c r="B40" s="40">
        <v>227</v>
      </c>
      <c r="C40" s="40">
        <v>154</v>
      </c>
      <c r="D40" s="40">
        <v>200</v>
      </c>
      <c r="E40" s="40">
        <v>249</v>
      </c>
      <c r="F40" s="40">
        <v>52</v>
      </c>
      <c r="G40" s="40">
        <v>151</v>
      </c>
      <c r="H40" s="95">
        <v>1680</v>
      </c>
      <c r="O40" s="111"/>
    </row>
    <row r="41" spans="1:15" ht="12.75">
      <c r="A41" s="67" t="s">
        <v>172</v>
      </c>
      <c r="B41" s="40">
        <v>213</v>
      </c>
      <c r="C41" s="40">
        <v>59</v>
      </c>
      <c r="D41" s="40">
        <v>32</v>
      </c>
      <c r="E41" s="40">
        <v>162</v>
      </c>
      <c r="F41" s="40">
        <v>59</v>
      </c>
      <c r="G41" s="40">
        <v>110</v>
      </c>
      <c r="H41" s="95">
        <v>1534</v>
      </c>
      <c r="O41" s="111"/>
    </row>
    <row r="42" spans="1:15" ht="12.75">
      <c r="A42" s="67" t="s">
        <v>173</v>
      </c>
      <c r="B42" s="40">
        <v>166</v>
      </c>
      <c r="C42" s="40">
        <v>205</v>
      </c>
      <c r="D42" s="40">
        <v>286</v>
      </c>
      <c r="E42" s="40">
        <v>306</v>
      </c>
      <c r="F42" s="40">
        <v>556</v>
      </c>
      <c r="G42" s="40">
        <v>127</v>
      </c>
      <c r="H42" s="95">
        <v>3373</v>
      </c>
      <c r="O42" s="111"/>
    </row>
    <row r="43" spans="1:15" ht="12.75">
      <c r="A43" s="67" t="s">
        <v>174</v>
      </c>
      <c r="B43" s="40">
        <v>195</v>
      </c>
      <c r="C43" s="40">
        <v>225</v>
      </c>
      <c r="D43" s="40">
        <v>239</v>
      </c>
      <c r="E43" s="40">
        <v>193</v>
      </c>
      <c r="F43" s="40">
        <v>253</v>
      </c>
      <c r="G43" s="40">
        <v>89</v>
      </c>
      <c r="H43" s="95">
        <v>2285</v>
      </c>
      <c r="O43" s="111"/>
    </row>
    <row r="44" spans="1:15" ht="12.75">
      <c r="A44" s="69" t="s">
        <v>175</v>
      </c>
      <c r="B44" s="40">
        <v>10</v>
      </c>
      <c r="C44" s="40">
        <v>6</v>
      </c>
      <c r="D44" s="40">
        <v>9</v>
      </c>
      <c r="E44" s="40">
        <v>17</v>
      </c>
      <c r="F44" s="40">
        <v>25</v>
      </c>
      <c r="G44" s="40">
        <v>13</v>
      </c>
      <c r="H44" s="95">
        <v>273</v>
      </c>
      <c r="O44" s="111"/>
    </row>
    <row r="45" spans="1:15" ht="12.75">
      <c r="A45" s="69" t="s">
        <v>176</v>
      </c>
      <c r="B45" s="40">
        <v>61</v>
      </c>
      <c r="C45" s="40">
        <v>71</v>
      </c>
      <c r="D45" s="40">
        <v>19</v>
      </c>
      <c r="E45" s="40">
        <v>108</v>
      </c>
      <c r="F45" s="40">
        <v>131</v>
      </c>
      <c r="G45" s="40">
        <v>22</v>
      </c>
      <c r="H45" s="95">
        <v>654</v>
      </c>
      <c r="O45" s="111"/>
    </row>
    <row r="46" spans="1:15" ht="12.75">
      <c r="A46" s="69" t="s">
        <v>177</v>
      </c>
      <c r="B46" s="40">
        <v>48</v>
      </c>
      <c r="C46" s="40">
        <v>97</v>
      </c>
      <c r="D46" s="40">
        <v>79</v>
      </c>
      <c r="E46" s="40">
        <v>79</v>
      </c>
      <c r="F46" s="40">
        <v>84</v>
      </c>
      <c r="G46" s="40">
        <v>58</v>
      </c>
      <c r="H46" s="95">
        <v>670</v>
      </c>
      <c r="O46" s="111"/>
    </row>
    <row r="47" spans="2:15" ht="12.75">
      <c r="B47" s="111"/>
      <c r="C47" s="111"/>
      <c r="D47" s="111"/>
      <c r="O47" s="111"/>
    </row>
    <row r="48" spans="2:15" ht="12.75">
      <c r="B48" s="111"/>
      <c r="C48" s="111"/>
      <c r="D48" s="111"/>
      <c r="O48" s="111"/>
    </row>
    <row r="49" spans="2:15" ht="12.75">
      <c r="B49" s="111"/>
      <c r="C49" s="111"/>
      <c r="D49" s="111"/>
      <c r="O49" s="111"/>
    </row>
    <row r="51" ht="12.75">
      <c r="A51" s="94"/>
    </row>
    <row r="52" ht="12.75">
      <c r="A52" s="95"/>
    </row>
    <row r="53" spans="1:11" ht="12.75">
      <c r="A53" s="95"/>
      <c r="C53" s="111"/>
      <c r="D53" s="111"/>
      <c r="E53" s="111"/>
      <c r="F53" s="111"/>
      <c r="G53" s="111"/>
      <c r="H53" s="111"/>
      <c r="I53" s="111"/>
      <c r="J53" s="111"/>
      <c r="K53" s="111"/>
    </row>
    <row r="54" spans="2:63" s="94" customFormat="1" ht="12.75">
      <c r="B54" s="54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</row>
    <row r="55" spans="1:15" ht="12.75">
      <c r="A55" s="94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</row>
    <row r="56" spans="2:63" ht="12.7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</row>
    <row r="57" spans="2:15" ht="12.75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</row>
    <row r="58" spans="2:15" ht="12.75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</row>
    <row r="59" spans="2:15" ht="12.75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</row>
    <row r="60" spans="2:15" ht="12.75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2:15" ht="12.75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</row>
    <row r="62" spans="2:15" ht="12.75"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</row>
    <row r="63" spans="2:15" ht="12.75"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</row>
    <row r="64" spans="2:15" ht="12.75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</row>
    <row r="65" spans="2:15" ht="12.75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</row>
    <row r="66" spans="2:15" ht="12.75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</row>
    <row r="67" spans="2:15" ht="12.75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</row>
    <row r="68" spans="2:15" ht="12.75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</row>
    <row r="69" spans="2:15" ht="12.75"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</row>
    <row r="70" spans="2:15" ht="12.75"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</row>
    <row r="71" spans="2:15" ht="12.75"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</row>
    <row r="72" spans="2:15" ht="12.75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</row>
    <row r="73" spans="2:15" ht="12.75"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</row>
    <row r="74" spans="2:15" ht="12.75"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</row>
  </sheetData>
  <printOptions/>
  <pageMargins left="0.75" right="0.75" top="1" bottom="1" header="0" footer="0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B61"/>
  <sheetViews>
    <sheetView workbookViewId="0" topLeftCell="A1">
      <selection activeCell="A1" sqref="A1"/>
    </sheetView>
  </sheetViews>
  <sheetFormatPr defaultColWidth="11.421875" defaultRowHeight="12.75"/>
  <cols>
    <col min="1" max="1" width="96.7109375" style="0" customWidth="1"/>
  </cols>
  <sheetData>
    <row r="1" spans="1:2" ht="12.75" customHeight="1">
      <c r="A1" s="3" t="s">
        <v>44</v>
      </c>
      <c r="B1" s="8"/>
    </row>
    <row r="2" spans="1:2" ht="12.75" customHeight="1">
      <c r="A2" s="8"/>
      <c r="B2" s="8"/>
    </row>
    <row r="3" spans="1:2" ht="12.75" customHeight="1">
      <c r="A3" s="5"/>
      <c r="B3" s="9"/>
    </row>
    <row r="4" spans="1:2" ht="12.75" customHeight="1">
      <c r="A4" s="6" t="s">
        <v>45</v>
      </c>
      <c r="B4" s="7"/>
    </row>
    <row r="5" spans="1:2" ht="12.75" customHeight="1">
      <c r="A5" s="6" t="s">
        <v>46</v>
      </c>
      <c r="B5" s="7"/>
    </row>
    <row r="6" spans="1:2" ht="12.75" customHeight="1">
      <c r="A6" s="6" t="s">
        <v>47</v>
      </c>
      <c r="B6" s="7"/>
    </row>
    <row r="7" spans="1:2" ht="12.75" customHeight="1">
      <c r="A7" s="6" t="s">
        <v>48</v>
      </c>
      <c r="B7" s="7"/>
    </row>
    <row r="8" spans="1:2" ht="12.75" customHeight="1">
      <c r="A8" s="6" t="s">
        <v>49</v>
      </c>
      <c r="B8" s="7"/>
    </row>
    <row r="9" spans="1:2" ht="12.75" customHeight="1">
      <c r="A9" s="6" t="s">
        <v>50</v>
      </c>
      <c r="B9" s="7"/>
    </row>
    <row r="10" spans="1:2" ht="12.75" customHeight="1">
      <c r="A10" s="6" t="s">
        <v>51</v>
      </c>
      <c r="B10" s="7"/>
    </row>
    <row r="11" spans="1:2" ht="12.75" customHeight="1">
      <c r="A11" s="6" t="s">
        <v>52</v>
      </c>
      <c r="B11" s="7"/>
    </row>
    <row r="12" spans="1:2" ht="12.75" customHeight="1">
      <c r="A12" s="6" t="s">
        <v>53</v>
      </c>
      <c r="B12" s="7"/>
    </row>
    <row r="13" spans="1:2" ht="12.75" customHeight="1">
      <c r="A13" s="6"/>
      <c r="B13" s="7"/>
    </row>
    <row r="14" spans="1:2" ht="12.75" customHeight="1">
      <c r="A14" s="6" t="s">
        <v>508</v>
      </c>
      <c r="B14" s="7"/>
    </row>
    <row r="15" spans="1:2" ht="12.75" customHeight="1">
      <c r="A15" s="6" t="s">
        <v>54</v>
      </c>
      <c r="B15" s="7"/>
    </row>
    <row r="16" spans="1:2" ht="12.75" customHeight="1">
      <c r="A16" s="6" t="s">
        <v>55</v>
      </c>
      <c r="B16" s="7"/>
    </row>
    <row r="17" spans="1:2" ht="12.75" customHeight="1">
      <c r="A17" s="6" t="s">
        <v>56</v>
      </c>
      <c r="B17" s="7"/>
    </row>
    <row r="18" spans="1:2" ht="12.75" customHeight="1">
      <c r="A18" s="6" t="s">
        <v>57</v>
      </c>
      <c r="B18" s="7"/>
    </row>
    <row r="19" spans="1:2" ht="12.75" customHeight="1">
      <c r="A19" s="6" t="s">
        <v>58</v>
      </c>
      <c r="B19" s="7"/>
    </row>
    <row r="20" spans="1:2" ht="12.75" customHeight="1">
      <c r="A20" s="6" t="s">
        <v>59</v>
      </c>
      <c r="B20" s="7"/>
    </row>
    <row r="21" spans="1:2" ht="12.75" customHeight="1">
      <c r="A21" s="6" t="s">
        <v>60</v>
      </c>
      <c r="B21" s="7"/>
    </row>
    <row r="22" spans="1:2" ht="12.75" customHeight="1">
      <c r="A22" s="6" t="s">
        <v>61</v>
      </c>
      <c r="B22" s="7"/>
    </row>
    <row r="23" spans="1:2" ht="12.75" customHeight="1">
      <c r="A23" s="6" t="s">
        <v>62</v>
      </c>
      <c r="B23" s="7"/>
    </row>
    <row r="24" spans="1:2" ht="12.75" customHeight="1">
      <c r="A24" s="6" t="s">
        <v>63</v>
      </c>
      <c r="B24" s="7"/>
    </row>
    <row r="25" spans="1:2" ht="12.75" customHeight="1">
      <c r="A25" s="6" t="s">
        <v>64</v>
      </c>
      <c r="B25" s="7"/>
    </row>
    <row r="26" spans="1:2" ht="12.75" customHeight="1">
      <c r="A26" s="6" t="s">
        <v>65</v>
      </c>
      <c r="B26" s="7"/>
    </row>
    <row r="27" spans="1:2" ht="12.75" customHeight="1">
      <c r="A27" s="6" t="s">
        <v>66</v>
      </c>
      <c r="B27" s="7"/>
    </row>
    <row r="28" spans="1:2" ht="12.75" customHeight="1">
      <c r="A28" s="6" t="s">
        <v>67</v>
      </c>
      <c r="B28" s="7"/>
    </row>
    <row r="29" spans="1:2" ht="12.75" customHeight="1">
      <c r="A29" s="6" t="s">
        <v>68</v>
      </c>
      <c r="B29" s="7"/>
    </row>
    <row r="30" spans="1:2" ht="12.75" customHeight="1">
      <c r="A30" s="6" t="s">
        <v>69</v>
      </c>
      <c r="B30" s="7"/>
    </row>
    <row r="31" spans="1:2" ht="12.75" customHeight="1">
      <c r="A31" s="6" t="s">
        <v>70</v>
      </c>
      <c r="B31" s="7"/>
    </row>
    <row r="32" spans="1:2" ht="12.75" customHeight="1">
      <c r="A32" s="6" t="s">
        <v>71</v>
      </c>
      <c r="B32" s="7"/>
    </row>
    <row r="33" spans="1:2" ht="12.75" customHeight="1">
      <c r="A33" s="6" t="s">
        <v>72</v>
      </c>
      <c r="B33" s="7"/>
    </row>
    <row r="34" spans="1:2" ht="12.75" customHeight="1">
      <c r="A34" s="6" t="s">
        <v>73</v>
      </c>
      <c r="B34" s="7"/>
    </row>
    <row r="35" spans="1:2" ht="12.75" customHeight="1">
      <c r="A35" s="6" t="s">
        <v>74</v>
      </c>
      <c r="B35" s="7"/>
    </row>
    <row r="36" spans="1:2" ht="12.75" customHeight="1">
      <c r="A36" s="6" t="s">
        <v>75</v>
      </c>
      <c r="B36" s="7"/>
    </row>
    <row r="37" spans="1:2" ht="12.75" customHeight="1">
      <c r="A37" s="6" t="s">
        <v>76</v>
      </c>
      <c r="B37" s="7"/>
    </row>
    <row r="38" spans="1:2" ht="12.75" customHeight="1">
      <c r="A38" s="6" t="s">
        <v>77</v>
      </c>
      <c r="B38" s="7"/>
    </row>
    <row r="39" spans="1:2" ht="12.75" customHeight="1">
      <c r="A39" s="6" t="s">
        <v>78</v>
      </c>
      <c r="B39" s="7"/>
    </row>
    <row r="40" spans="1:2" ht="12.75" customHeight="1">
      <c r="A40" s="6" t="s">
        <v>79</v>
      </c>
      <c r="B40" s="7"/>
    </row>
    <row r="41" spans="1:2" ht="12.75" customHeight="1">
      <c r="A41" s="6" t="s">
        <v>80</v>
      </c>
      <c r="B41" s="7"/>
    </row>
    <row r="42" spans="1:2" ht="12.75" customHeight="1">
      <c r="A42" s="6" t="s">
        <v>81</v>
      </c>
      <c r="B42" s="9"/>
    </row>
    <row r="43" spans="1:2" ht="12.75" customHeight="1">
      <c r="A43" s="114" t="s">
        <v>506</v>
      </c>
      <c r="B43" s="7"/>
    </row>
    <row r="44" spans="1:2" ht="12.75" customHeight="1">
      <c r="A44" s="30" t="s">
        <v>503</v>
      </c>
      <c r="B44" s="7"/>
    </row>
    <row r="45" spans="1:2" ht="12.75" customHeight="1">
      <c r="A45" s="30"/>
      <c r="B45" s="7"/>
    </row>
    <row r="46" spans="1:2" ht="12.75" customHeight="1">
      <c r="A46" s="6" t="s">
        <v>509</v>
      </c>
      <c r="B46" s="7"/>
    </row>
    <row r="47" spans="1:2" ht="12.75" customHeight="1">
      <c r="A47" s="6" t="s">
        <v>82</v>
      </c>
      <c r="B47" s="7"/>
    </row>
    <row r="48" spans="1:2" ht="12.75" customHeight="1">
      <c r="A48" s="6" t="s">
        <v>83</v>
      </c>
      <c r="B48" s="7"/>
    </row>
    <row r="49" spans="1:2" ht="12.75" customHeight="1">
      <c r="A49" s="6" t="s">
        <v>84</v>
      </c>
      <c r="B49" s="7"/>
    </row>
    <row r="50" spans="1:2" ht="12.75" customHeight="1">
      <c r="A50" s="6" t="s">
        <v>85</v>
      </c>
      <c r="B50" s="7"/>
    </row>
    <row r="51" spans="1:2" ht="12.75" customHeight="1">
      <c r="A51" s="6" t="s">
        <v>86</v>
      </c>
      <c r="B51" s="7"/>
    </row>
    <row r="52" spans="1:2" ht="12.75" customHeight="1">
      <c r="A52" s="6" t="s">
        <v>87</v>
      </c>
      <c r="B52" s="7"/>
    </row>
    <row r="53" spans="1:2" ht="12.75" customHeight="1">
      <c r="A53" s="6" t="s">
        <v>88</v>
      </c>
      <c r="B53" s="7"/>
    </row>
    <row r="54" spans="1:2" ht="12.75" customHeight="1">
      <c r="A54" s="6" t="s">
        <v>89</v>
      </c>
      <c r="B54" s="7"/>
    </row>
    <row r="55" spans="1:2" ht="12.75" customHeight="1">
      <c r="A55" s="5"/>
      <c r="B55" s="7"/>
    </row>
    <row r="56" spans="1:2" ht="12.75" customHeight="1">
      <c r="A56" s="5"/>
      <c r="B56" s="7"/>
    </row>
    <row r="57" spans="1:2" ht="12.75" customHeight="1">
      <c r="A57" s="5"/>
      <c r="B57" s="7"/>
    </row>
    <row r="58" spans="1:2" ht="12.75" customHeight="1">
      <c r="A58" s="5"/>
      <c r="B58" s="7"/>
    </row>
    <row r="59" spans="1:2" ht="12.75" customHeight="1">
      <c r="A59" s="5"/>
      <c r="B59" s="7"/>
    </row>
    <row r="60" spans="1:2" ht="12.75" customHeight="1">
      <c r="A60" s="5"/>
      <c r="B60" s="7"/>
    </row>
    <row r="61" spans="1:2" ht="12.75" customHeight="1">
      <c r="A61" s="5"/>
      <c r="B61" s="7"/>
    </row>
  </sheetData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BK49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0" customWidth="1"/>
    <col min="2" max="8" width="11.8515625" style="40" customWidth="1"/>
    <col min="9" max="9" width="10.140625" style="40" customWidth="1"/>
    <col min="10" max="11" width="9.00390625" style="40" customWidth="1"/>
    <col min="12" max="12" width="12.57421875" style="40" customWidth="1"/>
    <col min="13" max="14" width="11.421875" style="40" customWidth="1"/>
    <col min="15" max="15" width="12.7109375" style="40" customWidth="1"/>
    <col min="16" max="16384" width="11.421875" style="40" customWidth="1"/>
  </cols>
  <sheetData>
    <row r="1" ht="12.75">
      <c r="A1" s="65" t="s">
        <v>310</v>
      </c>
    </row>
    <row r="2" ht="12.75">
      <c r="A2" s="31" t="s">
        <v>311</v>
      </c>
    </row>
    <row r="3" spans="2:8" ht="12.75">
      <c r="B3" s="54"/>
      <c r="C3" s="54"/>
      <c r="D3" s="54"/>
      <c r="E3" s="54"/>
      <c r="F3" s="54"/>
      <c r="G3" s="54"/>
      <c r="H3" s="54"/>
    </row>
    <row r="4" spans="1:8" s="84" customFormat="1" ht="12.75">
      <c r="A4" s="109"/>
      <c r="B4" s="54" t="s">
        <v>97</v>
      </c>
      <c r="C4" s="54" t="s">
        <v>148</v>
      </c>
      <c r="D4" s="54" t="s">
        <v>150</v>
      </c>
      <c r="E4" s="54" t="s">
        <v>117</v>
      </c>
      <c r="F4" s="54" t="s">
        <v>149</v>
      </c>
      <c r="G4" s="54" t="s">
        <v>118</v>
      </c>
      <c r="H4" s="54" t="s">
        <v>159</v>
      </c>
    </row>
    <row r="5" spans="1:63" s="65" customFormat="1" ht="12.75">
      <c r="A5" s="65" t="s">
        <v>96</v>
      </c>
      <c r="B5" s="65">
        <v>66378</v>
      </c>
      <c r="C5" s="65">
        <v>7807</v>
      </c>
      <c r="D5" s="65">
        <v>6565</v>
      </c>
      <c r="E5" s="65">
        <v>5693</v>
      </c>
      <c r="F5" s="65">
        <v>5004</v>
      </c>
      <c r="G5" s="65">
        <v>3553</v>
      </c>
      <c r="H5" s="65">
        <v>2459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</row>
    <row r="6" spans="1:8" ht="12.75">
      <c r="A6" s="67" t="s">
        <v>163</v>
      </c>
      <c r="B6" s="31">
        <v>1927</v>
      </c>
      <c r="C6" s="40">
        <v>44</v>
      </c>
      <c r="D6" s="40">
        <v>96</v>
      </c>
      <c r="E6" s="40">
        <v>132</v>
      </c>
      <c r="F6" s="40">
        <v>63</v>
      </c>
      <c r="G6" s="40">
        <v>241</v>
      </c>
      <c r="H6" s="40">
        <v>59</v>
      </c>
    </row>
    <row r="7" spans="1:63" ht="12.75">
      <c r="A7" s="67" t="s">
        <v>558</v>
      </c>
      <c r="B7" s="31">
        <v>3013</v>
      </c>
      <c r="C7" s="40">
        <v>304</v>
      </c>
      <c r="D7" s="40">
        <v>377</v>
      </c>
      <c r="E7" s="40">
        <v>106</v>
      </c>
      <c r="F7" s="40">
        <v>146</v>
      </c>
      <c r="G7" s="40">
        <v>212</v>
      </c>
      <c r="H7" s="40">
        <v>184</v>
      </c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</row>
    <row r="8" spans="1:8" ht="12.75">
      <c r="A8" s="67" t="s">
        <v>164</v>
      </c>
      <c r="B8" s="31">
        <v>3200</v>
      </c>
      <c r="C8" s="40">
        <v>221</v>
      </c>
      <c r="D8" s="40">
        <v>590</v>
      </c>
      <c r="E8" s="40">
        <v>214</v>
      </c>
      <c r="F8" s="40">
        <v>169</v>
      </c>
      <c r="G8" s="40">
        <v>266</v>
      </c>
      <c r="H8" s="40">
        <v>172</v>
      </c>
    </row>
    <row r="9" spans="1:8" ht="12.75">
      <c r="A9" s="67" t="s">
        <v>165</v>
      </c>
      <c r="B9" s="31">
        <v>2600</v>
      </c>
      <c r="C9" s="40">
        <v>246</v>
      </c>
      <c r="D9" s="40">
        <v>171</v>
      </c>
      <c r="E9" s="40">
        <v>199</v>
      </c>
      <c r="F9" s="40">
        <v>238</v>
      </c>
      <c r="G9" s="40">
        <v>180</v>
      </c>
      <c r="H9" s="40">
        <v>137</v>
      </c>
    </row>
    <row r="10" spans="1:8" ht="12.75">
      <c r="A10" s="67" t="s">
        <v>560</v>
      </c>
      <c r="B10" s="31">
        <v>4543</v>
      </c>
      <c r="C10" s="40">
        <v>677</v>
      </c>
      <c r="D10" s="40">
        <v>601</v>
      </c>
      <c r="E10" s="40">
        <v>379</v>
      </c>
      <c r="F10" s="40">
        <v>344</v>
      </c>
      <c r="G10" s="40">
        <v>216</v>
      </c>
      <c r="H10" s="40">
        <v>152</v>
      </c>
    </row>
    <row r="11" spans="1:8" ht="12.75">
      <c r="A11" s="67" t="s">
        <v>561</v>
      </c>
      <c r="B11" s="31">
        <v>1524</v>
      </c>
      <c r="C11" s="40">
        <v>57</v>
      </c>
      <c r="D11" s="40">
        <v>93</v>
      </c>
      <c r="E11" s="40">
        <v>122</v>
      </c>
      <c r="F11" s="40">
        <v>131</v>
      </c>
      <c r="G11" s="40">
        <v>224</v>
      </c>
      <c r="H11" s="40">
        <v>61</v>
      </c>
    </row>
    <row r="12" spans="1:8" ht="12.75">
      <c r="A12" s="67" t="s">
        <v>559</v>
      </c>
      <c r="B12" s="31">
        <v>5190</v>
      </c>
      <c r="C12" s="40">
        <v>730</v>
      </c>
      <c r="D12" s="40">
        <v>625</v>
      </c>
      <c r="E12" s="40">
        <v>437</v>
      </c>
      <c r="F12" s="40">
        <v>359</v>
      </c>
      <c r="G12" s="40">
        <v>149</v>
      </c>
      <c r="H12" s="40">
        <v>170</v>
      </c>
    </row>
    <row r="13" spans="1:8" ht="12.75">
      <c r="A13" s="67" t="s">
        <v>166</v>
      </c>
      <c r="B13" s="31">
        <v>3254</v>
      </c>
      <c r="C13" s="40">
        <v>339</v>
      </c>
      <c r="D13" s="40">
        <v>321</v>
      </c>
      <c r="E13" s="40">
        <v>242</v>
      </c>
      <c r="F13" s="40">
        <v>248</v>
      </c>
      <c r="G13" s="40">
        <v>156</v>
      </c>
      <c r="H13" s="40">
        <v>147</v>
      </c>
    </row>
    <row r="14" spans="1:8" ht="12.75">
      <c r="A14" s="67" t="s">
        <v>167</v>
      </c>
      <c r="B14" s="31">
        <v>4831</v>
      </c>
      <c r="C14" s="40">
        <v>595</v>
      </c>
      <c r="D14" s="40">
        <v>494</v>
      </c>
      <c r="E14" s="40">
        <v>343</v>
      </c>
      <c r="F14" s="40">
        <v>390</v>
      </c>
      <c r="G14" s="40">
        <v>126</v>
      </c>
      <c r="H14" s="40">
        <v>120</v>
      </c>
    </row>
    <row r="15" spans="1:8" ht="12.75">
      <c r="A15" s="67" t="s">
        <v>168</v>
      </c>
      <c r="B15" s="31">
        <v>6522</v>
      </c>
      <c r="C15" s="40">
        <v>998</v>
      </c>
      <c r="D15" s="40">
        <v>684</v>
      </c>
      <c r="E15" s="40">
        <v>520</v>
      </c>
      <c r="F15" s="40">
        <v>561</v>
      </c>
      <c r="G15" s="40">
        <v>291</v>
      </c>
      <c r="H15" s="40">
        <v>345</v>
      </c>
    </row>
    <row r="16" spans="1:8" ht="12.75">
      <c r="A16" s="67" t="s">
        <v>169</v>
      </c>
      <c r="B16" s="31">
        <v>5068</v>
      </c>
      <c r="C16" s="40">
        <v>252</v>
      </c>
      <c r="D16" s="40">
        <v>370</v>
      </c>
      <c r="E16" s="40">
        <v>859</v>
      </c>
      <c r="F16" s="40">
        <v>380</v>
      </c>
      <c r="G16" s="40">
        <v>281</v>
      </c>
      <c r="H16" s="40">
        <v>101</v>
      </c>
    </row>
    <row r="17" spans="1:8" ht="12.75">
      <c r="A17" s="67" t="s">
        <v>170</v>
      </c>
      <c r="B17" s="31">
        <v>6281</v>
      </c>
      <c r="C17" s="40">
        <v>415</v>
      </c>
      <c r="D17" s="40">
        <v>385</v>
      </c>
      <c r="E17" s="40">
        <v>583</v>
      </c>
      <c r="F17" s="40">
        <v>634</v>
      </c>
      <c r="G17" s="40">
        <v>414</v>
      </c>
      <c r="H17" s="40">
        <v>253</v>
      </c>
    </row>
    <row r="18" spans="1:8" ht="12.75">
      <c r="A18" s="67" t="s">
        <v>171</v>
      </c>
      <c r="B18" s="31">
        <v>2741</v>
      </c>
      <c r="C18" s="40">
        <v>118</v>
      </c>
      <c r="D18" s="40">
        <v>248</v>
      </c>
      <c r="E18" s="40">
        <v>177</v>
      </c>
      <c r="F18" s="40">
        <v>285</v>
      </c>
      <c r="G18" s="40">
        <v>262</v>
      </c>
      <c r="H18" s="40">
        <v>158</v>
      </c>
    </row>
    <row r="19" spans="1:8" ht="12.75">
      <c r="A19" s="67" t="s">
        <v>172</v>
      </c>
      <c r="B19" s="31">
        <v>2291</v>
      </c>
      <c r="C19" s="40">
        <v>245</v>
      </c>
      <c r="D19" s="40">
        <v>198</v>
      </c>
      <c r="E19" s="40">
        <v>167</v>
      </c>
      <c r="F19" s="40">
        <v>179</v>
      </c>
      <c r="G19" s="40">
        <v>192</v>
      </c>
      <c r="H19" s="40">
        <v>144</v>
      </c>
    </row>
    <row r="20" spans="1:8" ht="12.75">
      <c r="A20" s="67" t="s">
        <v>173</v>
      </c>
      <c r="B20" s="31">
        <v>6690</v>
      </c>
      <c r="C20" s="40">
        <v>1656</v>
      </c>
      <c r="D20" s="40">
        <v>741</v>
      </c>
      <c r="E20" s="40">
        <v>427</v>
      </c>
      <c r="F20" s="40">
        <v>354</v>
      </c>
      <c r="G20" s="40">
        <v>159</v>
      </c>
      <c r="H20" s="40">
        <v>98</v>
      </c>
    </row>
    <row r="21" spans="1:8" ht="12.75">
      <c r="A21" s="67" t="s">
        <v>174</v>
      </c>
      <c r="B21" s="31">
        <v>4056</v>
      </c>
      <c r="C21" s="40">
        <v>634</v>
      </c>
      <c r="D21" s="40">
        <v>429</v>
      </c>
      <c r="E21" s="40">
        <v>295</v>
      </c>
      <c r="F21" s="40">
        <v>379</v>
      </c>
      <c r="G21" s="40">
        <v>104</v>
      </c>
      <c r="H21" s="40">
        <v>130</v>
      </c>
    </row>
    <row r="22" spans="1:8" ht="12.75">
      <c r="A22" s="69" t="s">
        <v>175</v>
      </c>
      <c r="B22" s="31">
        <v>300</v>
      </c>
      <c r="C22" s="40">
        <v>32</v>
      </c>
      <c r="D22" s="40">
        <v>7</v>
      </c>
      <c r="E22" s="40">
        <v>27</v>
      </c>
      <c r="F22" s="40">
        <v>10</v>
      </c>
      <c r="G22" s="40">
        <v>17</v>
      </c>
      <c r="H22" s="40">
        <v>1</v>
      </c>
    </row>
    <row r="23" spans="1:8" ht="12.75">
      <c r="A23" s="69" t="s">
        <v>176</v>
      </c>
      <c r="B23" s="31">
        <v>1088</v>
      </c>
      <c r="C23" s="40">
        <v>105</v>
      </c>
      <c r="D23" s="40">
        <v>81</v>
      </c>
      <c r="E23" s="40">
        <v>176</v>
      </c>
      <c r="F23" s="40">
        <v>66</v>
      </c>
      <c r="G23" s="40">
        <v>27</v>
      </c>
      <c r="H23" s="40">
        <v>20</v>
      </c>
    </row>
    <row r="24" spans="1:8" ht="12.75">
      <c r="A24" s="69" t="s">
        <v>177</v>
      </c>
      <c r="B24" s="31">
        <v>1259</v>
      </c>
      <c r="C24" s="40">
        <v>139</v>
      </c>
      <c r="D24" s="40">
        <v>54</v>
      </c>
      <c r="E24" s="40">
        <v>288</v>
      </c>
      <c r="F24" s="40">
        <v>68</v>
      </c>
      <c r="G24" s="40">
        <v>36</v>
      </c>
      <c r="H24" s="40">
        <v>7</v>
      </c>
    </row>
    <row r="26" spans="2:8" s="84" customFormat="1" ht="12.75">
      <c r="B26" s="54" t="s">
        <v>159</v>
      </c>
      <c r="C26" s="54" t="s">
        <v>119</v>
      </c>
      <c r="D26" s="54" t="s">
        <v>158</v>
      </c>
      <c r="E26" s="54" t="s">
        <v>438</v>
      </c>
      <c r="F26" s="54" t="s">
        <v>135</v>
      </c>
      <c r="G26" s="54" t="s">
        <v>153</v>
      </c>
      <c r="H26" s="54" t="s">
        <v>309</v>
      </c>
    </row>
    <row r="27" spans="1:8" ht="12.75">
      <c r="A27" s="65" t="s">
        <v>96</v>
      </c>
      <c r="B27" s="65">
        <v>2010</v>
      </c>
      <c r="C27" s="65">
        <v>1992</v>
      </c>
      <c r="D27" s="65">
        <v>3220</v>
      </c>
      <c r="E27" s="65">
        <v>2126</v>
      </c>
      <c r="F27" s="65">
        <v>1981</v>
      </c>
      <c r="G27" s="65">
        <v>1153</v>
      </c>
      <c r="H27" s="94">
        <v>22815</v>
      </c>
    </row>
    <row r="28" spans="1:11" ht="12.75">
      <c r="A28" s="67" t="s">
        <v>163</v>
      </c>
      <c r="B28" s="40">
        <v>87</v>
      </c>
      <c r="C28" s="40">
        <v>41</v>
      </c>
      <c r="D28" s="40">
        <v>17</v>
      </c>
      <c r="E28" s="40">
        <v>44</v>
      </c>
      <c r="F28" s="40">
        <v>15</v>
      </c>
      <c r="G28" s="40">
        <v>57</v>
      </c>
      <c r="H28" s="95">
        <v>1031</v>
      </c>
      <c r="I28" s="100"/>
      <c r="J28" s="100"/>
      <c r="K28" s="100"/>
    </row>
    <row r="29" spans="1:63" s="65" customFormat="1" ht="12.75">
      <c r="A29" s="67" t="s">
        <v>558</v>
      </c>
      <c r="B29" s="40">
        <v>111</v>
      </c>
      <c r="C29" s="40">
        <v>106</v>
      </c>
      <c r="D29" s="40">
        <v>34</v>
      </c>
      <c r="E29" s="40">
        <v>138</v>
      </c>
      <c r="F29" s="40">
        <v>11</v>
      </c>
      <c r="G29" s="40">
        <v>72</v>
      </c>
      <c r="H29" s="95">
        <v>1212</v>
      </c>
      <c r="I29" s="59"/>
      <c r="J29" s="59"/>
      <c r="K29" s="59"/>
      <c r="L29" s="59"/>
      <c r="M29" s="59"/>
      <c r="N29" s="59"/>
      <c r="O29" s="54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</row>
    <row r="30" spans="1:15" ht="12.75">
      <c r="A30" s="67" t="s">
        <v>164</v>
      </c>
      <c r="B30" s="40">
        <v>126</v>
      </c>
      <c r="C30" s="40">
        <v>80</v>
      </c>
      <c r="D30" s="40">
        <v>53</v>
      </c>
      <c r="E30" s="40">
        <v>72</v>
      </c>
      <c r="F30" s="40">
        <v>50</v>
      </c>
      <c r="G30" s="40">
        <v>66</v>
      </c>
      <c r="H30" s="95">
        <v>1121</v>
      </c>
      <c r="I30" s="88"/>
      <c r="J30" s="88"/>
      <c r="K30" s="88"/>
      <c r="L30" s="88"/>
      <c r="M30" s="88"/>
      <c r="N30" s="88"/>
      <c r="O30" s="88"/>
    </row>
    <row r="31" spans="1:63" ht="12.75">
      <c r="A31" s="67" t="s">
        <v>165</v>
      </c>
      <c r="B31" s="40">
        <v>127</v>
      </c>
      <c r="C31" s="40">
        <v>85</v>
      </c>
      <c r="D31" s="40">
        <v>33</v>
      </c>
      <c r="E31" s="40">
        <v>74</v>
      </c>
      <c r="F31" s="40">
        <v>103</v>
      </c>
      <c r="G31" s="40">
        <v>44</v>
      </c>
      <c r="H31" s="95">
        <v>963</v>
      </c>
      <c r="I31" s="100"/>
      <c r="J31" s="100"/>
      <c r="K31" s="100"/>
      <c r="L31" s="100"/>
      <c r="M31" s="100"/>
      <c r="N31" s="100"/>
      <c r="O31" s="100"/>
      <c r="P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</row>
    <row r="32" spans="1:15" ht="12.75">
      <c r="A32" s="67" t="s">
        <v>560</v>
      </c>
      <c r="B32" s="40">
        <v>133</v>
      </c>
      <c r="C32" s="40">
        <v>145</v>
      </c>
      <c r="D32" s="40">
        <v>83</v>
      </c>
      <c r="E32" s="40">
        <v>139</v>
      </c>
      <c r="F32" s="40">
        <v>97</v>
      </c>
      <c r="G32" s="40">
        <v>38</v>
      </c>
      <c r="H32" s="95">
        <v>1539</v>
      </c>
      <c r="I32" s="100"/>
      <c r="J32" s="100"/>
      <c r="K32" s="100"/>
      <c r="L32" s="100"/>
      <c r="M32" s="100"/>
      <c r="N32" s="100"/>
      <c r="O32" s="100"/>
    </row>
    <row r="33" spans="1:15" ht="12.75">
      <c r="A33" s="67" t="s">
        <v>561</v>
      </c>
      <c r="B33" s="40">
        <v>81</v>
      </c>
      <c r="C33" s="40">
        <v>42</v>
      </c>
      <c r="D33" s="40">
        <v>55</v>
      </c>
      <c r="E33" s="40">
        <v>58</v>
      </c>
      <c r="F33" s="40">
        <v>19</v>
      </c>
      <c r="G33" s="40">
        <v>28</v>
      </c>
      <c r="H33" s="95">
        <v>553</v>
      </c>
      <c r="I33" s="100"/>
      <c r="J33" s="100"/>
      <c r="K33" s="100"/>
      <c r="L33" s="100"/>
      <c r="M33" s="100"/>
      <c r="N33" s="100"/>
      <c r="O33" s="100"/>
    </row>
    <row r="34" spans="1:15" ht="12.75">
      <c r="A34" s="67" t="s">
        <v>559</v>
      </c>
      <c r="B34" s="40">
        <v>162</v>
      </c>
      <c r="C34" s="40">
        <v>132</v>
      </c>
      <c r="D34" s="40">
        <v>395</v>
      </c>
      <c r="E34" s="40">
        <v>153</v>
      </c>
      <c r="F34" s="40">
        <v>227</v>
      </c>
      <c r="G34" s="40">
        <v>89</v>
      </c>
      <c r="H34" s="95">
        <v>1562</v>
      </c>
      <c r="I34" s="100"/>
      <c r="J34" s="100"/>
      <c r="K34" s="100"/>
      <c r="L34" s="100"/>
      <c r="M34" s="100"/>
      <c r="N34" s="100"/>
      <c r="O34" s="100"/>
    </row>
    <row r="35" spans="1:15" ht="12.75">
      <c r="A35" s="67" t="s">
        <v>166</v>
      </c>
      <c r="B35" s="40">
        <v>127</v>
      </c>
      <c r="C35" s="40">
        <v>121</v>
      </c>
      <c r="D35" s="40">
        <v>133</v>
      </c>
      <c r="E35" s="40">
        <v>72</v>
      </c>
      <c r="F35" s="40">
        <v>135</v>
      </c>
      <c r="G35" s="40">
        <v>65</v>
      </c>
      <c r="H35" s="95">
        <v>1148</v>
      </c>
      <c r="I35" s="100"/>
      <c r="J35" s="100"/>
      <c r="K35" s="100"/>
      <c r="L35" s="100"/>
      <c r="M35" s="100"/>
      <c r="N35" s="100"/>
      <c r="O35" s="100"/>
    </row>
    <row r="36" spans="1:15" ht="12.75">
      <c r="A36" s="67" t="s">
        <v>167</v>
      </c>
      <c r="B36" s="40">
        <v>93</v>
      </c>
      <c r="C36" s="40">
        <v>134</v>
      </c>
      <c r="D36" s="40">
        <v>601</v>
      </c>
      <c r="E36" s="40">
        <v>105</v>
      </c>
      <c r="F36" s="40">
        <v>131</v>
      </c>
      <c r="G36" s="40">
        <v>82</v>
      </c>
      <c r="H36" s="95">
        <v>1617</v>
      </c>
      <c r="I36" s="100"/>
      <c r="J36" s="100"/>
      <c r="K36" s="100"/>
      <c r="L36" s="100"/>
      <c r="M36" s="100"/>
      <c r="N36" s="100"/>
      <c r="O36" s="100"/>
    </row>
    <row r="37" spans="1:15" ht="12.75">
      <c r="A37" s="67" t="s">
        <v>168</v>
      </c>
      <c r="B37" s="40">
        <v>148</v>
      </c>
      <c r="C37" s="40">
        <v>246</v>
      </c>
      <c r="D37" s="40">
        <v>293</v>
      </c>
      <c r="E37" s="40">
        <v>178</v>
      </c>
      <c r="F37" s="40">
        <v>151</v>
      </c>
      <c r="G37" s="40">
        <v>169</v>
      </c>
      <c r="H37" s="95">
        <v>1938</v>
      </c>
      <c r="I37" s="100"/>
      <c r="J37" s="100"/>
      <c r="K37" s="100"/>
      <c r="L37" s="100"/>
      <c r="M37" s="100"/>
      <c r="N37" s="100"/>
      <c r="O37" s="100"/>
    </row>
    <row r="38" spans="1:15" ht="12.75">
      <c r="A38" s="67" t="s">
        <v>169</v>
      </c>
      <c r="B38" s="40">
        <v>133</v>
      </c>
      <c r="C38" s="40">
        <v>216</v>
      </c>
      <c r="D38" s="40">
        <v>249</v>
      </c>
      <c r="E38" s="40">
        <v>176</v>
      </c>
      <c r="F38" s="40">
        <v>130</v>
      </c>
      <c r="G38" s="40">
        <v>100</v>
      </c>
      <c r="H38" s="95">
        <v>1821</v>
      </c>
      <c r="I38" s="100"/>
      <c r="J38" s="100"/>
      <c r="K38" s="100"/>
      <c r="L38" s="100"/>
      <c r="M38" s="100"/>
      <c r="N38" s="100"/>
      <c r="O38" s="100"/>
    </row>
    <row r="39" spans="1:15" ht="12.75">
      <c r="A39" s="67" t="s">
        <v>170</v>
      </c>
      <c r="B39" s="40">
        <v>212</v>
      </c>
      <c r="C39" s="40">
        <v>202</v>
      </c>
      <c r="D39" s="40">
        <v>498</v>
      </c>
      <c r="E39" s="40">
        <v>174</v>
      </c>
      <c r="F39" s="40">
        <v>154</v>
      </c>
      <c r="G39" s="40">
        <v>104</v>
      </c>
      <c r="H39" s="95">
        <v>2253</v>
      </c>
      <c r="I39" s="100"/>
      <c r="J39" s="100"/>
      <c r="K39" s="100"/>
      <c r="L39" s="100"/>
      <c r="M39" s="100"/>
      <c r="N39" s="100"/>
      <c r="O39" s="100"/>
    </row>
    <row r="40" spans="1:15" ht="12.75">
      <c r="A40" s="67" t="s">
        <v>171</v>
      </c>
      <c r="B40" s="40">
        <v>117</v>
      </c>
      <c r="C40" s="40">
        <v>84</v>
      </c>
      <c r="D40" s="40">
        <v>182</v>
      </c>
      <c r="E40" s="40">
        <v>178</v>
      </c>
      <c r="F40" s="40">
        <v>34</v>
      </c>
      <c r="G40" s="40">
        <v>65</v>
      </c>
      <c r="H40" s="95">
        <v>833</v>
      </c>
      <c r="I40" s="100"/>
      <c r="J40" s="100"/>
      <c r="K40" s="100"/>
      <c r="L40" s="100"/>
      <c r="M40" s="100"/>
      <c r="N40" s="100"/>
      <c r="O40" s="100"/>
    </row>
    <row r="41" spans="1:15" ht="12.75">
      <c r="A41" s="67" t="s">
        <v>172</v>
      </c>
      <c r="B41" s="40">
        <v>108</v>
      </c>
      <c r="C41" s="40">
        <v>27</v>
      </c>
      <c r="D41" s="40">
        <v>28</v>
      </c>
      <c r="E41" s="40">
        <v>89</v>
      </c>
      <c r="F41" s="40">
        <v>42</v>
      </c>
      <c r="G41" s="40">
        <v>48</v>
      </c>
      <c r="H41" s="95">
        <v>824</v>
      </c>
      <c r="I41" s="100"/>
      <c r="J41" s="100"/>
      <c r="K41" s="100"/>
      <c r="L41" s="100"/>
      <c r="M41" s="100"/>
      <c r="N41" s="100"/>
      <c r="O41" s="100"/>
    </row>
    <row r="42" spans="1:15" ht="12.75">
      <c r="A42" s="67" t="s">
        <v>173</v>
      </c>
      <c r="B42" s="40">
        <v>93</v>
      </c>
      <c r="C42" s="40">
        <v>119</v>
      </c>
      <c r="D42" s="40">
        <v>258</v>
      </c>
      <c r="E42" s="40">
        <v>211</v>
      </c>
      <c r="F42" s="40">
        <v>359</v>
      </c>
      <c r="G42" s="40">
        <v>53</v>
      </c>
      <c r="H42" s="95">
        <v>2162</v>
      </c>
      <c r="I42" s="100"/>
      <c r="J42" s="100"/>
      <c r="K42" s="100"/>
      <c r="L42" s="100"/>
      <c r="M42" s="100"/>
      <c r="N42" s="100"/>
      <c r="O42" s="100"/>
    </row>
    <row r="43" spans="1:15" ht="12.75">
      <c r="A43" s="67" t="s">
        <v>174</v>
      </c>
      <c r="B43" s="40">
        <v>92</v>
      </c>
      <c r="C43" s="40">
        <v>121</v>
      </c>
      <c r="D43" s="40">
        <v>214</v>
      </c>
      <c r="E43" s="40">
        <v>126</v>
      </c>
      <c r="F43" s="40">
        <v>171</v>
      </c>
      <c r="G43" s="40">
        <v>36</v>
      </c>
      <c r="H43" s="95">
        <v>1325</v>
      </c>
      <c r="I43" s="100"/>
      <c r="J43" s="100"/>
      <c r="K43" s="100"/>
      <c r="L43" s="100"/>
      <c r="M43" s="100"/>
      <c r="N43" s="100"/>
      <c r="O43" s="100"/>
    </row>
    <row r="44" spans="1:15" ht="12.75">
      <c r="A44" s="69" t="s">
        <v>175</v>
      </c>
      <c r="B44" s="40">
        <v>5</v>
      </c>
      <c r="C44" s="40">
        <v>4</v>
      </c>
      <c r="D44" s="40">
        <v>7</v>
      </c>
      <c r="E44" s="40">
        <v>14</v>
      </c>
      <c r="F44" s="40">
        <v>14</v>
      </c>
      <c r="G44" s="40">
        <v>5</v>
      </c>
      <c r="H44" s="95">
        <v>157</v>
      </c>
      <c r="I44" s="100"/>
      <c r="J44" s="100"/>
      <c r="K44" s="100"/>
      <c r="L44" s="100"/>
      <c r="M44" s="100"/>
      <c r="N44" s="100"/>
      <c r="O44" s="100"/>
    </row>
    <row r="45" spans="1:15" ht="12.75">
      <c r="A45" s="69" t="s">
        <v>176</v>
      </c>
      <c r="B45" s="40">
        <v>32</v>
      </c>
      <c r="C45" s="40">
        <v>35</v>
      </c>
      <c r="D45" s="40">
        <v>19</v>
      </c>
      <c r="E45" s="40">
        <v>74</v>
      </c>
      <c r="F45" s="40">
        <v>89</v>
      </c>
      <c r="G45" s="40">
        <v>9</v>
      </c>
      <c r="H45" s="95">
        <v>355</v>
      </c>
      <c r="I45" s="100"/>
      <c r="J45" s="100"/>
      <c r="K45" s="100"/>
      <c r="L45" s="100"/>
      <c r="M45" s="100"/>
      <c r="N45" s="100"/>
      <c r="O45" s="100"/>
    </row>
    <row r="46" spans="1:15" ht="12.75">
      <c r="A46" s="69" t="s">
        <v>177</v>
      </c>
      <c r="B46" s="40">
        <v>23</v>
      </c>
      <c r="C46" s="40">
        <v>52</v>
      </c>
      <c r="D46" s="40">
        <v>68</v>
      </c>
      <c r="E46" s="40">
        <v>51</v>
      </c>
      <c r="F46" s="40">
        <v>49</v>
      </c>
      <c r="G46" s="40">
        <v>23</v>
      </c>
      <c r="H46" s="95">
        <v>401</v>
      </c>
      <c r="I46" s="100"/>
      <c r="J46" s="100"/>
      <c r="K46" s="100"/>
      <c r="L46" s="100"/>
      <c r="M46" s="100"/>
      <c r="N46" s="100"/>
      <c r="O46" s="100"/>
    </row>
    <row r="47" spans="2:15" ht="12.7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 ht="12.7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 ht="12.7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</sheetData>
  <printOptions/>
  <pageMargins left="0.75" right="0.75" top="1" bottom="1" header="0" footer="0"/>
  <pageSetup fitToHeight="1" fitToWidth="1" horizontalDpi="600" verticalDpi="600"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BK53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40" customWidth="1"/>
    <col min="2" max="7" width="11.140625" style="40" customWidth="1"/>
    <col min="8" max="8" width="11.7109375" style="40" bestFit="1" customWidth="1"/>
    <col min="9" max="9" width="10.140625" style="40" customWidth="1"/>
    <col min="10" max="11" width="9.00390625" style="40" customWidth="1"/>
    <col min="12" max="12" width="12.57421875" style="40" customWidth="1"/>
    <col min="13" max="14" width="11.421875" style="40" customWidth="1"/>
    <col min="15" max="15" width="12.7109375" style="40" customWidth="1"/>
    <col min="16" max="16384" width="11.421875" style="40" customWidth="1"/>
  </cols>
  <sheetData>
    <row r="1" ht="12.75">
      <c r="A1" s="65" t="s">
        <v>312</v>
      </c>
    </row>
    <row r="2" ht="12.75">
      <c r="A2" s="31" t="s">
        <v>313</v>
      </c>
    </row>
    <row r="3" spans="3:55" ht="12.75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8" s="84" customFormat="1" ht="12.75">
      <c r="A4" s="109"/>
      <c r="B4" s="54" t="s">
        <v>97</v>
      </c>
      <c r="C4" s="59" t="s">
        <v>148</v>
      </c>
      <c r="D4" s="59" t="s">
        <v>150</v>
      </c>
      <c r="E4" s="54" t="s">
        <v>117</v>
      </c>
      <c r="F4" s="54" t="s">
        <v>149</v>
      </c>
      <c r="G4" s="59" t="s">
        <v>118</v>
      </c>
      <c r="H4" s="54" t="s">
        <v>159</v>
      </c>
    </row>
    <row r="5" spans="1:8" ht="12.75">
      <c r="A5" s="65" t="s">
        <v>96</v>
      </c>
      <c r="B5" s="65">
        <v>56970</v>
      </c>
      <c r="C5" s="65">
        <v>7822</v>
      </c>
      <c r="D5" s="65">
        <v>8588</v>
      </c>
      <c r="E5" s="65">
        <v>5367</v>
      </c>
      <c r="F5" s="65">
        <v>5640</v>
      </c>
      <c r="G5" s="65">
        <v>2458</v>
      </c>
      <c r="H5" s="65">
        <v>1955</v>
      </c>
    </row>
    <row r="6" spans="1:63" ht="12.75">
      <c r="A6" s="67" t="s">
        <v>163</v>
      </c>
      <c r="B6" s="31">
        <v>1744</v>
      </c>
      <c r="C6" s="40">
        <v>53</v>
      </c>
      <c r="D6" s="40">
        <v>189</v>
      </c>
      <c r="E6" s="40">
        <v>145</v>
      </c>
      <c r="F6" s="40">
        <v>83</v>
      </c>
      <c r="G6" s="40">
        <v>169</v>
      </c>
      <c r="H6" s="40">
        <v>48</v>
      </c>
      <c r="P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</row>
    <row r="7" spans="1:8" ht="12.75">
      <c r="A7" s="67" t="s">
        <v>558</v>
      </c>
      <c r="B7" s="31">
        <v>2741</v>
      </c>
      <c r="C7" s="40">
        <v>319</v>
      </c>
      <c r="D7" s="40">
        <v>556</v>
      </c>
      <c r="E7" s="40">
        <v>131</v>
      </c>
      <c r="F7" s="40">
        <v>162</v>
      </c>
      <c r="G7" s="40">
        <v>141</v>
      </c>
      <c r="H7" s="40">
        <v>143</v>
      </c>
    </row>
    <row r="8" spans="1:8" ht="12.75">
      <c r="A8" s="67" t="s">
        <v>164</v>
      </c>
      <c r="B8" s="31">
        <v>3062</v>
      </c>
      <c r="C8" s="40">
        <v>239</v>
      </c>
      <c r="D8" s="40">
        <v>828</v>
      </c>
      <c r="E8" s="40">
        <v>208</v>
      </c>
      <c r="F8" s="40">
        <v>218</v>
      </c>
      <c r="G8" s="40">
        <v>158</v>
      </c>
      <c r="H8" s="40">
        <v>134</v>
      </c>
    </row>
    <row r="9" spans="1:8" ht="12.75">
      <c r="A9" s="67" t="s">
        <v>165</v>
      </c>
      <c r="B9" s="31">
        <v>2443</v>
      </c>
      <c r="C9" s="40">
        <v>289</v>
      </c>
      <c r="D9" s="40">
        <v>245</v>
      </c>
      <c r="E9" s="40">
        <v>179</v>
      </c>
      <c r="F9" s="40">
        <v>297</v>
      </c>
      <c r="G9" s="40">
        <v>127</v>
      </c>
      <c r="H9" s="40">
        <v>113</v>
      </c>
    </row>
    <row r="10" spans="1:8" ht="12.75">
      <c r="A10" s="67" t="s">
        <v>560</v>
      </c>
      <c r="B10" s="31">
        <v>4009</v>
      </c>
      <c r="C10" s="40">
        <v>685</v>
      </c>
      <c r="D10" s="40">
        <v>634</v>
      </c>
      <c r="E10" s="40">
        <v>355</v>
      </c>
      <c r="F10" s="40">
        <v>394</v>
      </c>
      <c r="G10" s="40">
        <v>168</v>
      </c>
      <c r="H10" s="40">
        <v>115</v>
      </c>
    </row>
    <row r="11" spans="1:8" ht="12.75">
      <c r="A11" s="67" t="s">
        <v>561</v>
      </c>
      <c r="B11" s="31">
        <v>1619</v>
      </c>
      <c r="C11" s="40">
        <v>77</v>
      </c>
      <c r="D11" s="40">
        <v>197</v>
      </c>
      <c r="E11" s="40">
        <v>159</v>
      </c>
      <c r="F11" s="40">
        <v>156</v>
      </c>
      <c r="G11" s="40">
        <v>144</v>
      </c>
      <c r="H11" s="40">
        <v>53</v>
      </c>
    </row>
    <row r="12" spans="1:8" ht="12.75">
      <c r="A12" s="67" t="s">
        <v>559</v>
      </c>
      <c r="B12" s="31">
        <v>4552</v>
      </c>
      <c r="C12" s="40">
        <v>785</v>
      </c>
      <c r="D12" s="40">
        <v>796</v>
      </c>
      <c r="E12" s="40">
        <v>410</v>
      </c>
      <c r="F12" s="40">
        <v>419</v>
      </c>
      <c r="G12" s="40">
        <v>135</v>
      </c>
      <c r="H12" s="40">
        <v>135</v>
      </c>
    </row>
    <row r="13" spans="1:8" ht="12.75">
      <c r="A13" s="67" t="s">
        <v>166</v>
      </c>
      <c r="B13" s="31">
        <v>2967</v>
      </c>
      <c r="C13" s="40">
        <v>346</v>
      </c>
      <c r="D13" s="40">
        <v>416</v>
      </c>
      <c r="E13" s="40">
        <v>236</v>
      </c>
      <c r="F13" s="40">
        <v>290</v>
      </c>
      <c r="G13" s="40">
        <v>119</v>
      </c>
      <c r="H13" s="40">
        <v>114</v>
      </c>
    </row>
    <row r="14" spans="1:8" ht="12.75">
      <c r="A14" s="67" t="s">
        <v>167</v>
      </c>
      <c r="B14" s="31">
        <v>3618</v>
      </c>
      <c r="C14" s="40">
        <v>521</v>
      </c>
      <c r="D14" s="40">
        <v>629</v>
      </c>
      <c r="E14" s="40">
        <v>357</v>
      </c>
      <c r="F14" s="40">
        <v>438</v>
      </c>
      <c r="G14" s="40">
        <v>79</v>
      </c>
      <c r="H14" s="40">
        <v>104</v>
      </c>
    </row>
    <row r="15" spans="1:8" ht="12.75">
      <c r="A15" s="67" t="s">
        <v>168</v>
      </c>
      <c r="B15" s="31">
        <v>5851</v>
      </c>
      <c r="C15" s="40">
        <v>1071</v>
      </c>
      <c r="D15" s="40">
        <v>909</v>
      </c>
      <c r="E15" s="40">
        <v>533</v>
      </c>
      <c r="F15" s="40">
        <v>587</v>
      </c>
      <c r="G15" s="40">
        <v>191</v>
      </c>
      <c r="H15" s="40">
        <v>259</v>
      </c>
    </row>
    <row r="16" spans="1:8" ht="12.75">
      <c r="A16" s="67" t="s">
        <v>169</v>
      </c>
      <c r="B16" s="31">
        <v>3920</v>
      </c>
      <c r="C16" s="40">
        <v>270</v>
      </c>
      <c r="D16" s="40">
        <v>452</v>
      </c>
      <c r="E16" s="40">
        <v>664</v>
      </c>
      <c r="F16" s="40">
        <v>376</v>
      </c>
      <c r="G16" s="40">
        <v>165</v>
      </c>
      <c r="H16" s="40">
        <v>73</v>
      </c>
    </row>
    <row r="17" spans="1:8" ht="12.75">
      <c r="A17" s="67" t="s">
        <v>170</v>
      </c>
      <c r="B17" s="31">
        <v>5110</v>
      </c>
      <c r="C17" s="40">
        <v>400</v>
      </c>
      <c r="D17" s="40">
        <v>514</v>
      </c>
      <c r="E17" s="40">
        <v>593</v>
      </c>
      <c r="F17" s="40">
        <v>734</v>
      </c>
      <c r="G17" s="40">
        <v>293</v>
      </c>
      <c r="H17" s="40">
        <v>201</v>
      </c>
    </row>
    <row r="18" spans="1:8" ht="12.75">
      <c r="A18" s="67" t="s">
        <v>171</v>
      </c>
      <c r="B18" s="31">
        <v>2543</v>
      </c>
      <c r="C18" s="40">
        <v>123</v>
      </c>
      <c r="D18" s="40">
        <v>331</v>
      </c>
      <c r="E18" s="40">
        <v>174</v>
      </c>
      <c r="F18" s="40">
        <v>347</v>
      </c>
      <c r="G18" s="40">
        <v>200</v>
      </c>
      <c r="H18" s="40">
        <v>148</v>
      </c>
    </row>
    <row r="19" spans="1:8" ht="12.75">
      <c r="A19" s="67" t="s">
        <v>172</v>
      </c>
      <c r="B19" s="31">
        <v>2116</v>
      </c>
      <c r="C19" s="40">
        <v>253</v>
      </c>
      <c r="D19" s="40">
        <v>277</v>
      </c>
      <c r="E19" s="40">
        <v>152</v>
      </c>
      <c r="F19" s="40">
        <v>194</v>
      </c>
      <c r="G19" s="40">
        <v>141</v>
      </c>
      <c r="H19" s="40">
        <v>96</v>
      </c>
    </row>
    <row r="20" spans="1:8" ht="12.75">
      <c r="A20" s="67" t="s">
        <v>173</v>
      </c>
      <c r="B20" s="31">
        <v>5062</v>
      </c>
      <c r="C20" s="40">
        <v>1478</v>
      </c>
      <c r="D20" s="40">
        <v>874</v>
      </c>
      <c r="E20" s="40">
        <v>373</v>
      </c>
      <c r="F20" s="40">
        <v>389</v>
      </c>
      <c r="G20" s="40">
        <v>101</v>
      </c>
      <c r="H20" s="40">
        <v>83</v>
      </c>
    </row>
    <row r="21" spans="1:8" ht="12.75">
      <c r="A21" s="67" t="s">
        <v>174</v>
      </c>
      <c r="B21" s="31">
        <v>3420</v>
      </c>
      <c r="C21" s="40">
        <v>656</v>
      </c>
      <c r="D21" s="40">
        <v>529</v>
      </c>
      <c r="E21" s="40">
        <v>275</v>
      </c>
      <c r="F21" s="40">
        <v>389</v>
      </c>
      <c r="G21" s="40">
        <v>69</v>
      </c>
      <c r="H21" s="40">
        <v>108</v>
      </c>
    </row>
    <row r="22" spans="1:8" ht="12.75">
      <c r="A22" s="69" t="s">
        <v>175</v>
      </c>
      <c r="B22" s="31">
        <v>260</v>
      </c>
      <c r="C22" s="40">
        <v>42</v>
      </c>
      <c r="D22" s="40">
        <v>17</v>
      </c>
      <c r="E22" s="40">
        <v>29</v>
      </c>
      <c r="F22" s="40">
        <v>13</v>
      </c>
      <c r="G22" s="40">
        <v>11</v>
      </c>
      <c r="H22" s="40">
        <v>1</v>
      </c>
    </row>
    <row r="23" spans="1:8" ht="12.75">
      <c r="A23" s="69" t="s">
        <v>176</v>
      </c>
      <c r="B23" s="31">
        <v>910</v>
      </c>
      <c r="C23" s="40">
        <v>91</v>
      </c>
      <c r="D23" s="40">
        <v>105</v>
      </c>
      <c r="E23" s="40">
        <v>136</v>
      </c>
      <c r="F23" s="40">
        <v>82</v>
      </c>
      <c r="G23" s="40">
        <v>20</v>
      </c>
      <c r="H23" s="40">
        <v>23</v>
      </c>
    </row>
    <row r="24" spans="1:8" ht="12.75">
      <c r="A24" s="69" t="s">
        <v>177</v>
      </c>
      <c r="B24" s="31">
        <v>1023</v>
      </c>
      <c r="C24" s="40">
        <v>124</v>
      </c>
      <c r="D24" s="40">
        <v>90</v>
      </c>
      <c r="E24" s="40">
        <v>258</v>
      </c>
      <c r="F24" s="40">
        <v>72</v>
      </c>
      <c r="G24" s="40">
        <v>27</v>
      </c>
      <c r="H24" s="40">
        <v>4</v>
      </c>
    </row>
    <row r="26" spans="2:8" s="84" customFormat="1" ht="12.75">
      <c r="B26" s="54" t="s">
        <v>159</v>
      </c>
      <c r="C26" s="54" t="s">
        <v>119</v>
      </c>
      <c r="D26" s="54" t="s">
        <v>158</v>
      </c>
      <c r="E26" s="54" t="s">
        <v>438</v>
      </c>
      <c r="F26" s="54" t="s">
        <v>135</v>
      </c>
      <c r="G26" s="54" t="s">
        <v>153</v>
      </c>
      <c r="H26" s="54" t="s">
        <v>309</v>
      </c>
    </row>
    <row r="27" spans="1:8" ht="12.75">
      <c r="A27" s="65" t="s">
        <v>96</v>
      </c>
      <c r="B27" s="65">
        <v>1856</v>
      </c>
      <c r="C27" s="65">
        <v>1765</v>
      </c>
      <c r="D27" s="65">
        <v>315</v>
      </c>
      <c r="E27" s="65">
        <v>1325</v>
      </c>
      <c r="F27" s="65">
        <v>1084</v>
      </c>
      <c r="G27" s="65">
        <v>1665</v>
      </c>
      <c r="H27" s="94">
        <v>17130</v>
      </c>
    </row>
    <row r="28" spans="1:8" ht="12.75">
      <c r="A28" s="67" t="s">
        <v>163</v>
      </c>
      <c r="B28" s="40">
        <v>55</v>
      </c>
      <c r="C28" s="40">
        <v>69</v>
      </c>
      <c r="D28" s="40" t="s">
        <v>381</v>
      </c>
      <c r="E28" s="40">
        <v>39</v>
      </c>
      <c r="F28" s="40">
        <v>16</v>
      </c>
      <c r="G28" s="40">
        <v>66</v>
      </c>
      <c r="H28" s="95">
        <v>812</v>
      </c>
    </row>
    <row r="29" spans="1:15" ht="12.75">
      <c r="A29" s="67" t="s">
        <v>558</v>
      </c>
      <c r="B29" s="40">
        <v>88</v>
      </c>
      <c r="C29" s="40">
        <v>97</v>
      </c>
      <c r="D29" s="40">
        <v>2</v>
      </c>
      <c r="E29" s="40">
        <v>92</v>
      </c>
      <c r="F29" s="40">
        <v>6</v>
      </c>
      <c r="G29" s="40">
        <v>95</v>
      </c>
      <c r="H29" s="95">
        <v>909</v>
      </c>
      <c r="I29" s="59"/>
      <c r="J29" s="59"/>
      <c r="K29" s="59"/>
      <c r="L29" s="59"/>
      <c r="M29" s="59"/>
      <c r="N29" s="59"/>
      <c r="O29" s="54"/>
    </row>
    <row r="30" spans="1:63" s="65" customFormat="1" ht="12.75">
      <c r="A30" s="67" t="s">
        <v>164</v>
      </c>
      <c r="B30" s="31">
        <v>101</v>
      </c>
      <c r="C30" s="31">
        <v>74</v>
      </c>
      <c r="D30" s="31">
        <v>9</v>
      </c>
      <c r="E30" s="31">
        <v>39</v>
      </c>
      <c r="F30" s="31">
        <v>10</v>
      </c>
      <c r="G30" s="31">
        <v>104</v>
      </c>
      <c r="H30" s="95">
        <v>940</v>
      </c>
      <c r="O30" s="88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</row>
    <row r="31" spans="1:15" ht="12.75">
      <c r="A31" s="67" t="s">
        <v>165</v>
      </c>
      <c r="B31" s="40">
        <v>114</v>
      </c>
      <c r="C31" s="40">
        <v>67</v>
      </c>
      <c r="D31" s="40">
        <v>7</v>
      </c>
      <c r="E31" s="40">
        <v>37</v>
      </c>
      <c r="F31" s="40">
        <v>53</v>
      </c>
      <c r="G31" s="40">
        <v>78</v>
      </c>
      <c r="H31" s="95">
        <v>837</v>
      </c>
      <c r="O31" s="100"/>
    </row>
    <row r="32" spans="1:63" ht="12.75">
      <c r="A32" s="67" t="s">
        <v>560</v>
      </c>
      <c r="B32" s="40">
        <v>141</v>
      </c>
      <c r="C32" s="40">
        <v>126</v>
      </c>
      <c r="D32" s="40">
        <v>7</v>
      </c>
      <c r="E32" s="40">
        <v>81</v>
      </c>
      <c r="F32" s="40">
        <v>57</v>
      </c>
      <c r="G32" s="40">
        <v>71</v>
      </c>
      <c r="H32" s="95">
        <v>1175</v>
      </c>
      <c r="O32" s="100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</row>
    <row r="33" spans="1:15" ht="12.75">
      <c r="A33" s="67" t="s">
        <v>561</v>
      </c>
      <c r="B33" s="40">
        <v>68</v>
      </c>
      <c r="C33" s="40">
        <v>34</v>
      </c>
      <c r="D33" s="40">
        <v>4</v>
      </c>
      <c r="E33" s="40">
        <v>43</v>
      </c>
      <c r="F33" s="40">
        <v>7</v>
      </c>
      <c r="G33" s="40">
        <v>52</v>
      </c>
      <c r="H33" s="95">
        <v>625</v>
      </c>
      <c r="O33" s="100"/>
    </row>
    <row r="34" spans="1:15" ht="12.75">
      <c r="A34" s="67" t="s">
        <v>559</v>
      </c>
      <c r="B34" s="40">
        <v>147</v>
      </c>
      <c r="C34" s="40">
        <v>131</v>
      </c>
      <c r="D34" s="40">
        <v>44</v>
      </c>
      <c r="E34" s="40">
        <v>93</v>
      </c>
      <c r="F34" s="40">
        <v>115</v>
      </c>
      <c r="G34" s="40">
        <v>120</v>
      </c>
      <c r="H34" s="95">
        <v>1222</v>
      </c>
      <c r="O34" s="100"/>
    </row>
    <row r="35" spans="1:15" ht="12.75">
      <c r="A35" s="67" t="s">
        <v>166</v>
      </c>
      <c r="B35" s="40">
        <v>132</v>
      </c>
      <c r="C35" s="40">
        <v>112</v>
      </c>
      <c r="D35" s="40">
        <v>21</v>
      </c>
      <c r="E35" s="40">
        <v>78</v>
      </c>
      <c r="F35" s="40">
        <v>71</v>
      </c>
      <c r="G35" s="40">
        <v>112</v>
      </c>
      <c r="H35" s="95">
        <v>920</v>
      </c>
      <c r="O35" s="100"/>
    </row>
    <row r="36" spans="1:15" ht="12.75">
      <c r="A36" s="67" t="s">
        <v>167</v>
      </c>
      <c r="B36" s="40">
        <v>96</v>
      </c>
      <c r="C36" s="40">
        <v>121</v>
      </c>
      <c r="D36" s="40">
        <v>21</v>
      </c>
      <c r="E36" s="40">
        <v>88</v>
      </c>
      <c r="F36" s="40">
        <v>65</v>
      </c>
      <c r="G36" s="40">
        <v>116</v>
      </c>
      <c r="H36" s="95">
        <v>983</v>
      </c>
      <c r="O36" s="100"/>
    </row>
    <row r="37" spans="1:15" ht="12.75">
      <c r="A37" s="67" t="s">
        <v>168</v>
      </c>
      <c r="B37" s="40">
        <v>141</v>
      </c>
      <c r="C37" s="40">
        <v>199</v>
      </c>
      <c r="D37" s="40">
        <v>49</v>
      </c>
      <c r="E37" s="40">
        <v>125</v>
      </c>
      <c r="F37" s="40">
        <v>80</v>
      </c>
      <c r="G37" s="40">
        <v>267</v>
      </c>
      <c r="H37" s="95">
        <v>1440</v>
      </c>
      <c r="O37" s="100"/>
    </row>
    <row r="38" spans="1:15" ht="12.75">
      <c r="A38" s="67" t="s">
        <v>169</v>
      </c>
      <c r="B38" s="40">
        <v>120</v>
      </c>
      <c r="C38" s="40">
        <v>184</v>
      </c>
      <c r="D38" s="40">
        <v>21</v>
      </c>
      <c r="E38" s="40">
        <v>119</v>
      </c>
      <c r="F38" s="40">
        <v>81</v>
      </c>
      <c r="G38" s="40">
        <v>113</v>
      </c>
      <c r="H38" s="95">
        <v>1282</v>
      </c>
      <c r="O38" s="100"/>
    </row>
    <row r="39" spans="1:15" ht="12.75">
      <c r="A39" s="67" t="s">
        <v>170</v>
      </c>
      <c r="B39" s="40">
        <v>203</v>
      </c>
      <c r="C39" s="40">
        <v>176</v>
      </c>
      <c r="D39" s="40">
        <v>42</v>
      </c>
      <c r="E39" s="40">
        <v>120</v>
      </c>
      <c r="F39" s="40">
        <v>121</v>
      </c>
      <c r="G39" s="40">
        <v>140</v>
      </c>
      <c r="H39" s="95">
        <v>1573</v>
      </c>
      <c r="O39" s="100"/>
    </row>
    <row r="40" spans="1:15" ht="12.75">
      <c r="A40" s="67" t="s">
        <v>171</v>
      </c>
      <c r="B40" s="40">
        <v>110</v>
      </c>
      <c r="C40" s="40">
        <v>70</v>
      </c>
      <c r="D40" s="40">
        <v>18</v>
      </c>
      <c r="E40" s="40">
        <v>71</v>
      </c>
      <c r="F40" s="40">
        <v>18</v>
      </c>
      <c r="G40" s="40">
        <v>86</v>
      </c>
      <c r="H40" s="95">
        <v>847</v>
      </c>
      <c r="O40" s="100"/>
    </row>
    <row r="41" spans="1:15" ht="12.75">
      <c r="A41" s="67" t="s">
        <v>172</v>
      </c>
      <c r="B41" s="40">
        <v>105</v>
      </c>
      <c r="C41" s="40">
        <v>32</v>
      </c>
      <c r="D41" s="40">
        <v>4</v>
      </c>
      <c r="E41" s="40">
        <v>73</v>
      </c>
      <c r="F41" s="40">
        <v>17</v>
      </c>
      <c r="G41" s="40">
        <v>62</v>
      </c>
      <c r="H41" s="95">
        <v>710</v>
      </c>
      <c r="O41" s="100"/>
    </row>
    <row r="42" spans="1:15" ht="12.75">
      <c r="A42" s="67" t="s">
        <v>173</v>
      </c>
      <c r="B42" s="40">
        <v>73</v>
      </c>
      <c r="C42" s="40">
        <v>86</v>
      </c>
      <c r="D42" s="40">
        <v>28</v>
      </c>
      <c r="E42" s="40">
        <v>95</v>
      </c>
      <c r="F42" s="40">
        <v>197</v>
      </c>
      <c r="G42" s="40">
        <v>74</v>
      </c>
      <c r="H42" s="95">
        <v>1211</v>
      </c>
      <c r="O42" s="100"/>
    </row>
    <row r="43" spans="1:15" ht="12.75">
      <c r="A43" s="67" t="s">
        <v>174</v>
      </c>
      <c r="B43" s="40">
        <v>103</v>
      </c>
      <c r="C43" s="40">
        <v>104</v>
      </c>
      <c r="D43" s="40">
        <v>25</v>
      </c>
      <c r="E43" s="40">
        <v>67</v>
      </c>
      <c r="F43" s="40">
        <v>82</v>
      </c>
      <c r="G43" s="40">
        <v>53</v>
      </c>
      <c r="H43" s="95">
        <v>960</v>
      </c>
      <c r="O43" s="100"/>
    </row>
    <row r="44" spans="1:15" ht="12.75">
      <c r="A44" s="69" t="s">
        <v>175</v>
      </c>
      <c r="B44" s="40">
        <v>5</v>
      </c>
      <c r="C44" s="40">
        <v>2</v>
      </c>
      <c r="D44" s="40">
        <v>2</v>
      </c>
      <c r="E44" s="40">
        <v>3</v>
      </c>
      <c r="F44" s="40">
        <v>11</v>
      </c>
      <c r="G44" s="40">
        <v>8</v>
      </c>
      <c r="H44" s="95">
        <v>116</v>
      </c>
      <c r="O44" s="100"/>
    </row>
    <row r="45" spans="1:15" ht="12.75">
      <c r="A45" s="69" t="s">
        <v>176</v>
      </c>
      <c r="B45" s="40">
        <v>29</v>
      </c>
      <c r="C45" s="40">
        <v>36</v>
      </c>
      <c r="D45" s="40">
        <v>0</v>
      </c>
      <c r="E45" s="40">
        <v>34</v>
      </c>
      <c r="F45" s="40">
        <v>42</v>
      </c>
      <c r="G45" s="40">
        <v>13</v>
      </c>
      <c r="H45" s="95">
        <v>299</v>
      </c>
      <c r="O45" s="100"/>
    </row>
    <row r="46" spans="1:15" ht="12.75">
      <c r="A46" s="69" t="s">
        <v>177</v>
      </c>
      <c r="B46" s="40">
        <v>25</v>
      </c>
      <c r="C46" s="40">
        <v>45</v>
      </c>
      <c r="D46" s="40">
        <v>11</v>
      </c>
      <c r="E46" s="40">
        <v>28</v>
      </c>
      <c r="F46" s="40">
        <v>35</v>
      </c>
      <c r="G46" s="40">
        <v>35</v>
      </c>
      <c r="H46" s="95">
        <v>269</v>
      </c>
      <c r="O46" s="100"/>
    </row>
    <row r="47" spans="2:15" ht="12.75">
      <c r="B47" s="100"/>
      <c r="C47" s="100"/>
      <c r="D47" s="100"/>
      <c r="O47" s="100"/>
    </row>
    <row r="48" spans="2:15" ht="12.75">
      <c r="B48" s="100"/>
      <c r="C48" s="100"/>
      <c r="D48" s="100"/>
      <c r="O48" s="100"/>
    </row>
    <row r="49" spans="2:15" ht="12.75">
      <c r="B49" s="100"/>
      <c r="C49" s="100"/>
      <c r="D49" s="100"/>
      <c r="O49" s="100"/>
    </row>
    <row r="51" ht="12.75">
      <c r="A51" s="65"/>
    </row>
    <row r="52" ht="12.75">
      <c r="A52" s="31"/>
    </row>
    <row r="53" spans="1:11" ht="12.75">
      <c r="A53" s="31"/>
      <c r="C53" s="100"/>
      <c r="D53" s="100"/>
      <c r="E53" s="100"/>
      <c r="F53" s="100"/>
      <c r="G53" s="100"/>
      <c r="H53" s="100"/>
      <c r="I53" s="100"/>
      <c r="J53" s="100"/>
      <c r="K53" s="100"/>
    </row>
  </sheetData>
  <printOptions/>
  <pageMargins left="0.75" right="0.75" top="1" bottom="1" header="0" footer="0"/>
  <pageSetup fitToHeight="1" fitToWidth="1" horizontalDpi="600" verticalDpi="600" orientation="portrait" paperSize="9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2"/>
  <dimension ref="A1:T35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1.28125" style="114" customWidth="1"/>
    <col min="2" max="2" width="10.7109375" style="113" customWidth="1"/>
    <col min="3" max="3" width="19.7109375" style="113" customWidth="1"/>
    <col min="4" max="4" width="6.7109375" style="113" customWidth="1"/>
    <col min="5" max="5" width="19.7109375" style="113" customWidth="1"/>
    <col min="6" max="6" width="6.7109375" style="113" customWidth="1"/>
    <col min="7" max="7" width="19.7109375" style="113" customWidth="1"/>
    <col min="8" max="8" width="6.7109375" style="113" customWidth="1"/>
    <col min="9" max="9" width="19.7109375" style="113" customWidth="1"/>
    <col min="10" max="10" width="6.7109375" style="113" customWidth="1"/>
    <col min="11" max="16384" width="11.57421875" style="114" customWidth="1"/>
  </cols>
  <sheetData>
    <row r="1" ht="12.75">
      <c r="A1" s="112" t="s">
        <v>314</v>
      </c>
    </row>
    <row r="2" ht="12.75">
      <c r="A2" s="114" t="s">
        <v>315</v>
      </c>
    </row>
    <row r="4" spans="2:10" ht="12.75">
      <c r="B4" s="115" t="s">
        <v>97</v>
      </c>
      <c r="C4" s="48" t="s">
        <v>316</v>
      </c>
      <c r="D4" s="48" t="s">
        <v>92</v>
      </c>
      <c r="E4" s="48" t="s">
        <v>316</v>
      </c>
      <c r="F4" s="48" t="s">
        <v>92</v>
      </c>
      <c r="G4" s="48" t="s">
        <v>316</v>
      </c>
      <c r="H4" s="48" t="s">
        <v>92</v>
      </c>
      <c r="I4" s="48" t="s">
        <v>316</v>
      </c>
      <c r="J4" s="48" t="s">
        <v>92</v>
      </c>
    </row>
    <row r="5" spans="1:15" s="112" customFormat="1" ht="12.75">
      <c r="A5" s="17" t="s">
        <v>97</v>
      </c>
      <c r="B5" s="88">
        <v>123348</v>
      </c>
      <c r="C5" s="10" t="s">
        <v>168</v>
      </c>
      <c r="D5" s="90">
        <v>9.301726675169233</v>
      </c>
      <c r="E5" s="10" t="s">
        <v>170</v>
      </c>
      <c r="F5" s="90">
        <v>8.025605807907388</v>
      </c>
      <c r="G5" s="10" t="s">
        <v>169</v>
      </c>
      <c r="H5" s="90">
        <v>7.428504856273913</v>
      </c>
      <c r="I5" s="10" t="s">
        <v>549</v>
      </c>
      <c r="J5" s="90">
        <v>7.228858039831257</v>
      </c>
      <c r="L5" s="17"/>
      <c r="N5" s="17"/>
      <c r="O5" s="65"/>
    </row>
    <row r="6" spans="1:15" s="112" customFormat="1" ht="12.75">
      <c r="A6" s="51" t="s">
        <v>532</v>
      </c>
      <c r="B6" s="88">
        <v>31931</v>
      </c>
      <c r="C6" s="90" t="s">
        <v>170</v>
      </c>
      <c r="D6" s="90">
        <v>10.691804202812314</v>
      </c>
      <c r="E6" s="90" t="s">
        <v>169</v>
      </c>
      <c r="F6" s="90">
        <v>10.231436535028655</v>
      </c>
      <c r="G6" s="90" t="s">
        <v>168</v>
      </c>
      <c r="H6" s="90">
        <v>8.8941780714666</v>
      </c>
      <c r="I6" s="90" t="s">
        <v>552</v>
      </c>
      <c r="J6" s="90">
        <v>6.442015596129154</v>
      </c>
      <c r="L6" s="51"/>
      <c r="M6" s="92"/>
      <c r="N6" s="51"/>
      <c r="O6" s="65"/>
    </row>
    <row r="7" spans="1:12" ht="12.75">
      <c r="A7" s="52" t="s">
        <v>117</v>
      </c>
      <c r="B7" s="53">
        <v>11060</v>
      </c>
      <c r="C7" t="s">
        <v>169</v>
      </c>
      <c r="D7" s="39">
        <v>13.770343580470163</v>
      </c>
      <c r="E7" t="s">
        <v>170</v>
      </c>
      <c r="F7" s="39">
        <v>10.632911392405063</v>
      </c>
      <c r="G7" t="s">
        <v>168</v>
      </c>
      <c r="H7" s="39">
        <v>9.520795660036166</v>
      </c>
      <c r="I7" t="s">
        <v>551</v>
      </c>
      <c r="J7" s="39">
        <v>7.658227848101266</v>
      </c>
      <c r="L7" s="57"/>
    </row>
    <row r="8" spans="1:12" ht="12.75">
      <c r="A8" s="52" t="s">
        <v>118</v>
      </c>
      <c r="B8" s="53">
        <v>6011</v>
      </c>
      <c r="C8" t="s">
        <v>170</v>
      </c>
      <c r="D8" s="39">
        <v>11.761770088171685</v>
      </c>
      <c r="E8" t="s">
        <v>168</v>
      </c>
      <c r="F8" s="39">
        <v>8.018632507070372</v>
      </c>
      <c r="G8" t="s">
        <v>171</v>
      </c>
      <c r="H8" s="39">
        <v>7.685909166528032</v>
      </c>
      <c r="I8" t="s">
        <v>169</v>
      </c>
      <c r="J8" s="39">
        <v>7.419730494094161</v>
      </c>
      <c r="L8" s="39"/>
    </row>
    <row r="9" spans="1:10" ht="12.75">
      <c r="A9" s="52" t="s">
        <v>119</v>
      </c>
      <c r="B9" s="53">
        <v>3757</v>
      </c>
      <c r="C9" t="s">
        <v>168</v>
      </c>
      <c r="D9" s="39">
        <v>11.84455682725579</v>
      </c>
      <c r="E9" t="s">
        <v>169</v>
      </c>
      <c r="F9" s="39">
        <v>10.646792653713069</v>
      </c>
      <c r="G9" t="s">
        <v>170</v>
      </c>
      <c r="H9" s="39">
        <v>10.06121905775885</v>
      </c>
      <c r="I9" t="s">
        <v>552</v>
      </c>
      <c r="J9" s="39">
        <v>7.213202022890604</v>
      </c>
    </row>
    <row r="10" spans="1:10" ht="12.75">
      <c r="A10" s="52" t="s">
        <v>121</v>
      </c>
      <c r="B10" s="53">
        <v>2635</v>
      </c>
      <c r="C10" t="s">
        <v>553</v>
      </c>
      <c r="D10" s="39">
        <v>10.62618595825427</v>
      </c>
      <c r="E10" t="s">
        <v>170</v>
      </c>
      <c r="F10" s="39">
        <v>10.436432637571157</v>
      </c>
      <c r="G10" t="s">
        <v>548</v>
      </c>
      <c r="H10" s="39">
        <v>8.956356736242885</v>
      </c>
      <c r="I10" t="s">
        <v>550</v>
      </c>
      <c r="J10" s="39">
        <v>8.500948766603415</v>
      </c>
    </row>
    <row r="11" spans="1:10" ht="12.75">
      <c r="A11" s="52" t="s">
        <v>122</v>
      </c>
      <c r="B11" s="53">
        <v>1746</v>
      </c>
      <c r="C11" t="s">
        <v>553</v>
      </c>
      <c r="D11" s="39">
        <v>9.965635738831615</v>
      </c>
      <c r="E11" t="s">
        <v>548</v>
      </c>
      <c r="F11" s="39">
        <v>8.934707903780069</v>
      </c>
      <c r="G11" t="s">
        <v>170</v>
      </c>
      <c r="H11" s="39">
        <v>8.304696449026347</v>
      </c>
      <c r="I11" t="s">
        <v>550</v>
      </c>
      <c r="J11" s="39">
        <v>7.903780068728523</v>
      </c>
    </row>
    <row r="12" spans="1:10" s="112" customFormat="1" ht="12.75">
      <c r="A12" s="52" t="s">
        <v>123</v>
      </c>
      <c r="B12" s="53">
        <v>1626</v>
      </c>
      <c r="C12" t="s">
        <v>553</v>
      </c>
      <c r="D12" s="39">
        <v>13.222632226322263</v>
      </c>
      <c r="E12" t="s">
        <v>170</v>
      </c>
      <c r="F12" s="39">
        <v>12.484624846248462</v>
      </c>
      <c r="G12" t="s">
        <v>548</v>
      </c>
      <c r="H12" s="39">
        <v>9.84009840098401</v>
      </c>
      <c r="I12" t="s">
        <v>550</v>
      </c>
      <c r="J12" s="39">
        <v>9.655596555965559</v>
      </c>
    </row>
    <row r="13" spans="1:12" ht="12.75">
      <c r="A13" s="52" t="s">
        <v>127</v>
      </c>
      <c r="B13" s="53">
        <v>1145</v>
      </c>
      <c r="C13" t="s">
        <v>169</v>
      </c>
      <c r="D13" s="39">
        <v>8.733624454148472</v>
      </c>
      <c r="E13" t="s">
        <v>170</v>
      </c>
      <c r="F13" s="39">
        <v>8.296943231441048</v>
      </c>
      <c r="G13" t="s">
        <v>168</v>
      </c>
      <c r="H13" s="39">
        <v>8.034934497816593</v>
      </c>
      <c r="I13" t="s">
        <v>551</v>
      </c>
      <c r="J13" s="39">
        <v>6.812227074235808</v>
      </c>
      <c r="L13" s="57"/>
    </row>
    <row r="14" spans="1:12" ht="12.75">
      <c r="A14" s="52" t="s">
        <v>126</v>
      </c>
      <c r="B14" s="53">
        <v>1091</v>
      </c>
      <c r="C14" t="s">
        <v>168</v>
      </c>
      <c r="D14" s="39">
        <v>9.99083409715857</v>
      </c>
      <c r="E14" t="s">
        <v>170</v>
      </c>
      <c r="F14" s="39">
        <v>9.624197983501375</v>
      </c>
      <c r="G14" t="s">
        <v>169</v>
      </c>
      <c r="H14" s="39">
        <v>9.165902841429881</v>
      </c>
      <c r="I14" t="s">
        <v>551</v>
      </c>
      <c r="J14" s="39">
        <v>7.057745187901008</v>
      </c>
      <c r="L14" s="57"/>
    </row>
    <row r="15" spans="1:12" ht="12.75">
      <c r="A15" s="52" t="s">
        <v>128</v>
      </c>
      <c r="B15" s="53">
        <v>539</v>
      </c>
      <c r="C15" t="s">
        <v>170</v>
      </c>
      <c r="D15" s="39">
        <v>11.688311688311689</v>
      </c>
      <c r="E15" t="s">
        <v>553</v>
      </c>
      <c r="F15" s="39">
        <v>8.719851576994435</v>
      </c>
      <c r="G15" t="s">
        <v>169</v>
      </c>
      <c r="H15" s="39">
        <v>8.719851576994435</v>
      </c>
      <c r="I15" t="s">
        <v>174</v>
      </c>
      <c r="J15" s="39">
        <v>7.977736549165121</v>
      </c>
      <c r="K15"/>
      <c r="L15" s="57"/>
    </row>
    <row r="16" spans="1:12" ht="12.75">
      <c r="A16" s="52" t="s">
        <v>130</v>
      </c>
      <c r="B16" s="53">
        <v>298</v>
      </c>
      <c r="C16" t="s">
        <v>169</v>
      </c>
      <c r="D16" s="39">
        <v>14.093959731543624</v>
      </c>
      <c r="E16" t="s">
        <v>170</v>
      </c>
      <c r="F16" s="39">
        <v>11.409395973154362</v>
      </c>
      <c r="G16" t="s">
        <v>168</v>
      </c>
      <c r="H16" s="39">
        <v>10.06711409395973</v>
      </c>
      <c r="I16" t="s">
        <v>173</v>
      </c>
      <c r="J16" s="39">
        <v>8.724832214765101</v>
      </c>
      <c r="K16"/>
      <c r="L16" s="57"/>
    </row>
    <row r="17" spans="1:12" ht="12.75">
      <c r="A17" s="52" t="s">
        <v>409</v>
      </c>
      <c r="B17" s="53">
        <v>291</v>
      </c>
      <c r="C17" t="s">
        <v>169</v>
      </c>
      <c r="D17" s="39">
        <v>23.711340206185568</v>
      </c>
      <c r="E17" t="s">
        <v>170</v>
      </c>
      <c r="F17" s="39">
        <v>7.560137457044673</v>
      </c>
      <c r="G17" t="s">
        <v>550</v>
      </c>
      <c r="H17" s="39">
        <v>6.529209621993127</v>
      </c>
      <c r="I17" t="s">
        <v>549</v>
      </c>
      <c r="J17" s="39">
        <v>6.185567010309279</v>
      </c>
      <c r="K17"/>
      <c r="L17" s="39"/>
    </row>
    <row r="18" spans="1:11" s="112" customFormat="1" ht="12.75">
      <c r="A18" s="52" t="s">
        <v>129</v>
      </c>
      <c r="B18" s="53">
        <v>285</v>
      </c>
      <c r="C18" t="s">
        <v>553</v>
      </c>
      <c r="D18" s="39">
        <v>17.19298245614035</v>
      </c>
      <c r="E18" t="s">
        <v>170</v>
      </c>
      <c r="F18" s="39">
        <v>9.824561403508772</v>
      </c>
      <c r="G18" t="s">
        <v>550</v>
      </c>
      <c r="H18" s="39">
        <v>9.473684210526315</v>
      </c>
      <c r="I18" t="s">
        <v>168</v>
      </c>
      <c r="J18" s="39">
        <v>8.771929824561404</v>
      </c>
      <c r="K18"/>
    </row>
    <row r="19" spans="1:11" ht="12.75">
      <c r="A19" s="52" t="s">
        <v>132</v>
      </c>
      <c r="B19" s="53">
        <v>228</v>
      </c>
      <c r="C19" t="s">
        <v>548</v>
      </c>
      <c r="D19" s="39">
        <v>14.912280701754385</v>
      </c>
      <c r="E19" t="s">
        <v>170</v>
      </c>
      <c r="F19" s="39">
        <v>9.649122807017545</v>
      </c>
      <c r="G19" t="s">
        <v>553</v>
      </c>
      <c r="H19" s="39">
        <v>8.771929824561404</v>
      </c>
      <c r="I19" t="s">
        <v>168</v>
      </c>
      <c r="J19" s="39">
        <v>7.456140350877193</v>
      </c>
      <c r="K19"/>
    </row>
    <row r="20" spans="1:13" ht="12.75">
      <c r="A20" s="52" t="s">
        <v>408</v>
      </c>
      <c r="B20" s="100">
        <v>199</v>
      </c>
      <c r="C20" t="s">
        <v>168</v>
      </c>
      <c r="D20" s="39">
        <v>23.618090452261306</v>
      </c>
      <c r="E20" t="s">
        <v>170</v>
      </c>
      <c r="F20" s="39">
        <v>10.552763819095478</v>
      </c>
      <c r="G20" t="s">
        <v>169</v>
      </c>
      <c r="H20" s="39">
        <v>9.045226130653266</v>
      </c>
      <c r="I20" t="s">
        <v>171</v>
      </c>
      <c r="J20" s="39">
        <v>8.040201005025125</v>
      </c>
      <c r="K20"/>
      <c r="L20" s="39"/>
      <c r="M20" s="39"/>
    </row>
    <row r="21" spans="1:11" ht="12.75">
      <c r="A21" s="52" t="s">
        <v>134</v>
      </c>
      <c r="B21" s="100">
        <v>191</v>
      </c>
      <c r="C21" t="s">
        <v>170</v>
      </c>
      <c r="D21" s="39">
        <v>15.706806282722512</v>
      </c>
      <c r="E21" t="s">
        <v>548</v>
      </c>
      <c r="F21" s="39">
        <v>9.424083769633508</v>
      </c>
      <c r="G21" t="s">
        <v>553</v>
      </c>
      <c r="H21" s="39">
        <v>9.424083769633508</v>
      </c>
      <c r="I21" t="s">
        <v>168</v>
      </c>
      <c r="J21" s="39">
        <v>8.900523560209423</v>
      </c>
      <c r="K21"/>
    </row>
    <row r="22" spans="1:12" ht="12.75">
      <c r="A22" s="52" t="s">
        <v>421</v>
      </c>
      <c r="B22" s="100">
        <v>165</v>
      </c>
      <c r="C22" t="s">
        <v>548</v>
      </c>
      <c r="D22" s="39">
        <v>10.909090909090908</v>
      </c>
      <c r="E22" t="s">
        <v>170</v>
      </c>
      <c r="F22" s="39">
        <v>10.303030303030303</v>
      </c>
      <c r="G22" t="s">
        <v>553</v>
      </c>
      <c r="H22" s="39">
        <v>9.090909090909092</v>
      </c>
      <c r="I22" t="s">
        <v>168</v>
      </c>
      <c r="J22" s="39">
        <v>7.2727272727272725</v>
      </c>
      <c r="K22" s="52"/>
      <c r="L22" s="57"/>
    </row>
    <row r="23" spans="1:12" ht="12.75">
      <c r="A23" s="52" t="s">
        <v>422</v>
      </c>
      <c r="B23" s="100">
        <v>159</v>
      </c>
      <c r="C23" t="s">
        <v>552</v>
      </c>
      <c r="D23" s="39">
        <v>15.09433962264151</v>
      </c>
      <c r="E23" t="s">
        <v>170</v>
      </c>
      <c r="F23" s="39">
        <v>13.20754716981132</v>
      </c>
      <c r="G23" t="s">
        <v>551</v>
      </c>
      <c r="H23" s="39">
        <v>11.949685534591195</v>
      </c>
      <c r="I23" t="s">
        <v>548</v>
      </c>
      <c r="J23" s="39">
        <v>7.547169811320755</v>
      </c>
      <c r="K23" s="52"/>
      <c r="L23" s="57"/>
    </row>
    <row r="24" spans="1:20" ht="12.75">
      <c r="A24" s="52" t="s">
        <v>432</v>
      </c>
      <c r="B24" s="100">
        <v>141</v>
      </c>
      <c r="C24" t="s">
        <v>170</v>
      </c>
      <c r="D24" s="39">
        <v>14.184397163120567</v>
      </c>
      <c r="E24" t="s">
        <v>550</v>
      </c>
      <c r="F24" s="39">
        <v>13.47517730496454</v>
      </c>
      <c r="G24" t="s">
        <v>168</v>
      </c>
      <c r="H24" s="39">
        <v>9.21985815602837</v>
      </c>
      <c r="I24" t="s">
        <v>549</v>
      </c>
      <c r="J24" s="39">
        <v>7.801418439716312</v>
      </c>
      <c r="K24" s="52"/>
      <c r="L24" s="57"/>
      <c r="M24" s="31"/>
      <c r="N24"/>
      <c r="O24" s="39"/>
      <c r="P24"/>
      <c r="Q24" s="39"/>
      <c r="R24"/>
      <c r="S24" s="39"/>
      <c r="T24" t="s">
        <v>428</v>
      </c>
    </row>
    <row r="25" spans="1:11" ht="12.75">
      <c r="A25" s="52" t="s">
        <v>433</v>
      </c>
      <c r="B25" s="100">
        <v>108</v>
      </c>
      <c r="C25" t="s">
        <v>170</v>
      </c>
      <c r="D25" s="39">
        <v>16.666666666666668</v>
      </c>
      <c r="E25" t="s">
        <v>553</v>
      </c>
      <c r="F25" s="39">
        <v>8.333333333333334</v>
      </c>
      <c r="G25" t="s">
        <v>551</v>
      </c>
      <c r="H25" s="39">
        <v>8.333333333333334</v>
      </c>
      <c r="I25" t="s">
        <v>169</v>
      </c>
      <c r="J25" s="39">
        <v>8.333333333333334</v>
      </c>
      <c r="K25" s="52"/>
    </row>
    <row r="26" spans="1:11" s="112" customFormat="1" ht="12.75">
      <c r="A26" s="52" t="s">
        <v>516</v>
      </c>
      <c r="B26">
        <v>106</v>
      </c>
      <c r="C26" t="s">
        <v>169</v>
      </c>
      <c r="D26" s="39">
        <v>16.9811320754717</v>
      </c>
      <c r="E26" t="s">
        <v>551</v>
      </c>
      <c r="F26" s="39">
        <v>13.20754716981132</v>
      </c>
      <c r="G26" t="s">
        <v>168</v>
      </c>
      <c r="H26" s="39">
        <v>10.377358490566039</v>
      </c>
      <c r="I26" t="s">
        <v>170</v>
      </c>
      <c r="J26" s="39">
        <v>10.377358490566039</v>
      </c>
      <c r="K26" s="52"/>
    </row>
    <row r="27" spans="1:12" ht="12.75">
      <c r="A27" s="56" t="s">
        <v>306</v>
      </c>
      <c r="B27" s="168">
        <v>4719</v>
      </c>
      <c r="C27" s="90" t="s">
        <v>552</v>
      </c>
      <c r="D27" s="90">
        <v>10.341173977537613</v>
      </c>
      <c r="E27" s="90" t="s">
        <v>551</v>
      </c>
      <c r="F27" s="90">
        <v>9.83259165077347</v>
      </c>
      <c r="G27" s="90" t="s">
        <v>173</v>
      </c>
      <c r="H27" s="90">
        <v>9.599491417673235</v>
      </c>
      <c r="I27" s="90" t="s">
        <v>170</v>
      </c>
      <c r="J27" s="90">
        <v>7.671116762025853</v>
      </c>
      <c r="K27"/>
      <c r="L27" s="51"/>
    </row>
    <row r="28" spans="1:12" ht="12.75">
      <c r="A28" s="52" t="s">
        <v>120</v>
      </c>
      <c r="B28" s="53">
        <v>2007</v>
      </c>
      <c r="C28" t="s">
        <v>552</v>
      </c>
      <c r="D28" s="39">
        <v>13.452914798206278</v>
      </c>
      <c r="E28" t="s">
        <v>173</v>
      </c>
      <c r="F28" s="39">
        <v>11.758844045839561</v>
      </c>
      <c r="G28" t="s">
        <v>170</v>
      </c>
      <c r="H28" s="39">
        <v>9.018435475834579</v>
      </c>
      <c r="I28" t="s">
        <v>555</v>
      </c>
      <c r="J28" s="39">
        <v>8.02192326856004</v>
      </c>
      <c r="L28" s="57"/>
    </row>
    <row r="29" spans="1:12" ht="12.75">
      <c r="A29" s="52" t="s">
        <v>124</v>
      </c>
      <c r="B29" s="53">
        <v>956</v>
      </c>
      <c r="C29" t="s">
        <v>551</v>
      </c>
      <c r="D29" s="39">
        <v>18.09623430962343</v>
      </c>
      <c r="E29" t="s">
        <v>549</v>
      </c>
      <c r="F29" s="39">
        <v>14.644351464435147</v>
      </c>
      <c r="G29" t="s">
        <v>554</v>
      </c>
      <c r="H29" s="39">
        <v>11.92468619246862</v>
      </c>
      <c r="I29" t="s">
        <v>173</v>
      </c>
      <c r="J29" s="39">
        <v>11.087866108786612</v>
      </c>
      <c r="L29" s="57"/>
    </row>
    <row r="30" spans="1:12" ht="12.75">
      <c r="A30" s="52" t="s">
        <v>125</v>
      </c>
      <c r="B30" s="53">
        <v>845</v>
      </c>
      <c r="C30" t="s">
        <v>551</v>
      </c>
      <c r="D30" s="39">
        <v>10.177514792899409</v>
      </c>
      <c r="E30" t="s">
        <v>170</v>
      </c>
      <c r="F30" s="39">
        <v>9.467455621301776</v>
      </c>
      <c r="G30" t="s">
        <v>169</v>
      </c>
      <c r="H30" s="39">
        <v>9.349112426035504</v>
      </c>
      <c r="I30" t="s">
        <v>168</v>
      </c>
      <c r="J30" s="39">
        <v>8.520710059171599</v>
      </c>
      <c r="L30" s="57"/>
    </row>
    <row r="31" spans="1:12" ht="12.75">
      <c r="A31" s="52" t="s">
        <v>131</v>
      </c>
      <c r="B31" s="53">
        <v>213</v>
      </c>
      <c r="C31" t="s">
        <v>555</v>
      </c>
      <c r="D31" s="39">
        <v>13.145539906103286</v>
      </c>
      <c r="E31" t="s">
        <v>174</v>
      </c>
      <c r="F31" s="39">
        <v>12.206572769953052</v>
      </c>
      <c r="G31" t="s">
        <v>554</v>
      </c>
      <c r="H31" s="39">
        <v>11.267605633802816</v>
      </c>
      <c r="I31" t="s">
        <v>549</v>
      </c>
      <c r="J31" s="39">
        <v>8.92018779342723</v>
      </c>
      <c r="K31"/>
      <c r="L31" s="57"/>
    </row>
    <row r="32" spans="1:12" ht="12.75">
      <c r="A32" s="52" t="s">
        <v>133</v>
      </c>
      <c r="B32" s="100">
        <v>184</v>
      </c>
      <c r="C32" t="s">
        <v>551</v>
      </c>
      <c r="D32" s="39">
        <v>21.73913043478261</v>
      </c>
      <c r="E32" t="s">
        <v>549</v>
      </c>
      <c r="F32" s="39">
        <v>14.673913043478262</v>
      </c>
      <c r="G32" t="s">
        <v>169</v>
      </c>
      <c r="H32" s="39">
        <v>8.695652173913043</v>
      </c>
      <c r="I32" t="s">
        <v>173</v>
      </c>
      <c r="J32" s="39">
        <v>6.521739130434782</v>
      </c>
      <c r="K32" s="56"/>
      <c r="L32" s="57"/>
    </row>
    <row r="33" spans="1:12" ht="12.75">
      <c r="A33" s="52" t="s">
        <v>380</v>
      </c>
      <c r="B33" s="141">
        <v>136</v>
      </c>
      <c r="C33" t="s">
        <v>548</v>
      </c>
      <c r="D33" s="39">
        <v>13.235294117647058</v>
      </c>
      <c r="E33" t="s">
        <v>553</v>
      </c>
      <c r="F33" s="39">
        <v>13.235294117647058</v>
      </c>
      <c r="G33" t="s">
        <v>170</v>
      </c>
      <c r="H33" s="39">
        <v>8.823529411764707</v>
      </c>
      <c r="I33" t="s">
        <v>549</v>
      </c>
      <c r="J33" s="39">
        <v>6.617647058823529</v>
      </c>
      <c r="K33" s="52"/>
      <c r="L33" s="57"/>
    </row>
    <row r="34" spans="1:12" ht="12.75">
      <c r="A34" s="56" t="s">
        <v>105</v>
      </c>
      <c r="B34" s="168">
        <v>15708</v>
      </c>
      <c r="C34" s="90" t="s">
        <v>173</v>
      </c>
      <c r="D34" s="90">
        <v>14.13292589763178</v>
      </c>
      <c r="E34" s="90" t="s">
        <v>168</v>
      </c>
      <c r="F34" s="90">
        <v>9.364654952890247</v>
      </c>
      <c r="G34" s="90" t="s">
        <v>554</v>
      </c>
      <c r="H34" s="90">
        <v>8.537051184110007</v>
      </c>
      <c r="I34" s="90" t="s">
        <v>551</v>
      </c>
      <c r="J34" s="90">
        <v>8.123249299719888</v>
      </c>
      <c r="K34" s="52"/>
      <c r="L34" s="57"/>
    </row>
    <row r="35" spans="1:12" ht="12.75">
      <c r="A35" s="52" t="s">
        <v>288</v>
      </c>
      <c r="B35" s="53">
        <v>3451</v>
      </c>
      <c r="C35" t="s">
        <v>173</v>
      </c>
      <c r="D35" s="39">
        <v>8.866995073891626</v>
      </c>
      <c r="E35" t="s">
        <v>168</v>
      </c>
      <c r="F35" s="39">
        <v>8.780063749637787</v>
      </c>
      <c r="G35" t="s">
        <v>169</v>
      </c>
      <c r="H35" s="39">
        <v>8.54824688496088</v>
      </c>
      <c r="I35" t="s">
        <v>170</v>
      </c>
      <c r="J35" s="39">
        <v>8.519269776876268</v>
      </c>
      <c r="K35" s="52"/>
      <c r="L35" s="57"/>
    </row>
    <row r="36" spans="1:12" s="112" customFormat="1" ht="12.75">
      <c r="A36" s="52" t="s">
        <v>135</v>
      </c>
      <c r="B36" s="53">
        <v>3065</v>
      </c>
      <c r="C36" t="s">
        <v>173</v>
      </c>
      <c r="D36" s="39">
        <v>18.140293637846657</v>
      </c>
      <c r="E36" t="s">
        <v>551</v>
      </c>
      <c r="F36" s="39">
        <v>11.158238172920065</v>
      </c>
      <c r="G36" t="s">
        <v>170</v>
      </c>
      <c r="H36" s="39">
        <v>8.97226753670473</v>
      </c>
      <c r="I36" t="s">
        <v>174</v>
      </c>
      <c r="J36" s="39">
        <v>8.254486133768353</v>
      </c>
      <c r="K36" s="52"/>
      <c r="L36" s="57"/>
    </row>
    <row r="37" spans="1:12" ht="12.75">
      <c r="A37" s="52" t="s">
        <v>136</v>
      </c>
      <c r="B37" s="53">
        <v>2280</v>
      </c>
      <c r="C37" t="s">
        <v>173</v>
      </c>
      <c r="D37" s="39">
        <v>17.719298245614034</v>
      </c>
      <c r="E37" t="s">
        <v>169</v>
      </c>
      <c r="F37" s="39">
        <v>9.912280701754385</v>
      </c>
      <c r="G37" t="s">
        <v>168</v>
      </c>
      <c r="H37" s="39">
        <v>8.771929824561404</v>
      </c>
      <c r="I37" t="s">
        <v>172</v>
      </c>
      <c r="J37" s="39">
        <v>8.289473684210526</v>
      </c>
      <c r="K37" s="52"/>
      <c r="L37" s="57"/>
    </row>
    <row r="38" spans="1:12" ht="12.75">
      <c r="A38" s="52" t="s">
        <v>137</v>
      </c>
      <c r="B38" s="53">
        <v>1876</v>
      </c>
      <c r="C38" t="s">
        <v>554</v>
      </c>
      <c r="D38" s="39">
        <v>20.362473347547976</v>
      </c>
      <c r="E38" t="s">
        <v>169</v>
      </c>
      <c r="F38" s="39">
        <v>8.635394456289978</v>
      </c>
      <c r="G38" t="s">
        <v>170</v>
      </c>
      <c r="H38" s="39">
        <v>8.422174840085288</v>
      </c>
      <c r="I38" t="s">
        <v>168</v>
      </c>
      <c r="J38" s="39">
        <v>8.315565031982942</v>
      </c>
      <c r="K38" s="39"/>
      <c r="L38" s="39"/>
    </row>
    <row r="39" spans="1:10" ht="12.75">
      <c r="A39" s="52" t="s">
        <v>139</v>
      </c>
      <c r="B39" s="53">
        <v>1612</v>
      </c>
      <c r="C39" t="s">
        <v>173</v>
      </c>
      <c r="D39" s="39">
        <v>19.04466501240695</v>
      </c>
      <c r="E39" t="s">
        <v>168</v>
      </c>
      <c r="F39" s="39">
        <v>12.220843672456576</v>
      </c>
      <c r="G39" t="s">
        <v>554</v>
      </c>
      <c r="H39" s="39">
        <v>9.739454094292803</v>
      </c>
      <c r="I39" t="s">
        <v>552</v>
      </c>
      <c r="J39" s="39">
        <v>8.37468982630273</v>
      </c>
    </row>
    <row r="40" spans="1:10" ht="12.75">
      <c r="A40" s="52" t="s">
        <v>138</v>
      </c>
      <c r="B40" s="53">
        <v>1103</v>
      </c>
      <c r="C40" t="s">
        <v>554</v>
      </c>
      <c r="D40" s="39">
        <v>13.41795104261106</v>
      </c>
      <c r="E40" t="s">
        <v>551</v>
      </c>
      <c r="F40" s="39">
        <v>13.327289211242068</v>
      </c>
      <c r="G40" t="s">
        <v>173</v>
      </c>
      <c r="H40" s="39">
        <v>13.327289211242068</v>
      </c>
      <c r="I40" t="s">
        <v>168</v>
      </c>
      <c r="J40" s="39">
        <v>12.058023572076156</v>
      </c>
    </row>
    <row r="41" spans="1:10" ht="12.75">
      <c r="A41" s="52" t="s">
        <v>140</v>
      </c>
      <c r="B41" s="53">
        <v>567</v>
      </c>
      <c r="C41" t="s">
        <v>173</v>
      </c>
      <c r="D41" s="39">
        <v>17.81305114638448</v>
      </c>
      <c r="E41" t="s">
        <v>551</v>
      </c>
      <c r="F41" s="39">
        <v>10.582010582010582</v>
      </c>
      <c r="G41" t="s">
        <v>555</v>
      </c>
      <c r="H41" s="39">
        <v>8.289241622574956</v>
      </c>
      <c r="I41" t="s">
        <v>549</v>
      </c>
      <c r="J41" s="39">
        <v>8.112874779541446</v>
      </c>
    </row>
    <row r="42" spans="1:10" s="112" customFormat="1" ht="12.75">
      <c r="A42" s="52" t="s">
        <v>289</v>
      </c>
      <c r="B42" s="53">
        <v>545</v>
      </c>
      <c r="C42" t="s">
        <v>168</v>
      </c>
      <c r="D42" s="39">
        <v>21.834862385321102</v>
      </c>
      <c r="E42" t="s">
        <v>551</v>
      </c>
      <c r="F42" s="39">
        <v>13.761467889908257</v>
      </c>
      <c r="G42" t="s">
        <v>173</v>
      </c>
      <c r="H42" s="39">
        <v>10.091743119266056</v>
      </c>
      <c r="I42" t="s">
        <v>169</v>
      </c>
      <c r="J42" s="39">
        <v>8.440366972477063</v>
      </c>
    </row>
    <row r="43" spans="1:11" ht="12.75">
      <c r="A43" s="52" t="s">
        <v>141</v>
      </c>
      <c r="B43" s="53">
        <v>285</v>
      </c>
      <c r="C43" t="s">
        <v>173</v>
      </c>
      <c r="D43" s="39">
        <v>25.614035087719298</v>
      </c>
      <c r="E43" t="s">
        <v>174</v>
      </c>
      <c r="F43" s="39">
        <v>11.228070175438596</v>
      </c>
      <c r="G43" t="s">
        <v>554</v>
      </c>
      <c r="H43" s="39">
        <v>10.175438596491228</v>
      </c>
      <c r="I43" t="s">
        <v>555</v>
      </c>
      <c r="J43" s="39">
        <v>5.614035087719298</v>
      </c>
      <c r="K43" s="52"/>
    </row>
    <row r="44" spans="1:11" ht="12.75">
      <c r="A44" s="52" t="s">
        <v>142</v>
      </c>
      <c r="B44" s="100">
        <v>141</v>
      </c>
      <c r="C44" t="s">
        <v>550</v>
      </c>
      <c r="D44" s="39">
        <v>16.31205673758865</v>
      </c>
      <c r="E44" t="s">
        <v>170</v>
      </c>
      <c r="F44" s="39">
        <v>14.184397163120567</v>
      </c>
      <c r="G44" t="s">
        <v>169</v>
      </c>
      <c r="H44" s="39">
        <v>13.47517730496454</v>
      </c>
      <c r="I44" t="s">
        <v>173</v>
      </c>
      <c r="J44" s="39">
        <v>12.056737588652481</v>
      </c>
      <c r="K44"/>
    </row>
    <row r="45" spans="1:11" ht="12.75">
      <c r="A45" s="56" t="s">
        <v>106</v>
      </c>
      <c r="B45" s="168">
        <v>1268</v>
      </c>
      <c r="C45" s="90" t="s">
        <v>170</v>
      </c>
      <c r="D45" s="90">
        <v>11.435331230283913</v>
      </c>
      <c r="E45" s="90" t="s">
        <v>548</v>
      </c>
      <c r="F45" s="90">
        <v>9.621451104100947</v>
      </c>
      <c r="G45" s="90" t="s">
        <v>553</v>
      </c>
      <c r="H45" s="90">
        <v>7.886435331230284</v>
      </c>
      <c r="I45" s="90" t="s">
        <v>171</v>
      </c>
      <c r="J45" s="90">
        <v>7.728706624605678</v>
      </c>
      <c r="K45" s="52"/>
    </row>
    <row r="46" spans="1:20" ht="12.75">
      <c r="A46" s="52" t="s">
        <v>143</v>
      </c>
      <c r="B46" s="141">
        <v>642</v>
      </c>
      <c r="C46" t="s">
        <v>170</v>
      </c>
      <c r="D46" s="39">
        <v>10.74766355140187</v>
      </c>
      <c r="E46" t="s">
        <v>171</v>
      </c>
      <c r="F46" s="39">
        <v>10.43613707165109</v>
      </c>
      <c r="G46" t="s">
        <v>172</v>
      </c>
      <c r="H46" s="39">
        <v>9.968847352024921</v>
      </c>
      <c r="I46" t="s">
        <v>550</v>
      </c>
      <c r="J46" s="39">
        <v>6.853582554517134</v>
      </c>
      <c r="K46" s="52"/>
      <c r="M46"/>
      <c r="N46" s="39"/>
      <c r="O46"/>
      <c r="P46" s="39"/>
      <c r="Q46"/>
      <c r="R46" s="39"/>
      <c r="S46"/>
      <c r="T46" s="39"/>
    </row>
    <row r="47" spans="1:11" ht="12.75">
      <c r="A47" s="52" t="s">
        <v>144</v>
      </c>
      <c r="B47" s="141">
        <v>536</v>
      </c>
      <c r="C47" t="s">
        <v>170</v>
      </c>
      <c r="D47" s="39">
        <v>13.246268656716419</v>
      </c>
      <c r="E47" t="s">
        <v>548</v>
      </c>
      <c r="F47" s="39">
        <v>11.194029850746269</v>
      </c>
      <c r="G47" t="s">
        <v>553</v>
      </c>
      <c r="H47" s="39">
        <v>9.514925373134329</v>
      </c>
      <c r="I47" t="s">
        <v>550</v>
      </c>
      <c r="J47" s="39">
        <v>8.208955223880597</v>
      </c>
      <c r="K47"/>
    </row>
    <row r="48" spans="1:11" ht="12.75">
      <c r="A48" s="51" t="s">
        <v>107</v>
      </c>
      <c r="B48" s="168">
        <v>3370</v>
      </c>
      <c r="C48" s="90" t="s">
        <v>168</v>
      </c>
      <c r="D48" s="90">
        <v>12.670623145400594</v>
      </c>
      <c r="E48" s="90" t="s">
        <v>552</v>
      </c>
      <c r="F48" s="90">
        <v>9.080118694362017</v>
      </c>
      <c r="G48" s="90" t="s">
        <v>554</v>
      </c>
      <c r="H48" s="90">
        <v>8.664688427299703</v>
      </c>
      <c r="I48" s="90" t="s">
        <v>169</v>
      </c>
      <c r="J48" s="90">
        <v>7.71513353115727</v>
      </c>
      <c r="K48"/>
    </row>
    <row r="49" spans="1:10" ht="12.75">
      <c r="A49" s="52" t="s">
        <v>145</v>
      </c>
      <c r="B49" s="53">
        <v>1234</v>
      </c>
      <c r="C49" t="s">
        <v>168</v>
      </c>
      <c r="D49" s="39">
        <v>11.993517017828202</v>
      </c>
      <c r="E49" t="s">
        <v>169</v>
      </c>
      <c r="F49" s="39">
        <v>11.507293354943274</v>
      </c>
      <c r="G49" t="s">
        <v>554</v>
      </c>
      <c r="H49" s="39">
        <v>10.048622366288493</v>
      </c>
      <c r="I49" t="s">
        <v>170</v>
      </c>
      <c r="J49" s="39">
        <v>8.508914100486225</v>
      </c>
    </row>
    <row r="50" spans="1:10" ht="12.75">
      <c r="A50" s="52" t="s">
        <v>147</v>
      </c>
      <c r="B50" s="53">
        <v>937</v>
      </c>
      <c r="C50" t="s">
        <v>168</v>
      </c>
      <c r="D50" s="39">
        <v>13.660618996798293</v>
      </c>
      <c r="E50" t="s">
        <v>552</v>
      </c>
      <c r="F50" s="39">
        <v>12.379935965848453</v>
      </c>
      <c r="G50" t="s">
        <v>173</v>
      </c>
      <c r="H50" s="39">
        <v>9.178228388473853</v>
      </c>
      <c r="I50" t="s">
        <v>551</v>
      </c>
      <c r="J50" s="39">
        <v>7.68409818569904</v>
      </c>
    </row>
    <row r="51" spans="1:10" s="112" customFormat="1" ht="12.75">
      <c r="A51" s="52" t="s">
        <v>146</v>
      </c>
      <c r="B51" s="53">
        <v>605</v>
      </c>
      <c r="C51" t="s">
        <v>552</v>
      </c>
      <c r="D51" s="39">
        <v>11.074380165289256</v>
      </c>
      <c r="E51" t="s">
        <v>554</v>
      </c>
      <c r="F51" s="39">
        <v>9.917355371900827</v>
      </c>
      <c r="G51" t="s">
        <v>174</v>
      </c>
      <c r="H51" s="39">
        <v>9.75206611570248</v>
      </c>
      <c r="I51" t="s">
        <v>173</v>
      </c>
      <c r="J51" s="39">
        <v>9.586776859504132</v>
      </c>
    </row>
    <row r="52" spans="1:10" s="112" customFormat="1" ht="12.75">
      <c r="A52" s="52" t="s">
        <v>434</v>
      </c>
      <c r="B52" s="53">
        <v>198</v>
      </c>
      <c r="C52" t="s">
        <v>168</v>
      </c>
      <c r="D52" s="39">
        <v>27.272727272727273</v>
      </c>
      <c r="E52" t="s">
        <v>551</v>
      </c>
      <c r="F52" s="39">
        <v>12.626262626262626</v>
      </c>
      <c r="G52" t="s">
        <v>552</v>
      </c>
      <c r="H52" s="39">
        <v>8.080808080808081</v>
      </c>
      <c r="I52" t="s">
        <v>173</v>
      </c>
      <c r="J52" s="39">
        <v>7.575757575757576</v>
      </c>
    </row>
    <row r="53" spans="1:12" ht="12.75">
      <c r="A53" s="52" t="s">
        <v>435</v>
      </c>
      <c r="B53" s="53">
        <v>144</v>
      </c>
      <c r="C53" t="s">
        <v>172</v>
      </c>
      <c r="D53" s="39">
        <v>18.055555555555557</v>
      </c>
      <c r="E53" t="s">
        <v>552</v>
      </c>
      <c r="F53" s="39">
        <v>15.277777777777779</v>
      </c>
      <c r="G53" t="s">
        <v>173</v>
      </c>
      <c r="H53" s="39">
        <v>11.805555555555555</v>
      </c>
      <c r="I53" t="s">
        <v>168</v>
      </c>
      <c r="J53" s="39">
        <v>9.722222222222221</v>
      </c>
      <c r="K53" s="52"/>
      <c r="L53" s="57"/>
    </row>
    <row r="54" spans="1:12" ht="12.75">
      <c r="A54" s="56" t="s">
        <v>108</v>
      </c>
      <c r="B54" s="168">
        <v>55290</v>
      </c>
      <c r="C54" s="90" t="s">
        <v>173</v>
      </c>
      <c r="D54" s="90">
        <v>11.287755471152106</v>
      </c>
      <c r="E54" s="90" t="s">
        <v>168</v>
      </c>
      <c r="F54" s="90">
        <v>11.07433532284319</v>
      </c>
      <c r="G54" s="90" t="s">
        <v>551</v>
      </c>
      <c r="H54" s="90">
        <v>8.851510218846084</v>
      </c>
      <c r="I54" s="90" t="s">
        <v>170</v>
      </c>
      <c r="J54" s="90">
        <v>8.005064206909026</v>
      </c>
      <c r="L54" s="57"/>
    </row>
    <row r="55" spans="1:12" ht="12.75">
      <c r="A55" s="52" t="s">
        <v>148</v>
      </c>
      <c r="B55" s="40">
        <v>15629</v>
      </c>
      <c r="C55" t="s">
        <v>173</v>
      </c>
      <c r="D55" s="39">
        <v>20.052466568558447</v>
      </c>
      <c r="E55" t="s">
        <v>168</v>
      </c>
      <c r="F55" s="39">
        <v>13.238211017979397</v>
      </c>
      <c r="G55" t="s">
        <v>551</v>
      </c>
      <c r="H55" s="39">
        <v>9.693518459274426</v>
      </c>
      <c r="I55" t="s">
        <v>552</v>
      </c>
      <c r="J55" s="39">
        <v>8.714569070318</v>
      </c>
      <c r="K55" s="52"/>
      <c r="L55" s="57"/>
    </row>
    <row r="56" spans="1:11" ht="12.75">
      <c r="A56" s="52" t="s">
        <v>150</v>
      </c>
      <c r="B56" s="40">
        <v>15153</v>
      </c>
      <c r="C56" t="s">
        <v>173</v>
      </c>
      <c r="D56" s="39">
        <v>10.657955520359005</v>
      </c>
      <c r="E56" t="s">
        <v>168</v>
      </c>
      <c r="F56" s="39">
        <v>10.51276974856464</v>
      </c>
      <c r="G56" t="s">
        <v>551</v>
      </c>
      <c r="H56" s="39">
        <v>9.377680987263249</v>
      </c>
      <c r="I56" t="s">
        <v>550</v>
      </c>
      <c r="J56" s="39">
        <v>9.357882927473108</v>
      </c>
      <c r="K56" s="52"/>
    </row>
    <row r="57" spans="1:11" ht="12.75">
      <c r="A57" s="52" t="s">
        <v>149</v>
      </c>
      <c r="B57" s="40">
        <v>10644</v>
      </c>
      <c r="C57" t="s">
        <v>170</v>
      </c>
      <c r="D57" s="39">
        <v>12.852311161217587</v>
      </c>
      <c r="E57" t="s">
        <v>168</v>
      </c>
      <c r="F57" s="39">
        <v>10.785419015407742</v>
      </c>
      <c r="G57" t="s">
        <v>554</v>
      </c>
      <c r="H57" s="39">
        <v>7.7790304396843295</v>
      </c>
      <c r="I57" t="s">
        <v>551</v>
      </c>
      <c r="J57" s="39">
        <v>7.309282224727546</v>
      </c>
      <c r="K57" s="52"/>
    </row>
    <row r="58" spans="1:11" ht="12.75">
      <c r="A58" s="52" t="s">
        <v>151</v>
      </c>
      <c r="B58" s="40">
        <v>3866</v>
      </c>
      <c r="C58" t="s">
        <v>170</v>
      </c>
      <c r="D58" s="39">
        <v>10.73460941541645</v>
      </c>
      <c r="E58" t="s">
        <v>551</v>
      </c>
      <c r="F58" s="39">
        <v>7.992757371960683</v>
      </c>
      <c r="G58" t="s">
        <v>168</v>
      </c>
      <c r="H58" s="39">
        <v>7.475426797723745</v>
      </c>
      <c r="I58" t="s">
        <v>552</v>
      </c>
      <c r="J58" s="39">
        <v>7.087428867046042</v>
      </c>
      <c r="K58" s="52"/>
    </row>
    <row r="59" spans="1:11" ht="12.75">
      <c r="A59" s="52" t="s">
        <v>153</v>
      </c>
      <c r="B59" s="40">
        <v>2818</v>
      </c>
      <c r="C59" t="s">
        <v>168</v>
      </c>
      <c r="D59" s="39">
        <v>15.471965933286018</v>
      </c>
      <c r="E59" t="s">
        <v>170</v>
      </c>
      <c r="F59" s="39">
        <v>8.65862313697658</v>
      </c>
      <c r="G59" t="s">
        <v>169</v>
      </c>
      <c r="H59" s="39">
        <v>7.558552164655784</v>
      </c>
      <c r="I59" t="s">
        <v>551</v>
      </c>
      <c r="J59" s="39">
        <v>7.416607523066005</v>
      </c>
      <c r="K59" s="52"/>
    </row>
    <row r="60" spans="1:12" ht="12.75">
      <c r="A60" s="52" t="s">
        <v>152</v>
      </c>
      <c r="B60" s="40">
        <v>1725</v>
      </c>
      <c r="C60" t="s">
        <v>170</v>
      </c>
      <c r="D60" s="39">
        <v>13.217391304347826</v>
      </c>
      <c r="E60" t="s">
        <v>169</v>
      </c>
      <c r="F60" s="39">
        <v>12.057971014492754</v>
      </c>
      <c r="G60" t="s">
        <v>172</v>
      </c>
      <c r="H60" s="39">
        <v>8.695652173913043</v>
      </c>
      <c r="I60" t="s">
        <v>549</v>
      </c>
      <c r="J60" s="39">
        <v>7.942028985507246</v>
      </c>
      <c r="K60" s="52"/>
      <c r="L60" s="57"/>
    </row>
    <row r="61" spans="1:12" ht="12.75">
      <c r="A61" s="52" t="s">
        <v>154</v>
      </c>
      <c r="B61" s="40">
        <v>1673</v>
      </c>
      <c r="C61" t="s">
        <v>170</v>
      </c>
      <c r="D61" s="39">
        <v>13.15002988643156</v>
      </c>
      <c r="E61" t="s">
        <v>169</v>
      </c>
      <c r="F61" s="39">
        <v>9.444112372982666</v>
      </c>
      <c r="G61" t="s">
        <v>168</v>
      </c>
      <c r="H61" s="39">
        <v>8.607292289300657</v>
      </c>
      <c r="I61" t="s">
        <v>173</v>
      </c>
      <c r="J61" s="39">
        <v>7.949790794979079</v>
      </c>
      <c r="K61" s="52"/>
      <c r="L61" s="57"/>
    </row>
    <row r="62" spans="1:12" ht="12.75">
      <c r="A62" s="52" t="s">
        <v>157</v>
      </c>
      <c r="B62" s="40">
        <v>1592</v>
      </c>
      <c r="C62" t="s">
        <v>174</v>
      </c>
      <c r="D62" s="39">
        <v>13.881909547738694</v>
      </c>
      <c r="E62" t="s">
        <v>551</v>
      </c>
      <c r="F62" s="39">
        <v>13.06532663316583</v>
      </c>
      <c r="G62" t="s">
        <v>550</v>
      </c>
      <c r="H62" s="39">
        <v>11.683417085427136</v>
      </c>
      <c r="I62" t="s">
        <v>549</v>
      </c>
      <c r="J62" s="39">
        <v>9.170854271356784</v>
      </c>
      <c r="K62" s="52"/>
      <c r="L62" s="57"/>
    </row>
    <row r="63" spans="1:12" ht="12.75">
      <c r="A63" s="52" t="s">
        <v>155</v>
      </c>
      <c r="B63" s="40">
        <v>1361</v>
      </c>
      <c r="C63" t="s">
        <v>551</v>
      </c>
      <c r="D63" s="39">
        <v>14.474650991917708</v>
      </c>
      <c r="E63" t="s">
        <v>168</v>
      </c>
      <c r="F63" s="39">
        <v>8.67009551800147</v>
      </c>
      <c r="G63" t="s">
        <v>170</v>
      </c>
      <c r="H63" s="39">
        <v>8.67009551800147</v>
      </c>
      <c r="I63" t="s">
        <v>554</v>
      </c>
      <c r="J63" s="39">
        <v>7.788390889052168</v>
      </c>
      <c r="K63" s="52"/>
      <c r="L63"/>
    </row>
    <row r="64" spans="1:12" ht="12.75">
      <c r="A64" s="52" t="s">
        <v>156</v>
      </c>
      <c r="B64" s="40">
        <v>826</v>
      </c>
      <c r="C64" t="s">
        <v>552</v>
      </c>
      <c r="D64" s="39">
        <v>9.685230024213075</v>
      </c>
      <c r="E64" t="s">
        <v>169</v>
      </c>
      <c r="F64" s="39">
        <v>9.322033898305085</v>
      </c>
      <c r="G64" t="s">
        <v>170</v>
      </c>
      <c r="H64" s="39">
        <v>8.716707021791768</v>
      </c>
      <c r="I64" t="s">
        <v>172</v>
      </c>
      <c r="J64" s="39">
        <v>8.111380145278451</v>
      </c>
      <c r="K64" s="52"/>
      <c r="L64"/>
    </row>
    <row r="65" spans="1:12" ht="12.75">
      <c r="A65" s="51" t="s">
        <v>109</v>
      </c>
      <c r="B65" s="168">
        <v>10862</v>
      </c>
      <c r="C65" s="90" t="s">
        <v>170</v>
      </c>
      <c r="D65" s="90">
        <v>13.855643527895415</v>
      </c>
      <c r="E65" s="90" t="s">
        <v>168</v>
      </c>
      <c r="F65" s="90">
        <v>10.900386669121708</v>
      </c>
      <c r="G65" s="90" t="s">
        <v>554</v>
      </c>
      <c r="H65" s="90">
        <v>9.372122997606334</v>
      </c>
      <c r="I65" s="90" t="s">
        <v>551</v>
      </c>
      <c r="J65" s="90">
        <v>8.589578346529184</v>
      </c>
      <c r="K65"/>
      <c r="L65"/>
    </row>
    <row r="66" spans="1:20" ht="12.75">
      <c r="A66" s="52" t="s">
        <v>159</v>
      </c>
      <c r="B66" s="53">
        <v>4414</v>
      </c>
      <c r="C66" t="s">
        <v>168</v>
      </c>
      <c r="D66" s="39">
        <v>13.6837335749887</v>
      </c>
      <c r="E66" t="s">
        <v>170</v>
      </c>
      <c r="F66" s="39">
        <v>10.285455369279566</v>
      </c>
      <c r="G66" t="s">
        <v>553</v>
      </c>
      <c r="H66" s="39">
        <v>7.4082464884458545</v>
      </c>
      <c r="I66" t="s">
        <v>550</v>
      </c>
      <c r="J66" s="39">
        <v>6.932487539646579</v>
      </c>
      <c r="K66" s="51"/>
      <c r="L66" s="52"/>
      <c r="M66" s="93"/>
      <c r="N66"/>
      <c r="O66" s="39"/>
      <c r="P66"/>
      <c r="Q66" s="39"/>
      <c r="R66"/>
      <c r="S66" s="39"/>
      <c r="T66"/>
    </row>
    <row r="67" spans="1:15" ht="12.75">
      <c r="A67" s="52" t="s">
        <v>158</v>
      </c>
      <c r="B67" s="53">
        <v>3535</v>
      </c>
      <c r="C67" t="s">
        <v>554</v>
      </c>
      <c r="D67" s="39">
        <v>17.595473833097596</v>
      </c>
      <c r="E67" t="s">
        <v>170</v>
      </c>
      <c r="F67" s="39">
        <v>15.275813295615276</v>
      </c>
      <c r="G67" t="s">
        <v>551</v>
      </c>
      <c r="H67" s="39">
        <v>12.418670438472418</v>
      </c>
      <c r="I67" t="s">
        <v>168</v>
      </c>
      <c r="J67" s="39">
        <v>9.674681753889674</v>
      </c>
      <c r="K67" s="52"/>
      <c r="N67" s="52"/>
      <c r="O67" s="31"/>
    </row>
    <row r="68" spans="1:15" ht="12.75">
      <c r="A68" s="52" t="s">
        <v>160</v>
      </c>
      <c r="B68" s="53">
        <v>1678</v>
      </c>
      <c r="C68" t="s">
        <v>174</v>
      </c>
      <c r="D68" s="39">
        <v>17.103694874851012</v>
      </c>
      <c r="E68" t="s">
        <v>173</v>
      </c>
      <c r="F68" s="39">
        <v>13.170441001191895</v>
      </c>
      <c r="G68" t="s">
        <v>170</v>
      </c>
      <c r="H68" s="39">
        <v>12.097735399284863</v>
      </c>
      <c r="I68" t="s">
        <v>554</v>
      </c>
      <c r="J68" s="39">
        <v>7.68772348033373</v>
      </c>
      <c r="K68" s="52"/>
      <c r="N68" s="52"/>
      <c r="O68" s="31"/>
    </row>
    <row r="69" spans="1:15" ht="12.75">
      <c r="A69" s="52" t="s">
        <v>161</v>
      </c>
      <c r="B69" s="53">
        <v>187</v>
      </c>
      <c r="C69" t="s">
        <v>170</v>
      </c>
      <c r="D69" s="39">
        <v>19.25133689839572</v>
      </c>
      <c r="E69" t="s">
        <v>171</v>
      </c>
      <c r="F69" s="39">
        <v>17.647058823529413</v>
      </c>
      <c r="G69" t="s">
        <v>168</v>
      </c>
      <c r="H69" s="39">
        <v>11.229946524064172</v>
      </c>
      <c r="I69" t="s">
        <v>551</v>
      </c>
      <c r="J69" s="39">
        <v>10.16042780748663</v>
      </c>
      <c r="K69" s="52"/>
      <c r="N69" s="52"/>
      <c r="O69" s="31"/>
    </row>
    <row r="70" spans="1:15" ht="12.75">
      <c r="A70" s="52" t="s">
        <v>162</v>
      </c>
      <c r="B70" s="53">
        <v>154</v>
      </c>
      <c r="C70" t="s">
        <v>170</v>
      </c>
      <c r="D70" s="39">
        <v>66.23376623376623</v>
      </c>
      <c r="E70" t="s">
        <v>169</v>
      </c>
      <c r="F70" s="39">
        <v>6.4935064935064934</v>
      </c>
      <c r="G70" t="s">
        <v>553</v>
      </c>
      <c r="H70" s="39">
        <v>4.545454545454546</v>
      </c>
      <c r="I70" t="s">
        <v>552</v>
      </c>
      <c r="J70" s="39">
        <v>3.896103896103896</v>
      </c>
      <c r="K70" s="52"/>
      <c r="N70" s="52"/>
      <c r="O70" s="31"/>
    </row>
    <row r="71" spans="1:15" ht="12.75">
      <c r="A71" s="52" t="s">
        <v>436</v>
      </c>
      <c r="B71" s="100">
        <v>117</v>
      </c>
      <c r="C71" t="s">
        <v>548</v>
      </c>
      <c r="D71" s="39">
        <v>16.23931623931624</v>
      </c>
      <c r="E71" t="s">
        <v>170</v>
      </c>
      <c r="F71" s="39">
        <v>16.23931623931624</v>
      </c>
      <c r="G71" t="s">
        <v>550</v>
      </c>
      <c r="H71" s="39">
        <v>11.965811965811966</v>
      </c>
      <c r="I71" t="s">
        <v>171</v>
      </c>
      <c r="J71" s="39">
        <v>8.547008547008547</v>
      </c>
      <c r="K71" s="52"/>
      <c r="N71" s="52"/>
      <c r="O71" s="31"/>
    </row>
    <row r="72" spans="1:15" ht="12.75">
      <c r="A72" s="52" t="s">
        <v>437</v>
      </c>
      <c r="B72" s="141">
        <v>106</v>
      </c>
      <c r="C72" t="s">
        <v>168</v>
      </c>
      <c r="D72" s="39">
        <v>20.754716981132077</v>
      </c>
      <c r="E72" t="s">
        <v>170</v>
      </c>
      <c r="F72" s="39">
        <v>19.81132075471698</v>
      </c>
      <c r="G72" t="s">
        <v>556</v>
      </c>
      <c r="H72" s="39">
        <v>10.377358490566039</v>
      </c>
      <c r="I72" t="s">
        <v>555</v>
      </c>
      <c r="J72" s="39">
        <v>9.433962264150944</v>
      </c>
      <c r="K72" s="52"/>
      <c r="M72" s="39"/>
      <c r="N72" s="52"/>
      <c r="O72" s="31"/>
    </row>
    <row r="73" spans="1:15" ht="12.75">
      <c r="A73" s="51" t="s">
        <v>426</v>
      </c>
      <c r="B73" s="168">
        <v>200</v>
      </c>
      <c r="C73" s="90" t="s">
        <v>170</v>
      </c>
      <c r="D73" s="90">
        <v>57.5</v>
      </c>
      <c r="E73" s="90" t="s">
        <v>548</v>
      </c>
      <c r="F73" s="90">
        <v>15</v>
      </c>
      <c r="G73" s="90" t="s">
        <v>553</v>
      </c>
      <c r="H73" s="90">
        <v>13</v>
      </c>
      <c r="I73" s="90" t="s">
        <v>552</v>
      </c>
      <c r="J73" s="90">
        <v>3</v>
      </c>
      <c r="K73" s="52"/>
      <c r="M73" s="39"/>
      <c r="N73" s="56"/>
      <c r="O73" s="65"/>
    </row>
    <row r="74" spans="1:15" ht="12.75">
      <c r="A74" s="52" t="s">
        <v>341</v>
      </c>
      <c r="B74" s="55">
        <v>130</v>
      </c>
      <c r="C74" t="s">
        <v>170</v>
      </c>
      <c r="D74" s="39">
        <v>66.92307692307692</v>
      </c>
      <c r="E74" t="s">
        <v>553</v>
      </c>
      <c r="F74" s="39">
        <v>15.384615384615385</v>
      </c>
      <c r="G74" t="s">
        <v>548</v>
      </c>
      <c r="H74" s="39">
        <v>11.538461538461538</v>
      </c>
      <c r="I74" t="s">
        <v>552</v>
      </c>
      <c r="J74" s="39">
        <v>3.076923076923077</v>
      </c>
      <c r="K74" s="52"/>
      <c r="M74" s="39"/>
      <c r="N74" s="52"/>
      <c r="O74" s="31"/>
    </row>
    <row r="75" spans="1:13" ht="12.75">
      <c r="A75" s="112"/>
      <c r="I75"/>
      <c r="J75" s="39"/>
      <c r="K75" s="52"/>
      <c r="M75" s="39"/>
    </row>
    <row r="76" spans="7:13" ht="12.75">
      <c r="G76"/>
      <c r="H76" s="39"/>
      <c r="I76"/>
      <c r="J76" s="39"/>
      <c r="K76" s="56"/>
      <c r="M76" s="39"/>
    </row>
    <row r="77" spans="5:13" ht="12.75">
      <c r="E77"/>
      <c r="F77" s="39"/>
      <c r="G77"/>
      <c r="H77" s="39"/>
      <c r="I77"/>
      <c r="J77" s="39"/>
      <c r="K77" s="52"/>
      <c r="M77" s="39"/>
    </row>
    <row r="78" spans="5:13" ht="12.75">
      <c r="E78"/>
      <c r="F78" s="39"/>
      <c r="G78"/>
      <c r="H78" s="39"/>
      <c r="I78"/>
      <c r="J78" s="39"/>
      <c r="M78" s="39"/>
    </row>
    <row r="79" ht="12.75">
      <c r="M79" s="39"/>
    </row>
    <row r="80" spans="5:13" ht="12.75">
      <c r="E80"/>
      <c r="F80" s="39"/>
      <c r="G80"/>
      <c r="H80" s="39"/>
      <c r="I80"/>
      <c r="J80" s="39"/>
      <c r="M80" s="39"/>
    </row>
    <row r="81" spans="6:13" ht="12.75">
      <c r="F81" s="39"/>
      <c r="H81" s="39"/>
      <c r="J81" s="39"/>
      <c r="M81" s="39"/>
    </row>
    <row r="82" spans="6:13" ht="12.75">
      <c r="F82" s="39"/>
      <c r="H82" s="39"/>
      <c r="J82" s="39"/>
      <c r="M82" s="39"/>
    </row>
    <row r="83" spans="6:13" ht="12.75">
      <c r="F83" s="39"/>
      <c r="H83" s="39"/>
      <c r="J83" s="39"/>
      <c r="M83" s="39"/>
    </row>
    <row r="84" spans="6:13" ht="12.75">
      <c r="F84" s="39"/>
      <c r="H84" s="39"/>
      <c r="J84" s="39"/>
      <c r="M84" s="39"/>
    </row>
    <row r="85" spans="6:13" ht="12.75">
      <c r="F85" s="39"/>
      <c r="H85" s="39"/>
      <c r="J85" s="39"/>
      <c r="M85" s="39"/>
    </row>
    <row r="86" spans="6:13" ht="12.75">
      <c r="F86" s="39"/>
      <c r="H86" s="39"/>
      <c r="J86" s="39"/>
      <c r="M86" s="39"/>
    </row>
    <row r="87" spans="6:13" ht="12.75">
      <c r="F87" s="39"/>
      <c r="H87" s="39"/>
      <c r="J87" s="39"/>
      <c r="M87" s="39"/>
    </row>
    <row r="88" spans="6:13" ht="12.75">
      <c r="F88" s="39"/>
      <c r="H88" s="39"/>
      <c r="J88" s="39"/>
      <c r="M88" s="39"/>
    </row>
    <row r="89" spans="6:13" ht="12.75">
      <c r="F89" s="39"/>
      <c r="H89" s="39"/>
      <c r="J89" s="39"/>
      <c r="M89" s="39"/>
    </row>
    <row r="90" spans="6:13" ht="12.75">
      <c r="F90" s="39"/>
      <c r="H90" s="39"/>
      <c r="J90" s="39"/>
      <c r="M90" s="39"/>
    </row>
    <row r="91" spans="6:13" ht="12.75">
      <c r="F91" s="39"/>
      <c r="H91" s="39"/>
      <c r="J91" s="39"/>
      <c r="M91" s="39"/>
    </row>
    <row r="92" spans="6:13" ht="12.75">
      <c r="F92" s="39"/>
      <c r="H92" s="39"/>
      <c r="J92" s="39"/>
      <c r="M92" s="39"/>
    </row>
    <row r="93" spans="6:13" ht="12.75">
      <c r="F93" s="39"/>
      <c r="H93" s="39"/>
      <c r="J93" s="39"/>
      <c r="M93" s="39"/>
    </row>
    <row r="94" spans="6:13" ht="12.75">
      <c r="F94" s="39"/>
      <c r="H94" s="39"/>
      <c r="J94" s="39"/>
      <c r="M94" s="39"/>
    </row>
    <row r="95" spans="6:13" ht="12.75">
      <c r="F95" s="39"/>
      <c r="H95" s="39"/>
      <c r="J95" s="39"/>
      <c r="M95" s="39"/>
    </row>
    <row r="96" spans="6:13" ht="12.75">
      <c r="F96" s="39"/>
      <c r="H96" s="39"/>
      <c r="J96" s="39"/>
      <c r="M96" s="39"/>
    </row>
    <row r="97" spans="6:13" ht="12.75">
      <c r="F97" s="39"/>
      <c r="H97" s="39"/>
      <c r="J97" s="39"/>
      <c r="M97" s="39"/>
    </row>
    <row r="98" spans="6:13" ht="12.75">
      <c r="F98" s="39"/>
      <c r="H98" s="39"/>
      <c r="J98" s="39"/>
      <c r="M98" s="39"/>
    </row>
    <row r="99" spans="6:13" ht="12.75">
      <c r="F99" s="39"/>
      <c r="H99" s="39"/>
      <c r="J99" s="39"/>
      <c r="M99" s="39"/>
    </row>
    <row r="100" spans="6:13" ht="12.75">
      <c r="F100" s="39"/>
      <c r="H100" s="39"/>
      <c r="J100" s="39"/>
      <c r="M100" s="39"/>
    </row>
    <row r="101" spans="6:13" ht="12.75">
      <c r="F101" s="39"/>
      <c r="H101" s="39"/>
      <c r="J101" s="39"/>
      <c r="M101" s="39"/>
    </row>
    <row r="102" spans="6:13" ht="12.75">
      <c r="F102" s="39"/>
      <c r="H102" s="39"/>
      <c r="J102" s="39"/>
      <c r="M102" s="39"/>
    </row>
    <row r="103" spans="6:13" ht="12.75">
      <c r="F103" s="39"/>
      <c r="H103" s="39"/>
      <c r="J103" s="39"/>
      <c r="M103" s="39"/>
    </row>
    <row r="104" spans="6:13" ht="12.75">
      <c r="F104" s="39"/>
      <c r="H104" s="39"/>
      <c r="J104" s="39"/>
      <c r="M104" s="39"/>
    </row>
    <row r="105" spans="6:13" ht="12.75">
      <c r="F105" s="39"/>
      <c r="H105" s="39"/>
      <c r="J105" s="39"/>
      <c r="M105" s="39"/>
    </row>
    <row r="106" spans="6:13" ht="12.75">
      <c r="F106" s="39"/>
      <c r="H106" s="39"/>
      <c r="J106" s="39"/>
      <c r="M106" s="39"/>
    </row>
    <row r="107" spans="6:13" ht="12.75">
      <c r="F107" s="39"/>
      <c r="H107" s="39"/>
      <c r="J107" s="39"/>
      <c r="M107" s="39"/>
    </row>
    <row r="108" spans="6:13" ht="12.75">
      <c r="F108" s="39"/>
      <c r="H108" s="39"/>
      <c r="J108" s="39"/>
      <c r="M108" s="39"/>
    </row>
    <row r="109" spans="6:13" ht="12.75">
      <c r="F109" s="39"/>
      <c r="H109" s="39"/>
      <c r="J109" s="39"/>
      <c r="M109" s="39"/>
    </row>
    <row r="110" spans="6:13" ht="12.75">
      <c r="F110" s="39"/>
      <c r="H110" s="39"/>
      <c r="J110" s="39"/>
      <c r="M110" s="39"/>
    </row>
    <row r="111" spans="6:13" ht="12.75">
      <c r="F111" s="39"/>
      <c r="H111" s="39"/>
      <c r="J111" s="39"/>
      <c r="M111" s="39"/>
    </row>
    <row r="112" spans="6:13" ht="12.75">
      <c r="F112" s="39"/>
      <c r="H112" s="39"/>
      <c r="J112" s="39"/>
      <c r="M112" s="39"/>
    </row>
    <row r="113" spans="6:13" ht="12.75">
      <c r="F113" s="39"/>
      <c r="H113" s="39"/>
      <c r="J113" s="39"/>
      <c r="M113" s="39"/>
    </row>
    <row r="114" spans="6:13" ht="12.75">
      <c r="F114" s="39"/>
      <c r="H114" s="39"/>
      <c r="J114" s="39"/>
      <c r="M114" s="39"/>
    </row>
    <row r="115" spans="6:13" ht="12.75">
      <c r="F115" s="39"/>
      <c r="H115" s="39"/>
      <c r="J115" s="39"/>
      <c r="M115" s="39"/>
    </row>
    <row r="116" spans="6:13" ht="12.75">
      <c r="F116" s="39"/>
      <c r="H116" s="39"/>
      <c r="J116" s="39"/>
      <c r="M116" s="39"/>
    </row>
    <row r="117" spans="6:13" ht="12.75">
      <c r="F117" s="39"/>
      <c r="H117" s="39"/>
      <c r="J117" s="39"/>
      <c r="M117" s="39"/>
    </row>
    <row r="118" spans="6:13" ht="12.75">
      <c r="F118" s="39"/>
      <c r="H118" s="39"/>
      <c r="J118" s="39"/>
      <c r="M118" s="39"/>
    </row>
    <row r="119" spans="6:13" ht="12.75">
      <c r="F119" s="39"/>
      <c r="H119" s="39"/>
      <c r="J119" s="39"/>
      <c r="M119" s="39"/>
    </row>
    <row r="120" spans="6:13" ht="12.75">
      <c r="F120" s="39"/>
      <c r="H120" s="39"/>
      <c r="J120" s="39"/>
      <c r="M120" s="39"/>
    </row>
    <row r="121" spans="6:13" ht="12.75">
      <c r="F121" s="39"/>
      <c r="H121" s="39"/>
      <c r="J121" s="39"/>
      <c r="M121" s="39"/>
    </row>
    <row r="122" spans="6:13" ht="12.75">
      <c r="F122" s="39"/>
      <c r="H122" s="39"/>
      <c r="J122" s="39"/>
      <c r="M122" s="39"/>
    </row>
    <row r="123" spans="6:13" ht="12.75">
      <c r="F123" s="39"/>
      <c r="H123" s="39"/>
      <c r="J123" s="39"/>
      <c r="M123" s="39"/>
    </row>
    <row r="124" spans="6:13" ht="12.75">
      <c r="F124" s="39"/>
      <c r="H124" s="39"/>
      <c r="J124" s="39"/>
      <c r="M124" s="39"/>
    </row>
    <row r="125" spans="6:13" ht="12.75">
      <c r="F125" s="39"/>
      <c r="H125" s="39"/>
      <c r="J125" s="39"/>
      <c r="M125" s="39"/>
    </row>
    <row r="126" spans="6:13" ht="12.75">
      <c r="F126" s="39"/>
      <c r="H126" s="39"/>
      <c r="J126" s="39"/>
      <c r="M126" s="39"/>
    </row>
    <row r="127" spans="6:13" ht="12.75">
      <c r="F127" s="39"/>
      <c r="H127" s="39"/>
      <c r="J127" s="39"/>
      <c r="M127" s="39"/>
    </row>
    <row r="128" spans="6:13" ht="12.75">
      <c r="F128" s="39"/>
      <c r="H128" s="39"/>
      <c r="J128" s="39"/>
      <c r="M128" s="39"/>
    </row>
    <row r="129" spans="6:13" ht="12.75">
      <c r="F129" s="39"/>
      <c r="H129" s="39"/>
      <c r="J129" s="39"/>
      <c r="M129" s="39"/>
    </row>
    <row r="130" spans="8:13" ht="12.75">
      <c r="H130" s="39"/>
      <c r="J130" s="39"/>
      <c r="M130" s="39"/>
    </row>
    <row r="131" spans="8:13" ht="12.75">
      <c r="H131" s="39"/>
      <c r="J131" s="39"/>
      <c r="M131" s="39"/>
    </row>
    <row r="132" spans="8:13" ht="12.75">
      <c r="H132" s="39"/>
      <c r="J132" s="39"/>
      <c r="M132" s="39"/>
    </row>
    <row r="133" spans="8:13" ht="12.75">
      <c r="H133" s="39"/>
      <c r="J133" s="39"/>
      <c r="M133" s="39"/>
    </row>
    <row r="134" spans="8:13" ht="12.75">
      <c r="H134" s="39"/>
      <c r="J134" s="39"/>
      <c r="M134" s="39"/>
    </row>
    <row r="135" spans="8:13" ht="12.75">
      <c r="H135" s="39"/>
      <c r="J135" s="39"/>
      <c r="M135" s="39"/>
    </row>
    <row r="136" spans="8:13" ht="12.75">
      <c r="H136" s="39"/>
      <c r="J136" s="39"/>
      <c r="M136" s="39"/>
    </row>
    <row r="137" spans="8:13" ht="12.75">
      <c r="H137" s="39"/>
      <c r="J137" s="39"/>
      <c r="M137" s="39"/>
    </row>
    <row r="138" spans="8:13" ht="12.75">
      <c r="H138" s="39"/>
      <c r="J138" s="39"/>
      <c r="M138" s="39"/>
    </row>
    <row r="139" spans="8:13" ht="12.75">
      <c r="H139" s="39"/>
      <c r="J139" s="39"/>
      <c r="M139" s="39"/>
    </row>
    <row r="140" spans="8:13" ht="12.75">
      <c r="H140" s="39"/>
      <c r="J140" s="39"/>
      <c r="M140" s="39"/>
    </row>
    <row r="141" spans="8:13" ht="12.75">
      <c r="H141" s="39"/>
      <c r="J141" s="39"/>
      <c r="M141" s="39"/>
    </row>
    <row r="142" spans="8:13" ht="12.75">
      <c r="H142" s="39"/>
      <c r="J142" s="39"/>
      <c r="M142" s="39"/>
    </row>
    <row r="143" spans="8:13" ht="12.75">
      <c r="H143" s="39"/>
      <c r="J143" s="39"/>
      <c r="M143" s="39"/>
    </row>
    <row r="144" spans="8:13" ht="12.75">
      <c r="H144" s="39"/>
      <c r="J144" s="39"/>
      <c r="M144" s="39"/>
    </row>
    <row r="145" spans="8:13" ht="12.75">
      <c r="H145" s="39"/>
      <c r="J145" s="39"/>
      <c r="M145" s="39"/>
    </row>
    <row r="146" spans="8:13" ht="12.75">
      <c r="H146" s="39"/>
      <c r="J146" s="39"/>
      <c r="M146" s="39"/>
    </row>
    <row r="147" spans="8:13" ht="12.75">
      <c r="H147" s="39"/>
      <c r="J147" s="39"/>
      <c r="M147" s="39"/>
    </row>
    <row r="148" spans="8:13" ht="12.75">
      <c r="H148" s="39"/>
      <c r="J148" s="39"/>
      <c r="M148" s="39"/>
    </row>
    <row r="149" spans="8:13" ht="12.75">
      <c r="H149" s="39"/>
      <c r="J149" s="39"/>
      <c r="M149" s="39"/>
    </row>
    <row r="150" spans="8:13" ht="12.75">
      <c r="H150" s="39"/>
      <c r="J150" s="39"/>
      <c r="M150" s="39"/>
    </row>
    <row r="151" spans="8:13" ht="12.75">
      <c r="H151" s="39"/>
      <c r="J151" s="39"/>
      <c r="M151" s="39"/>
    </row>
    <row r="152" spans="8:13" ht="12.75">
      <c r="H152" s="39"/>
      <c r="J152" s="39"/>
      <c r="M152" s="39"/>
    </row>
    <row r="153" spans="8:13" ht="12.75">
      <c r="H153" s="39"/>
      <c r="J153" s="39"/>
      <c r="M153" s="39"/>
    </row>
    <row r="154" spans="8:13" ht="12.75">
      <c r="H154" s="39"/>
      <c r="J154" s="39"/>
      <c r="M154" s="39"/>
    </row>
    <row r="155" spans="8:13" ht="12.75">
      <c r="H155" s="39"/>
      <c r="J155" s="39"/>
      <c r="M155" s="39"/>
    </row>
    <row r="156" spans="8:13" ht="12.75">
      <c r="H156" s="39"/>
      <c r="J156" s="39"/>
      <c r="M156" s="39"/>
    </row>
    <row r="157" spans="8:13" ht="12.75">
      <c r="H157" s="39"/>
      <c r="J157" s="39"/>
      <c r="M157" s="39"/>
    </row>
    <row r="158" spans="8:13" ht="12.75">
      <c r="H158" s="39"/>
      <c r="J158" s="39"/>
      <c r="M158" s="39"/>
    </row>
    <row r="159" spans="8:13" ht="12.75">
      <c r="H159" s="39"/>
      <c r="J159" s="39"/>
      <c r="M159" s="39"/>
    </row>
    <row r="160" spans="8:13" ht="12.75">
      <c r="H160" s="39"/>
      <c r="J160" s="39"/>
      <c r="M160" s="39"/>
    </row>
    <row r="161" spans="8:13" ht="12.75">
      <c r="H161" s="39"/>
      <c r="J161" s="39"/>
      <c r="M161" s="39"/>
    </row>
    <row r="162" spans="8:13" ht="12.75">
      <c r="H162" s="39"/>
      <c r="J162" s="39"/>
      <c r="M162" s="39"/>
    </row>
    <row r="163" spans="8:13" ht="12.75">
      <c r="H163" s="39"/>
      <c r="J163" s="39"/>
      <c r="M163" s="39"/>
    </row>
    <row r="164" spans="8:13" ht="12.75">
      <c r="H164" s="39"/>
      <c r="J164" s="39"/>
      <c r="M164" s="39"/>
    </row>
    <row r="165" spans="8:13" ht="12.75">
      <c r="H165" s="39"/>
      <c r="J165" s="39"/>
      <c r="M165" s="39"/>
    </row>
    <row r="166" spans="8:13" ht="12.75">
      <c r="H166" s="39"/>
      <c r="J166" s="39"/>
      <c r="M166" s="39"/>
    </row>
    <row r="167" spans="8:13" ht="12.75">
      <c r="H167" s="39"/>
      <c r="J167" s="39"/>
      <c r="M167" s="39"/>
    </row>
    <row r="168" spans="8:13" ht="12.75">
      <c r="H168" s="39"/>
      <c r="J168" s="39"/>
      <c r="M168" s="39"/>
    </row>
    <row r="169" spans="8:13" ht="12.75">
      <c r="H169" s="39"/>
      <c r="J169" s="39"/>
      <c r="M169" s="39"/>
    </row>
    <row r="170" spans="8:13" ht="12.75">
      <c r="H170" s="39"/>
      <c r="J170" s="39"/>
      <c r="M170" s="39"/>
    </row>
    <row r="171" spans="8:13" ht="12.75">
      <c r="H171" s="39"/>
      <c r="J171" s="39"/>
      <c r="M171" s="39"/>
    </row>
    <row r="172" spans="8:13" ht="12.75">
      <c r="H172" s="39"/>
      <c r="J172" s="39"/>
      <c r="M172" s="39"/>
    </row>
    <row r="173" spans="8:13" ht="12.75">
      <c r="H173" s="39"/>
      <c r="J173" s="39"/>
      <c r="M173" s="39"/>
    </row>
    <row r="174" spans="8:13" ht="12.75">
      <c r="H174" s="39"/>
      <c r="J174" s="39"/>
      <c r="M174" s="39"/>
    </row>
    <row r="175" spans="8:13" ht="12.75">
      <c r="H175" s="39"/>
      <c r="J175" s="39"/>
      <c r="M175" s="39"/>
    </row>
    <row r="176" spans="8:13" ht="12.75">
      <c r="H176" s="39"/>
      <c r="J176" s="39"/>
      <c r="M176" s="39"/>
    </row>
    <row r="177" spans="8:13" ht="12.75">
      <c r="H177" s="39"/>
      <c r="J177" s="39"/>
      <c r="M177" s="39"/>
    </row>
    <row r="178" spans="8:13" ht="12.75">
      <c r="H178" s="39"/>
      <c r="J178" s="39"/>
      <c r="M178" s="39"/>
    </row>
    <row r="179" spans="8:13" ht="12.75">
      <c r="H179" s="39"/>
      <c r="J179" s="39"/>
      <c r="M179" s="39"/>
    </row>
    <row r="180" spans="8:13" ht="12.75">
      <c r="H180" s="39"/>
      <c r="J180" s="39"/>
      <c r="M180" s="39"/>
    </row>
    <row r="181" spans="8:13" ht="12.75">
      <c r="H181" s="39"/>
      <c r="J181" s="39"/>
      <c r="M181" s="39"/>
    </row>
    <row r="182" spans="8:13" ht="12.75">
      <c r="H182" s="39"/>
      <c r="J182" s="39"/>
      <c r="M182" s="39"/>
    </row>
    <row r="183" spans="8:13" ht="12.75">
      <c r="H183" s="39"/>
      <c r="J183" s="39"/>
      <c r="M183" s="39"/>
    </row>
    <row r="184" spans="8:13" ht="12.75">
      <c r="H184" s="39"/>
      <c r="J184" s="39"/>
      <c r="M184" s="39"/>
    </row>
    <row r="185" spans="8:13" ht="12.75">
      <c r="H185" s="39"/>
      <c r="J185" s="39"/>
      <c r="M185" s="39"/>
    </row>
    <row r="186" spans="8:13" ht="12.75">
      <c r="H186" s="39"/>
      <c r="J186" s="39"/>
      <c r="M186" s="39"/>
    </row>
    <row r="187" spans="8:13" ht="12.75">
      <c r="H187" s="39"/>
      <c r="J187" s="39"/>
      <c r="M187" s="39"/>
    </row>
    <row r="188" spans="8:13" ht="12.75">
      <c r="H188" s="39"/>
      <c r="J188" s="39"/>
      <c r="M188" s="39"/>
    </row>
    <row r="189" spans="8:13" ht="12.75">
      <c r="H189" s="39"/>
      <c r="J189" s="39"/>
      <c r="M189" s="39"/>
    </row>
    <row r="190" spans="8:13" ht="12.75">
      <c r="H190" s="39"/>
      <c r="J190" s="39"/>
      <c r="M190" s="39"/>
    </row>
    <row r="191" spans="8:13" ht="12.75">
      <c r="H191" s="39"/>
      <c r="J191" s="39"/>
      <c r="M191" s="39"/>
    </row>
    <row r="192" spans="8:13" ht="12.75">
      <c r="H192" s="39"/>
      <c r="J192" s="39"/>
      <c r="M192" s="39"/>
    </row>
    <row r="193" spans="8:13" ht="12.75">
      <c r="H193" s="39"/>
      <c r="J193" s="39"/>
      <c r="M193" s="39"/>
    </row>
    <row r="194" spans="8:13" ht="12.75">
      <c r="H194" s="39"/>
      <c r="J194" s="39"/>
      <c r="M194" s="39"/>
    </row>
    <row r="195" spans="8:13" ht="12.75">
      <c r="H195" s="39"/>
      <c r="J195" s="39"/>
      <c r="M195" s="39"/>
    </row>
    <row r="196" spans="8:13" ht="12.75">
      <c r="H196" s="39"/>
      <c r="J196" s="39"/>
      <c r="M196" s="39"/>
    </row>
    <row r="197" spans="8:13" ht="12.75">
      <c r="H197" s="39"/>
      <c r="J197" s="39"/>
      <c r="M197" s="39"/>
    </row>
    <row r="198" spans="8:13" ht="12.75">
      <c r="H198" s="39"/>
      <c r="J198" s="39"/>
      <c r="M198" s="39"/>
    </row>
    <row r="199" spans="8:13" ht="12.75">
      <c r="H199" s="39"/>
      <c r="J199" s="39"/>
      <c r="M199" s="39"/>
    </row>
    <row r="200" spans="8:13" ht="12.75">
      <c r="H200" s="39"/>
      <c r="J200" s="39"/>
      <c r="M200" s="39"/>
    </row>
    <row r="201" spans="8:13" ht="12.75">
      <c r="H201" s="39"/>
      <c r="J201" s="39"/>
      <c r="M201" s="39"/>
    </row>
    <row r="202" spans="8:13" ht="12.75">
      <c r="H202" s="39"/>
      <c r="J202" s="39"/>
      <c r="M202" s="39"/>
    </row>
    <row r="203" spans="8:13" ht="12.75">
      <c r="H203" s="39"/>
      <c r="J203" s="39"/>
      <c r="M203" s="39"/>
    </row>
    <row r="204" spans="8:13" ht="12.75">
      <c r="H204" s="39"/>
      <c r="J204" s="39"/>
      <c r="M204" s="39"/>
    </row>
    <row r="205" spans="8:13" ht="12.75">
      <c r="H205" s="39"/>
      <c r="J205" s="39"/>
      <c r="M205" s="39"/>
    </row>
    <row r="206" spans="8:13" ht="12.75">
      <c r="H206" s="39"/>
      <c r="J206" s="39"/>
      <c r="M206" s="39"/>
    </row>
    <row r="207" spans="8:13" ht="12.75">
      <c r="H207" s="39"/>
      <c r="J207" s="39"/>
      <c r="M207" s="39"/>
    </row>
    <row r="208" spans="8:13" ht="12.75">
      <c r="H208" s="39"/>
      <c r="J208" s="39"/>
      <c r="M208" s="39"/>
    </row>
    <row r="209" spans="8:13" ht="12.75">
      <c r="H209" s="39"/>
      <c r="J209" s="39"/>
      <c r="M209" s="39"/>
    </row>
    <row r="210" spans="8:13" ht="12.75">
      <c r="H210" s="39"/>
      <c r="J210" s="39"/>
      <c r="M210" s="39"/>
    </row>
    <row r="211" spans="8:13" ht="12.75">
      <c r="H211" s="39"/>
      <c r="J211" s="39"/>
      <c r="M211" s="39"/>
    </row>
    <row r="212" spans="8:13" ht="12.75">
      <c r="H212" s="39"/>
      <c r="J212" s="39"/>
      <c r="M212" s="39"/>
    </row>
    <row r="213" spans="8:13" ht="12.75">
      <c r="H213" s="39"/>
      <c r="J213" s="39"/>
      <c r="M213" s="39"/>
    </row>
    <row r="214" spans="8:13" ht="12.75">
      <c r="H214" s="39"/>
      <c r="J214" s="39"/>
      <c r="M214" s="39"/>
    </row>
    <row r="215" spans="8:13" ht="12.75">
      <c r="H215" s="39"/>
      <c r="J215" s="39"/>
      <c r="M215" s="39"/>
    </row>
    <row r="216" spans="8:13" ht="12.75">
      <c r="H216" s="39"/>
      <c r="J216" s="39"/>
      <c r="M216" s="39"/>
    </row>
    <row r="217" spans="8:13" ht="12.75">
      <c r="H217" s="39"/>
      <c r="J217" s="39"/>
      <c r="M217" s="39"/>
    </row>
    <row r="218" spans="8:13" ht="12.75">
      <c r="H218" s="39"/>
      <c r="J218" s="39"/>
      <c r="M218" s="39"/>
    </row>
    <row r="219" spans="8:13" ht="12.75">
      <c r="H219" s="39"/>
      <c r="J219" s="39"/>
      <c r="M219" s="39"/>
    </row>
    <row r="220" spans="8:13" ht="12.75">
      <c r="H220" s="39"/>
      <c r="J220" s="39"/>
      <c r="M220" s="39"/>
    </row>
    <row r="221" spans="8:13" ht="12.75">
      <c r="H221" s="39"/>
      <c r="J221" s="39"/>
      <c r="M221" s="39"/>
    </row>
    <row r="222" spans="8:13" ht="12.75">
      <c r="H222" s="39"/>
      <c r="J222" s="39"/>
      <c r="M222" s="39"/>
    </row>
    <row r="223" spans="8:13" ht="12.75">
      <c r="H223" s="39"/>
      <c r="J223" s="39"/>
      <c r="M223" s="39"/>
    </row>
    <row r="224" spans="8:13" ht="12.75">
      <c r="H224" s="39"/>
      <c r="J224" s="39"/>
      <c r="M224" s="39"/>
    </row>
    <row r="225" spans="8:13" ht="12.75">
      <c r="H225" s="39"/>
      <c r="J225" s="39"/>
      <c r="M225" s="39"/>
    </row>
    <row r="226" spans="8:13" ht="12.75">
      <c r="H226" s="39"/>
      <c r="J226" s="39"/>
      <c r="M226" s="39"/>
    </row>
    <row r="227" spans="8:13" ht="12.75">
      <c r="H227" s="39"/>
      <c r="J227" s="39"/>
      <c r="M227" s="39"/>
    </row>
    <row r="228" spans="8:13" ht="12.75">
      <c r="H228" s="39"/>
      <c r="J228" s="39"/>
      <c r="M228" s="39"/>
    </row>
    <row r="229" spans="8:13" ht="12.75">
      <c r="H229" s="39"/>
      <c r="J229" s="39"/>
      <c r="M229" s="39"/>
    </row>
    <row r="230" spans="8:13" ht="12.75">
      <c r="H230" s="39"/>
      <c r="J230" s="39"/>
      <c r="M230" s="39"/>
    </row>
    <row r="231" spans="8:13" ht="12.75">
      <c r="H231" s="39"/>
      <c r="J231" s="39"/>
      <c r="M231" s="39"/>
    </row>
    <row r="232" spans="8:13" ht="12.75">
      <c r="H232" s="39"/>
      <c r="J232" s="39"/>
      <c r="M232" s="39"/>
    </row>
    <row r="233" spans="8:13" ht="12.75">
      <c r="H233" s="39"/>
      <c r="J233" s="39"/>
      <c r="M233" s="39"/>
    </row>
    <row r="234" spans="8:13" ht="12.75">
      <c r="H234" s="39"/>
      <c r="J234" s="39"/>
      <c r="M234" s="39"/>
    </row>
    <row r="235" spans="8:13" ht="12.75">
      <c r="H235" s="39"/>
      <c r="J235" s="39"/>
      <c r="M235" s="39"/>
    </row>
    <row r="236" spans="8:13" ht="12.75">
      <c r="H236" s="39"/>
      <c r="J236" s="39"/>
      <c r="M236" s="39"/>
    </row>
    <row r="237" spans="8:13" ht="12.75">
      <c r="H237" s="39"/>
      <c r="J237" s="39"/>
      <c r="M237" s="39"/>
    </row>
    <row r="238" spans="8:13" ht="12.75">
      <c r="H238" s="39"/>
      <c r="J238" s="39"/>
      <c r="M238" s="39"/>
    </row>
    <row r="239" spans="8:13" ht="12.75">
      <c r="H239" s="39"/>
      <c r="J239" s="39"/>
      <c r="M239" s="39"/>
    </row>
    <row r="240" spans="8:13" ht="12.75">
      <c r="H240" s="39"/>
      <c r="J240" s="39"/>
      <c r="M240" s="39"/>
    </row>
    <row r="241" spans="8:13" ht="12.75">
      <c r="H241" s="39"/>
      <c r="J241" s="39"/>
      <c r="M241" s="39"/>
    </row>
    <row r="242" spans="8:13" ht="12.75">
      <c r="H242" s="39"/>
      <c r="J242" s="39"/>
      <c r="M242" s="39"/>
    </row>
    <row r="243" spans="8:13" ht="12.75">
      <c r="H243" s="39"/>
      <c r="J243" s="39"/>
      <c r="M243" s="39"/>
    </row>
    <row r="244" spans="8:13" ht="12.75">
      <c r="H244" s="39"/>
      <c r="J244" s="39"/>
      <c r="M244" s="39"/>
    </row>
    <row r="245" spans="8:13" ht="12.75">
      <c r="H245" s="39"/>
      <c r="J245" s="39"/>
      <c r="M245" s="39"/>
    </row>
    <row r="246" spans="8:13" ht="12.75">
      <c r="H246" s="39"/>
      <c r="J246" s="39"/>
      <c r="M246" s="39"/>
    </row>
    <row r="247" spans="8:13" ht="12.75">
      <c r="H247" s="39"/>
      <c r="J247" s="39"/>
      <c r="M247" s="39"/>
    </row>
    <row r="248" spans="8:13" ht="12.75">
      <c r="H248" s="39"/>
      <c r="J248" s="39"/>
      <c r="M248" s="39"/>
    </row>
    <row r="249" spans="8:13" ht="12.75">
      <c r="H249" s="39"/>
      <c r="J249" s="39"/>
      <c r="M249" s="39"/>
    </row>
    <row r="250" spans="8:13" ht="12.75">
      <c r="H250" s="39"/>
      <c r="J250" s="39"/>
      <c r="M250" s="39"/>
    </row>
    <row r="251" spans="8:13" ht="12.75">
      <c r="H251" s="39"/>
      <c r="J251" s="39"/>
      <c r="M251" s="39"/>
    </row>
    <row r="252" spans="8:13" ht="12.75">
      <c r="H252" s="39"/>
      <c r="J252" s="39"/>
      <c r="M252" s="39"/>
    </row>
    <row r="253" spans="8:13" ht="12.75">
      <c r="H253" s="39"/>
      <c r="J253" s="39"/>
      <c r="M253" s="39"/>
    </row>
    <row r="254" spans="8:13" ht="12.75">
      <c r="H254" s="39"/>
      <c r="J254" s="39"/>
      <c r="M254" s="39"/>
    </row>
    <row r="255" spans="8:13" ht="12.75">
      <c r="H255" s="39"/>
      <c r="J255" s="39"/>
      <c r="M255" s="39"/>
    </row>
    <row r="256" spans="8:13" ht="12.75">
      <c r="H256" s="39"/>
      <c r="J256" s="39"/>
      <c r="M256" s="39"/>
    </row>
    <row r="257" spans="8:13" ht="12.75">
      <c r="H257" s="39"/>
      <c r="J257" s="39"/>
      <c r="M257" s="39"/>
    </row>
    <row r="258" spans="8:13" ht="12.75">
      <c r="H258" s="39"/>
      <c r="J258" s="39"/>
      <c r="M258" s="39"/>
    </row>
    <row r="259" spans="8:13" ht="12.75">
      <c r="H259" s="39"/>
      <c r="J259" s="39"/>
      <c r="M259" s="39"/>
    </row>
    <row r="260" spans="8:13" ht="12.75">
      <c r="H260" s="39"/>
      <c r="J260" s="39"/>
      <c r="M260" s="39"/>
    </row>
    <row r="261" spans="8:13" ht="12.75">
      <c r="H261" s="39"/>
      <c r="J261" s="39"/>
      <c r="M261" s="39"/>
    </row>
    <row r="262" spans="8:13" ht="12.75">
      <c r="H262" s="39"/>
      <c r="J262" s="39"/>
      <c r="M262" s="39"/>
    </row>
    <row r="263" spans="8:13" ht="12.75">
      <c r="H263" s="39"/>
      <c r="J263" s="39"/>
      <c r="M263" s="39"/>
    </row>
    <row r="264" spans="8:13" ht="12.75">
      <c r="H264" s="39"/>
      <c r="J264" s="39"/>
      <c r="M264" s="39"/>
    </row>
    <row r="265" spans="8:13" ht="12.75">
      <c r="H265" s="39"/>
      <c r="J265" s="39"/>
      <c r="M265" s="39"/>
    </row>
    <row r="266" spans="8:13" ht="12.75">
      <c r="H266" s="39"/>
      <c r="J266" s="39"/>
      <c r="M266" s="39"/>
    </row>
    <row r="267" spans="8:13" ht="12.75">
      <c r="H267" s="39"/>
      <c r="J267" s="39"/>
      <c r="M267" s="39"/>
    </row>
    <row r="268" spans="8:13" ht="12.75">
      <c r="H268" s="39"/>
      <c r="J268" s="39"/>
      <c r="M268" s="39"/>
    </row>
    <row r="269" spans="8:13" ht="12.75">
      <c r="H269" s="39"/>
      <c r="J269" s="39"/>
      <c r="M269" s="39"/>
    </row>
    <row r="270" spans="8:13" ht="12.75">
      <c r="H270" s="39"/>
      <c r="J270" s="39"/>
      <c r="M270" s="39"/>
    </row>
    <row r="271" spans="8:13" ht="12.75">
      <c r="H271" s="39"/>
      <c r="J271" s="39"/>
      <c r="M271" s="39"/>
    </row>
    <row r="272" spans="8:13" ht="12.75">
      <c r="H272" s="39"/>
      <c r="J272" s="39"/>
      <c r="M272" s="39"/>
    </row>
    <row r="273" spans="8:13" ht="12.75">
      <c r="H273" s="39"/>
      <c r="J273" s="39"/>
      <c r="M273" s="39"/>
    </row>
    <row r="274" spans="8:13" ht="12.75">
      <c r="H274" s="39"/>
      <c r="J274" s="39"/>
      <c r="M274" s="39"/>
    </row>
    <row r="275" spans="8:13" ht="12.75">
      <c r="H275" s="39"/>
      <c r="J275" s="39"/>
      <c r="M275" s="39"/>
    </row>
    <row r="276" spans="8:13" ht="12.75">
      <c r="H276" s="39"/>
      <c r="J276" s="39"/>
      <c r="M276" s="39"/>
    </row>
    <row r="277" spans="8:13" ht="12.75">
      <c r="H277" s="39"/>
      <c r="J277" s="39"/>
      <c r="M277" s="39"/>
    </row>
    <row r="278" spans="8:13" ht="12.75">
      <c r="H278" s="39"/>
      <c r="J278" s="39"/>
      <c r="M278" s="39"/>
    </row>
    <row r="279" spans="8:13" ht="12.75">
      <c r="H279" s="39"/>
      <c r="J279" s="39"/>
      <c r="M279" s="39"/>
    </row>
    <row r="280" spans="8:13" ht="12.75">
      <c r="H280" s="39"/>
      <c r="J280" s="39"/>
      <c r="M280" s="39"/>
    </row>
    <row r="281" spans="8:13" ht="12.75">
      <c r="H281" s="39"/>
      <c r="J281" s="39"/>
      <c r="M281" s="39"/>
    </row>
    <row r="282" spans="8:13" ht="12.75">
      <c r="H282" s="39"/>
      <c r="J282" s="39"/>
      <c r="M282" s="39"/>
    </row>
    <row r="283" spans="8:13" ht="12.75">
      <c r="H283" s="39"/>
      <c r="J283" s="39"/>
      <c r="M283" s="39"/>
    </row>
    <row r="284" spans="8:13" ht="12.75">
      <c r="H284" s="39"/>
      <c r="J284" s="39"/>
      <c r="M284" s="39"/>
    </row>
    <row r="285" spans="8:13" ht="12.75">
      <c r="H285" s="39"/>
      <c r="J285" s="39"/>
      <c r="M285" s="39"/>
    </row>
    <row r="286" spans="8:13" ht="12.75">
      <c r="H286" s="39"/>
      <c r="J286" s="39"/>
      <c r="M286" s="39"/>
    </row>
    <row r="287" spans="8:13" ht="12.75">
      <c r="H287" s="39"/>
      <c r="J287" s="39"/>
      <c r="M287" s="39"/>
    </row>
    <row r="288" spans="8:13" ht="12.75">
      <c r="H288" s="39"/>
      <c r="J288" s="39"/>
      <c r="M288" s="39"/>
    </row>
    <row r="289" spans="8:13" ht="12.75">
      <c r="H289" s="39"/>
      <c r="J289" s="39"/>
      <c r="M289" s="39"/>
    </row>
    <row r="290" spans="8:13" ht="12.75">
      <c r="H290" s="39"/>
      <c r="J290" s="39"/>
      <c r="M290" s="39"/>
    </row>
    <row r="291" spans="8:13" ht="12.75">
      <c r="H291" s="39"/>
      <c r="J291" s="39"/>
      <c r="M291" s="39"/>
    </row>
    <row r="292" spans="8:13" ht="12.75">
      <c r="H292" s="39"/>
      <c r="J292" s="39"/>
      <c r="M292" s="39"/>
    </row>
    <row r="293" spans="8:13" ht="12.75">
      <c r="H293" s="39"/>
      <c r="J293" s="39"/>
      <c r="M293" s="39"/>
    </row>
    <row r="294" spans="8:13" ht="12.75">
      <c r="H294" s="39"/>
      <c r="J294" s="39"/>
      <c r="M294" s="39"/>
    </row>
    <row r="295" spans="8:13" ht="12.75">
      <c r="H295" s="39"/>
      <c r="J295" s="39"/>
      <c r="M295" s="39"/>
    </row>
    <row r="296" spans="8:13" ht="12.75">
      <c r="H296" s="39"/>
      <c r="J296" s="39"/>
      <c r="M296" s="39"/>
    </row>
    <row r="297" spans="8:13" ht="12.75">
      <c r="H297" s="39"/>
      <c r="J297" s="39"/>
      <c r="M297" s="39"/>
    </row>
    <row r="298" spans="8:13" ht="12.75">
      <c r="H298" s="39"/>
      <c r="J298" s="39"/>
      <c r="M298" s="39"/>
    </row>
    <row r="299" spans="8:13" ht="12.75">
      <c r="H299" s="39"/>
      <c r="J299" s="39"/>
      <c r="M299" s="39"/>
    </row>
    <row r="300" spans="8:13" ht="12.75">
      <c r="H300" s="39"/>
      <c r="J300" s="39"/>
      <c r="M300" s="39"/>
    </row>
    <row r="301" spans="8:13" ht="12.75">
      <c r="H301" s="39"/>
      <c r="J301" s="39"/>
      <c r="M301" s="39"/>
    </row>
    <row r="302" spans="8:13" ht="12.75">
      <c r="H302" s="39"/>
      <c r="J302" s="39"/>
      <c r="M302" s="39"/>
    </row>
    <row r="303" spans="8:13" ht="12.75">
      <c r="H303" s="39"/>
      <c r="J303" s="39"/>
      <c r="M303" s="39"/>
    </row>
    <row r="304" spans="8:13" ht="12.75">
      <c r="H304" s="39"/>
      <c r="J304" s="39"/>
      <c r="M304" s="39"/>
    </row>
    <row r="305" spans="8:13" ht="12.75">
      <c r="H305" s="39"/>
      <c r="J305" s="39"/>
      <c r="M305" s="39"/>
    </row>
    <row r="306" spans="8:13" ht="12.75">
      <c r="H306" s="39"/>
      <c r="J306" s="39"/>
      <c r="M306" s="39"/>
    </row>
    <row r="307" spans="8:13" ht="12.75">
      <c r="H307" s="39"/>
      <c r="J307" s="39"/>
      <c r="M307" s="39"/>
    </row>
    <row r="308" spans="8:13" ht="12.75">
      <c r="H308" s="39"/>
      <c r="J308" s="39"/>
      <c r="M308" s="39"/>
    </row>
    <row r="309" spans="8:13" ht="12.75">
      <c r="H309" s="39"/>
      <c r="J309" s="39"/>
      <c r="M309" s="39"/>
    </row>
    <row r="310" spans="8:13" ht="12.75">
      <c r="H310" s="39"/>
      <c r="J310" s="39"/>
      <c r="M310" s="39"/>
    </row>
    <row r="311" spans="8:13" ht="12.75">
      <c r="H311" s="39"/>
      <c r="J311" s="39"/>
      <c r="M311" s="39"/>
    </row>
    <row r="312" spans="8:13" ht="12.75">
      <c r="H312" s="39"/>
      <c r="J312" s="39"/>
      <c r="M312" s="39"/>
    </row>
    <row r="313" spans="8:13" ht="12.75">
      <c r="H313" s="39"/>
      <c r="J313" s="39"/>
      <c r="M313" s="39"/>
    </row>
    <row r="314" spans="8:13" ht="12.75">
      <c r="H314" s="39"/>
      <c r="J314" s="39"/>
      <c r="M314" s="39"/>
    </row>
    <row r="315" spans="8:13" ht="12.75">
      <c r="H315" s="39"/>
      <c r="J315" s="39"/>
      <c r="M315" s="39"/>
    </row>
    <row r="316" spans="8:13" ht="12.75">
      <c r="H316" s="39"/>
      <c r="J316" s="39"/>
      <c r="M316" s="39"/>
    </row>
    <row r="317" spans="8:13" ht="12.75">
      <c r="H317" s="39"/>
      <c r="J317" s="39"/>
      <c r="M317" s="39"/>
    </row>
    <row r="318" spans="8:13" ht="12.75">
      <c r="H318" s="39"/>
      <c r="J318" s="39"/>
      <c r="M318" s="39"/>
    </row>
    <row r="319" spans="8:13" ht="12.75">
      <c r="H319" s="39"/>
      <c r="J319" s="39"/>
      <c r="M319" s="39"/>
    </row>
    <row r="320" ht="12.75">
      <c r="H320" s="39"/>
    </row>
    <row r="321" ht="12.75">
      <c r="H321" s="39"/>
    </row>
    <row r="322" ht="12.75">
      <c r="H322" s="39"/>
    </row>
    <row r="323" ht="12.75">
      <c r="H323" s="39"/>
    </row>
    <row r="324" ht="12.75">
      <c r="H324" s="39"/>
    </row>
    <row r="325" ht="12.75">
      <c r="H325" s="39"/>
    </row>
    <row r="326" ht="12.75">
      <c r="H326" s="39"/>
    </row>
    <row r="327" ht="12.75">
      <c r="H327" s="39"/>
    </row>
    <row r="328" ht="12.75">
      <c r="H328" s="39"/>
    </row>
    <row r="329" ht="12.75">
      <c r="H329" s="39"/>
    </row>
    <row r="330" ht="12.75">
      <c r="H330" s="39"/>
    </row>
    <row r="331" ht="12.75">
      <c r="H331" s="39"/>
    </row>
    <row r="332" ht="12.75">
      <c r="H332" s="39"/>
    </row>
    <row r="333" ht="12.75">
      <c r="H333" s="39"/>
    </row>
    <row r="334" ht="12.75">
      <c r="H334" s="39"/>
    </row>
    <row r="335" ht="12.75">
      <c r="H335" s="39"/>
    </row>
    <row r="336" ht="12.75">
      <c r="H336" s="39"/>
    </row>
    <row r="337" ht="12.75">
      <c r="H337" s="39"/>
    </row>
    <row r="338" ht="12.75">
      <c r="H338" s="39"/>
    </row>
    <row r="339" ht="12.75">
      <c r="H339" s="39"/>
    </row>
    <row r="340" ht="12.75">
      <c r="H340" s="39"/>
    </row>
    <row r="341" ht="12.75">
      <c r="H341" s="39"/>
    </row>
    <row r="342" ht="12.75">
      <c r="H342" s="39"/>
    </row>
    <row r="343" ht="12.75">
      <c r="H343" s="39"/>
    </row>
    <row r="344" ht="12.75">
      <c r="H344" s="39"/>
    </row>
    <row r="345" ht="12.75">
      <c r="H345" s="39"/>
    </row>
    <row r="346" ht="12.75">
      <c r="H346" s="39"/>
    </row>
    <row r="347" ht="12.75">
      <c r="H347" s="39"/>
    </row>
    <row r="348" ht="12.75">
      <c r="H348" s="39"/>
    </row>
    <row r="349" ht="12.75">
      <c r="H349" s="39"/>
    </row>
    <row r="350" ht="12.75">
      <c r="H350" s="39"/>
    </row>
    <row r="351" ht="12.75">
      <c r="H351" s="39"/>
    </row>
    <row r="352" ht="12.75">
      <c r="H352" s="39"/>
    </row>
    <row r="353" ht="12.75">
      <c r="H353" s="39"/>
    </row>
    <row r="354" ht="12.75">
      <c r="H354" s="39"/>
    </row>
    <row r="355" ht="12.75">
      <c r="H355" s="39"/>
    </row>
    <row r="356" ht="12.75">
      <c r="H356" s="39"/>
    </row>
    <row r="357" ht="12.75">
      <c r="H357" s="39"/>
    </row>
    <row r="358" ht="12.75">
      <c r="H358" s="39"/>
    </row>
  </sheetData>
  <printOptions/>
  <pageMargins left="0.75" right="0.75" top="1" bottom="0.33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3"/>
  <dimension ref="A1:O194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0" customWidth="1"/>
    <col min="2" max="7" width="13.7109375" style="40" customWidth="1"/>
    <col min="8" max="16384" width="11.421875" style="40" customWidth="1"/>
  </cols>
  <sheetData>
    <row r="1" ht="12.75">
      <c r="A1" s="94" t="s">
        <v>317</v>
      </c>
    </row>
    <row r="2" ht="12.75">
      <c r="A2" s="95" t="s">
        <v>318</v>
      </c>
    </row>
    <row r="4" spans="2:10" ht="12.75">
      <c r="B4" s="183" t="s">
        <v>282</v>
      </c>
      <c r="C4" s="183"/>
      <c r="D4" s="183"/>
      <c r="E4" s="183"/>
      <c r="F4" s="183"/>
      <c r="G4" s="183"/>
      <c r="H4" s="116"/>
      <c r="I4" s="116"/>
      <c r="J4" s="116"/>
    </row>
    <row r="5" spans="2:7" ht="25.5">
      <c r="B5" s="49" t="s">
        <v>97</v>
      </c>
      <c r="C5" s="49" t="s">
        <v>283</v>
      </c>
      <c r="D5" s="49" t="s">
        <v>284</v>
      </c>
      <c r="E5" s="97" t="s">
        <v>285</v>
      </c>
      <c r="F5" s="97" t="s">
        <v>286</v>
      </c>
      <c r="G5" s="49" t="s">
        <v>287</v>
      </c>
    </row>
    <row r="6" spans="1:7" ht="12.75">
      <c r="A6" s="65" t="s">
        <v>270</v>
      </c>
      <c r="B6" s="94">
        <v>123348</v>
      </c>
      <c r="C6" s="94">
        <v>12546</v>
      </c>
      <c r="D6" s="94">
        <v>13460</v>
      </c>
      <c r="E6" s="94">
        <v>26610</v>
      </c>
      <c r="F6" s="94">
        <v>29255</v>
      </c>
      <c r="G6" s="94">
        <v>41477</v>
      </c>
    </row>
    <row r="7" spans="1:15" ht="12.75">
      <c r="A7" s="117" t="s">
        <v>415</v>
      </c>
      <c r="B7" s="84">
        <v>31931</v>
      </c>
      <c r="C7" s="84">
        <v>2583</v>
      </c>
      <c r="D7" s="84">
        <v>3002</v>
      </c>
      <c r="E7" s="84">
        <v>7503</v>
      </c>
      <c r="F7" s="84">
        <v>8232</v>
      </c>
      <c r="G7" s="84">
        <v>10611</v>
      </c>
      <c r="I7" s="87"/>
      <c r="J7" s="31"/>
      <c r="K7" s="31"/>
      <c r="L7" s="31"/>
      <c r="M7" s="31"/>
      <c r="N7" s="31"/>
      <c r="O7" s="31"/>
    </row>
    <row r="8" spans="1:15" ht="12.75">
      <c r="A8" s="117" t="s">
        <v>319</v>
      </c>
      <c r="B8" s="84">
        <v>4719</v>
      </c>
      <c r="C8" s="84">
        <v>404</v>
      </c>
      <c r="D8" s="84">
        <v>448</v>
      </c>
      <c r="E8" s="84">
        <v>814</v>
      </c>
      <c r="F8" s="84">
        <v>996</v>
      </c>
      <c r="G8" s="84">
        <v>2057</v>
      </c>
      <c r="I8" s="137"/>
      <c r="J8" s="31"/>
      <c r="K8" s="31"/>
      <c r="L8" s="31"/>
      <c r="M8" s="31"/>
      <c r="N8" s="31"/>
      <c r="O8" s="31"/>
    </row>
    <row r="9" spans="1:15" ht="12.75">
      <c r="A9" s="117" t="s">
        <v>105</v>
      </c>
      <c r="B9" s="84">
        <v>15708</v>
      </c>
      <c r="C9" s="84">
        <v>2371</v>
      </c>
      <c r="D9" s="84">
        <v>2411</v>
      </c>
      <c r="E9" s="84">
        <v>3703</v>
      </c>
      <c r="F9" s="84">
        <v>3263</v>
      </c>
      <c r="G9" s="84">
        <v>3960</v>
      </c>
      <c r="I9" s="92"/>
      <c r="J9" s="31"/>
      <c r="K9" s="31"/>
      <c r="L9" s="31"/>
      <c r="M9" s="31"/>
      <c r="N9" s="31"/>
      <c r="O9" s="31"/>
    </row>
    <row r="10" spans="1:15" ht="12.75">
      <c r="A10" s="117" t="s">
        <v>106</v>
      </c>
      <c r="B10" s="84">
        <v>1268</v>
      </c>
      <c r="C10" s="84">
        <v>174</v>
      </c>
      <c r="D10" s="84">
        <v>148</v>
      </c>
      <c r="E10" s="84">
        <v>282</v>
      </c>
      <c r="F10" s="84">
        <v>335</v>
      </c>
      <c r="G10" s="84">
        <v>329</v>
      </c>
      <c r="I10" s="92"/>
      <c r="J10" s="31"/>
      <c r="K10" s="31"/>
      <c r="L10" s="31"/>
      <c r="M10" s="31"/>
      <c r="N10" s="31"/>
      <c r="O10" s="31"/>
    </row>
    <row r="11" spans="1:15" ht="12.75">
      <c r="A11" s="117" t="s">
        <v>107</v>
      </c>
      <c r="B11" s="84">
        <v>3370</v>
      </c>
      <c r="C11" s="84">
        <v>452</v>
      </c>
      <c r="D11" s="84">
        <v>469</v>
      </c>
      <c r="E11" s="84">
        <v>912</v>
      </c>
      <c r="F11" s="84">
        <v>785</v>
      </c>
      <c r="G11" s="84">
        <v>752</v>
      </c>
      <c r="I11" s="92"/>
      <c r="J11" s="31"/>
      <c r="K11" s="31"/>
      <c r="L11" s="31"/>
      <c r="M11" s="31"/>
      <c r="N11" s="31"/>
      <c r="O11" s="31"/>
    </row>
    <row r="12" spans="1:15" ht="12.75">
      <c r="A12" s="117" t="s">
        <v>108</v>
      </c>
      <c r="B12" s="84">
        <v>55290</v>
      </c>
      <c r="C12" s="84">
        <v>4808</v>
      </c>
      <c r="D12" s="84">
        <v>5104</v>
      </c>
      <c r="E12" s="84">
        <v>10926</v>
      </c>
      <c r="F12" s="84">
        <v>13409</v>
      </c>
      <c r="G12" s="84">
        <v>21043</v>
      </c>
      <c r="I12" s="137"/>
      <c r="J12" s="31"/>
      <c r="K12" s="31"/>
      <c r="L12" s="31"/>
      <c r="M12" s="31"/>
      <c r="N12" s="31"/>
      <c r="O12" s="31"/>
    </row>
    <row r="13" spans="1:15" ht="12.75">
      <c r="A13" s="117" t="s">
        <v>109</v>
      </c>
      <c r="B13" s="84">
        <v>10862</v>
      </c>
      <c r="C13" s="84">
        <v>1740</v>
      </c>
      <c r="D13" s="84">
        <v>1843</v>
      </c>
      <c r="E13" s="84">
        <v>2426</v>
      </c>
      <c r="F13" s="84">
        <v>2143</v>
      </c>
      <c r="G13" s="84">
        <v>2710</v>
      </c>
      <c r="I13" s="92"/>
      <c r="J13" s="31"/>
      <c r="K13" s="31"/>
      <c r="L13" s="31"/>
      <c r="M13" s="31"/>
      <c r="N13" s="31"/>
      <c r="O13" s="31"/>
    </row>
    <row r="14" spans="1:15" ht="12.75">
      <c r="A14" s="65" t="s">
        <v>320</v>
      </c>
      <c r="B14" s="94">
        <v>3671</v>
      </c>
      <c r="C14" s="94">
        <v>325</v>
      </c>
      <c r="D14" s="94">
        <v>410</v>
      </c>
      <c r="E14" s="94">
        <v>856</v>
      </c>
      <c r="F14" s="94">
        <v>961</v>
      </c>
      <c r="G14" s="94">
        <v>1119</v>
      </c>
      <c r="I14" s="137"/>
      <c r="J14" s="31"/>
      <c r="K14" s="31"/>
      <c r="L14" s="31"/>
      <c r="M14" s="31"/>
      <c r="N14" s="31"/>
      <c r="O14" s="31"/>
    </row>
    <row r="15" spans="1:15" ht="12.75">
      <c r="A15" s="117" t="s">
        <v>415</v>
      </c>
      <c r="B15" s="95">
        <v>1628</v>
      </c>
      <c r="C15" s="95">
        <v>111</v>
      </c>
      <c r="D15" s="95">
        <v>143</v>
      </c>
      <c r="E15" s="95">
        <v>359</v>
      </c>
      <c r="F15" s="95">
        <v>425</v>
      </c>
      <c r="G15" s="31">
        <v>590</v>
      </c>
      <c r="I15" s="92"/>
      <c r="J15" s="31"/>
      <c r="K15" s="31"/>
      <c r="L15" s="31"/>
      <c r="M15" s="31"/>
      <c r="N15" s="31"/>
      <c r="O15" s="31"/>
    </row>
    <row r="16" spans="1:7" ht="12.75">
      <c r="A16" s="117" t="s">
        <v>319</v>
      </c>
      <c r="B16" s="95">
        <v>124</v>
      </c>
      <c r="C16" s="95">
        <v>12</v>
      </c>
      <c r="D16" s="95">
        <v>10</v>
      </c>
      <c r="E16" s="95">
        <v>20</v>
      </c>
      <c r="F16" s="95">
        <v>34</v>
      </c>
      <c r="G16" s="31">
        <v>48</v>
      </c>
    </row>
    <row r="17" spans="1:7" ht="12.75">
      <c r="A17" s="117" t="s">
        <v>105</v>
      </c>
      <c r="B17" s="95">
        <v>451</v>
      </c>
      <c r="C17" s="95">
        <v>60</v>
      </c>
      <c r="D17" s="95">
        <v>71</v>
      </c>
      <c r="E17" s="95">
        <v>136</v>
      </c>
      <c r="F17" s="95">
        <v>98</v>
      </c>
      <c r="G17" s="31">
        <v>86</v>
      </c>
    </row>
    <row r="18" spans="1:7" ht="12.75">
      <c r="A18" s="117" t="s">
        <v>106</v>
      </c>
      <c r="B18" s="95">
        <v>122</v>
      </c>
      <c r="C18" s="95">
        <v>8</v>
      </c>
      <c r="D18" s="95">
        <v>13</v>
      </c>
      <c r="E18" s="95">
        <v>25</v>
      </c>
      <c r="F18" s="95">
        <v>46</v>
      </c>
      <c r="G18" s="31">
        <v>30</v>
      </c>
    </row>
    <row r="19" spans="1:7" ht="12.75">
      <c r="A19" s="117" t="s">
        <v>107</v>
      </c>
      <c r="B19" s="95">
        <v>132</v>
      </c>
      <c r="C19" s="95">
        <v>15</v>
      </c>
      <c r="D19" s="95">
        <v>18</v>
      </c>
      <c r="E19" s="95">
        <v>39</v>
      </c>
      <c r="F19" s="95">
        <v>40</v>
      </c>
      <c r="G19" s="31">
        <v>20</v>
      </c>
    </row>
    <row r="20" spans="1:7" ht="12.75">
      <c r="A20" s="117" t="s">
        <v>108</v>
      </c>
      <c r="B20" s="95">
        <v>998</v>
      </c>
      <c r="C20" s="95">
        <v>87</v>
      </c>
      <c r="D20" s="95">
        <v>111</v>
      </c>
      <c r="E20" s="95">
        <v>238</v>
      </c>
      <c r="F20" s="95">
        <v>271</v>
      </c>
      <c r="G20" s="31">
        <v>291</v>
      </c>
    </row>
    <row r="21" spans="1:7" ht="12.75">
      <c r="A21" s="117" t="s">
        <v>109</v>
      </c>
      <c r="B21" s="95">
        <v>186</v>
      </c>
      <c r="C21" s="95">
        <v>31</v>
      </c>
      <c r="D21" s="95">
        <v>36</v>
      </c>
      <c r="E21" s="95">
        <v>35</v>
      </c>
      <c r="F21" s="95">
        <v>34</v>
      </c>
      <c r="G21" s="31">
        <v>50</v>
      </c>
    </row>
    <row r="22" spans="1:7" s="65" customFormat="1" ht="12.75">
      <c r="A22" s="65" t="s">
        <v>321</v>
      </c>
      <c r="B22" s="94">
        <v>5754</v>
      </c>
      <c r="C22" s="94">
        <v>507</v>
      </c>
      <c r="D22" s="94">
        <v>565</v>
      </c>
      <c r="E22" s="94">
        <v>1283</v>
      </c>
      <c r="F22" s="94">
        <v>1464</v>
      </c>
      <c r="G22" s="94">
        <v>1935</v>
      </c>
    </row>
    <row r="23" spans="1:7" ht="12.75">
      <c r="A23" s="117" t="s">
        <v>415</v>
      </c>
      <c r="B23" s="95">
        <v>1759</v>
      </c>
      <c r="C23" s="95">
        <v>112</v>
      </c>
      <c r="D23" s="95">
        <v>137</v>
      </c>
      <c r="E23" s="95">
        <v>366</v>
      </c>
      <c r="F23" s="95">
        <v>457</v>
      </c>
      <c r="G23" s="31">
        <v>687</v>
      </c>
    </row>
    <row r="24" spans="1:7" ht="12.75">
      <c r="A24" s="117" t="s">
        <v>319</v>
      </c>
      <c r="B24" s="95">
        <v>169</v>
      </c>
      <c r="C24" s="95">
        <v>15</v>
      </c>
      <c r="D24" s="95">
        <v>31</v>
      </c>
      <c r="E24" s="95">
        <v>24</v>
      </c>
      <c r="F24" s="95">
        <v>29</v>
      </c>
      <c r="G24" s="31">
        <v>70</v>
      </c>
    </row>
    <row r="25" spans="1:7" ht="12.75">
      <c r="A25" s="117" t="s">
        <v>105</v>
      </c>
      <c r="B25" s="95">
        <v>631</v>
      </c>
      <c r="C25" s="95">
        <v>88</v>
      </c>
      <c r="D25" s="95">
        <v>88</v>
      </c>
      <c r="E25" s="95">
        <v>154</v>
      </c>
      <c r="F25" s="95">
        <v>156</v>
      </c>
      <c r="G25" s="31">
        <v>145</v>
      </c>
    </row>
    <row r="26" spans="1:7" ht="12.75">
      <c r="A26" s="117" t="s">
        <v>106</v>
      </c>
      <c r="B26" s="95">
        <v>100</v>
      </c>
      <c r="C26" s="95">
        <v>10</v>
      </c>
      <c r="D26" s="95">
        <v>7</v>
      </c>
      <c r="E26" s="95">
        <v>22</v>
      </c>
      <c r="F26" s="95">
        <v>27</v>
      </c>
      <c r="G26" s="31">
        <v>34</v>
      </c>
    </row>
    <row r="27" spans="1:7" ht="12.75">
      <c r="A27" s="117" t="s">
        <v>107</v>
      </c>
      <c r="B27" s="95">
        <v>138</v>
      </c>
      <c r="C27" s="95">
        <v>27</v>
      </c>
      <c r="D27" s="95">
        <v>17</v>
      </c>
      <c r="E27" s="95">
        <v>42</v>
      </c>
      <c r="F27" s="95">
        <v>24</v>
      </c>
      <c r="G27" s="31">
        <v>28</v>
      </c>
    </row>
    <row r="28" spans="1:7" ht="12.75">
      <c r="A28" s="117" t="s">
        <v>108</v>
      </c>
      <c r="B28" s="95">
        <v>2469</v>
      </c>
      <c r="C28" s="95">
        <v>206</v>
      </c>
      <c r="D28" s="95">
        <v>207</v>
      </c>
      <c r="E28" s="95">
        <v>544</v>
      </c>
      <c r="F28" s="95">
        <v>667</v>
      </c>
      <c r="G28" s="31">
        <v>845</v>
      </c>
    </row>
    <row r="29" spans="1:7" ht="12.75">
      <c r="A29" s="117" t="s">
        <v>109</v>
      </c>
      <c r="B29" s="95">
        <v>462</v>
      </c>
      <c r="C29" s="95">
        <v>49</v>
      </c>
      <c r="D29" s="95">
        <v>74</v>
      </c>
      <c r="E29" s="95">
        <v>121</v>
      </c>
      <c r="F29" s="95">
        <v>96</v>
      </c>
      <c r="G29" s="31">
        <v>122</v>
      </c>
    </row>
    <row r="30" spans="1:7" s="65" customFormat="1" ht="12.75">
      <c r="A30" s="65" t="s">
        <v>322</v>
      </c>
      <c r="B30" s="94">
        <v>6262</v>
      </c>
      <c r="C30" s="94">
        <v>598</v>
      </c>
      <c r="D30" s="94">
        <v>626</v>
      </c>
      <c r="E30" s="94">
        <v>1387</v>
      </c>
      <c r="F30" s="94">
        <v>1585</v>
      </c>
      <c r="G30" s="94">
        <v>2066</v>
      </c>
    </row>
    <row r="31" spans="1:7" ht="12.75">
      <c r="A31" s="117" t="s">
        <v>415</v>
      </c>
      <c r="B31" s="95">
        <v>1784</v>
      </c>
      <c r="C31" s="95">
        <v>163</v>
      </c>
      <c r="D31" s="95">
        <v>157</v>
      </c>
      <c r="E31" s="95">
        <v>380</v>
      </c>
      <c r="F31" s="95">
        <v>448</v>
      </c>
      <c r="G31" s="31">
        <v>636</v>
      </c>
    </row>
    <row r="32" spans="1:7" ht="12.75">
      <c r="A32" s="117" t="s">
        <v>319</v>
      </c>
      <c r="B32" s="95">
        <v>192</v>
      </c>
      <c r="C32" s="95">
        <v>9</v>
      </c>
      <c r="D32" s="95">
        <v>19</v>
      </c>
      <c r="E32" s="95">
        <v>34</v>
      </c>
      <c r="F32" s="95">
        <v>39</v>
      </c>
      <c r="G32" s="31">
        <v>91</v>
      </c>
    </row>
    <row r="33" spans="1:7" ht="12.75">
      <c r="A33" s="117" t="s">
        <v>105</v>
      </c>
      <c r="B33" s="95">
        <v>460</v>
      </c>
      <c r="C33" s="95">
        <v>61</v>
      </c>
      <c r="D33" s="95">
        <v>67</v>
      </c>
      <c r="E33" s="95">
        <v>121</v>
      </c>
      <c r="F33" s="95">
        <v>84</v>
      </c>
      <c r="G33" s="31">
        <v>127</v>
      </c>
    </row>
    <row r="34" spans="1:7" ht="12.75">
      <c r="A34" s="117" t="s">
        <v>106</v>
      </c>
      <c r="B34" s="95">
        <v>90</v>
      </c>
      <c r="C34" s="95">
        <v>14</v>
      </c>
      <c r="D34" s="95">
        <v>8</v>
      </c>
      <c r="E34" s="95">
        <v>20</v>
      </c>
      <c r="F34" s="95">
        <v>14</v>
      </c>
      <c r="G34" s="31">
        <v>34</v>
      </c>
    </row>
    <row r="35" spans="1:7" ht="12.75">
      <c r="A35" s="117" t="s">
        <v>107</v>
      </c>
      <c r="B35" s="95">
        <v>174</v>
      </c>
      <c r="C35" s="95">
        <v>22</v>
      </c>
      <c r="D35" s="95">
        <v>25</v>
      </c>
      <c r="E35" s="95">
        <v>45</v>
      </c>
      <c r="F35" s="95">
        <v>31</v>
      </c>
      <c r="G35" s="31">
        <v>51</v>
      </c>
    </row>
    <row r="36" spans="1:7" ht="12.75">
      <c r="A36" s="117" t="s">
        <v>108</v>
      </c>
      <c r="B36" s="95">
        <v>3063</v>
      </c>
      <c r="C36" s="95">
        <v>267</v>
      </c>
      <c r="D36" s="95">
        <v>255</v>
      </c>
      <c r="E36" s="95">
        <v>680</v>
      </c>
      <c r="F36" s="95">
        <v>873</v>
      </c>
      <c r="G36" s="31">
        <v>988</v>
      </c>
    </row>
    <row r="37" spans="1:7" ht="12.75">
      <c r="A37" s="117" t="s">
        <v>109</v>
      </c>
      <c r="B37" s="95">
        <v>496</v>
      </c>
      <c r="C37" s="95">
        <v>62</v>
      </c>
      <c r="D37" s="95">
        <v>95</v>
      </c>
      <c r="E37" s="95">
        <v>106</v>
      </c>
      <c r="F37" s="95">
        <v>95</v>
      </c>
      <c r="G37" s="31">
        <v>138</v>
      </c>
    </row>
    <row r="38" spans="1:7" s="65" customFormat="1" ht="12.75">
      <c r="A38" s="65" t="s">
        <v>323</v>
      </c>
      <c r="B38" s="94">
        <v>5043</v>
      </c>
      <c r="C38" s="94">
        <v>495</v>
      </c>
      <c r="D38" s="94">
        <v>606</v>
      </c>
      <c r="E38" s="94">
        <v>1019</v>
      </c>
      <c r="F38" s="94">
        <v>1078</v>
      </c>
      <c r="G38" s="94">
        <v>1845</v>
      </c>
    </row>
    <row r="39" spans="1:7" ht="12.75">
      <c r="A39" s="117" t="s">
        <v>415</v>
      </c>
      <c r="B39" s="95">
        <v>1331</v>
      </c>
      <c r="C39" s="95">
        <v>95</v>
      </c>
      <c r="D39" s="95">
        <v>128</v>
      </c>
      <c r="E39" s="95">
        <v>271</v>
      </c>
      <c r="F39" s="95">
        <v>333</v>
      </c>
      <c r="G39" s="31">
        <v>504</v>
      </c>
    </row>
    <row r="40" spans="1:7" ht="12.75">
      <c r="A40" s="117" t="s">
        <v>319</v>
      </c>
      <c r="B40" s="95">
        <v>342</v>
      </c>
      <c r="C40" s="95">
        <v>33</v>
      </c>
      <c r="D40" s="95">
        <v>30</v>
      </c>
      <c r="E40" s="95">
        <v>63</v>
      </c>
      <c r="F40" s="95">
        <v>66</v>
      </c>
      <c r="G40" s="31">
        <v>150</v>
      </c>
    </row>
    <row r="41" spans="1:7" ht="12.75">
      <c r="A41" s="117" t="s">
        <v>105</v>
      </c>
      <c r="B41" s="95">
        <v>604</v>
      </c>
      <c r="C41" s="95">
        <v>71</v>
      </c>
      <c r="D41" s="95">
        <v>107</v>
      </c>
      <c r="E41" s="95">
        <v>134</v>
      </c>
      <c r="F41" s="95">
        <v>121</v>
      </c>
      <c r="G41" s="31">
        <v>171</v>
      </c>
    </row>
    <row r="42" spans="1:7" ht="12.75">
      <c r="A42" s="117" t="s">
        <v>106</v>
      </c>
      <c r="B42" s="95">
        <v>52</v>
      </c>
      <c r="C42" s="95">
        <v>8</v>
      </c>
      <c r="D42" s="95">
        <v>5</v>
      </c>
      <c r="E42" s="95">
        <v>10</v>
      </c>
      <c r="F42" s="95">
        <v>16</v>
      </c>
      <c r="G42" s="31">
        <v>13</v>
      </c>
    </row>
    <row r="43" spans="1:7" ht="12.75">
      <c r="A43" s="117" t="s">
        <v>107</v>
      </c>
      <c r="B43" s="95">
        <v>167</v>
      </c>
      <c r="C43" s="95">
        <v>23</v>
      </c>
      <c r="D43" s="95">
        <v>22</v>
      </c>
      <c r="E43" s="95">
        <v>50</v>
      </c>
      <c r="F43" s="95">
        <v>41</v>
      </c>
      <c r="G43" s="31">
        <v>31</v>
      </c>
    </row>
    <row r="44" spans="1:7" ht="12.75">
      <c r="A44" s="117" t="s">
        <v>108</v>
      </c>
      <c r="B44" s="95">
        <v>2160</v>
      </c>
      <c r="C44" s="95">
        <v>199</v>
      </c>
      <c r="D44" s="95">
        <v>247</v>
      </c>
      <c r="E44" s="95">
        <v>425</v>
      </c>
      <c r="F44" s="95">
        <v>438</v>
      </c>
      <c r="G44" s="31">
        <v>851</v>
      </c>
    </row>
    <row r="45" spans="1:7" ht="12.75">
      <c r="A45" s="117" t="s">
        <v>109</v>
      </c>
      <c r="B45" s="95">
        <v>386</v>
      </c>
      <c r="C45" s="95">
        <v>66</v>
      </c>
      <c r="D45" s="95">
        <v>67</v>
      </c>
      <c r="E45" s="95">
        <v>65</v>
      </c>
      <c r="F45" s="95">
        <v>63</v>
      </c>
      <c r="G45" s="31">
        <v>125</v>
      </c>
    </row>
    <row r="46" spans="1:7" s="65" customFormat="1" ht="12.75">
      <c r="A46" s="65" t="s">
        <v>407</v>
      </c>
      <c r="B46" s="94">
        <v>8552</v>
      </c>
      <c r="C46" s="94">
        <v>813</v>
      </c>
      <c r="D46" s="94">
        <v>917</v>
      </c>
      <c r="E46" s="94">
        <v>1778</v>
      </c>
      <c r="F46" s="94">
        <v>2004</v>
      </c>
      <c r="G46" s="94">
        <v>3040</v>
      </c>
    </row>
    <row r="47" spans="1:7" ht="12.75">
      <c r="A47" s="117" t="s">
        <v>415</v>
      </c>
      <c r="B47" s="95">
        <v>2057</v>
      </c>
      <c r="C47" s="95">
        <v>168</v>
      </c>
      <c r="D47" s="95">
        <v>158</v>
      </c>
      <c r="E47" s="95">
        <v>485</v>
      </c>
      <c r="F47" s="95">
        <v>555</v>
      </c>
      <c r="G47" s="31">
        <v>691</v>
      </c>
    </row>
    <row r="48" spans="1:7" ht="12.75">
      <c r="A48" s="117" t="s">
        <v>319</v>
      </c>
      <c r="B48" s="95">
        <v>488</v>
      </c>
      <c r="C48" s="95">
        <v>39</v>
      </c>
      <c r="D48" s="95">
        <v>44</v>
      </c>
      <c r="E48" s="95">
        <v>77</v>
      </c>
      <c r="F48" s="95">
        <v>102</v>
      </c>
      <c r="G48" s="31">
        <v>226</v>
      </c>
    </row>
    <row r="49" spans="1:7" ht="12.75">
      <c r="A49" s="117" t="s">
        <v>105</v>
      </c>
      <c r="B49" s="95">
        <v>943</v>
      </c>
      <c r="C49" s="95">
        <v>136</v>
      </c>
      <c r="D49" s="95">
        <v>184</v>
      </c>
      <c r="E49" s="95">
        <v>220</v>
      </c>
      <c r="F49" s="95">
        <v>174</v>
      </c>
      <c r="G49" s="31">
        <v>229</v>
      </c>
    </row>
    <row r="50" spans="1:7" ht="12.75">
      <c r="A50" s="117" t="s">
        <v>106</v>
      </c>
      <c r="B50" s="95">
        <v>59</v>
      </c>
      <c r="C50" s="95">
        <v>7</v>
      </c>
      <c r="D50" s="95">
        <v>12</v>
      </c>
      <c r="E50" s="95">
        <v>10</v>
      </c>
      <c r="F50" s="95">
        <v>13</v>
      </c>
      <c r="G50" s="31">
        <v>17</v>
      </c>
    </row>
    <row r="51" spans="1:7" ht="12.75">
      <c r="A51" s="117" t="s">
        <v>107</v>
      </c>
      <c r="B51" s="95">
        <v>306</v>
      </c>
      <c r="C51" s="95">
        <v>25</v>
      </c>
      <c r="D51" s="95">
        <v>48</v>
      </c>
      <c r="E51" s="95">
        <v>83</v>
      </c>
      <c r="F51" s="95">
        <v>73</v>
      </c>
      <c r="G51" s="31">
        <v>77</v>
      </c>
    </row>
    <row r="52" spans="1:7" ht="12.75">
      <c r="A52" s="117" t="s">
        <v>108</v>
      </c>
      <c r="B52" s="95">
        <v>4169</v>
      </c>
      <c r="C52" s="95">
        <v>351</v>
      </c>
      <c r="D52" s="95">
        <v>376</v>
      </c>
      <c r="E52" s="95">
        <v>790</v>
      </c>
      <c r="F52" s="95">
        <v>987</v>
      </c>
      <c r="G52" s="31">
        <v>1665</v>
      </c>
    </row>
    <row r="53" spans="1:7" ht="12.75">
      <c r="A53" s="117" t="s">
        <v>109</v>
      </c>
      <c r="B53" s="95">
        <v>524</v>
      </c>
      <c r="C53" s="95">
        <v>87</v>
      </c>
      <c r="D53" s="95">
        <v>94</v>
      </c>
      <c r="E53" s="95">
        <v>109</v>
      </c>
      <c r="F53" s="95">
        <v>99</v>
      </c>
      <c r="G53" s="31">
        <v>135</v>
      </c>
    </row>
    <row r="54" spans="1:7" s="65" customFormat="1" ht="12.75">
      <c r="A54" s="65" t="s">
        <v>324</v>
      </c>
      <c r="B54" s="94">
        <v>3143</v>
      </c>
      <c r="C54" s="94">
        <v>292</v>
      </c>
      <c r="D54" s="94">
        <v>320</v>
      </c>
      <c r="E54" s="94">
        <v>623</v>
      </c>
      <c r="F54" s="94">
        <v>774</v>
      </c>
      <c r="G54" s="94">
        <v>1134</v>
      </c>
    </row>
    <row r="55" spans="1:7" ht="12.75">
      <c r="A55" s="117" t="s">
        <v>415</v>
      </c>
      <c r="B55" s="95">
        <v>1238</v>
      </c>
      <c r="C55" s="95">
        <v>76</v>
      </c>
      <c r="D55" s="95">
        <v>111</v>
      </c>
      <c r="E55" s="95">
        <v>231</v>
      </c>
      <c r="F55" s="95">
        <v>309</v>
      </c>
      <c r="G55" s="31">
        <v>511</v>
      </c>
    </row>
    <row r="56" spans="1:7" ht="12.75">
      <c r="A56" s="117" t="s">
        <v>319</v>
      </c>
      <c r="B56" s="95">
        <v>105</v>
      </c>
      <c r="C56" s="95">
        <v>12</v>
      </c>
      <c r="D56" s="95">
        <v>10</v>
      </c>
      <c r="E56" s="95">
        <v>12</v>
      </c>
      <c r="F56" s="95">
        <v>24</v>
      </c>
      <c r="G56" s="31">
        <v>47</v>
      </c>
    </row>
    <row r="57" spans="1:7" ht="12.75">
      <c r="A57" s="117" t="s">
        <v>105</v>
      </c>
      <c r="B57" s="95">
        <v>197</v>
      </c>
      <c r="C57" s="95">
        <v>28</v>
      </c>
      <c r="D57" s="95">
        <v>29</v>
      </c>
      <c r="E57" s="95">
        <v>45</v>
      </c>
      <c r="F57" s="95">
        <v>41</v>
      </c>
      <c r="G57" s="31">
        <v>54</v>
      </c>
    </row>
    <row r="58" spans="1:7" ht="12.75">
      <c r="A58" s="117" t="s">
        <v>106</v>
      </c>
      <c r="B58" s="95">
        <v>82</v>
      </c>
      <c r="C58" s="95">
        <v>16</v>
      </c>
      <c r="D58" s="95">
        <v>5</v>
      </c>
      <c r="E58" s="95">
        <v>24</v>
      </c>
      <c r="F58" s="95">
        <v>15</v>
      </c>
      <c r="G58" s="31">
        <v>22</v>
      </c>
    </row>
    <row r="59" spans="1:7" ht="12.75">
      <c r="A59" s="117" t="s">
        <v>107</v>
      </c>
      <c r="B59" s="95">
        <v>119</v>
      </c>
      <c r="C59" s="95">
        <v>18</v>
      </c>
      <c r="D59" s="95">
        <v>13</v>
      </c>
      <c r="E59" s="95">
        <v>34</v>
      </c>
      <c r="F59" s="95">
        <v>26</v>
      </c>
      <c r="G59" s="31">
        <v>28</v>
      </c>
    </row>
    <row r="60" spans="1:7" ht="12.75">
      <c r="A60" s="117" t="s">
        <v>108</v>
      </c>
      <c r="B60" s="95">
        <v>1152</v>
      </c>
      <c r="C60" s="95">
        <v>116</v>
      </c>
      <c r="D60" s="95">
        <v>113</v>
      </c>
      <c r="E60" s="95">
        <v>216</v>
      </c>
      <c r="F60" s="95">
        <v>301</v>
      </c>
      <c r="G60" s="31">
        <v>406</v>
      </c>
    </row>
    <row r="61" spans="1:7" ht="12.75">
      <c r="A61" s="117" t="s">
        <v>109</v>
      </c>
      <c r="B61" s="95">
        <v>249</v>
      </c>
      <c r="C61" s="95">
        <v>26</v>
      </c>
      <c r="D61" s="95">
        <v>39</v>
      </c>
      <c r="E61" s="95">
        <v>61</v>
      </c>
      <c r="F61" s="95">
        <v>57</v>
      </c>
      <c r="G61" s="31">
        <v>66</v>
      </c>
    </row>
    <row r="62" spans="1:7" s="65" customFormat="1" ht="12.75">
      <c r="A62" s="65" t="s">
        <v>325</v>
      </c>
      <c r="B62" s="94">
        <v>9742</v>
      </c>
      <c r="C62" s="94">
        <v>997</v>
      </c>
      <c r="D62" s="94">
        <v>1175</v>
      </c>
      <c r="E62" s="94">
        <v>2130</v>
      </c>
      <c r="F62" s="94">
        <v>2399</v>
      </c>
      <c r="G62" s="94">
        <v>3041</v>
      </c>
    </row>
    <row r="63" spans="1:7" ht="12.75">
      <c r="A63" s="117" t="s">
        <v>415</v>
      </c>
      <c r="B63" s="95">
        <v>1913</v>
      </c>
      <c r="C63" s="95">
        <v>129</v>
      </c>
      <c r="D63" s="95">
        <v>207</v>
      </c>
      <c r="E63" s="95">
        <v>497</v>
      </c>
      <c r="F63" s="95">
        <v>527</v>
      </c>
      <c r="G63" s="31">
        <v>553</v>
      </c>
    </row>
    <row r="64" spans="1:7" ht="12.75">
      <c r="A64" s="117" t="s">
        <v>319</v>
      </c>
      <c r="B64" s="95">
        <v>464</v>
      </c>
      <c r="C64" s="95">
        <v>58</v>
      </c>
      <c r="D64" s="95">
        <v>46</v>
      </c>
      <c r="E64" s="95">
        <v>101</v>
      </c>
      <c r="F64" s="95">
        <v>101</v>
      </c>
      <c r="G64" s="31">
        <v>158</v>
      </c>
    </row>
    <row r="65" spans="1:7" ht="12.75">
      <c r="A65" s="117" t="s">
        <v>105</v>
      </c>
      <c r="B65" s="95">
        <v>1276</v>
      </c>
      <c r="C65" s="95">
        <v>171</v>
      </c>
      <c r="D65" s="95">
        <v>221</v>
      </c>
      <c r="E65" s="95">
        <v>325</v>
      </c>
      <c r="F65" s="95">
        <v>263</v>
      </c>
      <c r="G65" s="31">
        <v>296</v>
      </c>
    </row>
    <row r="66" spans="1:7" ht="12.75">
      <c r="A66" s="117" t="s">
        <v>106</v>
      </c>
      <c r="B66" s="95">
        <v>52</v>
      </c>
      <c r="C66" s="95">
        <v>8</v>
      </c>
      <c r="D66" s="95">
        <v>4</v>
      </c>
      <c r="E66" s="95">
        <v>11</v>
      </c>
      <c r="F66" s="95">
        <v>14</v>
      </c>
      <c r="G66" s="31">
        <v>15</v>
      </c>
    </row>
    <row r="67" spans="1:7" ht="12.75">
      <c r="A67" s="117" t="s">
        <v>107</v>
      </c>
      <c r="B67" s="95">
        <v>209</v>
      </c>
      <c r="C67" s="95">
        <v>15</v>
      </c>
      <c r="D67" s="95">
        <v>36</v>
      </c>
      <c r="E67" s="95">
        <v>66</v>
      </c>
      <c r="F67" s="95">
        <v>47</v>
      </c>
      <c r="G67" s="31">
        <v>45</v>
      </c>
    </row>
    <row r="68" spans="1:7" ht="12.75">
      <c r="A68" s="117" t="s">
        <v>108</v>
      </c>
      <c r="B68" s="95">
        <v>4894</v>
      </c>
      <c r="C68" s="95">
        <v>430</v>
      </c>
      <c r="D68" s="95">
        <v>506</v>
      </c>
      <c r="E68" s="95">
        <v>953</v>
      </c>
      <c r="F68" s="95">
        <v>1249</v>
      </c>
      <c r="G68" s="31">
        <v>1756</v>
      </c>
    </row>
    <row r="69" spans="1:7" ht="12.75">
      <c r="A69" s="117" t="s">
        <v>109</v>
      </c>
      <c r="B69" s="95">
        <v>933</v>
      </c>
      <c r="C69" s="95">
        <v>185</v>
      </c>
      <c r="D69" s="95">
        <v>155</v>
      </c>
      <c r="E69" s="95">
        <v>177</v>
      </c>
      <c r="F69" s="95">
        <v>198</v>
      </c>
      <c r="G69" s="31">
        <v>218</v>
      </c>
    </row>
    <row r="70" spans="1:7" s="65" customFormat="1" ht="12.75">
      <c r="A70" s="65" t="s">
        <v>326</v>
      </c>
      <c r="B70" s="94">
        <v>6221</v>
      </c>
      <c r="C70" s="94">
        <v>644</v>
      </c>
      <c r="D70" s="94">
        <v>684</v>
      </c>
      <c r="E70" s="94">
        <v>1236</v>
      </c>
      <c r="F70" s="94">
        <v>1397</v>
      </c>
      <c r="G70" s="94">
        <v>2260</v>
      </c>
    </row>
    <row r="71" spans="1:7" ht="12.75">
      <c r="A71" s="117" t="s">
        <v>415</v>
      </c>
      <c r="B71" s="95">
        <v>1450</v>
      </c>
      <c r="C71" s="95">
        <v>120</v>
      </c>
      <c r="D71" s="95">
        <v>128</v>
      </c>
      <c r="E71" s="95">
        <v>321</v>
      </c>
      <c r="F71" s="95">
        <v>311</v>
      </c>
      <c r="G71" s="31">
        <v>570</v>
      </c>
    </row>
    <row r="72" spans="1:7" ht="12.75">
      <c r="A72" s="117" t="s">
        <v>319</v>
      </c>
      <c r="B72" s="95">
        <v>355</v>
      </c>
      <c r="C72" s="95">
        <v>33</v>
      </c>
      <c r="D72" s="95">
        <v>21</v>
      </c>
      <c r="E72" s="95">
        <v>44</v>
      </c>
      <c r="F72" s="95">
        <v>70</v>
      </c>
      <c r="G72" s="31">
        <v>187</v>
      </c>
    </row>
    <row r="73" spans="1:7" ht="12.75">
      <c r="A73" s="117" t="s">
        <v>105</v>
      </c>
      <c r="B73" s="95">
        <v>776</v>
      </c>
      <c r="C73" s="95">
        <v>140</v>
      </c>
      <c r="D73" s="95">
        <v>121</v>
      </c>
      <c r="E73" s="95">
        <v>172</v>
      </c>
      <c r="F73" s="95">
        <v>170</v>
      </c>
      <c r="G73" s="31">
        <v>173</v>
      </c>
    </row>
    <row r="74" spans="1:7" ht="12.75">
      <c r="A74" s="117" t="s">
        <v>106</v>
      </c>
      <c r="B74" s="95">
        <v>55</v>
      </c>
      <c r="C74" s="95">
        <v>4</v>
      </c>
      <c r="D74" s="95">
        <v>8</v>
      </c>
      <c r="E74" s="95">
        <v>13</v>
      </c>
      <c r="F74" s="95">
        <v>19</v>
      </c>
      <c r="G74" s="31">
        <v>11</v>
      </c>
    </row>
    <row r="75" spans="1:7" ht="12.75">
      <c r="A75" s="117" t="s">
        <v>107</v>
      </c>
      <c r="B75" s="95">
        <v>135</v>
      </c>
      <c r="C75" s="95">
        <v>19</v>
      </c>
      <c r="D75" s="95">
        <v>16</v>
      </c>
      <c r="E75" s="95">
        <v>33</v>
      </c>
      <c r="F75" s="95">
        <v>22</v>
      </c>
      <c r="G75" s="31">
        <v>45</v>
      </c>
    </row>
    <row r="76" spans="1:7" ht="12.75">
      <c r="A76" s="117" t="s">
        <v>108</v>
      </c>
      <c r="B76" s="95">
        <v>2868</v>
      </c>
      <c r="C76" s="95">
        <v>246</v>
      </c>
      <c r="D76" s="95">
        <v>289</v>
      </c>
      <c r="E76" s="95">
        <v>528</v>
      </c>
      <c r="F76" s="95">
        <v>684</v>
      </c>
      <c r="G76" s="31">
        <v>1121</v>
      </c>
    </row>
    <row r="77" spans="1:7" ht="12.75">
      <c r="A77" s="117" t="s">
        <v>109</v>
      </c>
      <c r="B77" s="95">
        <v>581</v>
      </c>
      <c r="C77" s="95">
        <v>82</v>
      </c>
      <c r="D77" s="95">
        <v>101</v>
      </c>
      <c r="E77" s="95">
        <v>125</v>
      </c>
      <c r="F77" s="95">
        <v>120</v>
      </c>
      <c r="G77" s="31">
        <v>153</v>
      </c>
    </row>
    <row r="78" spans="1:7" s="65" customFormat="1" ht="12.75">
      <c r="A78" s="65" t="s">
        <v>414</v>
      </c>
      <c r="B78" s="94">
        <v>8449</v>
      </c>
      <c r="C78" s="94">
        <v>1017</v>
      </c>
      <c r="D78" s="94">
        <v>955</v>
      </c>
      <c r="E78" s="94">
        <v>1766</v>
      </c>
      <c r="F78" s="94">
        <v>1957</v>
      </c>
      <c r="G78" s="94">
        <v>2754</v>
      </c>
    </row>
    <row r="79" spans="1:7" ht="12.75">
      <c r="A79" s="117" t="s">
        <v>415</v>
      </c>
      <c r="B79" s="95">
        <v>1554</v>
      </c>
      <c r="C79" s="95">
        <v>154</v>
      </c>
      <c r="D79" s="95">
        <v>132</v>
      </c>
      <c r="E79" s="95">
        <v>344</v>
      </c>
      <c r="F79" s="95">
        <v>419</v>
      </c>
      <c r="G79" s="31">
        <v>505</v>
      </c>
    </row>
    <row r="80" spans="1:7" ht="12.75">
      <c r="A80" s="117" t="s">
        <v>319</v>
      </c>
      <c r="B80" s="95">
        <v>297</v>
      </c>
      <c r="C80" s="95">
        <v>27</v>
      </c>
      <c r="D80" s="95">
        <v>23</v>
      </c>
      <c r="E80" s="95">
        <v>53</v>
      </c>
      <c r="F80" s="95">
        <v>49</v>
      </c>
      <c r="G80" s="31">
        <v>145</v>
      </c>
    </row>
    <row r="81" spans="1:7" ht="12.75">
      <c r="A81" s="117" t="s">
        <v>105</v>
      </c>
      <c r="B81" s="95">
        <v>1341</v>
      </c>
      <c r="C81" s="95">
        <v>229</v>
      </c>
      <c r="D81" s="95">
        <v>195</v>
      </c>
      <c r="E81" s="95">
        <v>308</v>
      </c>
      <c r="F81" s="95">
        <v>270</v>
      </c>
      <c r="G81" s="31">
        <v>339</v>
      </c>
    </row>
    <row r="82" spans="1:7" ht="12.75">
      <c r="A82" s="117" t="s">
        <v>106</v>
      </c>
      <c r="B82" s="95">
        <v>32</v>
      </c>
      <c r="C82" s="95">
        <v>9</v>
      </c>
      <c r="D82" s="95">
        <v>4</v>
      </c>
      <c r="E82" s="95">
        <v>5</v>
      </c>
      <c r="F82" s="95">
        <v>9</v>
      </c>
      <c r="G82" s="31">
        <v>5</v>
      </c>
    </row>
    <row r="83" spans="1:7" ht="12.75">
      <c r="A83" s="117" t="s">
        <v>107</v>
      </c>
      <c r="B83" s="95">
        <v>292</v>
      </c>
      <c r="C83" s="95">
        <v>33</v>
      </c>
      <c r="D83" s="95">
        <v>38</v>
      </c>
      <c r="E83" s="95">
        <v>66</v>
      </c>
      <c r="F83" s="95">
        <v>85</v>
      </c>
      <c r="G83" s="31">
        <v>70</v>
      </c>
    </row>
    <row r="84" spans="1:7" ht="12.75">
      <c r="A84" s="117" t="s">
        <v>108</v>
      </c>
      <c r="B84" s="95">
        <v>3915</v>
      </c>
      <c r="C84" s="95">
        <v>349</v>
      </c>
      <c r="D84" s="95">
        <v>377</v>
      </c>
      <c r="E84" s="95">
        <v>746</v>
      </c>
      <c r="F84" s="95">
        <v>955</v>
      </c>
      <c r="G84" s="31">
        <v>1488</v>
      </c>
    </row>
    <row r="85" spans="1:7" ht="12.75">
      <c r="A85" s="117" t="s">
        <v>109</v>
      </c>
      <c r="B85" s="95">
        <v>1018</v>
      </c>
      <c r="C85" s="95">
        <v>216</v>
      </c>
      <c r="D85" s="95">
        <v>186</v>
      </c>
      <c r="E85" s="95">
        <v>244</v>
      </c>
      <c r="F85" s="95">
        <v>170</v>
      </c>
      <c r="G85" s="31">
        <v>202</v>
      </c>
    </row>
    <row r="86" spans="1:7" s="65" customFormat="1" ht="12.75">
      <c r="A86" s="65" t="s">
        <v>214</v>
      </c>
      <c r="B86" s="94">
        <v>12373</v>
      </c>
      <c r="C86" s="94">
        <v>1290</v>
      </c>
      <c r="D86" s="94">
        <v>1261</v>
      </c>
      <c r="E86" s="94">
        <v>2550</v>
      </c>
      <c r="F86" s="94">
        <v>2955</v>
      </c>
      <c r="G86" s="94">
        <v>4317</v>
      </c>
    </row>
    <row r="87" spans="1:7" ht="12.75">
      <c r="A87" s="117" t="s">
        <v>415</v>
      </c>
      <c r="B87" s="95">
        <v>2840</v>
      </c>
      <c r="C87" s="95">
        <v>229</v>
      </c>
      <c r="D87" s="95">
        <v>259</v>
      </c>
      <c r="E87" s="95">
        <v>626</v>
      </c>
      <c r="F87" s="95">
        <v>745</v>
      </c>
      <c r="G87" s="31">
        <v>981</v>
      </c>
    </row>
    <row r="88" spans="1:7" ht="12.75">
      <c r="A88" s="117" t="s">
        <v>319</v>
      </c>
      <c r="B88" s="95">
        <v>236</v>
      </c>
      <c r="C88" s="95">
        <v>18</v>
      </c>
      <c r="D88" s="95">
        <v>26</v>
      </c>
      <c r="E88" s="95">
        <v>41</v>
      </c>
      <c r="F88" s="95">
        <v>63</v>
      </c>
      <c r="G88" s="31">
        <v>88</v>
      </c>
    </row>
    <row r="89" spans="1:7" ht="12.75">
      <c r="A89" s="117" t="s">
        <v>105</v>
      </c>
      <c r="B89" s="95">
        <v>1471</v>
      </c>
      <c r="C89" s="95">
        <v>208</v>
      </c>
      <c r="D89" s="95">
        <v>200</v>
      </c>
      <c r="E89" s="95">
        <v>321</v>
      </c>
      <c r="F89" s="95">
        <v>327</v>
      </c>
      <c r="G89" s="31">
        <v>415</v>
      </c>
    </row>
    <row r="90" spans="1:7" ht="12.75">
      <c r="A90" s="117" t="s">
        <v>106</v>
      </c>
      <c r="B90" s="95">
        <v>88</v>
      </c>
      <c r="C90" s="95">
        <v>18</v>
      </c>
      <c r="D90" s="95">
        <v>6</v>
      </c>
      <c r="E90" s="95">
        <v>17</v>
      </c>
      <c r="F90" s="95">
        <v>23</v>
      </c>
      <c r="G90" s="31">
        <v>24</v>
      </c>
    </row>
    <row r="91" spans="1:7" ht="12.75">
      <c r="A91" s="117" t="s">
        <v>107</v>
      </c>
      <c r="B91" s="95">
        <v>427</v>
      </c>
      <c r="C91" s="95">
        <v>58</v>
      </c>
      <c r="D91" s="95">
        <v>65</v>
      </c>
      <c r="E91" s="95">
        <v>130</v>
      </c>
      <c r="F91" s="95">
        <v>105</v>
      </c>
      <c r="G91" s="31">
        <v>69</v>
      </c>
    </row>
    <row r="92" spans="1:7" ht="12.75">
      <c r="A92" s="117" t="s">
        <v>108</v>
      </c>
      <c r="B92" s="95">
        <v>6123</v>
      </c>
      <c r="C92" s="95">
        <v>562</v>
      </c>
      <c r="D92" s="95">
        <v>523</v>
      </c>
      <c r="E92" s="95">
        <v>1195</v>
      </c>
      <c r="F92" s="95">
        <v>1455</v>
      </c>
      <c r="G92" s="31">
        <v>2388</v>
      </c>
    </row>
    <row r="93" spans="1:7" ht="12.75">
      <c r="A93" s="117" t="s">
        <v>109</v>
      </c>
      <c r="B93" s="95">
        <v>1184</v>
      </c>
      <c r="C93" s="95">
        <v>197</v>
      </c>
      <c r="D93" s="95">
        <v>182</v>
      </c>
      <c r="E93" s="95">
        <v>219</v>
      </c>
      <c r="F93" s="95">
        <v>234</v>
      </c>
      <c r="G93" s="31">
        <v>352</v>
      </c>
    </row>
    <row r="94" spans="1:7" s="65" customFormat="1" ht="12.75">
      <c r="A94" s="65" t="s">
        <v>219</v>
      </c>
      <c r="B94" s="94">
        <v>8988</v>
      </c>
      <c r="C94" s="94">
        <v>972</v>
      </c>
      <c r="D94" s="94">
        <v>1061</v>
      </c>
      <c r="E94" s="94">
        <v>2214</v>
      </c>
      <c r="F94" s="94">
        <v>2100</v>
      </c>
      <c r="G94" s="94">
        <v>2641</v>
      </c>
    </row>
    <row r="95" spans="1:7" ht="12.75">
      <c r="A95" s="117" t="s">
        <v>415</v>
      </c>
      <c r="B95" s="95">
        <v>3267</v>
      </c>
      <c r="C95" s="95">
        <v>300</v>
      </c>
      <c r="D95" s="95">
        <v>349</v>
      </c>
      <c r="E95" s="95">
        <v>969</v>
      </c>
      <c r="F95" s="95">
        <v>792</v>
      </c>
      <c r="G95" s="31">
        <v>857</v>
      </c>
    </row>
    <row r="96" spans="1:7" ht="12.75">
      <c r="A96" s="117" t="s">
        <v>319</v>
      </c>
      <c r="B96" s="95">
        <v>336</v>
      </c>
      <c r="C96" s="95">
        <v>23</v>
      </c>
      <c r="D96" s="95">
        <v>44</v>
      </c>
      <c r="E96" s="95">
        <v>55</v>
      </c>
      <c r="F96" s="95">
        <v>61</v>
      </c>
      <c r="G96" s="31">
        <v>153</v>
      </c>
    </row>
    <row r="97" spans="1:7" ht="12.75">
      <c r="A97" s="117" t="s">
        <v>105</v>
      </c>
      <c r="B97" s="95">
        <v>1242</v>
      </c>
      <c r="C97" s="95">
        <v>215</v>
      </c>
      <c r="D97" s="95">
        <v>204</v>
      </c>
      <c r="E97" s="95">
        <v>310</v>
      </c>
      <c r="F97" s="95">
        <v>247</v>
      </c>
      <c r="G97" s="31">
        <v>266</v>
      </c>
    </row>
    <row r="98" spans="1:7" ht="12.75">
      <c r="A98" s="117" t="s">
        <v>106</v>
      </c>
      <c r="B98" s="95">
        <v>78</v>
      </c>
      <c r="C98" s="95">
        <v>13</v>
      </c>
      <c r="D98" s="95">
        <v>10</v>
      </c>
      <c r="E98" s="95">
        <v>9</v>
      </c>
      <c r="F98" s="95">
        <v>27</v>
      </c>
      <c r="G98" s="31">
        <v>19</v>
      </c>
    </row>
    <row r="99" spans="1:7" ht="12.75">
      <c r="A99" s="117" t="s">
        <v>107</v>
      </c>
      <c r="B99" s="95">
        <v>260</v>
      </c>
      <c r="C99" s="95">
        <v>39</v>
      </c>
      <c r="D99" s="95">
        <v>36</v>
      </c>
      <c r="E99" s="95">
        <v>63</v>
      </c>
      <c r="F99" s="95">
        <v>61</v>
      </c>
      <c r="G99" s="31">
        <v>61</v>
      </c>
    </row>
    <row r="100" spans="1:7" ht="12.75">
      <c r="A100" s="117" t="s">
        <v>108</v>
      </c>
      <c r="B100" s="95">
        <v>3193</v>
      </c>
      <c r="C100" s="95">
        <v>290</v>
      </c>
      <c r="D100" s="95">
        <v>309</v>
      </c>
      <c r="E100" s="95">
        <v>670</v>
      </c>
      <c r="F100" s="95">
        <v>790</v>
      </c>
      <c r="G100" s="31">
        <v>1134</v>
      </c>
    </row>
    <row r="101" spans="1:7" ht="12.75">
      <c r="A101" s="117" t="s">
        <v>109</v>
      </c>
      <c r="B101" s="95">
        <v>609</v>
      </c>
      <c r="C101" s="95">
        <v>90</v>
      </c>
      <c r="D101" s="95">
        <v>108</v>
      </c>
      <c r="E101" s="95">
        <v>138</v>
      </c>
      <c r="F101" s="95">
        <v>122</v>
      </c>
      <c r="G101" s="31">
        <v>151</v>
      </c>
    </row>
    <row r="102" spans="1:7" s="65" customFormat="1" ht="12.75">
      <c r="A102" s="65" t="s">
        <v>327</v>
      </c>
      <c r="B102" s="94">
        <v>11391</v>
      </c>
      <c r="C102" s="94">
        <v>1048</v>
      </c>
      <c r="D102" s="94">
        <v>1284</v>
      </c>
      <c r="E102" s="94">
        <v>2485</v>
      </c>
      <c r="F102" s="94">
        <v>2763</v>
      </c>
      <c r="G102" s="94">
        <v>3811</v>
      </c>
    </row>
    <row r="103" spans="1:7" ht="12.75">
      <c r="A103" s="117" t="s">
        <v>415</v>
      </c>
      <c r="B103" s="95">
        <v>3414</v>
      </c>
      <c r="C103" s="95">
        <v>240</v>
      </c>
      <c r="D103" s="95">
        <v>324</v>
      </c>
      <c r="E103" s="95">
        <v>760</v>
      </c>
      <c r="F103" s="95">
        <v>1005</v>
      </c>
      <c r="G103" s="31">
        <v>1085</v>
      </c>
    </row>
    <row r="104" spans="1:7" ht="12.75">
      <c r="A104" s="117" t="s">
        <v>319</v>
      </c>
      <c r="B104" s="95">
        <v>362</v>
      </c>
      <c r="C104" s="95">
        <v>26</v>
      </c>
      <c r="D104" s="95">
        <v>45</v>
      </c>
      <c r="E104" s="95">
        <v>64</v>
      </c>
      <c r="F104" s="95">
        <v>76</v>
      </c>
      <c r="G104" s="31">
        <v>151</v>
      </c>
    </row>
    <row r="105" spans="1:7" ht="12.75">
      <c r="A105" s="117" t="s">
        <v>105</v>
      </c>
      <c r="B105" s="95">
        <v>1197</v>
      </c>
      <c r="C105" s="95">
        <v>167</v>
      </c>
      <c r="D105" s="95">
        <v>161</v>
      </c>
      <c r="E105" s="95">
        <v>296</v>
      </c>
      <c r="F105" s="95">
        <v>213</v>
      </c>
      <c r="G105" s="31">
        <v>360</v>
      </c>
    </row>
    <row r="106" spans="1:7" ht="12.75">
      <c r="A106" s="117" t="s">
        <v>106</v>
      </c>
      <c r="B106" s="95">
        <v>145</v>
      </c>
      <c r="C106" s="95">
        <v>18</v>
      </c>
      <c r="D106" s="95">
        <v>14</v>
      </c>
      <c r="E106" s="95">
        <v>47</v>
      </c>
      <c r="F106" s="95">
        <v>43</v>
      </c>
      <c r="G106" s="31">
        <v>23</v>
      </c>
    </row>
    <row r="107" spans="1:7" ht="12.75">
      <c r="A107" s="117" t="s">
        <v>107</v>
      </c>
      <c r="B107" s="95">
        <v>227</v>
      </c>
      <c r="C107" s="95">
        <v>28</v>
      </c>
      <c r="D107" s="95">
        <v>29</v>
      </c>
      <c r="E107" s="95">
        <v>51</v>
      </c>
      <c r="F107" s="95">
        <v>52</v>
      </c>
      <c r="G107" s="31">
        <v>67</v>
      </c>
    </row>
    <row r="108" spans="1:7" ht="12.75">
      <c r="A108" s="117" t="s">
        <v>108</v>
      </c>
      <c r="B108" s="95">
        <v>4426</v>
      </c>
      <c r="C108" s="95">
        <v>366</v>
      </c>
      <c r="D108" s="95">
        <v>422</v>
      </c>
      <c r="E108" s="95">
        <v>882</v>
      </c>
      <c r="F108" s="95">
        <v>997</v>
      </c>
      <c r="G108" s="31">
        <v>1759</v>
      </c>
    </row>
    <row r="109" spans="1:7" ht="12.75">
      <c r="A109" s="117" t="s">
        <v>109</v>
      </c>
      <c r="B109" s="95">
        <v>1505</v>
      </c>
      <c r="C109" s="95">
        <v>196</v>
      </c>
      <c r="D109" s="95">
        <v>270</v>
      </c>
      <c r="E109" s="95">
        <v>364</v>
      </c>
      <c r="F109" s="95">
        <v>314</v>
      </c>
      <c r="G109" s="31">
        <v>361</v>
      </c>
    </row>
    <row r="110" spans="1:7" s="65" customFormat="1" ht="12.75">
      <c r="A110" s="65" t="s">
        <v>226</v>
      </c>
      <c r="B110" s="94">
        <v>5284</v>
      </c>
      <c r="C110" s="94">
        <v>543</v>
      </c>
      <c r="D110" s="94">
        <v>509</v>
      </c>
      <c r="E110" s="94">
        <v>1183</v>
      </c>
      <c r="F110" s="94">
        <v>1315</v>
      </c>
      <c r="G110" s="94">
        <v>1734</v>
      </c>
    </row>
    <row r="111" spans="1:7" ht="12.75">
      <c r="A111" s="117" t="s">
        <v>415</v>
      </c>
      <c r="B111" s="95">
        <v>1589</v>
      </c>
      <c r="C111" s="95">
        <v>136</v>
      </c>
      <c r="D111" s="95">
        <v>154</v>
      </c>
      <c r="E111" s="95">
        <v>396</v>
      </c>
      <c r="F111" s="95">
        <v>368</v>
      </c>
      <c r="G111" s="31">
        <v>535</v>
      </c>
    </row>
    <row r="112" spans="1:7" ht="12.75">
      <c r="A112" s="117" t="s">
        <v>319</v>
      </c>
      <c r="B112" s="95">
        <v>147</v>
      </c>
      <c r="C112" s="95">
        <v>17</v>
      </c>
      <c r="D112" s="95">
        <v>11</v>
      </c>
      <c r="E112" s="95">
        <v>30</v>
      </c>
      <c r="F112" s="95">
        <v>20</v>
      </c>
      <c r="G112" s="31">
        <v>69</v>
      </c>
    </row>
    <row r="113" spans="1:7" ht="12.75">
      <c r="A113" s="117" t="s">
        <v>105</v>
      </c>
      <c r="B113" s="95">
        <v>478</v>
      </c>
      <c r="C113" s="95">
        <v>57</v>
      </c>
      <c r="D113" s="95">
        <v>36</v>
      </c>
      <c r="E113" s="95">
        <v>96</v>
      </c>
      <c r="F113" s="95">
        <v>111</v>
      </c>
      <c r="G113" s="31">
        <v>178</v>
      </c>
    </row>
    <row r="114" spans="1:7" ht="12.75">
      <c r="A114" s="117" t="s">
        <v>106</v>
      </c>
      <c r="B114" s="95">
        <v>98</v>
      </c>
      <c r="C114" s="95">
        <v>11</v>
      </c>
      <c r="D114" s="95">
        <v>23</v>
      </c>
      <c r="E114" s="95">
        <v>16</v>
      </c>
      <c r="F114" s="95">
        <v>25</v>
      </c>
      <c r="G114" s="31">
        <v>23</v>
      </c>
    </row>
    <row r="115" spans="1:7" ht="12.75">
      <c r="A115" s="117" t="s">
        <v>107</v>
      </c>
      <c r="B115" s="95">
        <v>130</v>
      </c>
      <c r="C115" s="95">
        <v>16</v>
      </c>
      <c r="D115" s="95">
        <v>17</v>
      </c>
      <c r="E115" s="95">
        <v>37</v>
      </c>
      <c r="F115" s="95">
        <v>25</v>
      </c>
      <c r="G115" s="31">
        <v>35</v>
      </c>
    </row>
    <row r="116" spans="1:7" ht="12.75">
      <c r="A116" s="117" t="s">
        <v>108</v>
      </c>
      <c r="B116" s="95">
        <v>2174</v>
      </c>
      <c r="C116" s="95">
        <v>203</v>
      </c>
      <c r="D116" s="95">
        <v>183</v>
      </c>
      <c r="E116" s="95">
        <v>450</v>
      </c>
      <c r="F116" s="95">
        <v>608</v>
      </c>
      <c r="G116" s="31">
        <v>730</v>
      </c>
    </row>
    <row r="117" spans="1:7" ht="12.75">
      <c r="A117" s="117" t="s">
        <v>109</v>
      </c>
      <c r="B117" s="95">
        <v>666</v>
      </c>
      <c r="C117" s="95">
        <v>102</v>
      </c>
      <c r="D117" s="95">
        <v>85</v>
      </c>
      <c r="E117" s="95">
        <v>157</v>
      </c>
      <c r="F117" s="95">
        <v>158</v>
      </c>
      <c r="G117" s="31">
        <v>164</v>
      </c>
    </row>
    <row r="118" spans="1:7" s="65" customFormat="1" ht="12.75">
      <c r="A118" s="65" t="s">
        <v>228</v>
      </c>
      <c r="B118" s="94">
        <v>4407</v>
      </c>
      <c r="C118" s="94">
        <v>449</v>
      </c>
      <c r="D118" s="94">
        <v>474</v>
      </c>
      <c r="E118" s="94">
        <v>933</v>
      </c>
      <c r="F118" s="94">
        <v>1020</v>
      </c>
      <c r="G118" s="94">
        <v>1531</v>
      </c>
    </row>
    <row r="119" spans="1:7" ht="12.75">
      <c r="A119" s="117" t="s">
        <v>415</v>
      </c>
      <c r="B119" s="95">
        <v>1171</v>
      </c>
      <c r="C119" s="95">
        <v>104</v>
      </c>
      <c r="D119" s="95">
        <v>118</v>
      </c>
      <c r="E119" s="95">
        <v>282</v>
      </c>
      <c r="F119" s="95">
        <v>259</v>
      </c>
      <c r="G119" s="31">
        <v>408</v>
      </c>
    </row>
    <row r="120" spans="1:7" ht="12.75">
      <c r="A120" s="117" t="s">
        <v>319</v>
      </c>
      <c r="B120" s="95">
        <v>128</v>
      </c>
      <c r="C120" s="95">
        <v>7</v>
      </c>
      <c r="D120" s="95">
        <v>20</v>
      </c>
      <c r="E120" s="95">
        <v>19</v>
      </c>
      <c r="F120" s="95">
        <v>24</v>
      </c>
      <c r="G120" s="31">
        <v>58</v>
      </c>
    </row>
    <row r="121" spans="1:7" ht="12.75">
      <c r="A121" s="117" t="s">
        <v>105</v>
      </c>
      <c r="B121" s="95">
        <v>547</v>
      </c>
      <c r="C121" s="95">
        <v>78</v>
      </c>
      <c r="D121" s="95">
        <v>76</v>
      </c>
      <c r="E121" s="95">
        <v>121</v>
      </c>
      <c r="F121" s="95">
        <v>118</v>
      </c>
      <c r="G121" s="31">
        <v>154</v>
      </c>
    </row>
    <row r="122" spans="1:7" ht="12.75">
      <c r="A122" s="117" t="s">
        <v>106</v>
      </c>
      <c r="B122" s="95">
        <v>96</v>
      </c>
      <c r="C122" s="95">
        <v>8</v>
      </c>
      <c r="D122" s="95">
        <v>15</v>
      </c>
      <c r="E122" s="95">
        <v>34</v>
      </c>
      <c r="F122" s="95">
        <v>21</v>
      </c>
      <c r="G122" s="31">
        <v>18</v>
      </c>
    </row>
    <row r="123" spans="1:7" ht="12.75">
      <c r="A123" s="117" t="s">
        <v>107</v>
      </c>
      <c r="B123" s="95">
        <v>144</v>
      </c>
      <c r="C123" s="95">
        <v>24</v>
      </c>
      <c r="D123" s="95">
        <v>22</v>
      </c>
      <c r="E123" s="95">
        <v>49</v>
      </c>
      <c r="F123" s="95">
        <v>31</v>
      </c>
      <c r="G123" s="31">
        <v>18</v>
      </c>
    </row>
    <row r="124" spans="1:7" ht="12.75">
      <c r="A124" s="117" t="s">
        <v>108</v>
      </c>
      <c r="B124" s="95">
        <v>2000</v>
      </c>
      <c r="C124" s="95">
        <v>187</v>
      </c>
      <c r="D124" s="95">
        <v>171</v>
      </c>
      <c r="E124" s="95">
        <v>361</v>
      </c>
      <c r="F124" s="95">
        <v>510</v>
      </c>
      <c r="G124" s="31">
        <v>771</v>
      </c>
    </row>
    <row r="125" spans="1:7" ht="12.75">
      <c r="A125" s="117" t="s">
        <v>109</v>
      </c>
      <c r="B125" s="95">
        <v>317</v>
      </c>
      <c r="C125" s="95">
        <v>40</v>
      </c>
      <c r="D125" s="95">
        <v>52</v>
      </c>
      <c r="E125" s="95">
        <v>66</v>
      </c>
      <c r="F125" s="95">
        <v>56</v>
      </c>
      <c r="G125" s="31">
        <v>103</v>
      </c>
    </row>
    <row r="126" spans="1:7" s="65" customFormat="1" ht="12.75">
      <c r="A126" s="65" t="s">
        <v>231</v>
      </c>
      <c r="B126" s="94">
        <v>11752</v>
      </c>
      <c r="C126" s="94">
        <v>1290</v>
      </c>
      <c r="D126" s="94">
        <v>1265</v>
      </c>
      <c r="E126" s="94">
        <v>2487</v>
      </c>
      <c r="F126" s="94">
        <v>2600</v>
      </c>
      <c r="G126" s="94">
        <v>4110</v>
      </c>
    </row>
    <row r="127" spans="1:7" ht="12.75">
      <c r="A127" s="117" t="s">
        <v>415</v>
      </c>
      <c r="B127" s="95">
        <v>1842</v>
      </c>
      <c r="C127" s="95">
        <v>179</v>
      </c>
      <c r="D127" s="95">
        <v>207</v>
      </c>
      <c r="E127" s="95">
        <v>437</v>
      </c>
      <c r="F127" s="95">
        <v>493</v>
      </c>
      <c r="G127" s="31">
        <v>526</v>
      </c>
    </row>
    <row r="128" spans="1:7" ht="12.75">
      <c r="A128" s="117" t="s">
        <v>319</v>
      </c>
      <c r="B128" s="95">
        <v>453</v>
      </c>
      <c r="C128" s="95">
        <v>28</v>
      </c>
      <c r="D128" s="95">
        <v>28</v>
      </c>
      <c r="E128" s="95">
        <v>89</v>
      </c>
      <c r="F128" s="95">
        <v>118</v>
      </c>
      <c r="G128" s="31">
        <v>190</v>
      </c>
    </row>
    <row r="129" spans="1:7" ht="12.75">
      <c r="A129" s="117" t="s">
        <v>105</v>
      </c>
      <c r="B129" s="95">
        <v>2220</v>
      </c>
      <c r="C129" s="95">
        <v>400</v>
      </c>
      <c r="D129" s="95">
        <v>376</v>
      </c>
      <c r="E129" s="95">
        <v>518</v>
      </c>
      <c r="F129" s="95">
        <v>446</v>
      </c>
      <c r="G129" s="31">
        <v>480</v>
      </c>
    </row>
    <row r="130" spans="1:7" ht="12.75">
      <c r="A130" s="117" t="s">
        <v>106</v>
      </c>
      <c r="B130" s="95">
        <v>34</v>
      </c>
      <c r="C130" s="95">
        <v>2</v>
      </c>
      <c r="D130" s="95">
        <v>6</v>
      </c>
      <c r="E130" s="95">
        <v>11</v>
      </c>
      <c r="F130" s="95">
        <v>3</v>
      </c>
      <c r="G130" s="31">
        <v>12</v>
      </c>
    </row>
    <row r="131" spans="1:7" ht="12.75">
      <c r="A131" s="117" t="s">
        <v>107</v>
      </c>
      <c r="B131" s="95">
        <v>243</v>
      </c>
      <c r="C131" s="95">
        <v>46</v>
      </c>
      <c r="D131" s="95">
        <v>32</v>
      </c>
      <c r="E131" s="95">
        <v>57</v>
      </c>
      <c r="F131" s="95">
        <v>57</v>
      </c>
      <c r="G131" s="31">
        <v>51</v>
      </c>
    </row>
    <row r="132" spans="1:7" ht="12.75">
      <c r="A132" s="117" t="s">
        <v>108</v>
      </c>
      <c r="B132" s="95">
        <v>6241</v>
      </c>
      <c r="C132" s="95">
        <v>488</v>
      </c>
      <c r="D132" s="95">
        <v>500</v>
      </c>
      <c r="E132" s="95">
        <v>1207</v>
      </c>
      <c r="F132" s="95">
        <v>1365</v>
      </c>
      <c r="G132" s="31">
        <v>2681</v>
      </c>
    </row>
    <row r="133" spans="1:7" ht="12.75">
      <c r="A133" s="117" t="s">
        <v>109</v>
      </c>
      <c r="B133" s="95">
        <v>718</v>
      </c>
      <c r="C133" s="95">
        <v>146</v>
      </c>
      <c r="D133" s="95">
        <v>116</v>
      </c>
      <c r="E133" s="95">
        <v>168</v>
      </c>
      <c r="F133" s="95">
        <v>118</v>
      </c>
      <c r="G133" s="31">
        <v>170</v>
      </c>
    </row>
    <row r="134" spans="1:7" s="65" customFormat="1" ht="12.75">
      <c r="A134" s="65" t="s">
        <v>234</v>
      </c>
      <c r="B134" s="94">
        <v>7476</v>
      </c>
      <c r="C134" s="94">
        <v>763</v>
      </c>
      <c r="D134" s="94">
        <v>830</v>
      </c>
      <c r="E134" s="94">
        <v>1587</v>
      </c>
      <c r="F134" s="94">
        <v>1710</v>
      </c>
      <c r="G134" s="94">
        <v>2586</v>
      </c>
    </row>
    <row r="135" spans="1:7" ht="12.75">
      <c r="A135" s="117" t="s">
        <v>415</v>
      </c>
      <c r="B135" s="95">
        <v>1309</v>
      </c>
      <c r="C135" s="95">
        <v>100</v>
      </c>
      <c r="D135" s="95">
        <v>144</v>
      </c>
      <c r="E135" s="95">
        <v>316</v>
      </c>
      <c r="F135" s="95">
        <v>336</v>
      </c>
      <c r="G135" s="31">
        <v>413</v>
      </c>
    </row>
    <row r="136" spans="1:7" ht="12.75">
      <c r="A136" s="117" t="s">
        <v>319</v>
      </c>
      <c r="B136" s="95">
        <v>274</v>
      </c>
      <c r="C136" s="95">
        <v>21</v>
      </c>
      <c r="D136" s="95">
        <v>14</v>
      </c>
      <c r="E136" s="95">
        <v>39</v>
      </c>
      <c r="F136" s="95">
        <v>69</v>
      </c>
      <c r="G136" s="31">
        <v>131</v>
      </c>
    </row>
    <row r="137" spans="1:7" ht="12.75">
      <c r="A137" s="117" t="s">
        <v>105</v>
      </c>
      <c r="B137" s="95">
        <v>1091</v>
      </c>
      <c r="C137" s="95">
        <v>146</v>
      </c>
      <c r="D137" s="95">
        <v>153</v>
      </c>
      <c r="E137" s="95">
        <v>252</v>
      </c>
      <c r="F137" s="95">
        <v>242</v>
      </c>
      <c r="G137" s="31">
        <v>298</v>
      </c>
    </row>
    <row r="138" spans="1:7" ht="12.75">
      <c r="A138" s="117" t="s">
        <v>106</v>
      </c>
      <c r="B138" s="95">
        <v>50</v>
      </c>
      <c r="C138" s="95">
        <v>10</v>
      </c>
      <c r="D138" s="95">
        <v>6</v>
      </c>
      <c r="E138" s="95">
        <v>7</v>
      </c>
      <c r="F138" s="95">
        <v>12</v>
      </c>
      <c r="G138" s="31">
        <v>15</v>
      </c>
    </row>
    <row r="139" spans="1:7" ht="12.75">
      <c r="A139" s="117" t="s">
        <v>107</v>
      </c>
      <c r="B139" s="95">
        <v>169</v>
      </c>
      <c r="C139" s="95">
        <v>24</v>
      </c>
      <c r="D139" s="95">
        <v>26</v>
      </c>
      <c r="E139" s="95">
        <v>42</v>
      </c>
      <c r="F139" s="95">
        <v>46</v>
      </c>
      <c r="G139" s="31">
        <v>31</v>
      </c>
    </row>
    <row r="140" spans="1:7" ht="12.75">
      <c r="A140" s="117" t="s">
        <v>108</v>
      </c>
      <c r="B140" s="95">
        <v>3763</v>
      </c>
      <c r="C140" s="95">
        <v>332</v>
      </c>
      <c r="D140" s="95">
        <v>351</v>
      </c>
      <c r="E140" s="95">
        <v>712</v>
      </c>
      <c r="F140" s="95">
        <v>835</v>
      </c>
      <c r="G140" s="31">
        <v>1533</v>
      </c>
    </row>
    <row r="141" spans="1:7" ht="12.75">
      <c r="A141" s="117" t="s">
        <v>109</v>
      </c>
      <c r="B141" s="95">
        <v>820</v>
      </c>
      <c r="C141" s="95">
        <v>130</v>
      </c>
      <c r="D141" s="95">
        <v>136</v>
      </c>
      <c r="E141" s="95">
        <v>219</v>
      </c>
      <c r="F141" s="95">
        <v>170</v>
      </c>
      <c r="G141" s="31">
        <v>165</v>
      </c>
    </row>
    <row r="142" spans="1:7" s="65" customFormat="1" ht="12.75">
      <c r="A142" s="65" t="s">
        <v>237</v>
      </c>
      <c r="B142" s="94">
        <v>560</v>
      </c>
      <c r="C142" s="94">
        <v>72</v>
      </c>
      <c r="D142" s="94">
        <v>61</v>
      </c>
      <c r="E142" s="94">
        <v>123</v>
      </c>
      <c r="F142" s="94">
        <v>118</v>
      </c>
      <c r="G142" s="94">
        <v>186</v>
      </c>
    </row>
    <row r="143" spans="1:7" ht="12.75">
      <c r="A143" s="117" t="s">
        <v>415</v>
      </c>
      <c r="B143" s="95">
        <v>206</v>
      </c>
      <c r="C143" s="95">
        <v>32</v>
      </c>
      <c r="D143" s="95">
        <v>21</v>
      </c>
      <c r="E143" s="95">
        <v>32</v>
      </c>
      <c r="F143" s="95">
        <v>45</v>
      </c>
      <c r="G143" s="31">
        <v>76</v>
      </c>
    </row>
    <row r="144" spans="1:7" ht="12.75">
      <c r="A144" s="117" t="s">
        <v>319</v>
      </c>
      <c r="B144" s="95">
        <v>47</v>
      </c>
      <c r="C144" s="95">
        <v>4</v>
      </c>
      <c r="D144" s="95">
        <v>4</v>
      </c>
      <c r="E144" s="95">
        <v>13</v>
      </c>
      <c r="F144" s="95">
        <v>9</v>
      </c>
      <c r="G144" s="31">
        <v>17</v>
      </c>
    </row>
    <row r="145" spans="1:7" ht="12.75">
      <c r="A145" s="117" t="s">
        <v>105</v>
      </c>
      <c r="B145" s="95">
        <v>110</v>
      </c>
      <c r="C145" s="95">
        <v>15</v>
      </c>
      <c r="D145" s="95">
        <v>21</v>
      </c>
      <c r="E145" s="95">
        <v>33</v>
      </c>
      <c r="F145" s="95">
        <v>17</v>
      </c>
      <c r="G145" s="31">
        <v>24</v>
      </c>
    </row>
    <row r="146" spans="1:7" ht="12.75">
      <c r="A146" s="117" t="s">
        <v>106</v>
      </c>
      <c r="B146" s="95">
        <v>6</v>
      </c>
      <c r="C146" s="95">
        <v>2</v>
      </c>
      <c r="D146" s="95">
        <v>1</v>
      </c>
      <c r="E146" s="95">
        <v>0</v>
      </c>
      <c r="F146" s="95">
        <v>1</v>
      </c>
      <c r="G146" s="31">
        <v>2</v>
      </c>
    </row>
    <row r="147" spans="1:7" ht="12.75">
      <c r="A147" s="117" t="s">
        <v>107</v>
      </c>
      <c r="B147" s="95">
        <v>15</v>
      </c>
      <c r="C147" s="95">
        <v>4</v>
      </c>
      <c r="D147" s="95">
        <v>1</v>
      </c>
      <c r="E147" s="95">
        <v>1</v>
      </c>
      <c r="F147" s="95">
        <v>1</v>
      </c>
      <c r="G147" s="31">
        <v>8</v>
      </c>
    </row>
    <row r="148" spans="1:7" ht="12.75">
      <c r="A148" s="117" t="s">
        <v>108</v>
      </c>
      <c r="B148" s="95">
        <v>160</v>
      </c>
      <c r="C148" s="95">
        <v>13</v>
      </c>
      <c r="D148" s="95">
        <v>12</v>
      </c>
      <c r="E148" s="95">
        <v>39</v>
      </c>
      <c r="F148" s="95">
        <v>41</v>
      </c>
      <c r="G148" s="31">
        <v>55</v>
      </c>
    </row>
    <row r="149" spans="1:7" ht="12.75">
      <c r="A149" s="117" t="s">
        <v>109</v>
      </c>
      <c r="B149" s="95">
        <v>15</v>
      </c>
      <c r="C149" s="95">
        <v>2</v>
      </c>
      <c r="D149" s="95">
        <v>0</v>
      </c>
      <c r="E149" s="95">
        <v>5</v>
      </c>
      <c r="F149" s="95">
        <v>4</v>
      </c>
      <c r="G149" s="31">
        <v>4</v>
      </c>
    </row>
    <row r="150" spans="1:7" s="65" customFormat="1" ht="12.75">
      <c r="A150" s="65" t="s">
        <v>244</v>
      </c>
      <c r="B150" s="94">
        <v>1998</v>
      </c>
      <c r="C150" s="94">
        <v>186</v>
      </c>
      <c r="D150" s="94">
        <v>214</v>
      </c>
      <c r="E150" s="94">
        <v>454</v>
      </c>
      <c r="F150" s="94">
        <v>484</v>
      </c>
      <c r="G150" s="94">
        <v>660</v>
      </c>
    </row>
    <row r="151" spans="1:7" ht="12.75">
      <c r="A151" s="117" t="s">
        <v>415</v>
      </c>
      <c r="B151" s="95">
        <v>584</v>
      </c>
      <c r="C151" s="95">
        <v>33</v>
      </c>
      <c r="D151" s="95">
        <v>51</v>
      </c>
      <c r="E151" s="95">
        <v>156</v>
      </c>
      <c r="F151" s="95">
        <v>123</v>
      </c>
      <c r="G151" s="31">
        <v>221</v>
      </c>
    </row>
    <row r="152" spans="1:7" ht="12.75">
      <c r="A152" s="117" t="s">
        <v>319</v>
      </c>
      <c r="B152" s="95">
        <v>150</v>
      </c>
      <c r="C152" s="95">
        <v>19</v>
      </c>
      <c r="D152" s="95">
        <v>13</v>
      </c>
      <c r="E152" s="95">
        <v>29</v>
      </c>
      <c r="F152" s="95">
        <v>34</v>
      </c>
      <c r="G152" s="31">
        <v>55</v>
      </c>
    </row>
    <row r="153" spans="1:7" ht="12.75">
      <c r="A153" s="117" t="s">
        <v>105</v>
      </c>
      <c r="B153" s="95">
        <v>342</v>
      </c>
      <c r="C153" s="95">
        <v>51</v>
      </c>
      <c r="D153" s="95">
        <v>51</v>
      </c>
      <c r="E153" s="95">
        <v>77</v>
      </c>
      <c r="F153" s="95">
        <v>76</v>
      </c>
      <c r="G153" s="31">
        <v>87</v>
      </c>
    </row>
    <row r="154" spans="1:7" ht="12.75">
      <c r="A154" s="117" t="s">
        <v>106</v>
      </c>
      <c r="B154" s="95">
        <v>11</v>
      </c>
      <c r="C154" s="95">
        <v>5</v>
      </c>
      <c r="D154" s="95">
        <v>0</v>
      </c>
      <c r="E154" s="95">
        <v>0</v>
      </c>
      <c r="F154" s="95">
        <v>0</v>
      </c>
      <c r="G154" s="31">
        <v>6</v>
      </c>
    </row>
    <row r="155" spans="1:7" ht="12.75">
      <c r="A155" s="117" t="s">
        <v>107</v>
      </c>
      <c r="B155" s="95">
        <v>54</v>
      </c>
      <c r="C155" s="95">
        <v>13</v>
      </c>
      <c r="D155" s="95">
        <v>3</v>
      </c>
      <c r="E155" s="95">
        <v>18</v>
      </c>
      <c r="F155" s="95">
        <v>11</v>
      </c>
      <c r="G155" s="31">
        <v>9</v>
      </c>
    </row>
    <row r="156" spans="1:7" ht="12.75">
      <c r="A156" s="117" t="s">
        <v>108</v>
      </c>
      <c r="B156" s="95">
        <v>769</v>
      </c>
      <c r="C156" s="95">
        <v>49</v>
      </c>
      <c r="D156" s="95">
        <v>74</v>
      </c>
      <c r="E156" s="95">
        <v>159</v>
      </c>
      <c r="F156" s="95">
        <v>218</v>
      </c>
      <c r="G156" s="31">
        <v>269</v>
      </c>
    </row>
    <row r="157" spans="1:7" ht="12.75">
      <c r="A157" s="117" t="s">
        <v>109</v>
      </c>
      <c r="B157" s="95">
        <v>87</v>
      </c>
      <c r="C157" s="95">
        <v>16</v>
      </c>
      <c r="D157" s="95">
        <v>21</v>
      </c>
      <c r="E157" s="95">
        <v>15</v>
      </c>
      <c r="F157" s="95">
        <v>22</v>
      </c>
      <c r="G157" s="31">
        <v>13</v>
      </c>
    </row>
    <row r="158" spans="1:7" s="65" customFormat="1" ht="12.75">
      <c r="A158" s="65" t="s">
        <v>247</v>
      </c>
      <c r="B158" s="94">
        <v>2282</v>
      </c>
      <c r="C158" s="94">
        <v>245</v>
      </c>
      <c r="D158" s="94">
        <v>243</v>
      </c>
      <c r="E158" s="94">
        <v>516</v>
      </c>
      <c r="F158" s="94">
        <v>571</v>
      </c>
      <c r="G158" s="94">
        <v>707</v>
      </c>
    </row>
    <row r="159" spans="1:7" ht="12.75">
      <c r="A159" s="117" t="s">
        <v>415</v>
      </c>
      <c r="B159" s="95">
        <v>995</v>
      </c>
      <c r="C159" s="95">
        <v>102</v>
      </c>
      <c r="D159" s="95">
        <v>74</v>
      </c>
      <c r="E159" s="95">
        <v>275</v>
      </c>
      <c r="F159" s="95">
        <v>282</v>
      </c>
      <c r="G159" s="31">
        <v>262</v>
      </c>
    </row>
    <row r="160" spans="1:7" ht="12.75">
      <c r="A160" s="117" t="s">
        <v>319</v>
      </c>
      <c r="B160" s="95">
        <v>50</v>
      </c>
      <c r="C160" s="95">
        <v>3</v>
      </c>
      <c r="D160" s="95">
        <v>9</v>
      </c>
      <c r="E160" s="95">
        <v>7</v>
      </c>
      <c r="F160" s="95">
        <v>8</v>
      </c>
      <c r="G160" s="31">
        <v>23</v>
      </c>
    </row>
    <row r="161" spans="1:7" ht="12.75">
      <c r="A161" s="117" t="s">
        <v>105</v>
      </c>
      <c r="B161" s="95">
        <v>331</v>
      </c>
      <c r="C161" s="95">
        <v>50</v>
      </c>
      <c r="D161" s="95">
        <v>50</v>
      </c>
      <c r="E161" s="95">
        <v>64</v>
      </c>
      <c r="F161" s="95">
        <v>89</v>
      </c>
      <c r="G161" s="31">
        <v>78</v>
      </c>
    </row>
    <row r="162" spans="1:7" ht="12.75">
      <c r="A162" s="117" t="s">
        <v>106</v>
      </c>
      <c r="B162" s="95">
        <v>18</v>
      </c>
      <c r="C162" s="95">
        <v>3</v>
      </c>
      <c r="D162" s="95">
        <v>1</v>
      </c>
      <c r="E162" s="95">
        <v>1</v>
      </c>
      <c r="F162" s="95">
        <v>7</v>
      </c>
      <c r="G162" s="31">
        <v>6</v>
      </c>
    </row>
    <row r="163" spans="1:7" ht="12.75">
      <c r="A163" s="117" t="s">
        <v>107</v>
      </c>
      <c r="B163" s="95">
        <v>29</v>
      </c>
      <c r="C163" s="95">
        <v>3</v>
      </c>
      <c r="D163" s="95">
        <v>5</v>
      </c>
      <c r="E163" s="95">
        <v>6</v>
      </c>
      <c r="F163" s="95">
        <v>7</v>
      </c>
      <c r="G163" s="31">
        <v>8</v>
      </c>
    </row>
    <row r="164" spans="1:7" ht="12.75">
      <c r="A164" s="117" t="s">
        <v>108</v>
      </c>
      <c r="B164" s="95">
        <v>753</v>
      </c>
      <c r="C164" s="95">
        <v>67</v>
      </c>
      <c r="D164" s="95">
        <v>78</v>
      </c>
      <c r="E164" s="95">
        <v>131</v>
      </c>
      <c r="F164" s="95">
        <v>165</v>
      </c>
      <c r="G164" s="31">
        <v>312</v>
      </c>
    </row>
    <row r="165" spans="1:7" ht="12.75">
      <c r="A165" s="117" t="s">
        <v>109</v>
      </c>
      <c r="B165" s="95">
        <v>106</v>
      </c>
      <c r="C165" s="95">
        <v>17</v>
      </c>
      <c r="D165" s="95">
        <v>26</v>
      </c>
      <c r="E165" s="95">
        <v>32</v>
      </c>
      <c r="F165" s="95">
        <v>13</v>
      </c>
      <c r="G165" s="31">
        <v>18</v>
      </c>
    </row>
    <row r="166" spans="2:7" ht="12.75">
      <c r="B166" s="94"/>
      <c r="C166" s="94"/>
      <c r="D166" s="94"/>
      <c r="E166" s="94"/>
      <c r="F166" s="94"/>
      <c r="G166" s="94"/>
    </row>
    <row r="167" spans="2:7" ht="12.75">
      <c r="B167" s="84"/>
      <c r="C167" s="84"/>
      <c r="D167" s="84"/>
      <c r="E167" s="84"/>
      <c r="F167" s="84"/>
      <c r="G167" s="84"/>
    </row>
    <row r="168" spans="2:7" ht="12.75">
      <c r="B168" s="84"/>
      <c r="C168" s="84"/>
      <c r="D168" s="84"/>
      <c r="E168" s="84"/>
      <c r="F168" s="84"/>
      <c r="G168" s="84"/>
    </row>
    <row r="169" spans="2:7" ht="12.75">
      <c r="B169" s="84"/>
      <c r="C169" s="84"/>
      <c r="D169" s="84"/>
      <c r="E169" s="84"/>
      <c r="F169" s="84"/>
      <c r="G169" s="84"/>
    </row>
    <row r="170" spans="2:7" ht="12.75">
      <c r="B170" s="84"/>
      <c r="C170" s="84"/>
      <c r="D170" s="84"/>
      <c r="E170" s="84"/>
      <c r="F170" s="84"/>
      <c r="G170" s="84"/>
    </row>
    <row r="171" spans="2:7" ht="12.75">
      <c r="B171" s="84"/>
      <c r="C171" s="84"/>
      <c r="D171" s="84"/>
      <c r="E171" s="84"/>
      <c r="F171" s="84"/>
      <c r="G171" s="84"/>
    </row>
    <row r="172" spans="2:7" ht="12.75">
      <c r="B172" s="84"/>
      <c r="C172" s="84"/>
      <c r="D172" s="84"/>
      <c r="E172" s="84"/>
      <c r="F172" s="84"/>
      <c r="G172" s="84"/>
    </row>
    <row r="173" spans="2:7" ht="12.75">
      <c r="B173" s="84"/>
      <c r="C173" s="84"/>
      <c r="D173" s="84"/>
      <c r="E173" s="84"/>
      <c r="F173" s="84"/>
      <c r="G173" s="84"/>
    </row>
    <row r="174" spans="2:7" ht="12.75">
      <c r="B174" s="84"/>
      <c r="C174" s="84"/>
      <c r="D174" s="84"/>
      <c r="E174" s="84"/>
      <c r="F174" s="84"/>
      <c r="G174" s="95"/>
    </row>
    <row r="175" spans="2:7" ht="12.75">
      <c r="B175" s="94"/>
      <c r="C175" s="94"/>
      <c r="D175" s="94"/>
      <c r="E175" s="94"/>
      <c r="F175" s="94"/>
      <c r="G175" s="94"/>
    </row>
    <row r="176" spans="2:7" ht="12.75">
      <c r="B176" s="84"/>
      <c r="C176" s="84"/>
      <c r="D176" s="84"/>
      <c r="E176" s="84"/>
      <c r="F176" s="84"/>
      <c r="G176" s="84"/>
    </row>
    <row r="177" spans="2:7" ht="12.75">
      <c r="B177" s="84"/>
      <c r="C177" s="84"/>
      <c r="D177" s="84"/>
      <c r="E177" s="84"/>
      <c r="F177" s="84"/>
      <c r="G177" s="84"/>
    </row>
    <row r="178" spans="2:7" ht="12.75">
      <c r="B178" s="84"/>
      <c r="C178" s="84"/>
      <c r="D178" s="84"/>
      <c r="E178" s="84"/>
      <c r="F178" s="84"/>
      <c r="G178" s="84"/>
    </row>
    <row r="179" spans="2:7" ht="12.75">
      <c r="B179" s="84"/>
      <c r="C179" s="84"/>
      <c r="D179" s="84"/>
      <c r="E179" s="84"/>
      <c r="F179" s="84"/>
      <c r="G179" s="84"/>
    </row>
    <row r="180" spans="2:7" ht="12.75">
      <c r="B180" s="84"/>
      <c r="C180" s="84"/>
      <c r="D180" s="84"/>
      <c r="E180" s="84"/>
      <c r="F180" s="84"/>
      <c r="G180" s="84"/>
    </row>
    <row r="181" spans="2:7" ht="12.75">
      <c r="B181" s="84"/>
      <c r="C181" s="84"/>
      <c r="D181" s="84"/>
      <c r="E181" s="84"/>
      <c r="F181" s="84"/>
      <c r="G181" s="84"/>
    </row>
    <row r="182" spans="2:7" ht="12.75">
      <c r="B182" s="84"/>
      <c r="C182" s="84"/>
      <c r="D182" s="84"/>
      <c r="E182" s="84"/>
      <c r="F182" s="84"/>
      <c r="G182" s="84"/>
    </row>
    <row r="183" spans="2:7" ht="12.75">
      <c r="B183" s="84"/>
      <c r="C183" s="84"/>
      <c r="D183" s="84"/>
      <c r="E183" s="84"/>
      <c r="F183" s="84"/>
      <c r="G183" s="95"/>
    </row>
    <row r="186" spans="2:7" ht="12.75">
      <c r="B186" s="65"/>
      <c r="C186" s="65"/>
      <c r="D186" s="65"/>
      <c r="E186" s="65"/>
      <c r="F186" s="65"/>
      <c r="G186" s="65"/>
    </row>
    <row r="194" spans="2:7" ht="12.75">
      <c r="B194" s="65"/>
      <c r="C194" s="65"/>
      <c r="D194" s="65"/>
      <c r="E194" s="65"/>
      <c r="F194" s="65"/>
      <c r="G194" s="65"/>
    </row>
  </sheetData>
  <mergeCells count="1">
    <mergeCell ref="B4:G4"/>
  </mergeCells>
  <printOptions/>
  <pageMargins left="0.75" right="0.75" top="0.25" bottom="1" header="0" footer="0"/>
  <pageSetup fitToHeight="2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L164"/>
  <sheetViews>
    <sheetView workbookViewId="0" topLeftCell="A1">
      <selection activeCell="A6" sqref="A6:A111"/>
    </sheetView>
  </sheetViews>
  <sheetFormatPr defaultColWidth="11.421875" defaultRowHeight="12.75"/>
  <cols>
    <col min="1" max="1" width="29.8515625" style="0" customWidth="1"/>
    <col min="2" max="2" width="10.00390625" style="40" customWidth="1"/>
    <col min="3" max="3" width="12.28125" style="0" customWidth="1"/>
    <col min="4" max="4" width="11.421875" style="39" customWidth="1"/>
    <col min="6" max="6" width="10.00390625" style="125" customWidth="1"/>
    <col min="7" max="7" width="11.7109375" style="0" customWidth="1"/>
    <col min="8" max="8" width="10.00390625" style="0" customWidth="1"/>
  </cols>
  <sheetData>
    <row r="1" spans="1:8" ht="12.75">
      <c r="A1" s="11" t="s">
        <v>30</v>
      </c>
      <c r="B1" s="102"/>
      <c r="C1" s="12"/>
      <c r="D1" s="118"/>
      <c r="E1" s="12"/>
      <c r="F1" s="119"/>
      <c r="G1" s="12"/>
      <c r="H1" s="12"/>
    </row>
    <row r="2" spans="1:8" ht="12.75">
      <c r="A2" s="12" t="s">
        <v>74</v>
      </c>
      <c r="B2" s="30"/>
      <c r="C2" s="12"/>
      <c r="D2" s="118"/>
      <c r="E2" s="12"/>
      <c r="F2" s="119"/>
      <c r="G2" s="12"/>
      <c r="H2" s="12"/>
    </row>
    <row r="3" spans="1:8" ht="12.75" customHeight="1">
      <c r="A3" s="12"/>
      <c r="B3" s="30"/>
      <c r="C3" s="12"/>
      <c r="D3" s="118"/>
      <c r="E3" s="12"/>
      <c r="F3" s="119"/>
      <c r="G3" s="12"/>
      <c r="H3" s="12"/>
    </row>
    <row r="4" spans="1:8" ht="25.5">
      <c r="A4" s="120"/>
      <c r="B4" s="121" t="s">
        <v>290</v>
      </c>
      <c r="C4" s="122" t="s">
        <v>291</v>
      </c>
      <c r="D4" s="123" t="s">
        <v>328</v>
      </c>
      <c r="E4" s="122" t="s">
        <v>293</v>
      </c>
      <c r="F4" s="124" t="s">
        <v>329</v>
      </c>
      <c r="G4" s="122" t="s">
        <v>295</v>
      </c>
      <c r="H4" s="122" t="s">
        <v>296</v>
      </c>
    </row>
    <row r="5" spans="1:12" ht="12.75">
      <c r="A5" s="112" t="s">
        <v>96</v>
      </c>
      <c r="B5" s="65">
        <v>815440</v>
      </c>
      <c r="C5" s="65">
        <f>SUM(C7:C111)</f>
        <v>123348</v>
      </c>
      <c r="D5" s="76">
        <f>C5/B5</f>
        <v>0.15126557441381341</v>
      </c>
      <c r="E5" s="65">
        <f>SUM(E7:E111)</f>
        <v>66378</v>
      </c>
      <c r="F5" s="76">
        <f>E5/C5</f>
        <v>0.5381360054480008</v>
      </c>
      <c r="G5" s="65">
        <f>SUM(G7:G111)</f>
        <v>56970</v>
      </c>
      <c r="H5" s="76">
        <f>G5/C5</f>
        <v>0.4618639945519992</v>
      </c>
      <c r="I5" s="98"/>
      <c r="J5" s="98"/>
      <c r="K5" s="98"/>
      <c r="L5" s="98"/>
    </row>
    <row r="6" spans="1:9" ht="12.75">
      <c r="A6" s="10" t="s">
        <v>181</v>
      </c>
      <c r="C6" s="40"/>
      <c r="D6" s="76"/>
      <c r="E6" s="40"/>
      <c r="F6" s="68"/>
      <c r="G6" s="40"/>
      <c r="H6" s="68"/>
      <c r="I6" s="126"/>
    </row>
    <row r="7" spans="1:9" ht="12.75">
      <c r="A7" s="57" t="s">
        <v>448</v>
      </c>
      <c r="B7" s="40">
        <v>2885</v>
      </c>
      <c r="C7" s="40">
        <v>484</v>
      </c>
      <c r="D7" s="79">
        <f aca="true" t="shared" si="0" ref="D7:D68">C7/B7</f>
        <v>0.16776429809358753</v>
      </c>
      <c r="E7" s="40">
        <v>238</v>
      </c>
      <c r="F7" s="79">
        <f>E7/C7</f>
        <v>0.49173553719008267</v>
      </c>
      <c r="G7" s="40">
        <v>246</v>
      </c>
      <c r="H7" s="79">
        <f>G7/C7</f>
        <v>0.5082644628099173</v>
      </c>
      <c r="I7" s="120"/>
    </row>
    <row r="8" spans="1:9" ht="12.75">
      <c r="A8" s="57" t="s">
        <v>449</v>
      </c>
      <c r="B8" s="40">
        <v>3888</v>
      </c>
      <c r="C8" s="40">
        <v>472</v>
      </c>
      <c r="D8" s="79">
        <f t="shared" si="0"/>
        <v>0.12139917695473251</v>
      </c>
      <c r="E8" s="40">
        <v>271</v>
      </c>
      <c r="F8" s="79">
        <f aca="true" t="shared" si="1" ref="F8:F71">E8/C8</f>
        <v>0.5741525423728814</v>
      </c>
      <c r="G8" s="40">
        <v>201</v>
      </c>
      <c r="H8" s="79">
        <f aca="true" t="shared" si="2" ref="H8:H71">G8/C8</f>
        <v>0.4258474576271186</v>
      </c>
      <c r="I8" s="126"/>
    </row>
    <row r="9" spans="1:9" ht="12.75">
      <c r="A9" s="57" t="s">
        <v>450</v>
      </c>
      <c r="B9" s="40">
        <v>6224</v>
      </c>
      <c r="C9" s="40">
        <v>858</v>
      </c>
      <c r="D9" s="79">
        <f t="shared" si="0"/>
        <v>0.13785347043701798</v>
      </c>
      <c r="E9" s="40">
        <v>498</v>
      </c>
      <c r="F9" s="79">
        <f t="shared" si="1"/>
        <v>0.5804195804195804</v>
      </c>
      <c r="G9" s="40">
        <v>360</v>
      </c>
      <c r="H9" s="79">
        <f t="shared" si="2"/>
        <v>0.4195804195804196</v>
      </c>
      <c r="I9" s="126"/>
    </row>
    <row r="10" spans="1:9" ht="12.75">
      <c r="A10" s="57" t="s">
        <v>451</v>
      </c>
      <c r="B10" s="40">
        <v>4067</v>
      </c>
      <c r="C10" s="40">
        <v>735</v>
      </c>
      <c r="D10" s="79">
        <f t="shared" si="0"/>
        <v>0.18072289156626506</v>
      </c>
      <c r="E10" s="40">
        <v>368</v>
      </c>
      <c r="F10" s="79">
        <f t="shared" si="1"/>
        <v>0.5006802721088436</v>
      </c>
      <c r="G10" s="40">
        <v>367</v>
      </c>
      <c r="H10" s="79">
        <f t="shared" si="2"/>
        <v>0.4993197278911565</v>
      </c>
      <c r="I10" s="126"/>
    </row>
    <row r="11" spans="1:9" ht="12.75">
      <c r="A11" s="57" t="s">
        <v>452</v>
      </c>
      <c r="B11" s="40">
        <v>3381</v>
      </c>
      <c r="C11" s="40">
        <v>570</v>
      </c>
      <c r="D11" s="79">
        <f t="shared" si="0"/>
        <v>0.16858917480035493</v>
      </c>
      <c r="E11" s="40">
        <v>300</v>
      </c>
      <c r="F11" s="79">
        <f t="shared" si="1"/>
        <v>0.5263157894736842</v>
      </c>
      <c r="G11" s="40">
        <v>270</v>
      </c>
      <c r="H11" s="79">
        <f t="shared" si="2"/>
        <v>0.47368421052631576</v>
      </c>
      <c r="I11" s="126"/>
    </row>
    <row r="12" spans="1:9" ht="12.75">
      <c r="A12" s="57" t="s">
        <v>182</v>
      </c>
      <c r="B12" s="40">
        <v>5479</v>
      </c>
      <c r="C12" s="40">
        <v>552</v>
      </c>
      <c r="D12" s="79">
        <f t="shared" si="0"/>
        <v>0.1007483117357182</v>
      </c>
      <c r="E12" s="40">
        <v>252</v>
      </c>
      <c r="F12" s="79">
        <f t="shared" si="1"/>
        <v>0.45652173913043476</v>
      </c>
      <c r="G12" s="40">
        <v>300</v>
      </c>
      <c r="H12" s="79">
        <f t="shared" si="2"/>
        <v>0.5434782608695652</v>
      </c>
      <c r="I12" s="126"/>
    </row>
    <row r="13" spans="1:9" ht="12.75">
      <c r="A13" s="10" t="s">
        <v>183</v>
      </c>
      <c r="C13" s="40"/>
      <c r="D13" s="79"/>
      <c r="E13" s="40"/>
      <c r="F13" s="79"/>
      <c r="G13" s="40"/>
      <c r="H13" s="79"/>
      <c r="I13" s="126"/>
    </row>
    <row r="14" spans="1:9" ht="12.75">
      <c r="A14" s="57" t="s">
        <v>184</v>
      </c>
      <c r="B14" s="40">
        <v>25134</v>
      </c>
      <c r="C14" s="40">
        <v>4525</v>
      </c>
      <c r="D14" s="79">
        <f t="shared" si="0"/>
        <v>0.18003501233389035</v>
      </c>
      <c r="E14" s="40">
        <v>2454</v>
      </c>
      <c r="F14" s="79">
        <f t="shared" si="1"/>
        <v>0.5423204419889502</v>
      </c>
      <c r="G14" s="40">
        <v>2071</v>
      </c>
      <c r="H14" s="79">
        <f t="shared" si="2"/>
        <v>0.4576795580110497</v>
      </c>
      <c r="I14" s="42"/>
    </row>
    <row r="15" spans="1:9" ht="12.75">
      <c r="A15" s="57" t="s">
        <v>567</v>
      </c>
      <c r="B15" s="40">
        <v>6926</v>
      </c>
      <c r="C15" s="40">
        <v>344</v>
      </c>
      <c r="D15" s="79">
        <f t="shared" si="0"/>
        <v>0.04966791799018192</v>
      </c>
      <c r="E15" s="40">
        <v>150</v>
      </c>
      <c r="F15" s="79">
        <f t="shared" si="1"/>
        <v>0.436046511627907</v>
      </c>
      <c r="G15" s="40">
        <v>194</v>
      </c>
      <c r="H15" s="79">
        <f t="shared" si="2"/>
        <v>0.563953488372093</v>
      </c>
      <c r="I15" s="126"/>
    </row>
    <row r="16" spans="1:9" ht="12.75">
      <c r="A16" s="57" t="s">
        <v>185</v>
      </c>
      <c r="B16" s="40">
        <v>12039</v>
      </c>
      <c r="C16" s="40">
        <v>885</v>
      </c>
      <c r="D16" s="79">
        <f t="shared" si="0"/>
        <v>0.07351108896087714</v>
      </c>
      <c r="E16" s="40">
        <v>409</v>
      </c>
      <c r="F16" s="79">
        <f t="shared" si="1"/>
        <v>0.46214689265536724</v>
      </c>
      <c r="G16" s="40">
        <v>476</v>
      </c>
      <c r="H16" s="79">
        <f t="shared" si="2"/>
        <v>0.5378531073446328</v>
      </c>
      <c r="I16" s="126"/>
    </row>
    <row r="17" spans="1:9" ht="12.75">
      <c r="A17" s="10" t="s">
        <v>186</v>
      </c>
      <c r="C17" s="40"/>
      <c r="D17" s="79"/>
      <c r="E17" s="40"/>
      <c r="F17" s="79"/>
      <c r="G17" s="40"/>
      <c r="H17" s="79"/>
      <c r="I17" s="126"/>
    </row>
    <row r="18" spans="1:9" ht="12.75">
      <c r="A18" s="57" t="s">
        <v>454</v>
      </c>
      <c r="B18" s="40">
        <v>6659</v>
      </c>
      <c r="C18" s="40">
        <v>993</v>
      </c>
      <c r="D18" s="79">
        <f t="shared" si="0"/>
        <v>0.14912148971317016</v>
      </c>
      <c r="E18" s="40">
        <v>558</v>
      </c>
      <c r="F18" s="79">
        <f t="shared" si="1"/>
        <v>0.5619335347432024</v>
      </c>
      <c r="G18" s="40">
        <v>435</v>
      </c>
      <c r="H18" s="79">
        <f t="shared" si="2"/>
        <v>0.4380664652567976</v>
      </c>
      <c r="I18" s="42"/>
    </row>
    <row r="19" spans="1:9" ht="12.75">
      <c r="A19" s="57" t="s">
        <v>455</v>
      </c>
      <c r="B19" s="40">
        <v>4554</v>
      </c>
      <c r="C19" s="40">
        <v>952</v>
      </c>
      <c r="D19" s="79">
        <f t="shared" si="0"/>
        <v>0.2090469916556873</v>
      </c>
      <c r="E19" s="40">
        <v>508</v>
      </c>
      <c r="F19" s="79">
        <f t="shared" si="1"/>
        <v>0.5336134453781513</v>
      </c>
      <c r="G19" s="40">
        <v>444</v>
      </c>
      <c r="H19" s="79">
        <f t="shared" si="2"/>
        <v>0.46638655462184875</v>
      </c>
      <c r="I19" s="126"/>
    </row>
    <row r="20" spans="1:9" ht="12.75">
      <c r="A20" s="57" t="s">
        <v>456</v>
      </c>
      <c r="B20" s="40">
        <v>15380</v>
      </c>
      <c r="C20" s="40">
        <v>1742</v>
      </c>
      <c r="D20" s="79">
        <f t="shared" si="0"/>
        <v>0.11326397919375812</v>
      </c>
      <c r="E20" s="40">
        <v>868</v>
      </c>
      <c r="F20" s="79">
        <f t="shared" si="1"/>
        <v>0.49827784156142363</v>
      </c>
      <c r="G20" s="40">
        <v>874</v>
      </c>
      <c r="H20" s="79">
        <f t="shared" si="2"/>
        <v>0.5017221584385764</v>
      </c>
      <c r="I20" s="126"/>
    </row>
    <row r="21" spans="1:9" ht="12.75">
      <c r="A21" s="57" t="s">
        <v>187</v>
      </c>
      <c r="B21" s="40">
        <v>23347</v>
      </c>
      <c r="C21" s="40">
        <v>2575</v>
      </c>
      <c r="D21" s="79">
        <f t="shared" si="0"/>
        <v>0.11029254293913565</v>
      </c>
      <c r="E21" s="40">
        <v>1266</v>
      </c>
      <c r="F21" s="79">
        <f t="shared" si="1"/>
        <v>0.4916504854368932</v>
      </c>
      <c r="G21" s="40">
        <v>1309</v>
      </c>
      <c r="H21" s="79">
        <f t="shared" si="2"/>
        <v>0.5083495145631068</v>
      </c>
      <c r="I21" s="126"/>
    </row>
    <row r="22" spans="1:9" ht="12.75">
      <c r="A22" s="10" t="s">
        <v>188</v>
      </c>
      <c r="C22" s="40"/>
      <c r="D22" s="79"/>
      <c r="E22" s="40"/>
      <c r="F22" s="79"/>
      <c r="G22" s="40"/>
      <c r="H22" s="79"/>
      <c r="I22" s="126"/>
    </row>
    <row r="23" spans="1:9" ht="12.75">
      <c r="A23" s="57" t="s">
        <v>189</v>
      </c>
      <c r="B23" s="40">
        <v>12147</v>
      </c>
      <c r="C23" s="40">
        <v>1329</v>
      </c>
      <c r="D23" s="79">
        <f t="shared" si="0"/>
        <v>0.10940973079772784</v>
      </c>
      <c r="E23" s="40">
        <v>657</v>
      </c>
      <c r="F23" s="79">
        <f t="shared" si="1"/>
        <v>0.49435665914221216</v>
      </c>
      <c r="G23" s="40">
        <v>672</v>
      </c>
      <c r="H23" s="79">
        <f t="shared" si="2"/>
        <v>0.5056433408577878</v>
      </c>
      <c r="I23" s="42"/>
    </row>
    <row r="24" spans="1:9" ht="12.75">
      <c r="A24" s="57" t="s">
        <v>190</v>
      </c>
      <c r="B24" s="40">
        <v>5703</v>
      </c>
      <c r="C24" s="40">
        <v>1143</v>
      </c>
      <c r="D24" s="79">
        <f t="shared" si="0"/>
        <v>0.20042083114150447</v>
      </c>
      <c r="E24" s="40">
        <v>573</v>
      </c>
      <c r="F24" s="79">
        <f t="shared" si="1"/>
        <v>0.5013123359580053</v>
      </c>
      <c r="G24" s="40">
        <v>570</v>
      </c>
      <c r="H24" s="79">
        <f t="shared" si="2"/>
        <v>0.49868766404199477</v>
      </c>
      <c r="I24" s="126"/>
    </row>
    <row r="25" spans="1:9" ht="12.75">
      <c r="A25" s="57" t="s">
        <v>457</v>
      </c>
      <c r="B25" s="40">
        <v>5373</v>
      </c>
      <c r="C25" s="40">
        <v>1353</v>
      </c>
      <c r="D25" s="79">
        <f t="shared" si="0"/>
        <v>0.2518146286990508</v>
      </c>
      <c r="E25" s="40">
        <v>758</v>
      </c>
      <c r="F25" s="79">
        <f t="shared" si="1"/>
        <v>0.5602365114560236</v>
      </c>
      <c r="G25" s="40">
        <v>595</v>
      </c>
      <c r="H25" s="79">
        <f t="shared" si="2"/>
        <v>0.43976348854397634</v>
      </c>
      <c r="I25" s="126"/>
    </row>
    <row r="26" spans="1:9" ht="12.75">
      <c r="A26" s="57" t="s">
        <v>191</v>
      </c>
      <c r="B26" s="40">
        <v>12900</v>
      </c>
      <c r="C26" s="40">
        <v>1218</v>
      </c>
      <c r="D26" s="79">
        <f t="shared" si="0"/>
        <v>0.0944186046511628</v>
      </c>
      <c r="E26" s="40">
        <v>612</v>
      </c>
      <c r="F26" s="79">
        <f t="shared" si="1"/>
        <v>0.5024630541871922</v>
      </c>
      <c r="G26" s="40">
        <v>606</v>
      </c>
      <c r="H26" s="79">
        <f t="shared" si="2"/>
        <v>0.4975369458128079</v>
      </c>
      <c r="I26" s="126"/>
    </row>
    <row r="27" spans="1:9" ht="12.75">
      <c r="A27" s="10" t="s">
        <v>569</v>
      </c>
      <c r="C27" s="40"/>
      <c r="D27" s="79"/>
      <c r="E27" s="40"/>
      <c r="F27" s="79"/>
      <c r="G27" s="40"/>
      <c r="H27" s="79"/>
      <c r="I27" s="126"/>
    </row>
    <row r="28" spans="1:9" ht="12.75">
      <c r="A28" s="57" t="s">
        <v>192</v>
      </c>
      <c r="B28" s="40">
        <v>11444</v>
      </c>
      <c r="C28" s="40">
        <v>2246</v>
      </c>
      <c r="D28" s="79">
        <f t="shared" si="0"/>
        <v>0.19626004893393917</v>
      </c>
      <c r="E28" s="40">
        <v>1216</v>
      </c>
      <c r="F28" s="79">
        <f t="shared" si="1"/>
        <v>0.5414069456812111</v>
      </c>
      <c r="G28" s="40">
        <v>1030</v>
      </c>
      <c r="H28" s="79">
        <f t="shared" si="2"/>
        <v>0.45859305431878894</v>
      </c>
      <c r="I28" s="42"/>
    </row>
    <row r="29" spans="1:9" ht="12.75">
      <c r="A29" s="57" t="s">
        <v>193</v>
      </c>
      <c r="B29" s="40">
        <v>10691</v>
      </c>
      <c r="C29" s="40">
        <v>1849</v>
      </c>
      <c r="D29" s="79">
        <f t="shared" si="0"/>
        <v>0.17294920961556448</v>
      </c>
      <c r="E29" s="40">
        <v>947</v>
      </c>
      <c r="F29" s="79">
        <f t="shared" si="1"/>
        <v>0.5121687398593835</v>
      </c>
      <c r="G29" s="40">
        <v>902</v>
      </c>
      <c r="H29" s="79">
        <f t="shared" si="2"/>
        <v>0.48783126014061656</v>
      </c>
      <c r="I29" s="126"/>
    </row>
    <row r="30" spans="1:9" ht="12.75">
      <c r="A30" s="57" t="s">
        <v>194</v>
      </c>
      <c r="B30" s="40">
        <v>8322</v>
      </c>
      <c r="C30" s="40">
        <v>1386</v>
      </c>
      <c r="D30" s="79">
        <f t="shared" si="0"/>
        <v>0.1665465032444124</v>
      </c>
      <c r="E30" s="40">
        <v>688</v>
      </c>
      <c r="F30" s="79">
        <f t="shared" si="1"/>
        <v>0.4963924963924964</v>
      </c>
      <c r="G30" s="40">
        <v>698</v>
      </c>
      <c r="H30" s="79">
        <f t="shared" si="2"/>
        <v>0.5036075036075036</v>
      </c>
      <c r="I30" s="126"/>
    </row>
    <row r="31" spans="1:9" ht="12.75">
      <c r="A31" s="57" t="s">
        <v>195</v>
      </c>
      <c r="B31" s="40">
        <v>9209</v>
      </c>
      <c r="C31" s="40">
        <v>1835</v>
      </c>
      <c r="D31" s="79">
        <f t="shared" si="0"/>
        <v>0.1992615919209469</v>
      </c>
      <c r="E31" s="40">
        <v>1035</v>
      </c>
      <c r="F31" s="79">
        <f t="shared" si="1"/>
        <v>0.5640326975476839</v>
      </c>
      <c r="G31" s="40">
        <v>800</v>
      </c>
      <c r="H31" s="79">
        <f t="shared" si="2"/>
        <v>0.4359673024523161</v>
      </c>
      <c r="I31" s="126"/>
    </row>
    <row r="32" spans="1:9" ht="12.75">
      <c r="A32" s="57" t="s">
        <v>196</v>
      </c>
      <c r="B32" s="40">
        <v>10109</v>
      </c>
      <c r="C32" s="40">
        <v>1236</v>
      </c>
      <c r="D32" s="79">
        <f t="shared" si="0"/>
        <v>0.12226728657631813</v>
      </c>
      <c r="E32" s="40">
        <v>657</v>
      </c>
      <c r="F32" s="79">
        <f t="shared" si="1"/>
        <v>0.5315533980582524</v>
      </c>
      <c r="G32" s="40">
        <v>579</v>
      </c>
      <c r="H32" s="79">
        <f t="shared" si="2"/>
        <v>0.4684466019417476</v>
      </c>
      <c r="I32" s="126"/>
    </row>
    <row r="33" spans="1:9" ht="12.75">
      <c r="A33" s="10" t="s">
        <v>568</v>
      </c>
      <c r="C33" s="40"/>
      <c r="D33" s="79"/>
      <c r="E33" s="40"/>
      <c r="F33" s="79"/>
      <c r="G33" s="40"/>
      <c r="H33" s="79"/>
      <c r="I33" s="126"/>
    </row>
    <row r="34" spans="1:9" ht="12.75">
      <c r="A34" s="57" t="s">
        <v>197</v>
      </c>
      <c r="B34" s="40">
        <v>6825</v>
      </c>
      <c r="C34" s="40">
        <v>435</v>
      </c>
      <c r="D34" s="79">
        <f t="shared" si="0"/>
        <v>0.06373626373626373</v>
      </c>
      <c r="E34" s="40">
        <v>199</v>
      </c>
      <c r="F34" s="79">
        <f t="shared" si="1"/>
        <v>0.4574712643678161</v>
      </c>
      <c r="G34" s="40">
        <v>236</v>
      </c>
      <c r="H34" s="79">
        <f t="shared" si="2"/>
        <v>0.542528735632184</v>
      </c>
      <c r="I34" s="42"/>
    </row>
    <row r="35" spans="1:9" ht="12.75">
      <c r="A35" s="57" t="s">
        <v>198</v>
      </c>
      <c r="B35" s="40">
        <v>15235</v>
      </c>
      <c r="C35" s="40">
        <v>2044</v>
      </c>
      <c r="D35" s="79">
        <f t="shared" si="0"/>
        <v>0.13416475221529373</v>
      </c>
      <c r="E35" s="40">
        <v>1017</v>
      </c>
      <c r="F35" s="79">
        <f t="shared" si="1"/>
        <v>0.49755381604696675</v>
      </c>
      <c r="G35" s="40">
        <v>1027</v>
      </c>
      <c r="H35" s="79">
        <f t="shared" si="2"/>
        <v>0.5024461839530333</v>
      </c>
      <c r="I35" s="126"/>
    </row>
    <row r="36" spans="1:9" ht="12.75">
      <c r="A36" s="57" t="s">
        <v>199</v>
      </c>
      <c r="B36" s="40">
        <v>6750</v>
      </c>
      <c r="C36" s="40">
        <v>446</v>
      </c>
      <c r="D36" s="79">
        <f t="shared" si="0"/>
        <v>0.06607407407407408</v>
      </c>
      <c r="E36" s="40">
        <v>216</v>
      </c>
      <c r="F36" s="79">
        <f t="shared" si="1"/>
        <v>0.484304932735426</v>
      </c>
      <c r="G36" s="40">
        <v>230</v>
      </c>
      <c r="H36" s="79">
        <f t="shared" si="2"/>
        <v>0.515695067264574</v>
      </c>
      <c r="I36" s="126"/>
    </row>
    <row r="37" spans="1:9" ht="12.75">
      <c r="A37" s="57" t="s">
        <v>200</v>
      </c>
      <c r="B37" s="40">
        <v>2726</v>
      </c>
      <c r="C37" s="40">
        <v>218</v>
      </c>
      <c r="D37" s="79">
        <f t="shared" si="0"/>
        <v>0.07997065297138664</v>
      </c>
      <c r="E37" s="40">
        <v>92</v>
      </c>
      <c r="F37" s="79">
        <f t="shared" si="1"/>
        <v>0.42201834862385323</v>
      </c>
      <c r="G37" s="40">
        <v>126</v>
      </c>
      <c r="H37" s="79">
        <f t="shared" si="2"/>
        <v>0.5779816513761468</v>
      </c>
      <c r="I37" s="126"/>
    </row>
    <row r="38" spans="1:9" ht="12.75">
      <c r="A38" s="10" t="s">
        <v>201</v>
      </c>
      <c r="B38" s="40">
        <v>27531</v>
      </c>
      <c r="C38" s="40">
        <v>5132</v>
      </c>
      <c r="D38" s="79">
        <f t="shared" si="0"/>
        <v>0.18640804910827793</v>
      </c>
      <c r="E38" s="40">
        <v>2674</v>
      </c>
      <c r="F38" s="79">
        <f t="shared" si="1"/>
        <v>0.5210444271239283</v>
      </c>
      <c r="G38" s="40">
        <v>2458</v>
      </c>
      <c r="H38" s="79">
        <f t="shared" si="2"/>
        <v>0.4789555728760717</v>
      </c>
      <c r="I38" s="126"/>
    </row>
    <row r="39" spans="1:9" ht="12.75">
      <c r="A39" s="57" t="s">
        <v>202</v>
      </c>
      <c r="B39" s="40">
        <v>5276</v>
      </c>
      <c r="C39" s="40">
        <v>1005</v>
      </c>
      <c r="D39" s="79">
        <f t="shared" si="0"/>
        <v>0.1904852160727824</v>
      </c>
      <c r="E39" s="40">
        <v>556</v>
      </c>
      <c r="F39" s="79">
        <f t="shared" si="1"/>
        <v>0.5532338308457712</v>
      </c>
      <c r="G39" s="40">
        <v>449</v>
      </c>
      <c r="H39" s="79">
        <f t="shared" si="2"/>
        <v>0.44676616915422884</v>
      </c>
      <c r="I39" s="42"/>
    </row>
    <row r="40" spans="1:9" ht="12.75">
      <c r="A40" s="57" t="s">
        <v>203</v>
      </c>
      <c r="B40" s="40">
        <v>9483</v>
      </c>
      <c r="C40" s="40">
        <v>2116</v>
      </c>
      <c r="D40" s="79">
        <f t="shared" si="0"/>
        <v>0.22313613835284193</v>
      </c>
      <c r="E40" s="40">
        <v>1172</v>
      </c>
      <c r="F40" s="79">
        <f t="shared" si="1"/>
        <v>0.553875236294896</v>
      </c>
      <c r="G40" s="40">
        <v>944</v>
      </c>
      <c r="H40" s="79">
        <f t="shared" si="2"/>
        <v>0.44612476370510395</v>
      </c>
      <c r="I40" s="126"/>
    </row>
    <row r="41" spans="1:9" ht="12.75">
      <c r="A41" s="57" t="s">
        <v>204</v>
      </c>
      <c r="B41" s="40">
        <v>3782</v>
      </c>
      <c r="C41" s="40">
        <v>903</v>
      </c>
      <c r="D41" s="79">
        <f t="shared" si="0"/>
        <v>0.2387625594923321</v>
      </c>
      <c r="E41" s="40">
        <v>522</v>
      </c>
      <c r="F41" s="79">
        <f t="shared" si="1"/>
        <v>0.5780730897009967</v>
      </c>
      <c r="G41" s="40">
        <v>381</v>
      </c>
      <c r="H41" s="79">
        <f t="shared" si="2"/>
        <v>0.4219269102990033</v>
      </c>
      <c r="I41" s="126"/>
    </row>
    <row r="42" spans="1:9" ht="12.75">
      <c r="A42" s="57" t="s">
        <v>458</v>
      </c>
      <c r="B42" s="40">
        <v>5252</v>
      </c>
      <c r="C42" s="40">
        <v>586</v>
      </c>
      <c r="D42" s="79">
        <f t="shared" si="0"/>
        <v>0.11157654226961157</v>
      </c>
      <c r="E42" s="40">
        <v>266</v>
      </c>
      <c r="F42" s="79">
        <f t="shared" si="1"/>
        <v>0.4539249146757679</v>
      </c>
      <c r="G42" s="40">
        <v>320</v>
      </c>
      <c r="H42" s="79">
        <f t="shared" si="2"/>
        <v>0.5460750853242321</v>
      </c>
      <c r="I42" s="126"/>
    </row>
    <row r="43" spans="1:9" ht="12.75">
      <c r="A43" s="57" t="s">
        <v>459</v>
      </c>
      <c r="C43" s="40"/>
      <c r="D43" s="79"/>
      <c r="E43" s="40"/>
      <c r="F43" s="79"/>
      <c r="G43" s="40"/>
      <c r="H43" s="79"/>
      <c r="I43" s="126"/>
    </row>
    <row r="44" spans="1:9" ht="12.75">
      <c r="A44" s="10" t="s">
        <v>205</v>
      </c>
      <c r="B44" s="40">
        <v>25781</v>
      </c>
      <c r="C44" s="40">
        <v>3388</v>
      </c>
      <c r="D44" s="79">
        <f t="shared" si="0"/>
        <v>0.13141460765680152</v>
      </c>
      <c r="E44" s="40">
        <v>1716</v>
      </c>
      <c r="F44" s="79">
        <f t="shared" si="1"/>
        <v>0.5064935064935064</v>
      </c>
      <c r="G44" s="40">
        <v>1672</v>
      </c>
      <c r="H44" s="79">
        <f t="shared" si="2"/>
        <v>0.4935064935064935</v>
      </c>
      <c r="I44" s="126"/>
    </row>
    <row r="45" spans="1:9" ht="12.75">
      <c r="A45" s="57" t="s">
        <v>206</v>
      </c>
      <c r="B45" s="40">
        <v>10093</v>
      </c>
      <c r="C45" s="40">
        <v>835</v>
      </c>
      <c r="D45" s="79">
        <f t="shared" si="0"/>
        <v>0.08273060537005845</v>
      </c>
      <c r="E45" s="40">
        <v>458</v>
      </c>
      <c r="F45" s="79">
        <f t="shared" si="1"/>
        <v>0.548502994011976</v>
      </c>
      <c r="G45" s="40">
        <v>377</v>
      </c>
      <c r="H45" s="79">
        <f t="shared" si="2"/>
        <v>0.45149700598802395</v>
      </c>
      <c r="I45" s="42"/>
    </row>
    <row r="46" spans="1:9" ht="12.75">
      <c r="A46" s="57" t="s">
        <v>207</v>
      </c>
      <c r="B46" s="40">
        <v>10749</v>
      </c>
      <c r="C46" s="40">
        <v>826</v>
      </c>
      <c r="D46" s="79">
        <f t="shared" si="0"/>
        <v>0.07684435761466182</v>
      </c>
      <c r="E46" s="40">
        <v>423</v>
      </c>
      <c r="F46" s="79">
        <f t="shared" si="1"/>
        <v>0.5121065375302664</v>
      </c>
      <c r="G46" s="40">
        <v>403</v>
      </c>
      <c r="H46" s="79">
        <f t="shared" si="2"/>
        <v>0.48789346246973364</v>
      </c>
      <c r="I46" s="126"/>
    </row>
    <row r="47" spans="1:9" ht="12.75">
      <c r="A47" s="57" t="s">
        <v>208</v>
      </c>
      <c r="B47" s="40">
        <v>8802</v>
      </c>
      <c r="C47" s="40">
        <v>543</v>
      </c>
      <c r="D47" s="79">
        <f t="shared" si="0"/>
        <v>0.06169052488070893</v>
      </c>
      <c r="E47" s="40">
        <v>290</v>
      </c>
      <c r="F47" s="79">
        <f t="shared" si="1"/>
        <v>0.5340699815837937</v>
      </c>
      <c r="G47" s="40">
        <v>253</v>
      </c>
      <c r="H47" s="79">
        <f t="shared" si="2"/>
        <v>0.46593001841620624</v>
      </c>
      <c r="I47" s="126"/>
    </row>
    <row r="48" spans="1:9" ht="12.75">
      <c r="A48" s="57" t="s">
        <v>209</v>
      </c>
      <c r="B48" s="40">
        <v>3522</v>
      </c>
      <c r="C48" s="40">
        <v>629</v>
      </c>
      <c r="D48" s="79">
        <f t="shared" si="0"/>
        <v>0.17859170925610449</v>
      </c>
      <c r="E48" s="40">
        <v>367</v>
      </c>
      <c r="F48" s="79">
        <f t="shared" si="1"/>
        <v>0.5834658187599364</v>
      </c>
      <c r="G48" s="40">
        <v>262</v>
      </c>
      <c r="H48" s="79">
        <f t="shared" si="2"/>
        <v>0.4165341812400636</v>
      </c>
      <c r="I48" s="126"/>
    </row>
    <row r="49" spans="1:9" ht="12.75">
      <c r="A49" s="57" t="s">
        <v>210</v>
      </c>
      <c r="C49" s="40"/>
      <c r="D49" s="79"/>
      <c r="E49" s="40"/>
      <c r="F49" s="79"/>
      <c r="G49" s="40"/>
      <c r="H49" s="79"/>
      <c r="I49" s="126"/>
    </row>
    <row r="50" spans="1:9" ht="12.75" customHeight="1">
      <c r="A50" s="10" t="s">
        <v>211</v>
      </c>
      <c r="B50" s="40">
        <v>16067</v>
      </c>
      <c r="C50" s="40">
        <v>3330</v>
      </c>
      <c r="D50" s="79">
        <f t="shared" si="0"/>
        <v>0.20725711084832266</v>
      </c>
      <c r="E50" s="40">
        <v>1925</v>
      </c>
      <c r="F50" s="79">
        <f t="shared" si="1"/>
        <v>0.5780780780780781</v>
      </c>
      <c r="G50" s="40">
        <v>1405</v>
      </c>
      <c r="H50" s="79">
        <f t="shared" si="2"/>
        <v>0.4219219219219219</v>
      </c>
      <c r="I50" s="126"/>
    </row>
    <row r="51" spans="1:9" ht="12.75" customHeight="1">
      <c r="A51" s="57" t="s">
        <v>460</v>
      </c>
      <c r="B51" s="40">
        <v>17738</v>
      </c>
      <c r="C51" s="40">
        <v>2394</v>
      </c>
      <c r="D51" s="79">
        <f t="shared" si="0"/>
        <v>0.13496448303078137</v>
      </c>
      <c r="E51" s="40">
        <v>1369</v>
      </c>
      <c r="F51" s="79">
        <f t="shared" si="1"/>
        <v>0.5718462823725982</v>
      </c>
      <c r="G51" s="40">
        <v>1025</v>
      </c>
      <c r="H51" s="79">
        <f t="shared" si="2"/>
        <v>0.42815371762740184</v>
      </c>
      <c r="I51" s="42"/>
    </row>
    <row r="52" spans="1:9" ht="12.75">
      <c r="A52" s="57" t="s">
        <v>461</v>
      </c>
      <c r="B52" s="40">
        <v>6374</v>
      </c>
      <c r="C52" s="40">
        <v>901</v>
      </c>
      <c r="D52" s="79">
        <f t="shared" si="0"/>
        <v>0.14135550674615627</v>
      </c>
      <c r="E52" s="40">
        <v>515</v>
      </c>
      <c r="F52" s="79">
        <f t="shared" si="1"/>
        <v>0.5715871254162043</v>
      </c>
      <c r="G52" s="40">
        <v>386</v>
      </c>
      <c r="H52" s="79">
        <f t="shared" si="2"/>
        <v>0.4284128745837958</v>
      </c>
      <c r="I52" s="127"/>
    </row>
    <row r="53" spans="1:9" ht="12.75">
      <c r="A53" s="57" t="s">
        <v>462</v>
      </c>
      <c r="B53" s="40">
        <v>10385</v>
      </c>
      <c r="C53" s="40">
        <v>1321</v>
      </c>
      <c r="D53" s="79">
        <f t="shared" si="0"/>
        <v>0.12720269619643718</v>
      </c>
      <c r="E53" s="40">
        <v>720</v>
      </c>
      <c r="F53" s="79">
        <f t="shared" si="1"/>
        <v>0.5450416351249053</v>
      </c>
      <c r="G53" s="40">
        <v>601</v>
      </c>
      <c r="H53" s="79">
        <f t="shared" si="2"/>
        <v>0.4549583648750946</v>
      </c>
      <c r="I53" s="127"/>
    </row>
    <row r="54" spans="1:9" ht="12.75">
      <c r="A54" s="57" t="s">
        <v>212</v>
      </c>
      <c r="B54" s="40">
        <v>3766</v>
      </c>
      <c r="C54" s="40">
        <v>503</v>
      </c>
      <c r="D54" s="79">
        <f t="shared" si="0"/>
        <v>0.13356346255974508</v>
      </c>
      <c r="E54" s="40">
        <v>302</v>
      </c>
      <c r="F54" s="79">
        <f t="shared" si="1"/>
        <v>0.6003976143141153</v>
      </c>
      <c r="G54" s="40">
        <v>201</v>
      </c>
      <c r="H54" s="79">
        <f t="shared" si="2"/>
        <v>0.3996023856858847</v>
      </c>
      <c r="I54" s="127"/>
    </row>
    <row r="55" spans="1:9" ht="12.75">
      <c r="A55" s="57" t="s">
        <v>213</v>
      </c>
      <c r="C55" s="40"/>
      <c r="D55" s="79"/>
      <c r="E55" s="40"/>
      <c r="F55" s="79"/>
      <c r="G55" s="40"/>
      <c r="H55" s="79"/>
      <c r="I55" s="127"/>
    </row>
    <row r="56" spans="1:9" ht="12.75">
      <c r="A56" s="10" t="s">
        <v>214</v>
      </c>
      <c r="B56" s="40">
        <v>20515</v>
      </c>
      <c r="C56" s="40">
        <v>4084</v>
      </c>
      <c r="D56" s="79">
        <f t="shared" si="0"/>
        <v>0.19907384840360712</v>
      </c>
      <c r="E56" s="40">
        <v>2146</v>
      </c>
      <c r="F56" s="79">
        <f t="shared" si="1"/>
        <v>0.5254652301665035</v>
      </c>
      <c r="G56" s="40">
        <v>1938</v>
      </c>
      <c r="H56" s="79">
        <f t="shared" si="2"/>
        <v>0.4745347698334966</v>
      </c>
      <c r="I56" s="127"/>
    </row>
    <row r="57" spans="1:9" ht="12.75">
      <c r="A57" s="57" t="s">
        <v>406</v>
      </c>
      <c r="B57" s="40">
        <v>12682</v>
      </c>
      <c r="C57" s="40">
        <v>2818</v>
      </c>
      <c r="D57" s="79">
        <f t="shared" si="0"/>
        <v>0.22220469957419967</v>
      </c>
      <c r="E57" s="40">
        <v>1532</v>
      </c>
      <c r="F57" s="79">
        <f t="shared" si="1"/>
        <v>0.5436479772888574</v>
      </c>
      <c r="G57" s="40">
        <v>1286</v>
      </c>
      <c r="H57" s="79">
        <f t="shared" si="2"/>
        <v>0.45635202271114267</v>
      </c>
      <c r="I57" s="82"/>
    </row>
    <row r="58" spans="1:9" ht="12.75">
      <c r="A58" s="57" t="s">
        <v>215</v>
      </c>
      <c r="B58" s="40">
        <v>22880</v>
      </c>
      <c r="C58" s="40">
        <v>2606</v>
      </c>
      <c r="D58" s="79">
        <f t="shared" si="0"/>
        <v>0.1138986013986014</v>
      </c>
      <c r="E58" s="40">
        <v>1346</v>
      </c>
      <c r="F58" s="79">
        <f t="shared" si="1"/>
        <v>0.5165003837298542</v>
      </c>
      <c r="G58" s="40">
        <v>1260</v>
      </c>
      <c r="H58" s="79">
        <f t="shared" si="2"/>
        <v>0.4834996162701458</v>
      </c>
      <c r="I58" s="127"/>
    </row>
    <row r="59" spans="1:9" ht="12.75">
      <c r="A59" s="57" t="s">
        <v>216</v>
      </c>
      <c r="B59" s="40">
        <v>3146</v>
      </c>
      <c r="C59" s="40">
        <v>471</v>
      </c>
      <c r="D59" s="79">
        <f t="shared" si="0"/>
        <v>0.14971392244119516</v>
      </c>
      <c r="E59" s="40">
        <v>257</v>
      </c>
      <c r="F59" s="79">
        <f t="shared" si="1"/>
        <v>0.5456475583864119</v>
      </c>
      <c r="G59" s="40">
        <v>214</v>
      </c>
      <c r="H59" s="79">
        <f t="shared" si="2"/>
        <v>0.4543524416135881</v>
      </c>
      <c r="I59" s="127"/>
    </row>
    <row r="60" spans="1:9" ht="12.75">
      <c r="A60" s="57" t="s">
        <v>418</v>
      </c>
      <c r="B60" s="40">
        <v>8793</v>
      </c>
      <c r="C60" s="40">
        <v>1349</v>
      </c>
      <c r="D60" s="79">
        <f t="shared" si="0"/>
        <v>0.15341749118617082</v>
      </c>
      <c r="E60" s="40">
        <v>742</v>
      </c>
      <c r="F60" s="79">
        <f t="shared" si="1"/>
        <v>0.5500370644922165</v>
      </c>
      <c r="G60" s="40">
        <v>607</v>
      </c>
      <c r="H60" s="79">
        <f t="shared" si="2"/>
        <v>0.44996293550778355</v>
      </c>
      <c r="I60" s="127"/>
    </row>
    <row r="61" spans="1:9" ht="12.75">
      <c r="A61" s="57" t="s">
        <v>217</v>
      </c>
      <c r="B61" s="40">
        <v>2118</v>
      </c>
      <c r="C61" s="40">
        <v>211</v>
      </c>
      <c r="D61" s="79">
        <f t="shared" si="0"/>
        <v>0.09962228517469311</v>
      </c>
      <c r="E61" s="40">
        <v>109</v>
      </c>
      <c r="F61" s="79">
        <f t="shared" si="1"/>
        <v>0.5165876777251185</v>
      </c>
      <c r="G61" s="40">
        <v>102</v>
      </c>
      <c r="H61" s="79">
        <f t="shared" si="2"/>
        <v>0.4834123222748815</v>
      </c>
      <c r="I61" s="127"/>
    </row>
    <row r="62" spans="1:9" ht="12.75">
      <c r="A62" s="57" t="s">
        <v>463</v>
      </c>
      <c r="B62" s="40">
        <v>5716</v>
      </c>
      <c r="C62" s="40">
        <v>834</v>
      </c>
      <c r="D62" s="79">
        <f t="shared" si="0"/>
        <v>0.14590622813156054</v>
      </c>
      <c r="E62" s="40">
        <v>390</v>
      </c>
      <c r="F62" s="79">
        <f t="shared" si="1"/>
        <v>0.4676258992805755</v>
      </c>
      <c r="G62" s="40">
        <v>444</v>
      </c>
      <c r="H62" s="79">
        <f t="shared" si="2"/>
        <v>0.5323741007194245</v>
      </c>
      <c r="I62" s="127"/>
    </row>
    <row r="63" spans="1:9" ht="12.75">
      <c r="A63" s="57" t="s">
        <v>218</v>
      </c>
      <c r="C63" s="40"/>
      <c r="D63" s="79"/>
      <c r="E63" s="40"/>
      <c r="F63" s="79"/>
      <c r="G63" s="40"/>
      <c r="H63" s="79"/>
      <c r="I63" s="127"/>
    </row>
    <row r="64" spans="1:9" ht="12.75">
      <c r="A64" s="10" t="s">
        <v>219</v>
      </c>
      <c r="B64" s="40">
        <v>9624</v>
      </c>
      <c r="C64" s="40">
        <v>1674</v>
      </c>
      <c r="D64" s="79">
        <f t="shared" si="0"/>
        <v>0.17394014962593515</v>
      </c>
      <c r="E64" s="40">
        <v>974</v>
      </c>
      <c r="F64" s="79">
        <f t="shared" si="1"/>
        <v>0.5818399044205496</v>
      </c>
      <c r="G64" s="40">
        <v>700</v>
      </c>
      <c r="H64" s="79">
        <f t="shared" si="2"/>
        <v>0.41816009557945044</v>
      </c>
      <c r="I64" s="82"/>
    </row>
    <row r="65" spans="1:9" ht="12.75">
      <c r="A65" s="57" t="s">
        <v>464</v>
      </c>
      <c r="B65" s="40">
        <v>21101</v>
      </c>
      <c r="C65" s="40">
        <v>2959</v>
      </c>
      <c r="D65" s="79">
        <f t="shared" si="0"/>
        <v>0.14023032083787498</v>
      </c>
      <c r="E65" s="40">
        <v>1579</v>
      </c>
      <c r="F65" s="79">
        <f t="shared" si="1"/>
        <v>0.5336262250760392</v>
      </c>
      <c r="G65" s="40">
        <v>1380</v>
      </c>
      <c r="H65" s="79">
        <f t="shared" si="2"/>
        <v>0.4663737749239608</v>
      </c>
      <c r="I65" s="127"/>
    </row>
    <row r="66" spans="1:9" ht="12.75">
      <c r="A66" s="57" t="s">
        <v>465</v>
      </c>
      <c r="B66" s="40">
        <v>14323</v>
      </c>
      <c r="C66" s="40">
        <v>1767</v>
      </c>
      <c r="D66" s="79">
        <f t="shared" si="0"/>
        <v>0.12336800949521748</v>
      </c>
      <c r="E66" s="40">
        <v>961</v>
      </c>
      <c r="F66" s="79">
        <f t="shared" si="1"/>
        <v>0.543859649122807</v>
      </c>
      <c r="G66" s="40">
        <v>806</v>
      </c>
      <c r="H66" s="79">
        <f t="shared" si="2"/>
        <v>0.45614035087719296</v>
      </c>
      <c r="I66" s="127"/>
    </row>
    <row r="67" spans="1:9" ht="12.75">
      <c r="A67" s="57" t="s">
        <v>466</v>
      </c>
      <c r="B67" s="40">
        <v>8497</v>
      </c>
      <c r="C67" s="40">
        <v>937</v>
      </c>
      <c r="D67" s="79">
        <f t="shared" si="0"/>
        <v>0.11027421442862187</v>
      </c>
      <c r="E67" s="40">
        <v>502</v>
      </c>
      <c r="F67" s="79">
        <f t="shared" si="1"/>
        <v>0.535752401280683</v>
      </c>
      <c r="G67" s="40">
        <v>435</v>
      </c>
      <c r="H67" s="79">
        <f t="shared" si="2"/>
        <v>0.464247598719317</v>
      </c>
      <c r="I67" s="127"/>
    </row>
    <row r="68" spans="1:9" ht="12.75">
      <c r="A68" s="57" t="s">
        <v>220</v>
      </c>
      <c r="B68" s="40">
        <v>7030</v>
      </c>
      <c r="C68" s="40">
        <v>1651</v>
      </c>
      <c r="D68" s="79">
        <f t="shared" si="0"/>
        <v>0.234850640113798</v>
      </c>
      <c r="E68" s="40">
        <v>1052</v>
      </c>
      <c r="F68" s="79">
        <f t="shared" si="1"/>
        <v>0.6371895820714718</v>
      </c>
      <c r="G68" s="40">
        <v>599</v>
      </c>
      <c r="H68" s="79">
        <f t="shared" si="2"/>
        <v>0.36281041792852814</v>
      </c>
      <c r="I68" s="127"/>
    </row>
    <row r="69" spans="1:9" ht="12.75">
      <c r="A69" s="57" t="s">
        <v>221</v>
      </c>
      <c r="C69" s="40"/>
      <c r="D69" s="79"/>
      <c r="E69" s="40"/>
      <c r="F69" s="79"/>
      <c r="G69" s="40"/>
      <c r="H69" s="79"/>
      <c r="I69" s="127"/>
    </row>
    <row r="70" spans="1:9" ht="12.75">
      <c r="A70" s="10" t="s">
        <v>327</v>
      </c>
      <c r="B70" s="40">
        <v>26128</v>
      </c>
      <c r="C70" s="40">
        <v>4611</v>
      </c>
      <c r="D70" s="79">
        <f aca="true" t="shared" si="3" ref="D70:D111">C70/B70</f>
        <v>0.17647734231475812</v>
      </c>
      <c r="E70" s="40">
        <v>2635</v>
      </c>
      <c r="F70" s="79">
        <f t="shared" si="1"/>
        <v>0.5714595532422468</v>
      </c>
      <c r="G70" s="40">
        <v>1976</v>
      </c>
      <c r="H70" s="79">
        <f t="shared" si="2"/>
        <v>0.4285404467577532</v>
      </c>
      <c r="I70" s="82"/>
    </row>
    <row r="71" spans="1:9" ht="12.75">
      <c r="A71" s="57" t="s">
        <v>222</v>
      </c>
      <c r="B71" s="40">
        <v>9198</v>
      </c>
      <c r="C71" s="40">
        <v>1432</v>
      </c>
      <c r="D71" s="79">
        <f t="shared" si="3"/>
        <v>0.15568601869971732</v>
      </c>
      <c r="E71" s="40">
        <v>728</v>
      </c>
      <c r="F71" s="79">
        <f t="shared" si="1"/>
        <v>0.5083798882681564</v>
      </c>
      <c r="G71" s="40">
        <v>704</v>
      </c>
      <c r="H71" s="79">
        <f t="shared" si="2"/>
        <v>0.49162011173184356</v>
      </c>
      <c r="I71" s="127"/>
    </row>
    <row r="72" spans="1:9" ht="12.75">
      <c r="A72" s="57" t="s">
        <v>223</v>
      </c>
      <c r="B72" s="40">
        <v>15343</v>
      </c>
      <c r="C72" s="40">
        <v>2981</v>
      </c>
      <c r="D72" s="79">
        <f t="shared" si="3"/>
        <v>0.19429055595385517</v>
      </c>
      <c r="E72" s="40">
        <v>1637</v>
      </c>
      <c r="F72" s="79">
        <f aca="true" t="shared" si="4" ref="F72:F111">E72/C72</f>
        <v>0.5491445823549145</v>
      </c>
      <c r="G72" s="40">
        <v>1344</v>
      </c>
      <c r="H72" s="79">
        <f aca="true" t="shared" si="5" ref="H72:H111">G72/C72</f>
        <v>0.4508554176450855</v>
      </c>
      <c r="I72" s="127"/>
    </row>
    <row r="73" spans="1:9" ht="12.75">
      <c r="A73" s="57" t="s">
        <v>467</v>
      </c>
      <c r="B73" s="40">
        <v>4724</v>
      </c>
      <c r="C73" s="40">
        <v>926</v>
      </c>
      <c r="D73" s="79">
        <f t="shared" si="3"/>
        <v>0.1960203217612193</v>
      </c>
      <c r="E73" s="40">
        <v>506</v>
      </c>
      <c r="F73" s="79">
        <f t="shared" si="4"/>
        <v>0.5464362850971922</v>
      </c>
      <c r="G73" s="40">
        <v>420</v>
      </c>
      <c r="H73" s="79">
        <f t="shared" si="5"/>
        <v>0.4535637149028078</v>
      </c>
      <c r="I73" s="127"/>
    </row>
    <row r="74" spans="1:9" ht="12.75">
      <c r="A74" s="57" t="s">
        <v>224</v>
      </c>
      <c r="B74" s="40">
        <v>10051</v>
      </c>
      <c r="C74" s="40">
        <v>1441</v>
      </c>
      <c r="D74" s="79">
        <f t="shared" si="3"/>
        <v>0.1433688190229828</v>
      </c>
      <c r="E74" s="40">
        <v>775</v>
      </c>
      <c r="F74" s="79">
        <f t="shared" si="4"/>
        <v>0.5378209576682859</v>
      </c>
      <c r="G74" s="40">
        <v>666</v>
      </c>
      <c r="H74" s="79">
        <f t="shared" si="5"/>
        <v>0.4621790423317141</v>
      </c>
      <c r="I74" s="127"/>
    </row>
    <row r="75" spans="1:9" ht="12.75">
      <c r="A75" s="57" t="s">
        <v>225</v>
      </c>
      <c r="C75" s="40"/>
      <c r="D75" s="79"/>
      <c r="E75" s="40"/>
      <c r="F75" s="79"/>
      <c r="G75" s="40"/>
      <c r="H75" s="79"/>
      <c r="I75" s="127"/>
    </row>
    <row r="76" spans="1:9" ht="12.75">
      <c r="A76" s="10" t="s">
        <v>226</v>
      </c>
      <c r="D76" s="79"/>
      <c r="F76" s="79"/>
      <c r="H76" s="79"/>
      <c r="I76" s="82"/>
    </row>
    <row r="77" spans="1:9" ht="12.75">
      <c r="A77" s="57" t="s">
        <v>468</v>
      </c>
      <c r="B77" s="40">
        <v>9360</v>
      </c>
      <c r="C77" s="40">
        <v>833</v>
      </c>
      <c r="D77" s="79">
        <f t="shared" si="3"/>
        <v>0.0889957264957265</v>
      </c>
      <c r="E77">
        <v>420</v>
      </c>
      <c r="F77" s="79">
        <f t="shared" si="4"/>
        <v>0.5042016806722689</v>
      </c>
      <c r="G77" s="40">
        <v>413</v>
      </c>
      <c r="H77" s="79">
        <f t="shared" si="5"/>
        <v>0.4957983193277311</v>
      </c>
      <c r="I77" s="127"/>
    </row>
    <row r="78" spans="1:9" ht="12.75">
      <c r="A78" s="57" t="s">
        <v>227</v>
      </c>
      <c r="B78" s="40">
        <v>13327</v>
      </c>
      <c r="C78" s="40">
        <v>1814</v>
      </c>
      <c r="D78" s="79">
        <f t="shared" si="3"/>
        <v>0.1361146544608689</v>
      </c>
      <c r="E78" s="40">
        <v>895</v>
      </c>
      <c r="F78" s="79">
        <f t="shared" si="4"/>
        <v>0.4933847850055127</v>
      </c>
      <c r="G78" s="40">
        <v>919</v>
      </c>
      <c r="H78" s="79">
        <f t="shared" si="5"/>
        <v>0.5066152149944874</v>
      </c>
      <c r="I78" s="127"/>
    </row>
    <row r="79" spans="1:9" ht="12.75">
      <c r="A79" s="57" t="s">
        <v>469</v>
      </c>
      <c r="B79" s="40">
        <v>7939</v>
      </c>
      <c r="C79" s="40">
        <v>1698</v>
      </c>
      <c r="D79" s="79">
        <f t="shared" si="3"/>
        <v>0.21388084141579544</v>
      </c>
      <c r="E79" s="40">
        <v>959</v>
      </c>
      <c r="F79" s="79">
        <f t="shared" si="4"/>
        <v>0.5647820965842167</v>
      </c>
      <c r="G79" s="40">
        <v>739</v>
      </c>
      <c r="H79" s="79">
        <f t="shared" si="5"/>
        <v>0.43521790341578326</v>
      </c>
      <c r="I79" s="127"/>
    </row>
    <row r="80" spans="1:9" ht="12.75">
      <c r="A80" s="57" t="s">
        <v>470</v>
      </c>
      <c r="B80" s="40">
        <v>6116</v>
      </c>
      <c r="C80" s="40">
        <v>546</v>
      </c>
      <c r="D80" s="79">
        <f t="shared" si="3"/>
        <v>0.08927403531720078</v>
      </c>
      <c r="E80" s="40">
        <v>271</v>
      </c>
      <c r="F80" s="79">
        <f t="shared" si="4"/>
        <v>0.49633699633699635</v>
      </c>
      <c r="G80" s="40">
        <v>275</v>
      </c>
      <c r="H80" s="79">
        <f t="shared" si="5"/>
        <v>0.5036630036630036</v>
      </c>
      <c r="I80" s="127"/>
    </row>
    <row r="81" spans="1:9" ht="12.75">
      <c r="A81" s="57" t="s">
        <v>471</v>
      </c>
      <c r="B81" s="40">
        <v>3565</v>
      </c>
      <c r="C81" s="40">
        <v>393</v>
      </c>
      <c r="D81" s="79">
        <f t="shared" si="3"/>
        <v>0.11023842917251052</v>
      </c>
      <c r="E81" s="40">
        <v>196</v>
      </c>
      <c r="F81" s="79">
        <f t="shared" si="4"/>
        <v>0.49872773536895676</v>
      </c>
      <c r="G81" s="40">
        <v>197</v>
      </c>
      <c r="H81" s="79">
        <f t="shared" si="5"/>
        <v>0.5012722646310432</v>
      </c>
      <c r="I81" s="127"/>
    </row>
    <row r="82" spans="1:9" ht="12.75">
      <c r="A82" s="10" t="s">
        <v>228</v>
      </c>
      <c r="C82" s="40"/>
      <c r="D82" s="79"/>
      <c r="E82" s="40"/>
      <c r="F82" s="79"/>
      <c r="G82" s="40"/>
      <c r="H82" s="79"/>
      <c r="I82" s="82"/>
    </row>
    <row r="83" spans="1:9" ht="12.75">
      <c r="A83" s="57" t="s">
        <v>229</v>
      </c>
      <c r="B83" s="40">
        <v>24937</v>
      </c>
      <c r="C83" s="40">
        <v>3990</v>
      </c>
      <c r="D83" s="79">
        <f t="shared" si="3"/>
        <v>0.16000320808437263</v>
      </c>
      <c r="E83" s="40">
        <v>2072</v>
      </c>
      <c r="F83" s="79">
        <f t="shared" si="4"/>
        <v>0.519298245614035</v>
      </c>
      <c r="G83" s="40">
        <v>1918</v>
      </c>
      <c r="H83" s="79">
        <f t="shared" si="5"/>
        <v>0.4807017543859649</v>
      </c>
      <c r="I83" s="127"/>
    </row>
    <row r="84" spans="1:9" ht="12.75">
      <c r="A84" s="57" t="s">
        <v>230</v>
      </c>
      <c r="B84" s="40">
        <v>5689</v>
      </c>
      <c r="C84" s="40">
        <v>417</v>
      </c>
      <c r="D84" s="79">
        <f t="shared" si="3"/>
        <v>0.0732993496220777</v>
      </c>
      <c r="E84" s="40">
        <v>219</v>
      </c>
      <c r="F84" s="79">
        <f t="shared" si="4"/>
        <v>0.5251798561151079</v>
      </c>
      <c r="G84" s="40">
        <v>198</v>
      </c>
      <c r="H84" s="79">
        <f t="shared" si="5"/>
        <v>0.4748201438848921</v>
      </c>
      <c r="I84" s="127"/>
    </row>
    <row r="85" spans="1:9" ht="12.75">
      <c r="A85" s="10" t="s">
        <v>231</v>
      </c>
      <c r="C85" s="40"/>
      <c r="D85" s="79"/>
      <c r="E85" s="40"/>
      <c r="F85" s="79"/>
      <c r="G85" s="40"/>
      <c r="H85" s="79"/>
      <c r="I85" s="82"/>
    </row>
    <row r="86" spans="1:9" ht="12.75">
      <c r="A86" s="57" t="s">
        <v>424</v>
      </c>
      <c r="B86" s="40">
        <v>18397</v>
      </c>
      <c r="C86" s="40">
        <v>5740</v>
      </c>
      <c r="D86" s="79">
        <f t="shared" si="3"/>
        <v>0.3120073925096483</v>
      </c>
      <c r="E86" s="40">
        <v>3393</v>
      </c>
      <c r="F86" s="79">
        <f t="shared" si="4"/>
        <v>0.5911149825783972</v>
      </c>
      <c r="G86" s="40">
        <v>2347</v>
      </c>
      <c r="H86" s="79">
        <f t="shared" si="5"/>
        <v>0.40888501742160277</v>
      </c>
      <c r="I86" s="127"/>
    </row>
    <row r="87" spans="1:9" ht="12.75">
      <c r="A87" s="57" t="s">
        <v>232</v>
      </c>
      <c r="B87" s="40">
        <v>26560</v>
      </c>
      <c r="C87" s="40">
        <v>5294</v>
      </c>
      <c r="D87" s="79">
        <f t="shared" si="3"/>
        <v>0.1993222891566265</v>
      </c>
      <c r="E87" s="40">
        <v>2926</v>
      </c>
      <c r="F87" s="79">
        <f t="shared" si="4"/>
        <v>0.5527011711371363</v>
      </c>
      <c r="G87" s="40">
        <v>2368</v>
      </c>
      <c r="H87" s="79">
        <f t="shared" si="5"/>
        <v>0.4472988288628636</v>
      </c>
      <c r="I87" s="127"/>
    </row>
    <row r="88" spans="1:9" ht="12.75">
      <c r="A88" s="57" t="s">
        <v>233</v>
      </c>
      <c r="B88" s="40">
        <v>9415</v>
      </c>
      <c r="C88" s="40">
        <v>718</v>
      </c>
      <c r="D88" s="79">
        <f t="shared" si="3"/>
        <v>0.07626128518321827</v>
      </c>
      <c r="E88" s="40">
        <v>371</v>
      </c>
      <c r="F88" s="79">
        <f t="shared" si="4"/>
        <v>0.5167130919220055</v>
      </c>
      <c r="G88" s="40">
        <v>347</v>
      </c>
      <c r="H88" s="79">
        <f t="shared" si="5"/>
        <v>0.4832869080779944</v>
      </c>
      <c r="I88" s="127"/>
    </row>
    <row r="89" spans="1:9" ht="12.75">
      <c r="A89" s="10" t="s">
        <v>234</v>
      </c>
      <c r="C89" s="40"/>
      <c r="D89" s="79"/>
      <c r="E89" s="40"/>
      <c r="F89" s="79"/>
      <c r="G89" s="40"/>
      <c r="H89" s="79"/>
      <c r="I89" s="82"/>
    </row>
    <row r="90" spans="1:9" ht="12.75">
      <c r="A90" s="57" t="s">
        <v>235</v>
      </c>
      <c r="B90" s="40">
        <v>38075</v>
      </c>
      <c r="C90" s="40">
        <v>5995</v>
      </c>
      <c r="D90" s="79">
        <f t="shared" si="3"/>
        <v>0.15745239658568613</v>
      </c>
      <c r="E90" s="40">
        <v>3249</v>
      </c>
      <c r="F90" s="79">
        <f t="shared" si="4"/>
        <v>0.541951626355296</v>
      </c>
      <c r="G90" s="40">
        <v>2746</v>
      </c>
      <c r="H90" s="79">
        <f t="shared" si="5"/>
        <v>0.4580483736447039</v>
      </c>
      <c r="I90" s="127"/>
    </row>
    <row r="91" spans="1:9" ht="12.75">
      <c r="A91" s="57" t="s">
        <v>236</v>
      </c>
      <c r="B91" s="40">
        <v>6609</v>
      </c>
      <c r="C91" s="40">
        <v>1481</v>
      </c>
      <c r="D91" s="79">
        <f t="shared" si="3"/>
        <v>0.2240883643516417</v>
      </c>
      <c r="E91" s="40">
        <v>807</v>
      </c>
      <c r="F91" s="79">
        <f t="shared" si="4"/>
        <v>0.5449020931802836</v>
      </c>
      <c r="G91" s="40">
        <v>674</v>
      </c>
      <c r="H91" s="79">
        <f t="shared" si="5"/>
        <v>0.4550979068197164</v>
      </c>
      <c r="I91" s="127"/>
    </row>
    <row r="92" spans="1:9" ht="12.75">
      <c r="A92" s="10" t="s">
        <v>237</v>
      </c>
      <c r="C92" s="40"/>
      <c r="D92" s="79"/>
      <c r="E92" s="40"/>
      <c r="F92" s="79"/>
      <c r="G92" s="40"/>
      <c r="H92" s="79"/>
      <c r="I92" s="12"/>
    </row>
    <row r="93" spans="1:8" ht="12.75">
      <c r="A93" s="57" t="s">
        <v>238</v>
      </c>
      <c r="B93" s="40">
        <v>1026</v>
      </c>
      <c r="C93" s="40">
        <v>43</v>
      </c>
      <c r="D93" s="79">
        <f t="shared" si="3"/>
        <v>0.04191033138401559</v>
      </c>
      <c r="E93" s="40">
        <v>17</v>
      </c>
      <c r="F93" s="79">
        <f t="shared" si="4"/>
        <v>0.3953488372093023</v>
      </c>
      <c r="G93" s="40">
        <v>26</v>
      </c>
      <c r="H93" s="79">
        <f t="shared" si="5"/>
        <v>0.6046511627906976</v>
      </c>
    </row>
    <row r="94" spans="1:8" ht="12.75">
      <c r="A94" s="57" t="s">
        <v>239</v>
      </c>
      <c r="B94" s="40">
        <v>1027</v>
      </c>
      <c r="C94" s="40">
        <v>196</v>
      </c>
      <c r="D94" s="79">
        <f t="shared" si="3"/>
        <v>0.19084712755598832</v>
      </c>
      <c r="E94" s="40">
        <v>106</v>
      </c>
      <c r="F94" s="79">
        <f t="shared" si="4"/>
        <v>0.5408163265306123</v>
      </c>
      <c r="G94" s="40">
        <v>90</v>
      </c>
      <c r="H94" s="79">
        <f t="shared" si="5"/>
        <v>0.45918367346938777</v>
      </c>
    </row>
    <row r="95" spans="1:8" ht="12.75">
      <c r="A95" s="57" t="s">
        <v>240</v>
      </c>
      <c r="B95" s="40">
        <v>1293</v>
      </c>
      <c r="C95" s="40">
        <v>71</v>
      </c>
      <c r="D95" s="79">
        <f t="shared" si="3"/>
        <v>0.05491105955143078</v>
      </c>
      <c r="E95" s="40">
        <v>45</v>
      </c>
      <c r="F95" s="79">
        <f t="shared" si="4"/>
        <v>0.6338028169014085</v>
      </c>
      <c r="G95" s="40">
        <v>26</v>
      </c>
      <c r="H95" s="79">
        <f t="shared" si="5"/>
        <v>0.36619718309859156</v>
      </c>
    </row>
    <row r="96" spans="1:8" ht="12.75">
      <c r="A96" s="57" t="s">
        <v>440</v>
      </c>
      <c r="B96" s="40">
        <v>398</v>
      </c>
      <c r="C96" s="40">
        <v>54</v>
      </c>
      <c r="D96" s="79">
        <f t="shared" si="3"/>
        <v>0.135678391959799</v>
      </c>
      <c r="E96" s="40">
        <v>33</v>
      </c>
      <c r="F96" s="79">
        <f t="shared" si="4"/>
        <v>0.6111111111111112</v>
      </c>
      <c r="G96" s="40">
        <v>21</v>
      </c>
      <c r="H96" s="79">
        <f t="shared" si="5"/>
        <v>0.3888888888888889</v>
      </c>
    </row>
    <row r="97" spans="1:8" ht="12.75">
      <c r="A97" s="57" t="s">
        <v>441</v>
      </c>
      <c r="B97" s="40">
        <v>66</v>
      </c>
      <c r="C97" s="40">
        <v>5</v>
      </c>
      <c r="D97" s="79">
        <f t="shared" si="3"/>
        <v>0.07575757575757576</v>
      </c>
      <c r="E97" s="40">
        <v>3</v>
      </c>
      <c r="F97" s="79">
        <f t="shared" si="4"/>
        <v>0.6</v>
      </c>
      <c r="G97" s="40">
        <v>2</v>
      </c>
      <c r="H97" s="79">
        <f t="shared" si="5"/>
        <v>0.4</v>
      </c>
    </row>
    <row r="98" spans="1:8" ht="12.75">
      <c r="A98" s="57" t="s">
        <v>242</v>
      </c>
      <c r="B98" s="40">
        <v>2024</v>
      </c>
      <c r="C98" s="40">
        <v>156</v>
      </c>
      <c r="D98" s="79">
        <f t="shared" si="3"/>
        <v>0.07707509881422925</v>
      </c>
      <c r="E98" s="40">
        <v>77</v>
      </c>
      <c r="F98" s="79">
        <f t="shared" si="4"/>
        <v>0.4935897435897436</v>
      </c>
      <c r="G98" s="40">
        <v>79</v>
      </c>
      <c r="H98" s="79">
        <f t="shared" si="5"/>
        <v>0.5064102564102564</v>
      </c>
    </row>
    <row r="99" spans="1:8" ht="12.75">
      <c r="A99" s="57" t="s">
        <v>243</v>
      </c>
      <c r="B99" s="40">
        <v>745</v>
      </c>
      <c r="C99" s="40">
        <v>35</v>
      </c>
      <c r="D99" s="79">
        <f t="shared" si="3"/>
        <v>0.04697986577181208</v>
      </c>
      <c r="E99" s="40">
        <v>19</v>
      </c>
      <c r="F99" s="79">
        <f t="shared" si="4"/>
        <v>0.5428571428571428</v>
      </c>
      <c r="G99" s="40">
        <v>16</v>
      </c>
      <c r="H99" s="79">
        <f t="shared" si="5"/>
        <v>0.45714285714285713</v>
      </c>
    </row>
    <row r="100" spans="1:8" ht="12.75">
      <c r="A100" s="159" t="s">
        <v>244</v>
      </c>
      <c r="C100" s="40"/>
      <c r="D100" s="79"/>
      <c r="E100" s="40"/>
      <c r="F100" s="79"/>
      <c r="G100" s="40"/>
      <c r="H100" s="79"/>
    </row>
    <row r="101" spans="1:8" ht="12.75">
      <c r="A101" s="57" t="s">
        <v>245</v>
      </c>
      <c r="B101" s="40">
        <v>13408</v>
      </c>
      <c r="C101" s="40">
        <v>1877</v>
      </c>
      <c r="D101" s="79">
        <f t="shared" si="3"/>
        <v>0.13999105011933174</v>
      </c>
      <c r="E101" s="40">
        <v>1029</v>
      </c>
      <c r="F101" s="79">
        <f t="shared" si="4"/>
        <v>0.5482152370804475</v>
      </c>
      <c r="G101" s="40">
        <v>848</v>
      </c>
      <c r="H101" s="79">
        <f t="shared" si="5"/>
        <v>0.4517847629195525</v>
      </c>
    </row>
    <row r="102" spans="1:8" ht="12.75">
      <c r="A102" s="57" t="s">
        <v>246</v>
      </c>
      <c r="B102" s="40">
        <v>899</v>
      </c>
      <c r="C102" s="40">
        <v>121</v>
      </c>
      <c r="D102" s="79">
        <f t="shared" si="3"/>
        <v>0.13459399332591768</v>
      </c>
      <c r="E102" s="40">
        <v>59</v>
      </c>
      <c r="F102" s="79">
        <f t="shared" si="4"/>
        <v>0.48760330578512395</v>
      </c>
      <c r="G102" s="40">
        <v>62</v>
      </c>
      <c r="H102" s="79">
        <f t="shared" si="5"/>
        <v>0.512396694214876</v>
      </c>
    </row>
    <row r="103" spans="1:8" ht="12.75">
      <c r="A103" s="159" t="s">
        <v>247</v>
      </c>
      <c r="C103" s="40"/>
      <c r="D103" s="79"/>
      <c r="E103" s="40"/>
      <c r="F103" s="79"/>
      <c r="G103" s="40"/>
      <c r="H103" s="79"/>
    </row>
    <row r="104" spans="1:8" ht="12.75">
      <c r="A104" s="57" t="s">
        <v>442</v>
      </c>
      <c r="B104" s="40">
        <v>1378</v>
      </c>
      <c r="C104" s="40">
        <v>152</v>
      </c>
      <c r="D104" s="79">
        <f t="shared" si="3"/>
        <v>0.11030478955007257</v>
      </c>
      <c r="E104" s="40">
        <v>83</v>
      </c>
      <c r="F104" s="79">
        <f t="shared" si="4"/>
        <v>0.5460526315789473</v>
      </c>
      <c r="G104" s="40">
        <v>69</v>
      </c>
      <c r="H104" s="79">
        <f t="shared" si="5"/>
        <v>0.45394736842105265</v>
      </c>
    </row>
    <row r="105" spans="1:8" ht="12.75">
      <c r="A105" s="57" t="s">
        <v>443</v>
      </c>
      <c r="B105" s="40">
        <v>7081</v>
      </c>
      <c r="C105" s="40">
        <v>536</v>
      </c>
      <c r="D105" s="79">
        <f t="shared" si="3"/>
        <v>0.07569552323118203</v>
      </c>
      <c r="E105" s="40">
        <v>293</v>
      </c>
      <c r="F105" s="79">
        <f t="shared" si="4"/>
        <v>0.5466417910447762</v>
      </c>
      <c r="G105" s="40">
        <v>243</v>
      </c>
      <c r="H105" s="79">
        <f t="shared" si="5"/>
        <v>0.4533582089552239</v>
      </c>
    </row>
    <row r="106" spans="1:8" ht="12.75">
      <c r="A106" s="57" t="s">
        <v>248</v>
      </c>
      <c r="B106" s="40">
        <v>2623</v>
      </c>
      <c r="C106" s="40">
        <v>242</v>
      </c>
      <c r="D106" s="79">
        <f t="shared" si="3"/>
        <v>0.09226077011056043</v>
      </c>
      <c r="E106" s="40">
        <v>127</v>
      </c>
      <c r="F106" s="79">
        <f t="shared" si="4"/>
        <v>0.5247933884297521</v>
      </c>
      <c r="G106" s="40">
        <v>115</v>
      </c>
      <c r="H106" s="79">
        <f t="shared" si="5"/>
        <v>0.47520661157024796</v>
      </c>
    </row>
    <row r="107" spans="1:8" ht="12.75">
      <c r="A107" s="57" t="s">
        <v>444</v>
      </c>
      <c r="B107" s="40">
        <v>1769</v>
      </c>
      <c r="C107" s="40">
        <v>274</v>
      </c>
      <c r="D107" s="79">
        <f t="shared" si="3"/>
        <v>0.15488976823063877</v>
      </c>
      <c r="E107" s="40">
        <v>143</v>
      </c>
      <c r="F107" s="79">
        <f t="shared" si="4"/>
        <v>0.5218978102189781</v>
      </c>
      <c r="G107" s="40">
        <v>131</v>
      </c>
      <c r="H107" s="79">
        <f t="shared" si="5"/>
        <v>0.4781021897810219</v>
      </c>
    </row>
    <row r="108" spans="1:8" ht="12.75">
      <c r="A108" s="57" t="s">
        <v>445</v>
      </c>
      <c r="B108" s="40">
        <v>775</v>
      </c>
      <c r="C108" s="40">
        <v>37</v>
      </c>
      <c r="D108" s="79">
        <f t="shared" si="3"/>
        <v>0.04774193548387097</v>
      </c>
      <c r="E108" s="40">
        <v>16</v>
      </c>
      <c r="F108" s="79">
        <f t="shared" si="4"/>
        <v>0.43243243243243246</v>
      </c>
      <c r="G108" s="40">
        <v>21</v>
      </c>
      <c r="H108" s="79">
        <f t="shared" si="5"/>
        <v>0.5675675675675675</v>
      </c>
    </row>
    <row r="109" spans="1:8" ht="12.75">
      <c r="A109" s="57" t="s">
        <v>446</v>
      </c>
      <c r="B109" s="40">
        <v>1605</v>
      </c>
      <c r="C109" s="40">
        <v>75</v>
      </c>
      <c r="D109" s="79">
        <f t="shared" si="3"/>
        <v>0.04672897196261682</v>
      </c>
      <c r="E109" s="40">
        <v>37</v>
      </c>
      <c r="F109" s="79">
        <f t="shared" si="4"/>
        <v>0.49333333333333335</v>
      </c>
      <c r="G109" s="40">
        <v>38</v>
      </c>
      <c r="H109" s="79">
        <f t="shared" si="5"/>
        <v>0.5066666666666667</v>
      </c>
    </row>
    <row r="110" spans="1:8" ht="12.75">
      <c r="A110" s="57" t="s">
        <v>447</v>
      </c>
      <c r="B110" s="40">
        <v>5056</v>
      </c>
      <c r="C110" s="40">
        <v>916</v>
      </c>
      <c r="D110" s="79">
        <f t="shared" si="3"/>
        <v>0.18117088607594936</v>
      </c>
      <c r="E110" s="40">
        <v>538</v>
      </c>
      <c r="F110" s="79">
        <f t="shared" si="4"/>
        <v>0.5873362445414847</v>
      </c>
      <c r="G110" s="40">
        <v>378</v>
      </c>
      <c r="H110" s="79">
        <f t="shared" si="5"/>
        <v>0.4126637554585153</v>
      </c>
    </row>
    <row r="111" spans="1:8" ht="12.75">
      <c r="A111" s="57" t="s">
        <v>330</v>
      </c>
      <c r="B111" s="40">
        <v>411</v>
      </c>
      <c r="C111" s="40">
        <v>50</v>
      </c>
      <c r="D111" s="79">
        <f t="shared" si="3"/>
        <v>0.12165450121654502</v>
      </c>
      <c r="E111" s="40">
        <v>22</v>
      </c>
      <c r="F111" s="79">
        <f t="shared" si="4"/>
        <v>0.44</v>
      </c>
      <c r="G111" s="40">
        <v>28</v>
      </c>
      <c r="H111" s="79">
        <f t="shared" si="5"/>
        <v>0.56</v>
      </c>
    </row>
    <row r="112" spans="4:8" ht="12.75">
      <c r="D112" s="91"/>
      <c r="H112" s="79"/>
    </row>
    <row r="113" spans="4:8" ht="12.75">
      <c r="D113" s="91"/>
      <c r="H113" s="79"/>
    </row>
    <row r="114" spans="4:8" ht="12.75">
      <c r="D114" s="91"/>
      <c r="H114" s="79"/>
    </row>
    <row r="115" spans="4:8" ht="12.75">
      <c r="D115" s="91"/>
      <c r="H115" s="79"/>
    </row>
    <row r="116" spans="4:8" ht="12.75">
      <c r="D116" s="91"/>
      <c r="H116" s="79"/>
    </row>
    <row r="117" spans="4:8" ht="12.75">
      <c r="D117" s="91"/>
      <c r="H117" s="79"/>
    </row>
    <row r="118" spans="4:8" ht="12.75">
      <c r="D118" s="91"/>
      <c r="H118" s="79"/>
    </row>
    <row r="119" spans="4:8" ht="12.75">
      <c r="D119" s="91"/>
      <c r="H119" s="79"/>
    </row>
    <row r="120" spans="4:8" ht="12.75">
      <c r="D120" s="91"/>
      <c r="H120" s="79"/>
    </row>
    <row r="121" spans="4:8" ht="12.75">
      <c r="D121" s="91"/>
      <c r="H121" s="79"/>
    </row>
    <row r="122" spans="4:8" ht="12.75">
      <c r="D122" s="91"/>
      <c r="H122" s="79"/>
    </row>
    <row r="123" spans="4:8" ht="12.75">
      <c r="D123" s="91"/>
      <c r="H123" s="79"/>
    </row>
    <row r="124" spans="4:8" ht="12.75">
      <c r="D124" s="91"/>
      <c r="H124" s="79"/>
    </row>
    <row r="125" spans="4:8" ht="12.75">
      <c r="D125" s="91"/>
      <c r="H125" s="79"/>
    </row>
    <row r="126" spans="4:8" ht="12.75">
      <c r="D126" s="91"/>
      <c r="H126" s="79"/>
    </row>
    <row r="127" spans="4:8" ht="12.75">
      <c r="D127" s="91"/>
      <c r="H127" s="79"/>
    </row>
    <row r="128" spans="4:8" ht="12.75">
      <c r="D128" s="91"/>
      <c r="H128" s="79"/>
    </row>
    <row r="129" spans="4:8" ht="12.75">
      <c r="D129" s="91"/>
      <c r="H129" s="79"/>
    </row>
    <row r="130" spans="4:8" ht="12.75">
      <c r="D130" s="91"/>
      <c r="H130" s="79"/>
    </row>
    <row r="131" spans="4:8" ht="12.75">
      <c r="D131" s="91"/>
      <c r="H131" s="79"/>
    </row>
    <row r="132" ht="12.75">
      <c r="H132" s="79"/>
    </row>
    <row r="133" ht="12.75">
      <c r="H133" s="79"/>
    </row>
    <row r="134" ht="12.75">
      <c r="H134" s="79"/>
    </row>
    <row r="135" ht="12.75">
      <c r="H135" s="79"/>
    </row>
    <row r="136" ht="12.75">
      <c r="H136" s="79"/>
    </row>
    <row r="137" ht="12.75">
      <c r="H137" s="79"/>
    </row>
    <row r="138" ht="12.75">
      <c r="H138" s="79"/>
    </row>
    <row r="139" ht="12.75">
      <c r="H139" s="79"/>
    </row>
    <row r="140" ht="12.75">
      <c r="H140" s="79"/>
    </row>
    <row r="141" ht="12.75">
      <c r="H141" s="79"/>
    </row>
    <row r="142" ht="12.75">
      <c r="H142" s="79"/>
    </row>
    <row r="143" ht="12.75">
      <c r="H143" s="79"/>
    </row>
    <row r="144" ht="12.75">
      <c r="H144" s="79"/>
    </row>
    <row r="145" ht="12.75">
      <c r="H145" s="79"/>
    </row>
    <row r="146" ht="12.75">
      <c r="H146" s="79"/>
    </row>
    <row r="147" ht="12.75">
      <c r="H147" s="79"/>
    </row>
    <row r="148" ht="12.75">
      <c r="H148" s="79"/>
    </row>
    <row r="149" ht="12.75">
      <c r="H149" s="79"/>
    </row>
    <row r="150" ht="12.75">
      <c r="H150" s="79"/>
    </row>
    <row r="151" ht="12.75">
      <c r="H151" s="79"/>
    </row>
    <row r="152" ht="12.75">
      <c r="H152" s="79"/>
    </row>
    <row r="153" ht="12.75">
      <c r="H153" s="79"/>
    </row>
    <row r="154" ht="12.75">
      <c r="H154" s="79"/>
    </row>
    <row r="155" ht="12.75">
      <c r="H155" s="79"/>
    </row>
    <row r="156" ht="12.75">
      <c r="H156" s="79"/>
    </row>
    <row r="157" ht="12.75">
      <c r="H157" s="79"/>
    </row>
    <row r="158" ht="12.75">
      <c r="H158" s="79"/>
    </row>
    <row r="159" ht="12.75">
      <c r="H159" s="79"/>
    </row>
    <row r="160" ht="12.75">
      <c r="H160" s="79"/>
    </row>
    <row r="161" ht="12.75">
      <c r="H161" s="79"/>
    </row>
    <row r="162" ht="12.75">
      <c r="H162" s="79"/>
    </row>
    <row r="163" ht="12.75">
      <c r="H163" s="79"/>
    </row>
    <row r="164" ht="12.75">
      <c r="H164" s="79"/>
    </row>
  </sheetData>
  <printOptions/>
  <pageMargins left="0.75" right="0.75" top="1" bottom="1" header="0" footer="0"/>
  <pageSetup fitToHeight="2" fitToWidth="1" horizontalDpi="600" verticalDpi="600" orientation="portrait" paperSize="9" scale="8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I111"/>
  <sheetViews>
    <sheetView workbookViewId="0" topLeftCell="A1">
      <selection activeCell="A6" sqref="A6:A111"/>
    </sheetView>
  </sheetViews>
  <sheetFormatPr defaultColWidth="11.421875" defaultRowHeight="12.75"/>
  <cols>
    <col min="1" max="1" width="29.8515625" style="0" customWidth="1"/>
    <col min="2" max="8" width="12.28125" style="0" customWidth="1"/>
  </cols>
  <sheetData>
    <row r="1" spans="1:8" ht="12.75">
      <c r="A1" s="11" t="s">
        <v>31</v>
      </c>
      <c r="B1" s="12"/>
      <c r="C1" s="12"/>
      <c r="D1" s="12"/>
      <c r="E1" s="12"/>
      <c r="F1" s="12"/>
      <c r="G1" s="12"/>
      <c r="H1" s="12"/>
    </row>
    <row r="2" spans="1:8" ht="12.75">
      <c r="A2" s="12" t="s">
        <v>75</v>
      </c>
      <c r="B2" s="12"/>
      <c r="C2" s="12"/>
      <c r="D2" s="12"/>
      <c r="E2" s="12"/>
      <c r="F2" s="12"/>
      <c r="G2" s="12"/>
      <c r="H2" s="12"/>
    </row>
    <row r="3" spans="1:8" ht="12.75">
      <c r="A3" s="12"/>
      <c r="B3" s="12"/>
      <c r="C3" s="12"/>
      <c r="D3" s="12"/>
      <c r="E3" s="12"/>
      <c r="F3" s="12"/>
      <c r="G3" s="12"/>
      <c r="H3" s="12"/>
    </row>
    <row r="4" spans="1:8" ht="25.5">
      <c r="A4" s="82"/>
      <c r="B4" s="16" t="s">
        <v>91</v>
      </c>
      <c r="C4" s="16" t="s">
        <v>101</v>
      </c>
      <c r="D4" s="16" t="s">
        <v>92</v>
      </c>
      <c r="E4" s="16" t="s">
        <v>102</v>
      </c>
      <c r="F4" s="16" t="s">
        <v>92</v>
      </c>
      <c r="G4" s="16" t="s">
        <v>297</v>
      </c>
      <c r="H4" s="16" t="s">
        <v>92</v>
      </c>
    </row>
    <row r="5" spans="1:8" s="10" customFormat="1" ht="12.75">
      <c r="A5" s="88" t="s">
        <v>96</v>
      </c>
      <c r="B5" s="65">
        <f>SUM(B7:B111)</f>
        <v>123348</v>
      </c>
      <c r="C5" s="65">
        <f>SUM(C7:C111)</f>
        <v>16589</v>
      </c>
      <c r="D5" s="76">
        <f>C5/B5</f>
        <v>0.13448941206991602</v>
      </c>
      <c r="E5" s="65">
        <f>SUM(E7:E111)</f>
        <v>104697</v>
      </c>
      <c r="F5" s="76">
        <f>E5/B5</f>
        <v>0.8487936569705224</v>
      </c>
      <c r="G5" s="65">
        <f>SUM(G7:G111)</f>
        <v>2062</v>
      </c>
      <c r="H5" s="76">
        <f>G5/B5</f>
        <v>0.016716930959561567</v>
      </c>
    </row>
    <row r="6" spans="1:8" ht="12.75">
      <c r="A6" s="10" t="s">
        <v>181</v>
      </c>
      <c r="B6" s="40"/>
      <c r="C6" s="40"/>
      <c r="D6" s="79"/>
      <c r="E6" s="40"/>
      <c r="F6" s="83"/>
      <c r="G6" s="40"/>
      <c r="H6" s="83"/>
    </row>
    <row r="7" spans="1:8" ht="12.75">
      <c r="A7" s="57" t="s">
        <v>448</v>
      </c>
      <c r="B7" s="40">
        <v>484</v>
      </c>
      <c r="C7" s="40">
        <v>45</v>
      </c>
      <c r="D7" s="79">
        <f aca="true" t="shared" si="0" ref="D7:D69">C7/B7</f>
        <v>0.09297520661157024</v>
      </c>
      <c r="E7" s="40">
        <v>423</v>
      </c>
      <c r="F7" s="85">
        <f>E7/B7</f>
        <v>0.8739669421487604</v>
      </c>
      <c r="G7" s="40">
        <v>16</v>
      </c>
      <c r="H7" s="85">
        <f>G7/B7</f>
        <v>0.03305785123966942</v>
      </c>
    </row>
    <row r="8" spans="1:8" ht="12.75">
      <c r="A8" s="57" t="s">
        <v>449</v>
      </c>
      <c r="B8" s="40">
        <v>472</v>
      </c>
      <c r="C8" s="40">
        <v>25</v>
      </c>
      <c r="D8" s="79">
        <f t="shared" si="0"/>
        <v>0.05296610169491525</v>
      </c>
      <c r="E8" s="40">
        <v>437</v>
      </c>
      <c r="F8" s="85">
        <f aca="true" t="shared" si="1" ref="F8:F71">E8/B8</f>
        <v>0.9258474576271186</v>
      </c>
      <c r="G8" s="40">
        <v>10</v>
      </c>
      <c r="H8" s="85">
        <f aca="true" t="shared" si="2" ref="H8:H71">G8/B8</f>
        <v>0.0211864406779661</v>
      </c>
    </row>
    <row r="9" spans="1:8" ht="12.75">
      <c r="A9" s="57" t="s">
        <v>450</v>
      </c>
      <c r="B9" s="40">
        <v>858</v>
      </c>
      <c r="C9" s="40">
        <v>62</v>
      </c>
      <c r="D9" s="79">
        <f t="shared" si="0"/>
        <v>0.07226107226107226</v>
      </c>
      <c r="E9" s="40">
        <v>787</v>
      </c>
      <c r="F9" s="85">
        <f t="shared" si="1"/>
        <v>0.9172494172494172</v>
      </c>
      <c r="G9" s="40">
        <v>9</v>
      </c>
      <c r="H9" s="85">
        <f t="shared" si="2"/>
        <v>0.01048951048951049</v>
      </c>
    </row>
    <row r="10" spans="1:8" ht="12.75">
      <c r="A10" s="57" t="s">
        <v>451</v>
      </c>
      <c r="B10" s="40">
        <v>735</v>
      </c>
      <c r="C10" s="40">
        <v>74</v>
      </c>
      <c r="D10" s="79">
        <f t="shared" si="0"/>
        <v>0.10068027210884353</v>
      </c>
      <c r="E10" s="40">
        <v>646</v>
      </c>
      <c r="F10" s="85">
        <f t="shared" si="1"/>
        <v>0.8789115646258503</v>
      </c>
      <c r="G10" s="40">
        <v>15</v>
      </c>
      <c r="H10" s="85">
        <f t="shared" si="2"/>
        <v>0.02040816326530612</v>
      </c>
    </row>
    <row r="11" spans="1:8" ht="12.75">
      <c r="A11" s="57" t="s">
        <v>452</v>
      </c>
      <c r="B11" s="40">
        <v>570</v>
      </c>
      <c r="C11" s="40">
        <v>51</v>
      </c>
      <c r="D11" s="79">
        <f t="shared" si="0"/>
        <v>0.08947368421052632</v>
      </c>
      <c r="E11" s="40">
        <v>510</v>
      </c>
      <c r="F11" s="85">
        <f t="shared" si="1"/>
        <v>0.8947368421052632</v>
      </c>
      <c r="G11" s="40">
        <v>9</v>
      </c>
      <c r="H11" s="85">
        <f t="shared" si="2"/>
        <v>0.015789473684210527</v>
      </c>
    </row>
    <row r="12" spans="1:8" ht="12.75">
      <c r="A12" s="57" t="s">
        <v>182</v>
      </c>
      <c r="B12" s="40">
        <v>552</v>
      </c>
      <c r="C12" s="40">
        <v>35</v>
      </c>
      <c r="D12" s="79">
        <f t="shared" si="0"/>
        <v>0.06340579710144928</v>
      </c>
      <c r="E12" s="40">
        <v>498</v>
      </c>
      <c r="F12" s="85">
        <f t="shared" si="1"/>
        <v>0.9021739130434783</v>
      </c>
      <c r="G12" s="40">
        <v>19</v>
      </c>
      <c r="H12" s="85">
        <f t="shared" si="2"/>
        <v>0.034420289855072464</v>
      </c>
    </row>
    <row r="13" spans="1:8" ht="12.75">
      <c r="A13" s="10" t="s">
        <v>183</v>
      </c>
      <c r="B13" s="40"/>
      <c r="C13" s="40"/>
      <c r="D13" s="79"/>
      <c r="E13" s="40"/>
      <c r="F13" s="85"/>
      <c r="G13" s="40"/>
      <c r="H13" s="85"/>
    </row>
    <row r="14" spans="1:8" ht="12.75">
      <c r="A14" s="57" t="s">
        <v>184</v>
      </c>
      <c r="B14" s="40">
        <v>4525</v>
      </c>
      <c r="C14" s="40">
        <v>499</v>
      </c>
      <c r="D14" s="79">
        <f t="shared" si="0"/>
        <v>0.11027624309392266</v>
      </c>
      <c r="E14" s="40">
        <v>3959</v>
      </c>
      <c r="F14" s="85">
        <f t="shared" si="1"/>
        <v>0.8749171270718232</v>
      </c>
      <c r="G14" s="40">
        <v>67</v>
      </c>
      <c r="H14" s="85">
        <f t="shared" si="2"/>
        <v>0.014806629834254143</v>
      </c>
    </row>
    <row r="15" spans="1:8" ht="12.75">
      <c r="A15" s="57" t="s">
        <v>567</v>
      </c>
      <c r="B15" s="40">
        <v>344</v>
      </c>
      <c r="C15" s="40">
        <v>34</v>
      </c>
      <c r="D15" s="79">
        <f t="shared" si="0"/>
        <v>0.09883720930232558</v>
      </c>
      <c r="E15" s="40">
        <v>295</v>
      </c>
      <c r="F15" s="85">
        <f t="shared" si="1"/>
        <v>0.8575581395348837</v>
      </c>
      <c r="G15" s="40">
        <v>15</v>
      </c>
      <c r="H15" s="85">
        <f t="shared" si="2"/>
        <v>0.0436046511627907</v>
      </c>
    </row>
    <row r="16" spans="1:8" ht="12.75">
      <c r="A16" s="57" t="s">
        <v>185</v>
      </c>
      <c r="B16" s="40">
        <v>885</v>
      </c>
      <c r="C16" s="40">
        <v>81</v>
      </c>
      <c r="D16" s="79">
        <f t="shared" si="0"/>
        <v>0.09152542372881356</v>
      </c>
      <c r="E16" s="40">
        <v>762</v>
      </c>
      <c r="F16" s="85">
        <f t="shared" si="1"/>
        <v>0.8610169491525423</v>
      </c>
      <c r="G16" s="40">
        <v>42</v>
      </c>
      <c r="H16" s="85">
        <f t="shared" si="2"/>
        <v>0.04745762711864407</v>
      </c>
    </row>
    <row r="17" spans="1:8" ht="12.75">
      <c r="A17" s="10" t="s">
        <v>186</v>
      </c>
      <c r="B17" s="40"/>
      <c r="C17" s="40"/>
      <c r="D17" s="79"/>
      <c r="E17" s="40"/>
      <c r="F17" s="85"/>
      <c r="G17" s="40"/>
      <c r="H17" s="85"/>
    </row>
    <row r="18" spans="1:8" ht="12.75">
      <c r="A18" s="57" t="s">
        <v>454</v>
      </c>
      <c r="B18" s="40">
        <v>993</v>
      </c>
      <c r="C18" s="40">
        <v>88</v>
      </c>
      <c r="D18" s="79">
        <f t="shared" si="0"/>
        <v>0.08862034239677745</v>
      </c>
      <c r="E18" s="40">
        <v>885</v>
      </c>
      <c r="F18" s="85">
        <f t="shared" si="1"/>
        <v>0.8912386706948641</v>
      </c>
      <c r="G18" s="40">
        <v>20</v>
      </c>
      <c r="H18" s="85">
        <f t="shared" si="2"/>
        <v>0.02014098690835851</v>
      </c>
    </row>
    <row r="19" spans="1:8" ht="12.75">
      <c r="A19" s="57" t="s">
        <v>455</v>
      </c>
      <c r="B19" s="40">
        <v>952</v>
      </c>
      <c r="C19" s="40">
        <v>104</v>
      </c>
      <c r="D19" s="79">
        <f t="shared" si="0"/>
        <v>0.1092436974789916</v>
      </c>
      <c r="E19" s="40">
        <v>840</v>
      </c>
      <c r="F19" s="85">
        <f t="shared" si="1"/>
        <v>0.8823529411764706</v>
      </c>
      <c r="G19" s="40">
        <v>8</v>
      </c>
      <c r="H19" s="85">
        <f t="shared" si="2"/>
        <v>0.008403361344537815</v>
      </c>
    </row>
    <row r="20" spans="1:8" ht="12.75">
      <c r="A20" s="57" t="s">
        <v>456</v>
      </c>
      <c r="B20" s="40">
        <v>1742</v>
      </c>
      <c r="C20" s="40">
        <v>201</v>
      </c>
      <c r="D20" s="79">
        <f t="shared" si="0"/>
        <v>0.11538461538461539</v>
      </c>
      <c r="E20" s="40">
        <v>1497</v>
      </c>
      <c r="F20" s="85">
        <f t="shared" si="1"/>
        <v>0.8593570608495982</v>
      </c>
      <c r="G20" s="40">
        <v>44</v>
      </c>
      <c r="H20" s="85">
        <f t="shared" si="2"/>
        <v>0.02525832376578645</v>
      </c>
    </row>
    <row r="21" spans="1:8" ht="12.75">
      <c r="A21" s="57" t="s">
        <v>187</v>
      </c>
      <c r="B21" s="40">
        <v>2575</v>
      </c>
      <c r="C21" s="40">
        <v>287</v>
      </c>
      <c r="D21" s="79">
        <f t="shared" si="0"/>
        <v>0.11145631067961165</v>
      </c>
      <c r="E21" s="40">
        <v>2235</v>
      </c>
      <c r="F21" s="85">
        <f t="shared" si="1"/>
        <v>0.8679611650485437</v>
      </c>
      <c r="G21" s="40">
        <v>53</v>
      </c>
      <c r="H21" s="85">
        <f t="shared" si="2"/>
        <v>0.02058252427184466</v>
      </c>
    </row>
    <row r="22" spans="1:8" ht="12.75">
      <c r="A22" s="10" t="s">
        <v>188</v>
      </c>
      <c r="B22" s="40"/>
      <c r="C22" s="40"/>
      <c r="D22" s="79"/>
      <c r="E22" s="40"/>
      <c r="F22" s="85"/>
      <c r="G22" s="40"/>
      <c r="H22" s="85"/>
    </row>
    <row r="23" spans="1:8" ht="12.75">
      <c r="A23" s="57" t="s">
        <v>189</v>
      </c>
      <c r="B23" s="40">
        <v>1329</v>
      </c>
      <c r="C23" s="40">
        <v>206</v>
      </c>
      <c r="D23" s="79">
        <f t="shared" si="0"/>
        <v>0.15500376222723852</v>
      </c>
      <c r="E23" s="40">
        <v>1075</v>
      </c>
      <c r="F23" s="85">
        <f t="shared" si="1"/>
        <v>0.8088788562829194</v>
      </c>
      <c r="G23" s="40">
        <v>48</v>
      </c>
      <c r="H23" s="85">
        <f t="shared" si="2"/>
        <v>0.03611738148984198</v>
      </c>
    </row>
    <row r="24" spans="1:8" ht="12.75">
      <c r="A24" s="57" t="s">
        <v>190</v>
      </c>
      <c r="B24" s="40">
        <v>1143</v>
      </c>
      <c r="C24" s="40">
        <v>160</v>
      </c>
      <c r="D24" s="79">
        <f t="shared" si="0"/>
        <v>0.1399825021872266</v>
      </c>
      <c r="E24" s="40">
        <v>971</v>
      </c>
      <c r="F24" s="85">
        <f t="shared" si="1"/>
        <v>0.8495188101487314</v>
      </c>
      <c r="G24" s="40">
        <v>12</v>
      </c>
      <c r="H24" s="85">
        <f t="shared" si="2"/>
        <v>0.010498687664041995</v>
      </c>
    </row>
    <row r="25" spans="1:8" ht="12.75">
      <c r="A25" s="57" t="s">
        <v>457</v>
      </c>
      <c r="B25" s="40">
        <v>1353</v>
      </c>
      <c r="C25" s="40">
        <v>191</v>
      </c>
      <c r="D25" s="79">
        <f t="shared" si="0"/>
        <v>0.14116777531411678</v>
      </c>
      <c r="E25" s="40">
        <v>1148</v>
      </c>
      <c r="F25" s="85">
        <f t="shared" si="1"/>
        <v>0.8484848484848485</v>
      </c>
      <c r="G25" s="40">
        <v>14</v>
      </c>
      <c r="H25" s="85">
        <f t="shared" si="2"/>
        <v>0.010347376201034738</v>
      </c>
    </row>
    <row r="26" spans="1:8" ht="12.75">
      <c r="A26" s="57" t="s">
        <v>191</v>
      </c>
      <c r="B26" s="40">
        <v>1218</v>
      </c>
      <c r="C26" s="40">
        <v>168</v>
      </c>
      <c r="D26" s="79">
        <f t="shared" si="0"/>
        <v>0.13793103448275862</v>
      </c>
      <c r="E26" s="40">
        <v>1008</v>
      </c>
      <c r="F26" s="85">
        <f t="shared" si="1"/>
        <v>0.8275862068965517</v>
      </c>
      <c r="G26" s="40">
        <v>42</v>
      </c>
      <c r="H26" s="85">
        <f t="shared" si="2"/>
        <v>0.034482758620689655</v>
      </c>
    </row>
    <row r="27" spans="1:8" ht="12.75">
      <c r="A27" s="10" t="s">
        <v>569</v>
      </c>
      <c r="B27" s="40"/>
      <c r="C27" s="40"/>
      <c r="D27" s="79"/>
      <c r="E27" s="40"/>
      <c r="F27" s="85"/>
      <c r="G27" s="40"/>
      <c r="H27" s="85"/>
    </row>
    <row r="28" spans="1:8" ht="12.75">
      <c r="A28" s="57" t="s">
        <v>192</v>
      </c>
      <c r="B28" s="40">
        <v>2246</v>
      </c>
      <c r="C28" s="40">
        <v>286</v>
      </c>
      <c r="D28" s="79">
        <f t="shared" si="0"/>
        <v>0.12733748886910062</v>
      </c>
      <c r="E28" s="40">
        <v>1929</v>
      </c>
      <c r="F28" s="85">
        <f t="shared" si="1"/>
        <v>0.858860195903829</v>
      </c>
      <c r="G28" s="40">
        <v>31</v>
      </c>
      <c r="H28" s="85">
        <f t="shared" si="2"/>
        <v>0.013802315227070348</v>
      </c>
    </row>
    <row r="29" spans="1:8" ht="12.75">
      <c r="A29" s="57" t="s">
        <v>193</v>
      </c>
      <c r="B29" s="40">
        <v>1849</v>
      </c>
      <c r="C29" s="40">
        <v>273</v>
      </c>
      <c r="D29" s="79">
        <f t="shared" si="0"/>
        <v>0.1476473769605192</v>
      </c>
      <c r="E29" s="40">
        <v>1551</v>
      </c>
      <c r="F29" s="85">
        <f t="shared" si="1"/>
        <v>0.8388318009734992</v>
      </c>
      <c r="G29" s="40">
        <v>25</v>
      </c>
      <c r="H29" s="85">
        <f t="shared" si="2"/>
        <v>0.01352082206598161</v>
      </c>
    </row>
    <row r="30" spans="1:8" ht="12.75">
      <c r="A30" s="57" t="s">
        <v>194</v>
      </c>
      <c r="B30" s="40">
        <v>1386</v>
      </c>
      <c r="C30" s="40">
        <v>204</v>
      </c>
      <c r="D30" s="79">
        <f t="shared" si="0"/>
        <v>0.1471861471861472</v>
      </c>
      <c r="E30" s="40">
        <v>1164</v>
      </c>
      <c r="F30" s="85">
        <f t="shared" si="1"/>
        <v>0.8398268398268398</v>
      </c>
      <c r="G30" s="40">
        <v>18</v>
      </c>
      <c r="H30" s="85">
        <f t="shared" si="2"/>
        <v>0.012987012987012988</v>
      </c>
    </row>
    <row r="31" spans="1:8" ht="12.75">
      <c r="A31" s="57" t="s">
        <v>195</v>
      </c>
      <c r="B31" s="40">
        <v>1835</v>
      </c>
      <c r="C31" s="40">
        <v>269</v>
      </c>
      <c r="D31" s="79">
        <f t="shared" si="0"/>
        <v>0.14659400544959128</v>
      </c>
      <c r="E31" s="40">
        <v>1540</v>
      </c>
      <c r="F31" s="85">
        <f t="shared" si="1"/>
        <v>0.8392370572207084</v>
      </c>
      <c r="G31" s="40">
        <v>26</v>
      </c>
      <c r="H31" s="85">
        <f t="shared" si="2"/>
        <v>0.014168937329700272</v>
      </c>
    </row>
    <row r="32" spans="1:8" ht="12.75">
      <c r="A32" s="57" t="s">
        <v>196</v>
      </c>
      <c r="B32" s="40">
        <v>1236</v>
      </c>
      <c r="C32" s="40">
        <v>162</v>
      </c>
      <c r="D32" s="79">
        <f t="shared" si="0"/>
        <v>0.13106796116504854</v>
      </c>
      <c r="E32" s="40">
        <v>1055</v>
      </c>
      <c r="F32" s="85">
        <f t="shared" si="1"/>
        <v>0.8535598705501618</v>
      </c>
      <c r="G32" s="40">
        <v>19</v>
      </c>
      <c r="H32" s="85">
        <f t="shared" si="2"/>
        <v>0.015372168284789644</v>
      </c>
    </row>
    <row r="33" spans="1:8" ht="12.75">
      <c r="A33" s="10" t="s">
        <v>568</v>
      </c>
      <c r="B33" s="40"/>
      <c r="C33" s="40"/>
      <c r="D33" s="79"/>
      <c r="E33" s="40"/>
      <c r="F33" s="85"/>
      <c r="G33" s="40"/>
      <c r="H33" s="85"/>
    </row>
    <row r="34" spans="1:8" ht="12.75">
      <c r="A34" s="57" t="s">
        <v>197</v>
      </c>
      <c r="B34" s="40">
        <v>435</v>
      </c>
      <c r="C34" s="40">
        <v>39</v>
      </c>
      <c r="D34" s="79">
        <f t="shared" si="0"/>
        <v>0.0896551724137931</v>
      </c>
      <c r="E34" s="40">
        <v>375</v>
      </c>
      <c r="F34" s="85">
        <f t="shared" si="1"/>
        <v>0.8620689655172413</v>
      </c>
      <c r="G34" s="40">
        <v>21</v>
      </c>
      <c r="H34" s="85">
        <f t="shared" si="2"/>
        <v>0.04827586206896552</v>
      </c>
    </row>
    <row r="35" spans="1:8" ht="12.75">
      <c r="A35" s="57" t="s">
        <v>198</v>
      </c>
      <c r="B35" s="40">
        <v>2044</v>
      </c>
      <c r="C35" s="40">
        <v>211</v>
      </c>
      <c r="D35" s="79">
        <f t="shared" si="0"/>
        <v>0.10322896281800391</v>
      </c>
      <c r="E35" s="40">
        <v>1776</v>
      </c>
      <c r="F35" s="85">
        <f t="shared" si="1"/>
        <v>0.8688845401174168</v>
      </c>
      <c r="G35" s="40">
        <v>57</v>
      </c>
      <c r="H35" s="85">
        <f t="shared" si="2"/>
        <v>0.027886497064579255</v>
      </c>
    </row>
    <row r="36" spans="1:8" ht="12.75">
      <c r="A36" s="57" t="s">
        <v>199</v>
      </c>
      <c r="B36" s="40">
        <v>446</v>
      </c>
      <c r="C36" s="40">
        <v>28</v>
      </c>
      <c r="D36" s="79">
        <f t="shared" si="0"/>
        <v>0.06278026905829596</v>
      </c>
      <c r="E36" s="40">
        <v>383</v>
      </c>
      <c r="F36" s="85">
        <f t="shared" si="1"/>
        <v>0.8587443946188341</v>
      </c>
      <c r="G36" s="40">
        <v>35</v>
      </c>
      <c r="H36" s="85">
        <f t="shared" si="2"/>
        <v>0.07847533632286996</v>
      </c>
    </row>
    <row r="37" spans="1:8" ht="12.75">
      <c r="A37" s="57" t="s">
        <v>200</v>
      </c>
      <c r="B37" s="40">
        <v>218</v>
      </c>
      <c r="C37" s="40">
        <v>8</v>
      </c>
      <c r="D37" s="79">
        <f t="shared" si="0"/>
        <v>0.03669724770642202</v>
      </c>
      <c r="E37" s="40">
        <v>206</v>
      </c>
      <c r="F37" s="85">
        <f t="shared" si="1"/>
        <v>0.944954128440367</v>
      </c>
      <c r="G37" s="40">
        <v>4</v>
      </c>
      <c r="H37" s="85">
        <f t="shared" si="2"/>
        <v>0.01834862385321101</v>
      </c>
    </row>
    <row r="38" spans="1:8" ht="12.75">
      <c r="A38" s="10" t="s">
        <v>201</v>
      </c>
      <c r="B38" s="40"/>
      <c r="C38" s="40"/>
      <c r="D38" s="79"/>
      <c r="E38" s="40"/>
      <c r="F38" s="85"/>
      <c r="G38" s="40"/>
      <c r="H38" s="85"/>
    </row>
    <row r="39" spans="1:8" ht="12.75">
      <c r="A39" s="57" t="s">
        <v>202</v>
      </c>
      <c r="B39" s="40">
        <v>5132</v>
      </c>
      <c r="C39" s="40">
        <v>766</v>
      </c>
      <c r="D39" s="79">
        <f t="shared" si="0"/>
        <v>0.14925954793452845</v>
      </c>
      <c r="E39" s="40">
        <v>4291</v>
      </c>
      <c r="F39" s="85">
        <f t="shared" si="1"/>
        <v>0.8361262665627436</v>
      </c>
      <c r="G39" s="40">
        <v>75</v>
      </c>
      <c r="H39" s="85">
        <f t="shared" si="2"/>
        <v>0.01461418550272798</v>
      </c>
    </row>
    <row r="40" spans="1:8" ht="12.75">
      <c r="A40" s="57" t="s">
        <v>203</v>
      </c>
      <c r="B40" s="40">
        <v>1005</v>
      </c>
      <c r="C40" s="40">
        <v>148</v>
      </c>
      <c r="D40" s="79">
        <f t="shared" si="0"/>
        <v>0.1472636815920398</v>
      </c>
      <c r="E40" s="40">
        <v>850</v>
      </c>
      <c r="F40" s="85">
        <f t="shared" si="1"/>
        <v>0.845771144278607</v>
      </c>
      <c r="G40" s="40">
        <v>7</v>
      </c>
      <c r="H40" s="85">
        <f t="shared" si="2"/>
        <v>0.006965174129353234</v>
      </c>
    </row>
    <row r="41" spans="1:8" ht="12.75">
      <c r="A41" s="57" t="s">
        <v>204</v>
      </c>
      <c r="B41" s="40">
        <v>2116</v>
      </c>
      <c r="C41" s="40">
        <v>322</v>
      </c>
      <c r="D41" s="79">
        <f t="shared" si="0"/>
        <v>0.15217391304347827</v>
      </c>
      <c r="E41" s="40">
        <v>1776</v>
      </c>
      <c r="F41" s="85">
        <f t="shared" si="1"/>
        <v>0.8393194706994329</v>
      </c>
      <c r="G41" s="40">
        <v>18</v>
      </c>
      <c r="H41" s="85">
        <f t="shared" si="2"/>
        <v>0.008506616257088847</v>
      </c>
    </row>
    <row r="42" spans="1:8" ht="12.75">
      <c r="A42" s="57" t="s">
        <v>458</v>
      </c>
      <c r="B42" s="40">
        <v>903</v>
      </c>
      <c r="C42" s="40">
        <v>128</v>
      </c>
      <c r="D42" s="79">
        <f t="shared" si="0"/>
        <v>0.14174972314507198</v>
      </c>
      <c r="E42" s="40">
        <v>766</v>
      </c>
      <c r="F42" s="85">
        <f t="shared" si="1"/>
        <v>0.8482834994462901</v>
      </c>
      <c r="G42" s="40">
        <v>9</v>
      </c>
      <c r="H42" s="85">
        <f t="shared" si="2"/>
        <v>0.009966777408637873</v>
      </c>
    </row>
    <row r="43" spans="1:8" ht="12.75">
      <c r="A43" s="57" t="s">
        <v>459</v>
      </c>
      <c r="B43" s="40">
        <v>586</v>
      </c>
      <c r="C43" s="40">
        <v>116</v>
      </c>
      <c r="D43" s="79">
        <f t="shared" si="0"/>
        <v>0.19795221843003413</v>
      </c>
      <c r="E43" s="40">
        <v>458</v>
      </c>
      <c r="F43" s="85">
        <f t="shared" si="1"/>
        <v>0.7815699658703071</v>
      </c>
      <c r="G43" s="40">
        <v>12</v>
      </c>
      <c r="H43" s="85">
        <f t="shared" si="2"/>
        <v>0.020477815699658702</v>
      </c>
    </row>
    <row r="44" spans="1:8" ht="12.75">
      <c r="A44" s="10" t="s">
        <v>205</v>
      </c>
      <c r="B44" s="40"/>
      <c r="C44" s="40"/>
      <c r="D44" s="79"/>
      <c r="E44" s="40"/>
      <c r="F44" s="85"/>
      <c r="G44" s="40"/>
      <c r="H44" s="85"/>
    </row>
    <row r="45" spans="1:8" ht="12.75">
      <c r="A45" s="57" t="s">
        <v>206</v>
      </c>
      <c r="B45" s="40">
        <v>3388</v>
      </c>
      <c r="C45" s="40">
        <v>441</v>
      </c>
      <c r="D45" s="79">
        <f t="shared" si="0"/>
        <v>0.13016528925619836</v>
      </c>
      <c r="E45" s="40">
        <v>2881</v>
      </c>
      <c r="F45" s="85">
        <f t="shared" si="1"/>
        <v>0.8503541912632822</v>
      </c>
      <c r="G45" s="40">
        <v>66</v>
      </c>
      <c r="H45" s="85">
        <f t="shared" si="2"/>
        <v>0.01948051948051948</v>
      </c>
    </row>
    <row r="46" spans="1:8" ht="12.75">
      <c r="A46" s="57" t="s">
        <v>207</v>
      </c>
      <c r="B46" s="40">
        <v>835</v>
      </c>
      <c r="C46" s="40">
        <v>149</v>
      </c>
      <c r="D46" s="79">
        <f t="shared" si="0"/>
        <v>0.1784431137724551</v>
      </c>
      <c r="E46" s="40">
        <v>672</v>
      </c>
      <c r="F46" s="85">
        <f t="shared" si="1"/>
        <v>0.8047904191616766</v>
      </c>
      <c r="G46" s="40">
        <v>14</v>
      </c>
      <c r="H46" s="85">
        <f t="shared" si="2"/>
        <v>0.016766467065868262</v>
      </c>
    </row>
    <row r="47" spans="1:8" ht="12.75">
      <c r="A47" s="57" t="s">
        <v>208</v>
      </c>
      <c r="B47" s="40">
        <v>826</v>
      </c>
      <c r="C47" s="40">
        <v>101</v>
      </c>
      <c r="D47" s="79">
        <f t="shared" si="0"/>
        <v>0.12227602905569007</v>
      </c>
      <c r="E47" s="40">
        <v>704</v>
      </c>
      <c r="F47" s="85">
        <f t="shared" si="1"/>
        <v>0.8523002421307506</v>
      </c>
      <c r="G47" s="40">
        <v>21</v>
      </c>
      <c r="H47" s="85">
        <f t="shared" si="2"/>
        <v>0.025423728813559324</v>
      </c>
    </row>
    <row r="48" spans="1:8" ht="12.75">
      <c r="A48" s="57" t="s">
        <v>209</v>
      </c>
      <c r="B48" s="40">
        <v>543</v>
      </c>
      <c r="C48" s="40">
        <v>63</v>
      </c>
      <c r="D48" s="79">
        <f t="shared" si="0"/>
        <v>0.11602209944751381</v>
      </c>
      <c r="E48" s="40">
        <v>462</v>
      </c>
      <c r="F48" s="85">
        <f t="shared" si="1"/>
        <v>0.850828729281768</v>
      </c>
      <c r="G48" s="40">
        <v>18</v>
      </c>
      <c r="H48" s="85">
        <f t="shared" si="2"/>
        <v>0.03314917127071823</v>
      </c>
    </row>
    <row r="49" spans="1:8" ht="12.75">
      <c r="A49" s="57" t="s">
        <v>210</v>
      </c>
      <c r="B49" s="40">
        <v>629</v>
      </c>
      <c r="C49" s="40">
        <v>87</v>
      </c>
      <c r="D49" s="79">
        <f t="shared" si="0"/>
        <v>0.1383147853736089</v>
      </c>
      <c r="E49" s="40">
        <v>532</v>
      </c>
      <c r="F49" s="85">
        <f t="shared" si="1"/>
        <v>0.8457869634340223</v>
      </c>
      <c r="G49" s="40">
        <v>10</v>
      </c>
      <c r="H49" s="85">
        <f t="shared" si="2"/>
        <v>0.01589825119236884</v>
      </c>
    </row>
    <row r="50" spans="1:8" ht="12.75">
      <c r="A50" s="10" t="s">
        <v>211</v>
      </c>
      <c r="B50" s="40"/>
      <c r="C50" s="40"/>
      <c r="D50" s="79"/>
      <c r="E50" s="40"/>
      <c r="F50" s="85"/>
      <c r="G50" s="40"/>
      <c r="H50" s="85"/>
    </row>
    <row r="51" spans="1:8" ht="12.75">
      <c r="A51" s="57" t="s">
        <v>460</v>
      </c>
      <c r="B51" s="40">
        <v>3330</v>
      </c>
      <c r="C51" s="40">
        <v>405</v>
      </c>
      <c r="D51" s="79">
        <f t="shared" si="0"/>
        <v>0.12162162162162163</v>
      </c>
      <c r="E51" s="40">
        <v>2887</v>
      </c>
      <c r="F51" s="85">
        <f t="shared" si="1"/>
        <v>0.866966966966967</v>
      </c>
      <c r="G51" s="40">
        <v>38</v>
      </c>
      <c r="H51" s="85">
        <f t="shared" si="2"/>
        <v>0.011411411411411412</v>
      </c>
    </row>
    <row r="52" spans="1:8" ht="12.75">
      <c r="A52" s="57" t="s">
        <v>461</v>
      </c>
      <c r="B52" s="40">
        <v>2394</v>
      </c>
      <c r="C52" s="40">
        <v>328</v>
      </c>
      <c r="D52" s="79">
        <f t="shared" si="0"/>
        <v>0.13700918964076858</v>
      </c>
      <c r="E52" s="40">
        <v>2034</v>
      </c>
      <c r="F52" s="85">
        <f t="shared" si="1"/>
        <v>0.849624060150376</v>
      </c>
      <c r="G52" s="40">
        <v>32</v>
      </c>
      <c r="H52" s="85">
        <f t="shared" si="2"/>
        <v>0.013366750208855471</v>
      </c>
    </row>
    <row r="53" spans="1:8" ht="12.75">
      <c r="A53" s="57" t="s">
        <v>462</v>
      </c>
      <c r="B53" s="40">
        <v>901</v>
      </c>
      <c r="C53" s="40">
        <v>134</v>
      </c>
      <c r="D53" s="79">
        <f t="shared" si="0"/>
        <v>0.14872364039955605</v>
      </c>
      <c r="E53" s="40">
        <v>751</v>
      </c>
      <c r="F53" s="85">
        <f t="shared" si="1"/>
        <v>0.8335183129855716</v>
      </c>
      <c r="G53" s="40">
        <v>16</v>
      </c>
      <c r="H53" s="85">
        <f t="shared" si="2"/>
        <v>0.017758046614872364</v>
      </c>
    </row>
    <row r="54" spans="1:8" ht="12.75">
      <c r="A54" s="57" t="s">
        <v>212</v>
      </c>
      <c r="B54" s="40">
        <v>1321</v>
      </c>
      <c r="C54" s="40">
        <v>190</v>
      </c>
      <c r="D54" s="79">
        <f t="shared" si="0"/>
        <v>0.14383043149129449</v>
      </c>
      <c r="E54" s="40">
        <v>1119</v>
      </c>
      <c r="F54" s="85">
        <f t="shared" si="1"/>
        <v>0.8470855412566237</v>
      </c>
      <c r="G54" s="40">
        <v>12</v>
      </c>
      <c r="H54" s="85">
        <f t="shared" si="2"/>
        <v>0.009084027252081756</v>
      </c>
    </row>
    <row r="55" spans="1:8" ht="12.75">
      <c r="A55" s="57" t="s">
        <v>213</v>
      </c>
      <c r="B55" s="40">
        <v>503</v>
      </c>
      <c r="C55" s="40">
        <v>79</v>
      </c>
      <c r="D55" s="79">
        <f t="shared" si="0"/>
        <v>0.15705765407554673</v>
      </c>
      <c r="E55" s="40">
        <v>419</v>
      </c>
      <c r="F55" s="85">
        <f t="shared" si="1"/>
        <v>0.8330019880715706</v>
      </c>
      <c r="G55" s="40">
        <v>5</v>
      </c>
      <c r="H55" s="85">
        <f t="shared" si="2"/>
        <v>0.009940357852882704</v>
      </c>
    </row>
    <row r="56" spans="1:8" ht="12.75">
      <c r="A56" s="10" t="s">
        <v>214</v>
      </c>
      <c r="B56" s="40"/>
      <c r="C56" s="40"/>
      <c r="D56" s="79"/>
      <c r="E56" s="40"/>
      <c r="F56" s="85"/>
      <c r="G56" s="40"/>
      <c r="H56" s="85"/>
    </row>
    <row r="57" spans="1:8" ht="12.75">
      <c r="A57" s="57" t="s">
        <v>406</v>
      </c>
      <c r="B57" s="40">
        <v>4084</v>
      </c>
      <c r="C57" s="40">
        <v>533</v>
      </c>
      <c r="D57" s="79">
        <f t="shared" si="0"/>
        <v>0.13050930460333007</v>
      </c>
      <c r="E57" s="40">
        <v>3490</v>
      </c>
      <c r="F57" s="85">
        <f t="shared" si="1"/>
        <v>0.8545543584720862</v>
      </c>
      <c r="G57" s="40">
        <v>61</v>
      </c>
      <c r="H57" s="85">
        <f t="shared" si="2"/>
        <v>0.014936336924583741</v>
      </c>
    </row>
    <row r="58" spans="1:8" ht="12.75">
      <c r="A58" s="57" t="s">
        <v>215</v>
      </c>
      <c r="B58" s="40">
        <v>2818</v>
      </c>
      <c r="C58" s="40">
        <v>380</v>
      </c>
      <c r="D58" s="79">
        <f t="shared" si="0"/>
        <v>0.13484740951029098</v>
      </c>
      <c r="E58" s="40">
        <v>2400</v>
      </c>
      <c r="F58" s="85">
        <f t="shared" si="1"/>
        <v>0.8516678495386799</v>
      </c>
      <c r="G58" s="40">
        <v>38</v>
      </c>
      <c r="H58" s="85">
        <f t="shared" si="2"/>
        <v>0.0134847409510291</v>
      </c>
    </row>
    <row r="59" spans="1:8" ht="12.75">
      <c r="A59" s="57" t="s">
        <v>216</v>
      </c>
      <c r="B59" s="40">
        <v>2606</v>
      </c>
      <c r="C59" s="40">
        <v>378</v>
      </c>
      <c r="D59" s="79">
        <f t="shared" si="0"/>
        <v>0.14504988488104376</v>
      </c>
      <c r="E59" s="40">
        <v>2174</v>
      </c>
      <c r="F59" s="85">
        <f t="shared" si="1"/>
        <v>0.8342287029930928</v>
      </c>
      <c r="G59" s="40">
        <v>54</v>
      </c>
      <c r="H59" s="85">
        <f t="shared" si="2"/>
        <v>0.02072141212586339</v>
      </c>
    </row>
    <row r="60" spans="1:8" ht="12.75">
      <c r="A60" s="57" t="s">
        <v>418</v>
      </c>
      <c r="B60" s="40">
        <v>471</v>
      </c>
      <c r="C60" s="40">
        <v>75</v>
      </c>
      <c r="D60" s="79">
        <f t="shared" si="0"/>
        <v>0.1592356687898089</v>
      </c>
      <c r="E60" s="40">
        <v>390</v>
      </c>
      <c r="F60" s="85">
        <f t="shared" si="1"/>
        <v>0.8280254777070064</v>
      </c>
      <c r="G60" s="40">
        <v>6</v>
      </c>
      <c r="H60" s="85">
        <f t="shared" si="2"/>
        <v>0.012738853503184714</v>
      </c>
    </row>
    <row r="61" spans="1:8" ht="12.75">
      <c r="A61" s="57" t="s">
        <v>217</v>
      </c>
      <c r="B61" s="40">
        <v>1349</v>
      </c>
      <c r="C61" s="40">
        <v>168</v>
      </c>
      <c r="D61" s="79">
        <f t="shared" si="0"/>
        <v>0.1245366938472943</v>
      </c>
      <c r="E61" s="40">
        <v>1163</v>
      </c>
      <c r="F61" s="85">
        <f t="shared" si="1"/>
        <v>0.8621200889547813</v>
      </c>
      <c r="G61" s="40">
        <v>18</v>
      </c>
      <c r="H61" s="85">
        <f t="shared" si="2"/>
        <v>0.013343217197924388</v>
      </c>
    </row>
    <row r="62" spans="1:8" ht="12.75">
      <c r="A62" s="57" t="s">
        <v>463</v>
      </c>
      <c r="B62" s="40">
        <v>211</v>
      </c>
      <c r="C62" s="40">
        <v>52</v>
      </c>
      <c r="D62" s="79">
        <f t="shared" si="0"/>
        <v>0.24644549763033174</v>
      </c>
      <c r="E62" s="40">
        <v>153</v>
      </c>
      <c r="F62" s="85">
        <f t="shared" si="1"/>
        <v>0.7251184834123223</v>
      </c>
      <c r="G62" s="40">
        <v>6</v>
      </c>
      <c r="H62" s="85">
        <f t="shared" si="2"/>
        <v>0.02843601895734597</v>
      </c>
    </row>
    <row r="63" spans="1:8" ht="12.75">
      <c r="A63" s="57" t="s">
        <v>218</v>
      </c>
      <c r="B63" s="40">
        <v>834</v>
      </c>
      <c r="C63" s="40">
        <v>113</v>
      </c>
      <c r="D63" s="79">
        <f t="shared" si="0"/>
        <v>0.1354916067146283</v>
      </c>
      <c r="E63" s="40">
        <v>701</v>
      </c>
      <c r="F63" s="85">
        <f t="shared" si="1"/>
        <v>0.8405275779376499</v>
      </c>
      <c r="G63" s="40">
        <v>20</v>
      </c>
      <c r="H63" s="85">
        <f t="shared" si="2"/>
        <v>0.023980815347721823</v>
      </c>
    </row>
    <row r="64" spans="1:8" ht="12.75">
      <c r="A64" s="10" t="s">
        <v>219</v>
      </c>
      <c r="B64" s="40"/>
      <c r="C64" s="40"/>
      <c r="D64" s="79"/>
      <c r="E64" s="40"/>
      <c r="F64" s="85"/>
      <c r="G64" s="40"/>
      <c r="H64" s="85"/>
    </row>
    <row r="65" spans="1:8" ht="12.75">
      <c r="A65" s="57" t="s">
        <v>464</v>
      </c>
      <c r="B65" s="40">
        <v>1674</v>
      </c>
      <c r="C65" s="40">
        <v>200</v>
      </c>
      <c r="D65" s="79">
        <f t="shared" si="0"/>
        <v>0.11947431302270012</v>
      </c>
      <c r="E65" s="40">
        <v>1442</v>
      </c>
      <c r="F65" s="85">
        <f t="shared" si="1"/>
        <v>0.8614097968936678</v>
      </c>
      <c r="G65" s="40">
        <v>32</v>
      </c>
      <c r="H65" s="85">
        <f t="shared" si="2"/>
        <v>0.019115890083632018</v>
      </c>
    </row>
    <row r="66" spans="1:8" ht="12.75">
      <c r="A66" s="57" t="s">
        <v>465</v>
      </c>
      <c r="B66" s="40">
        <v>2959</v>
      </c>
      <c r="C66" s="40">
        <v>419</v>
      </c>
      <c r="D66" s="79">
        <f t="shared" si="0"/>
        <v>0.14160189253126057</v>
      </c>
      <c r="E66" s="40">
        <v>2485</v>
      </c>
      <c r="F66" s="85">
        <f t="shared" si="1"/>
        <v>0.8398107468739439</v>
      </c>
      <c r="G66" s="40">
        <v>55</v>
      </c>
      <c r="H66" s="85">
        <f t="shared" si="2"/>
        <v>0.01858736059479554</v>
      </c>
    </row>
    <row r="67" spans="1:8" ht="12.75">
      <c r="A67" s="57" t="s">
        <v>466</v>
      </c>
      <c r="B67" s="40">
        <v>1767</v>
      </c>
      <c r="C67" s="40">
        <v>256</v>
      </c>
      <c r="D67" s="79">
        <f t="shared" si="0"/>
        <v>0.144878324844369</v>
      </c>
      <c r="E67" s="40">
        <v>1470</v>
      </c>
      <c r="F67" s="85">
        <f t="shared" si="1"/>
        <v>0.831918505942275</v>
      </c>
      <c r="G67" s="40">
        <v>41</v>
      </c>
      <c r="H67" s="85">
        <f t="shared" si="2"/>
        <v>0.02320316921335597</v>
      </c>
    </row>
    <row r="68" spans="1:8" ht="12.75">
      <c r="A68" s="57" t="s">
        <v>220</v>
      </c>
      <c r="B68" s="40">
        <v>937</v>
      </c>
      <c r="C68" s="40">
        <v>128</v>
      </c>
      <c r="D68" s="79">
        <f t="shared" si="0"/>
        <v>0.13660618996798293</v>
      </c>
      <c r="E68" s="40">
        <v>784</v>
      </c>
      <c r="F68" s="85">
        <f t="shared" si="1"/>
        <v>0.8367129135538954</v>
      </c>
      <c r="G68" s="40">
        <v>25</v>
      </c>
      <c r="H68" s="85">
        <f t="shared" si="2"/>
        <v>0.026680896478121666</v>
      </c>
    </row>
    <row r="69" spans="1:8" ht="12.75">
      <c r="A69" s="57" t="s">
        <v>221</v>
      </c>
      <c r="B69" s="40">
        <v>1651</v>
      </c>
      <c r="C69" s="40">
        <v>221</v>
      </c>
      <c r="D69" s="79">
        <f t="shared" si="0"/>
        <v>0.13385826771653545</v>
      </c>
      <c r="E69" s="40">
        <v>1408</v>
      </c>
      <c r="F69" s="85">
        <f t="shared" si="1"/>
        <v>0.8528164748637189</v>
      </c>
      <c r="G69" s="40">
        <v>22</v>
      </c>
      <c r="H69" s="85">
        <f t="shared" si="2"/>
        <v>0.013325257419745608</v>
      </c>
    </row>
    <row r="70" spans="1:8" ht="12.75">
      <c r="A70" s="10" t="s">
        <v>327</v>
      </c>
      <c r="B70" s="40"/>
      <c r="C70" s="40"/>
      <c r="D70" s="79"/>
      <c r="E70" s="40"/>
      <c r="F70" s="85"/>
      <c r="G70" s="40"/>
      <c r="H70" s="85"/>
    </row>
    <row r="71" spans="1:8" ht="12.75">
      <c r="A71" s="57" t="s">
        <v>222</v>
      </c>
      <c r="B71" s="40">
        <v>4611</v>
      </c>
      <c r="C71" s="40">
        <v>660</v>
      </c>
      <c r="D71" s="79">
        <f aca="true" t="shared" si="3" ref="D71:D111">C71/B71</f>
        <v>0.14313597918022122</v>
      </c>
      <c r="E71" s="40">
        <v>3875</v>
      </c>
      <c r="F71" s="85">
        <f t="shared" si="1"/>
        <v>0.8403816959444806</v>
      </c>
      <c r="G71" s="40">
        <v>76</v>
      </c>
      <c r="H71" s="85">
        <f t="shared" si="2"/>
        <v>0.0164823248752982</v>
      </c>
    </row>
    <row r="72" spans="1:8" ht="12.75">
      <c r="A72" s="57" t="s">
        <v>223</v>
      </c>
      <c r="B72" s="40">
        <v>1432</v>
      </c>
      <c r="C72" s="40">
        <v>184</v>
      </c>
      <c r="D72" s="79">
        <f t="shared" si="3"/>
        <v>0.12849162011173185</v>
      </c>
      <c r="E72" s="40">
        <v>1214</v>
      </c>
      <c r="F72" s="85">
        <f aca="true" t="shared" si="4" ref="F72:F111">E72/B72</f>
        <v>0.8477653631284916</v>
      </c>
      <c r="G72" s="40">
        <v>34</v>
      </c>
      <c r="H72" s="85">
        <f aca="true" t="shared" si="5" ref="H72:H111">G72/B72</f>
        <v>0.023743016759776536</v>
      </c>
    </row>
    <row r="73" spans="1:8" ht="12.75">
      <c r="A73" s="57" t="s">
        <v>467</v>
      </c>
      <c r="B73" s="40">
        <v>2981</v>
      </c>
      <c r="C73" s="40">
        <v>399</v>
      </c>
      <c r="D73" s="79">
        <f t="shared" si="3"/>
        <v>0.13384770211338476</v>
      </c>
      <c r="E73" s="40">
        <v>2536</v>
      </c>
      <c r="F73" s="85">
        <f t="shared" si="4"/>
        <v>0.8507212344850721</v>
      </c>
      <c r="G73" s="40">
        <v>46</v>
      </c>
      <c r="H73" s="85">
        <f t="shared" si="5"/>
        <v>0.015431063401543106</v>
      </c>
    </row>
    <row r="74" spans="1:8" ht="12.75">
      <c r="A74" s="57" t="s">
        <v>224</v>
      </c>
      <c r="B74" s="40">
        <v>926</v>
      </c>
      <c r="C74" s="40">
        <v>117</v>
      </c>
      <c r="D74" s="79">
        <f t="shared" si="3"/>
        <v>0.1263498920086393</v>
      </c>
      <c r="E74" s="40">
        <v>792</v>
      </c>
      <c r="F74" s="85">
        <f t="shared" si="4"/>
        <v>0.8552915766738661</v>
      </c>
      <c r="G74" s="40">
        <v>17</v>
      </c>
      <c r="H74" s="85">
        <f t="shared" si="5"/>
        <v>0.0183585313174946</v>
      </c>
    </row>
    <row r="75" spans="1:8" ht="12.75">
      <c r="A75" s="57" t="s">
        <v>225</v>
      </c>
      <c r="B75" s="40">
        <v>1441</v>
      </c>
      <c r="C75" s="40">
        <v>243</v>
      </c>
      <c r="D75" s="79">
        <f t="shared" si="3"/>
        <v>0.16863289382373353</v>
      </c>
      <c r="E75" s="40">
        <v>1160</v>
      </c>
      <c r="F75" s="85">
        <f t="shared" si="4"/>
        <v>0.8049965301873698</v>
      </c>
      <c r="G75" s="40">
        <v>38</v>
      </c>
      <c r="H75" s="85">
        <f t="shared" si="5"/>
        <v>0.0263705759888966</v>
      </c>
    </row>
    <row r="76" spans="1:8" ht="12.75">
      <c r="A76" s="10" t="s">
        <v>226</v>
      </c>
      <c r="B76" s="40"/>
      <c r="C76" s="40"/>
      <c r="D76" s="79"/>
      <c r="E76" s="40"/>
      <c r="F76" s="85"/>
      <c r="G76" s="40"/>
      <c r="H76" s="85"/>
    </row>
    <row r="77" spans="1:8" ht="12.75">
      <c r="A77" s="57" t="s">
        <v>468</v>
      </c>
      <c r="B77" s="40">
        <v>833</v>
      </c>
      <c r="C77" s="40">
        <v>142</v>
      </c>
      <c r="D77" s="79">
        <f t="shared" si="3"/>
        <v>0.17046818727490998</v>
      </c>
      <c r="E77" s="40">
        <v>672</v>
      </c>
      <c r="F77" s="85">
        <f t="shared" si="4"/>
        <v>0.8067226890756303</v>
      </c>
      <c r="G77" s="40">
        <v>19</v>
      </c>
      <c r="H77" s="85">
        <f t="shared" si="5"/>
        <v>0.022809123649459785</v>
      </c>
    </row>
    <row r="78" spans="1:8" ht="12.75">
      <c r="A78" s="57" t="s">
        <v>227</v>
      </c>
      <c r="B78" s="40">
        <v>1814</v>
      </c>
      <c r="C78" s="40">
        <v>203</v>
      </c>
      <c r="D78" s="79">
        <f t="shared" si="3"/>
        <v>0.11190738699007717</v>
      </c>
      <c r="E78" s="40">
        <v>1569</v>
      </c>
      <c r="F78" s="85">
        <f t="shared" si="4"/>
        <v>0.8649393605292172</v>
      </c>
      <c r="G78" s="40">
        <v>42</v>
      </c>
      <c r="H78" s="85">
        <f t="shared" si="5"/>
        <v>0.023153252480705624</v>
      </c>
    </row>
    <row r="79" spans="1:8" ht="12.75">
      <c r="A79" s="57" t="s">
        <v>469</v>
      </c>
      <c r="B79" s="40">
        <v>1698</v>
      </c>
      <c r="C79" s="40">
        <v>203</v>
      </c>
      <c r="D79" s="79">
        <f t="shared" si="3"/>
        <v>0.11955241460541814</v>
      </c>
      <c r="E79" s="40">
        <v>1474</v>
      </c>
      <c r="F79" s="85">
        <f t="shared" si="4"/>
        <v>0.8680800942285041</v>
      </c>
      <c r="G79" s="40">
        <v>21</v>
      </c>
      <c r="H79" s="85">
        <f t="shared" si="5"/>
        <v>0.012367491166077738</v>
      </c>
    </row>
    <row r="80" spans="1:8" ht="12.75">
      <c r="A80" s="57" t="s">
        <v>470</v>
      </c>
      <c r="B80" s="40">
        <v>546</v>
      </c>
      <c r="C80" s="40">
        <v>52</v>
      </c>
      <c r="D80" s="79">
        <f t="shared" si="3"/>
        <v>0.09523809523809523</v>
      </c>
      <c r="E80" s="40">
        <v>483</v>
      </c>
      <c r="F80" s="85">
        <f t="shared" si="4"/>
        <v>0.8846153846153846</v>
      </c>
      <c r="G80" s="40">
        <v>11</v>
      </c>
      <c r="H80" s="85">
        <f t="shared" si="5"/>
        <v>0.020146520146520148</v>
      </c>
    </row>
    <row r="81" spans="1:8" ht="12.75">
      <c r="A81" s="57" t="s">
        <v>471</v>
      </c>
      <c r="B81" s="40">
        <v>393</v>
      </c>
      <c r="C81" s="40">
        <v>34</v>
      </c>
      <c r="D81" s="79">
        <f t="shared" si="3"/>
        <v>0.08651399491094147</v>
      </c>
      <c r="E81" s="40">
        <v>345</v>
      </c>
      <c r="F81" s="85">
        <f t="shared" si="4"/>
        <v>0.8778625954198473</v>
      </c>
      <c r="G81" s="40">
        <v>14</v>
      </c>
      <c r="H81" s="85">
        <f t="shared" si="5"/>
        <v>0.035623409669211195</v>
      </c>
    </row>
    <row r="82" spans="1:8" ht="12.75">
      <c r="A82" s="10" t="s">
        <v>228</v>
      </c>
      <c r="B82" s="40"/>
      <c r="C82" s="40"/>
      <c r="D82" s="79"/>
      <c r="E82" s="40"/>
      <c r="F82" s="85"/>
      <c r="G82" s="40"/>
      <c r="H82" s="85"/>
    </row>
    <row r="83" spans="1:8" ht="12.75">
      <c r="A83" s="57" t="s">
        <v>229</v>
      </c>
      <c r="B83" s="40">
        <v>3990</v>
      </c>
      <c r="C83" s="40">
        <v>527</v>
      </c>
      <c r="D83" s="79">
        <f t="shared" si="3"/>
        <v>0.13208020050125313</v>
      </c>
      <c r="E83" s="40">
        <v>3399</v>
      </c>
      <c r="F83" s="85">
        <f t="shared" si="4"/>
        <v>0.8518796992481203</v>
      </c>
      <c r="G83" s="40">
        <v>64</v>
      </c>
      <c r="H83" s="85">
        <f t="shared" si="5"/>
        <v>0.016040100250626566</v>
      </c>
    </row>
    <row r="84" spans="1:8" ht="12.75">
      <c r="A84" s="57" t="s">
        <v>230</v>
      </c>
      <c r="B84" s="40">
        <v>417</v>
      </c>
      <c r="C84" s="40">
        <v>51</v>
      </c>
      <c r="D84" s="79">
        <f t="shared" si="3"/>
        <v>0.1223021582733813</v>
      </c>
      <c r="E84" s="40">
        <v>356</v>
      </c>
      <c r="F84" s="85">
        <f t="shared" si="4"/>
        <v>0.8537170263788969</v>
      </c>
      <c r="G84" s="40">
        <v>10</v>
      </c>
      <c r="H84" s="85">
        <f t="shared" si="5"/>
        <v>0.023980815347721823</v>
      </c>
    </row>
    <row r="85" spans="1:8" ht="12.75">
      <c r="A85" s="10" t="s">
        <v>231</v>
      </c>
      <c r="B85" s="40"/>
      <c r="C85" s="40"/>
      <c r="D85" s="79"/>
      <c r="E85" s="40"/>
      <c r="F85" s="85"/>
      <c r="G85" s="40"/>
      <c r="H85" s="85"/>
    </row>
    <row r="86" spans="1:8" ht="12.75">
      <c r="A86" s="57" t="s">
        <v>424</v>
      </c>
      <c r="B86" s="40">
        <v>5740</v>
      </c>
      <c r="C86" s="40">
        <v>847</v>
      </c>
      <c r="D86" s="79">
        <f t="shared" si="3"/>
        <v>0.1475609756097561</v>
      </c>
      <c r="E86" s="40">
        <v>4861</v>
      </c>
      <c r="F86" s="85">
        <f t="shared" si="4"/>
        <v>0.8468641114982578</v>
      </c>
      <c r="G86" s="40">
        <v>32</v>
      </c>
      <c r="H86" s="85">
        <f t="shared" si="5"/>
        <v>0.005574912891986063</v>
      </c>
    </row>
    <row r="87" spans="1:8" ht="12.75">
      <c r="A87" s="57" t="s">
        <v>232</v>
      </c>
      <c r="B87" s="40">
        <v>5294</v>
      </c>
      <c r="C87" s="40">
        <v>807</v>
      </c>
      <c r="D87" s="79">
        <f t="shared" si="3"/>
        <v>0.15243672081601814</v>
      </c>
      <c r="E87" s="40">
        <v>4440</v>
      </c>
      <c r="F87" s="85">
        <f t="shared" si="4"/>
        <v>0.8386853041178692</v>
      </c>
      <c r="G87" s="40">
        <v>47</v>
      </c>
      <c r="H87" s="85">
        <f t="shared" si="5"/>
        <v>0.00887797506611258</v>
      </c>
    </row>
    <row r="88" spans="1:8" ht="12.75">
      <c r="A88" s="57" t="s">
        <v>233</v>
      </c>
      <c r="B88" s="40">
        <v>718</v>
      </c>
      <c r="C88" s="40">
        <v>98</v>
      </c>
      <c r="D88" s="79">
        <f t="shared" si="3"/>
        <v>0.13649025069637882</v>
      </c>
      <c r="E88" s="40">
        <v>594</v>
      </c>
      <c r="F88" s="85">
        <f t="shared" si="4"/>
        <v>0.8272980501392758</v>
      </c>
      <c r="G88" s="40">
        <v>26</v>
      </c>
      <c r="H88" s="85">
        <f t="shared" si="5"/>
        <v>0.036211699164345405</v>
      </c>
    </row>
    <row r="89" spans="1:8" ht="12.75">
      <c r="A89" s="10" t="s">
        <v>234</v>
      </c>
      <c r="B89" s="40"/>
      <c r="C89" s="40"/>
      <c r="D89" s="79"/>
      <c r="E89" s="40"/>
      <c r="F89" s="85"/>
      <c r="G89" s="40"/>
      <c r="H89" s="85"/>
    </row>
    <row r="90" spans="1:8" ht="12.75">
      <c r="A90" s="57" t="s">
        <v>235</v>
      </c>
      <c r="B90" s="40">
        <v>5995</v>
      </c>
      <c r="C90" s="40">
        <v>845</v>
      </c>
      <c r="D90" s="79">
        <f t="shared" si="3"/>
        <v>0.1409507923269391</v>
      </c>
      <c r="E90" s="40">
        <v>5081</v>
      </c>
      <c r="F90" s="85">
        <f t="shared" si="4"/>
        <v>0.8475396163469558</v>
      </c>
      <c r="G90" s="40">
        <v>69</v>
      </c>
      <c r="H90" s="85">
        <f t="shared" si="5"/>
        <v>0.011509591326105087</v>
      </c>
    </row>
    <row r="91" spans="1:8" ht="12.75">
      <c r="A91" s="57" t="s">
        <v>236</v>
      </c>
      <c r="B91" s="40">
        <v>1481</v>
      </c>
      <c r="C91" s="40">
        <v>227</v>
      </c>
      <c r="D91" s="79">
        <f t="shared" si="3"/>
        <v>0.15327481431465226</v>
      </c>
      <c r="E91" s="40">
        <v>1235</v>
      </c>
      <c r="F91" s="85">
        <f t="shared" si="4"/>
        <v>0.8338960162052668</v>
      </c>
      <c r="G91" s="40">
        <v>19</v>
      </c>
      <c r="H91" s="85">
        <f t="shared" si="5"/>
        <v>0.012829169480081027</v>
      </c>
    </row>
    <row r="92" spans="1:8" ht="12.75">
      <c r="A92" s="10" t="s">
        <v>237</v>
      </c>
      <c r="B92" s="40"/>
      <c r="C92" s="40"/>
      <c r="D92" s="79"/>
      <c r="E92" s="40"/>
      <c r="F92" s="85"/>
      <c r="G92" s="40"/>
      <c r="H92" s="85"/>
    </row>
    <row r="93" spans="1:9" ht="12.75">
      <c r="A93" s="57" t="s">
        <v>238</v>
      </c>
      <c r="B93" s="40">
        <v>43</v>
      </c>
      <c r="C93" s="40">
        <v>10</v>
      </c>
      <c r="D93" s="79">
        <f t="shared" si="3"/>
        <v>0.23255813953488372</v>
      </c>
      <c r="E93" s="40">
        <v>29</v>
      </c>
      <c r="F93" s="85">
        <f t="shared" si="4"/>
        <v>0.6744186046511628</v>
      </c>
      <c r="G93" s="40">
        <v>4</v>
      </c>
      <c r="H93" s="85">
        <f t="shared" si="5"/>
        <v>0.09302325581395349</v>
      </c>
      <c r="I93" s="126"/>
    </row>
    <row r="94" spans="1:8" ht="12.75">
      <c r="A94" s="57" t="s">
        <v>239</v>
      </c>
      <c r="B94" s="40">
        <v>196</v>
      </c>
      <c r="C94" s="40">
        <v>35</v>
      </c>
      <c r="D94" s="79">
        <f t="shared" si="3"/>
        <v>0.17857142857142858</v>
      </c>
      <c r="E94" s="40">
        <v>160</v>
      </c>
      <c r="F94" s="85">
        <f t="shared" si="4"/>
        <v>0.8163265306122449</v>
      </c>
      <c r="G94" s="40">
        <v>1</v>
      </c>
      <c r="H94" s="85">
        <f t="shared" si="5"/>
        <v>0.00510204081632653</v>
      </c>
    </row>
    <row r="95" spans="1:8" ht="12.75">
      <c r="A95" s="57" t="s">
        <v>240</v>
      </c>
      <c r="B95" s="40">
        <v>71</v>
      </c>
      <c r="C95" s="40">
        <v>7</v>
      </c>
      <c r="D95" s="79">
        <f t="shared" si="3"/>
        <v>0.09859154929577464</v>
      </c>
      <c r="E95" s="40">
        <v>63</v>
      </c>
      <c r="F95" s="85">
        <f t="shared" si="4"/>
        <v>0.8873239436619719</v>
      </c>
      <c r="G95" s="40">
        <v>1</v>
      </c>
      <c r="H95" s="85">
        <f t="shared" si="5"/>
        <v>0.014084507042253521</v>
      </c>
    </row>
    <row r="96" spans="1:8" ht="12.75">
      <c r="A96" s="57" t="s">
        <v>440</v>
      </c>
      <c r="B96" s="40">
        <v>54</v>
      </c>
      <c r="C96" s="40">
        <v>11</v>
      </c>
      <c r="D96" s="79">
        <f t="shared" si="3"/>
        <v>0.2037037037037037</v>
      </c>
      <c r="E96" s="40">
        <v>42</v>
      </c>
      <c r="F96" s="85">
        <f t="shared" si="4"/>
        <v>0.7777777777777778</v>
      </c>
      <c r="G96" s="40">
        <v>1</v>
      </c>
      <c r="H96" s="85">
        <f t="shared" si="5"/>
        <v>0.018518518518518517</v>
      </c>
    </row>
    <row r="97" spans="1:8" ht="12.75">
      <c r="A97" s="57" t="s">
        <v>441</v>
      </c>
      <c r="B97" s="40">
        <v>5</v>
      </c>
      <c r="C97" s="40" t="s">
        <v>381</v>
      </c>
      <c r="D97" s="79"/>
      <c r="E97" s="40">
        <v>5</v>
      </c>
      <c r="F97" s="85">
        <f t="shared" si="4"/>
        <v>1</v>
      </c>
      <c r="G97" s="40">
        <v>0</v>
      </c>
      <c r="H97" s="85">
        <f t="shared" si="5"/>
        <v>0</v>
      </c>
    </row>
    <row r="98" spans="1:8" ht="12.75">
      <c r="A98" s="57" t="s">
        <v>242</v>
      </c>
      <c r="B98" s="40">
        <v>156</v>
      </c>
      <c r="C98" s="40">
        <v>41</v>
      </c>
      <c r="D98" s="79">
        <f t="shared" si="3"/>
        <v>0.26282051282051283</v>
      </c>
      <c r="E98" s="40">
        <v>111</v>
      </c>
      <c r="F98" s="85">
        <f t="shared" si="4"/>
        <v>0.7115384615384616</v>
      </c>
      <c r="G98" s="40">
        <v>4</v>
      </c>
      <c r="H98" s="85">
        <f t="shared" si="5"/>
        <v>0.02564102564102564</v>
      </c>
    </row>
    <row r="99" spans="1:8" ht="12.75">
      <c r="A99" s="57" t="s">
        <v>243</v>
      </c>
      <c r="B99" s="40">
        <v>35</v>
      </c>
      <c r="C99" s="40">
        <v>5</v>
      </c>
      <c r="D99" s="79">
        <f t="shared" si="3"/>
        <v>0.14285714285714285</v>
      </c>
      <c r="E99" s="40">
        <v>30</v>
      </c>
      <c r="F99" s="85">
        <f t="shared" si="4"/>
        <v>0.8571428571428571</v>
      </c>
      <c r="G99" s="40">
        <v>0</v>
      </c>
      <c r="H99" s="85">
        <f t="shared" si="5"/>
        <v>0</v>
      </c>
    </row>
    <row r="100" spans="1:8" ht="12.75">
      <c r="A100" s="159" t="s">
        <v>244</v>
      </c>
      <c r="B100" s="40"/>
      <c r="C100" s="40"/>
      <c r="D100" s="79"/>
      <c r="E100" s="40"/>
      <c r="F100" s="85"/>
      <c r="G100" s="40"/>
      <c r="H100" s="85"/>
    </row>
    <row r="101" spans="1:8" ht="12.75">
      <c r="A101" s="57" t="s">
        <v>245</v>
      </c>
      <c r="B101" s="40">
        <v>1877</v>
      </c>
      <c r="C101" s="40">
        <v>310</v>
      </c>
      <c r="D101" s="79">
        <f t="shared" si="3"/>
        <v>0.16515716568993075</v>
      </c>
      <c r="E101" s="40">
        <v>1551</v>
      </c>
      <c r="F101" s="85">
        <f t="shared" si="4"/>
        <v>0.8263185935002664</v>
      </c>
      <c r="G101" s="40">
        <v>16</v>
      </c>
      <c r="H101" s="85">
        <f t="shared" si="5"/>
        <v>0.008524240809802876</v>
      </c>
    </row>
    <row r="102" spans="1:8" ht="12.75">
      <c r="A102" s="57" t="s">
        <v>246</v>
      </c>
      <c r="B102" s="40">
        <v>121</v>
      </c>
      <c r="C102" s="40">
        <v>15</v>
      </c>
      <c r="D102" s="79">
        <f t="shared" si="3"/>
        <v>0.12396694214876033</v>
      </c>
      <c r="E102" s="40">
        <v>102</v>
      </c>
      <c r="F102" s="85">
        <f t="shared" si="4"/>
        <v>0.8429752066115702</v>
      </c>
      <c r="G102" s="40">
        <v>4</v>
      </c>
      <c r="H102" s="85">
        <f t="shared" si="5"/>
        <v>0.03305785123966942</v>
      </c>
    </row>
    <row r="103" spans="1:8" ht="12.75">
      <c r="A103" s="159" t="s">
        <v>247</v>
      </c>
      <c r="B103" s="40"/>
      <c r="C103" s="40"/>
      <c r="D103" s="79"/>
      <c r="E103" s="40"/>
      <c r="F103" s="85"/>
      <c r="G103" s="40"/>
      <c r="H103" s="85"/>
    </row>
    <row r="104" spans="1:8" ht="12.75">
      <c r="A104" s="57" t="s">
        <v>442</v>
      </c>
      <c r="B104" s="40">
        <v>152</v>
      </c>
      <c r="C104" s="40">
        <v>33</v>
      </c>
      <c r="D104" s="79">
        <f t="shared" si="3"/>
        <v>0.21710526315789475</v>
      </c>
      <c r="E104" s="40">
        <v>118</v>
      </c>
      <c r="F104" s="85">
        <f t="shared" si="4"/>
        <v>0.7763157894736842</v>
      </c>
      <c r="G104" s="40">
        <v>1</v>
      </c>
      <c r="H104" s="85">
        <f t="shared" si="5"/>
        <v>0.006578947368421052</v>
      </c>
    </row>
    <row r="105" spans="1:8" ht="12.75">
      <c r="A105" s="57" t="s">
        <v>443</v>
      </c>
      <c r="B105" s="40">
        <v>536</v>
      </c>
      <c r="C105" s="40">
        <v>80</v>
      </c>
      <c r="D105" s="79">
        <f t="shared" si="3"/>
        <v>0.14925373134328357</v>
      </c>
      <c r="E105" s="40">
        <v>455</v>
      </c>
      <c r="F105" s="85">
        <f t="shared" si="4"/>
        <v>0.8488805970149254</v>
      </c>
      <c r="G105" s="40">
        <v>1</v>
      </c>
      <c r="H105" s="85">
        <f t="shared" si="5"/>
        <v>0.0018656716417910447</v>
      </c>
    </row>
    <row r="106" spans="1:8" ht="12.75">
      <c r="A106" s="57" t="s">
        <v>248</v>
      </c>
      <c r="B106" s="40">
        <v>242</v>
      </c>
      <c r="C106" s="40">
        <v>24</v>
      </c>
      <c r="D106" s="79">
        <f t="shared" si="3"/>
        <v>0.09917355371900827</v>
      </c>
      <c r="E106" s="40">
        <v>208</v>
      </c>
      <c r="F106" s="85">
        <f t="shared" si="4"/>
        <v>0.859504132231405</v>
      </c>
      <c r="G106" s="40">
        <v>10</v>
      </c>
      <c r="H106" s="85">
        <f t="shared" si="5"/>
        <v>0.04132231404958678</v>
      </c>
    </row>
    <row r="107" spans="1:8" ht="12.75">
      <c r="A107" s="57" t="s">
        <v>444</v>
      </c>
      <c r="B107" s="40">
        <v>274</v>
      </c>
      <c r="C107" s="40">
        <v>44</v>
      </c>
      <c r="D107" s="79">
        <f t="shared" si="3"/>
        <v>0.16058394160583941</v>
      </c>
      <c r="E107" s="40">
        <v>225</v>
      </c>
      <c r="F107" s="85">
        <f t="shared" si="4"/>
        <v>0.8211678832116789</v>
      </c>
      <c r="G107" s="40">
        <v>5</v>
      </c>
      <c r="H107" s="85">
        <f t="shared" si="5"/>
        <v>0.01824817518248175</v>
      </c>
    </row>
    <row r="108" spans="1:8" ht="12.75">
      <c r="A108" s="57" t="s">
        <v>445</v>
      </c>
      <c r="B108" s="40">
        <v>37</v>
      </c>
      <c r="C108" s="40">
        <v>8</v>
      </c>
      <c r="D108" s="79">
        <f t="shared" si="3"/>
        <v>0.21621621621621623</v>
      </c>
      <c r="E108" s="40">
        <v>29</v>
      </c>
      <c r="F108" s="85">
        <f t="shared" si="4"/>
        <v>0.7837837837837838</v>
      </c>
      <c r="G108" s="40">
        <v>0</v>
      </c>
      <c r="H108" s="85">
        <f t="shared" si="5"/>
        <v>0</v>
      </c>
    </row>
    <row r="109" spans="1:8" ht="12.75">
      <c r="A109" s="57" t="s">
        <v>446</v>
      </c>
      <c r="B109" s="40">
        <v>75</v>
      </c>
      <c r="C109" s="40">
        <v>9</v>
      </c>
      <c r="D109" s="79">
        <f t="shared" si="3"/>
        <v>0.12</v>
      </c>
      <c r="E109" s="40">
        <v>61</v>
      </c>
      <c r="F109" s="85">
        <f t="shared" si="4"/>
        <v>0.8133333333333334</v>
      </c>
      <c r="G109" s="40">
        <v>5</v>
      </c>
      <c r="H109" s="85">
        <f t="shared" si="5"/>
        <v>0.06666666666666667</v>
      </c>
    </row>
    <row r="110" spans="1:8" ht="12.75">
      <c r="A110" s="57" t="s">
        <v>447</v>
      </c>
      <c r="B110" s="40">
        <v>916</v>
      </c>
      <c r="C110" s="40">
        <v>139</v>
      </c>
      <c r="D110" s="79">
        <f t="shared" si="3"/>
        <v>0.1517467248908297</v>
      </c>
      <c r="E110" s="40">
        <v>768</v>
      </c>
      <c r="F110" s="85">
        <f t="shared" si="4"/>
        <v>0.8384279475982532</v>
      </c>
      <c r="G110" s="40">
        <v>9</v>
      </c>
      <c r="H110" s="85">
        <f t="shared" si="5"/>
        <v>0.009825327510917031</v>
      </c>
    </row>
    <row r="111" spans="1:8" ht="12.75">
      <c r="A111" s="57" t="s">
        <v>330</v>
      </c>
      <c r="B111" s="40">
        <v>50</v>
      </c>
      <c r="C111" s="40">
        <v>8</v>
      </c>
      <c r="D111" s="79">
        <f t="shared" si="3"/>
        <v>0.16</v>
      </c>
      <c r="E111" s="40">
        <v>37</v>
      </c>
      <c r="F111" s="85">
        <f t="shared" si="4"/>
        <v>0.74</v>
      </c>
      <c r="G111" s="40">
        <v>5</v>
      </c>
      <c r="H111" s="85">
        <f t="shared" si="5"/>
        <v>0.1</v>
      </c>
    </row>
  </sheetData>
  <printOptions/>
  <pageMargins left="0.75" right="0.75" top="1" bottom="1" header="0" footer="0"/>
  <pageSetup fitToHeight="2" fitToWidth="1"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I113"/>
  <sheetViews>
    <sheetView workbookViewId="0" topLeftCell="A1">
      <selection activeCell="A6" sqref="A6:A111"/>
    </sheetView>
  </sheetViews>
  <sheetFormatPr defaultColWidth="11.421875" defaultRowHeight="12.75"/>
  <cols>
    <col min="1" max="1" width="29.8515625" style="0" customWidth="1"/>
    <col min="2" max="8" width="12.421875" style="0" customWidth="1"/>
  </cols>
  <sheetData>
    <row r="1" spans="1:8" ht="12.75">
      <c r="A1" s="11" t="s">
        <v>331</v>
      </c>
      <c r="B1" s="12"/>
      <c r="C1" s="12"/>
      <c r="D1" s="12"/>
      <c r="E1" s="12"/>
      <c r="F1" s="12"/>
      <c r="G1" s="12"/>
      <c r="H1" s="12"/>
    </row>
    <row r="2" spans="1:8" ht="12.75">
      <c r="A2" s="12" t="s">
        <v>332</v>
      </c>
      <c r="B2" s="12"/>
      <c r="C2" s="12"/>
      <c r="D2" s="12"/>
      <c r="E2" s="12"/>
      <c r="F2" s="12"/>
      <c r="G2" s="12"/>
      <c r="H2" s="12"/>
    </row>
    <row r="3" spans="1:8" ht="12.75">
      <c r="A3" s="12"/>
      <c r="B3" s="12"/>
      <c r="C3" s="12"/>
      <c r="D3" s="12"/>
      <c r="E3" s="12"/>
      <c r="F3" s="12"/>
      <c r="G3" s="12"/>
      <c r="H3" s="12"/>
    </row>
    <row r="4" spans="1:8" ht="25.5">
      <c r="A4" s="82"/>
      <c r="B4" s="16" t="s">
        <v>91</v>
      </c>
      <c r="C4" s="16" t="s">
        <v>101</v>
      </c>
      <c r="D4" s="16" t="s">
        <v>92</v>
      </c>
      <c r="E4" s="16" t="s">
        <v>102</v>
      </c>
      <c r="F4" s="16" t="s">
        <v>92</v>
      </c>
      <c r="G4" s="16" t="s">
        <v>297</v>
      </c>
      <c r="H4" s="16" t="s">
        <v>92</v>
      </c>
    </row>
    <row r="5" spans="1:8" s="10" customFormat="1" ht="12.75">
      <c r="A5" s="88" t="s">
        <v>96</v>
      </c>
      <c r="B5" s="65">
        <f>SUM(B7:B111)</f>
        <v>66378</v>
      </c>
      <c r="C5" s="65">
        <f>SUM(C7:C111)</f>
        <v>8506</v>
      </c>
      <c r="D5" s="76">
        <f>C5/B5</f>
        <v>0.12814486727530205</v>
      </c>
      <c r="E5" s="65">
        <f>SUM(E7:E111)</f>
        <v>57014</v>
      </c>
      <c r="F5" s="76">
        <f>E5/B5</f>
        <v>0.8589291632769893</v>
      </c>
      <c r="G5" s="65">
        <f>SUM(G7:G111)</f>
        <v>858</v>
      </c>
      <c r="H5" s="76">
        <f>G5/B5</f>
        <v>0.012925969447708578</v>
      </c>
    </row>
    <row r="6" spans="1:8" ht="12.75">
      <c r="A6" s="10" t="s">
        <v>181</v>
      </c>
      <c r="B6" s="40"/>
      <c r="C6" s="40"/>
      <c r="D6" s="83"/>
      <c r="E6" s="40"/>
      <c r="F6" s="83"/>
      <c r="G6" s="40"/>
      <c r="H6" s="79"/>
    </row>
    <row r="7" spans="1:8" ht="12.75">
      <c r="A7" s="57" t="s">
        <v>448</v>
      </c>
      <c r="B7" s="40">
        <v>238</v>
      </c>
      <c r="C7" s="40">
        <v>21</v>
      </c>
      <c r="D7" s="85">
        <f>C7/B7</f>
        <v>0.08823529411764706</v>
      </c>
      <c r="E7" s="40">
        <v>211</v>
      </c>
      <c r="F7" s="85">
        <f>E7/B7</f>
        <v>0.8865546218487395</v>
      </c>
      <c r="G7" s="40">
        <v>6</v>
      </c>
      <c r="H7" s="79">
        <f aca="true" t="shared" si="0" ref="H7:H69">G7/B7</f>
        <v>0.025210084033613446</v>
      </c>
    </row>
    <row r="8" spans="1:8" ht="12.75">
      <c r="A8" s="57" t="s">
        <v>449</v>
      </c>
      <c r="B8" s="40">
        <v>271</v>
      </c>
      <c r="C8" s="40">
        <v>12</v>
      </c>
      <c r="D8" s="85">
        <f aca="true" t="shared" si="1" ref="D8:D71">C8/B8</f>
        <v>0.04428044280442804</v>
      </c>
      <c r="E8" s="40">
        <v>252</v>
      </c>
      <c r="F8" s="85">
        <f aca="true" t="shared" si="2" ref="F8:F71">E8/B8</f>
        <v>0.9298892988929889</v>
      </c>
      <c r="G8" s="40">
        <v>7</v>
      </c>
      <c r="H8" s="79">
        <f t="shared" si="0"/>
        <v>0.025830258302583026</v>
      </c>
    </row>
    <row r="9" spans="1:8" ht="12.75">
      <c r="A9" s="57" t="s">
        <v>450</v>
      </c>
      <c r="B9" s="40">
        <v>498</v>
      </c>
      <c r="C9" s="40">
        <v>27</v>
      </c>
      <c r="D9" s="85">
        <f t="shared" si="1"/>
        <v>0.05421686746987952</v>
      </c>
      <c r="E9" s="40">
        <v>463</v>
      </c>
      <c r="F9" s="85">
        <f t="shared" si="2"/>
        <v>0.929718875502008</v>
      </c>
      <c r="G9" s="40">
        <v>8</v>
      </c>
      <c r="H9" s="79">
        <f t="shared" si="0"/>
        <v>0.01606425702811245</v>
      </c>
    </row>
    <row r="10" spans="1:8" ht="12.75">
      <c r="A10" s="57" t="s">
        <v>451</v>
      </c>
      <c r="B10" s="40">
        <v>368</v>
      </c>
      <c r="C10" s="40">
        <v>33</v>
      </c>
      <c r="D10" s="85">
        <f t="shared" si="1"/>
        <v>0.08967391304347826</v>
      </c>
      <c r="E10" s="40">
        <v>324</v>
      </c>
      <c r="F10" s="85">
        <f t="shared" si="2"/>
        <v>0.8804347826086957</v>
      </c>
      <c r="G10" s="40">
        <v>11</v>
      </c>
      <c r="H10" s="79">
        <f t="shared" si="0"/>
        <v>0.029891304347826088</v>
      </c>
    </row>
    <row r="11" spans="1:8" ht="12.75">
      <c r="A11" s="57" t="s">
        <v>452</v>
      </c>
      <c r="B11" s="40">
        <v>300</v>
      </c>
      <c r="C11" s="40">
        <v>26</v>
      </c>
      <c r="D11" s="85">
        <f t="shared" si="1"/>
        <v>0.08666666666666667</v>
      </c>
      <c r="E11" s="40">
        <v>268</v>
      </c>
      <c r="F11" s="85">
        <f t="shared" si="2"/>
        <v>0.8933333333333333</v>
      </c>
      <c r="G11" s="40">
        <v>6</v>
      </c>
      <c r="H11" s="79">
        <f t="shared" si="0"/>
        <v>0.02</v>
      </c>
    </row>
    <row r="12" spans="1:8" ht="12.75">
      <c r="A12" s="57" t="s">
        <v>182</v>
      </c>
      <c r="B12" s="40">
        <v>252</v>
      </c>
      <c r="C12" s="40">
        <v>19</v>
      </c>
      <c r="D12" s="85">
        <f t="shared" si="1"/>
        <v>0.07539682539682539</v>
      </c>
      <c r="E12" s="40">
        <v>225</v>
      </c>
      <c r="F12" s="85">
        <f t="shared" si="2"/>
        <v>0.8928571428571429</v>
      </c>
      <c r="G12" s="40">
        <v>8</v>
      </c>
      <c r="H12" s="79">
        <f t="shared" si="0"/>
        <v>0.031746031746031744</v>
      </c>
    </row>
    <row r="13" spans="1:8" ht="12.75">
      <c r="A13" s="10" t="s">
        <v>183</v>
      </c>
      <c r="B13" s="40"/>
      <c r="C13" s="40"/>
      <c r="D13" s="85"/>
      <c r="E13" s="40"/>
      <c r="F13" s="85"/>
      <c r="G13" s="40"/>
      <c r="H13" s="79"/>
    </row>
    <row r="14" spans="1:8" ht="12.75">
      <c r="A14" s="57" t="s">
        <v>184</v>
      </c>
      <c r="B14" s="40">
        <v>2454</v>
      </c>
      <c r="C14" s="40">
        <v>259</v>
      </c>
      <c r="D14" s="85">
        <f t="shared" si="1"/>
        <v>0.10554197229013855</v>
      </c>
      <c r="E14" s="40">
        <v>2166</v>
      </c>
      <c r="F14" s="85">
        <f t="shared" si="2"/>
        <v>0.882640586797066</v>
      </c>
      <c r="G14" s="40">
        <v>29</v>
      </c>
      <c r="H14" s="79">
        <f t="shared" si="0"/>
        <v>0.011817440912795437</v>
      </c>
    </row>
    <row r="15" spans="1:8" ht="12.75">
      <c r="A15" s="57" t="s">
        <v>567</v>
      </c>
      <c r="B15" s="40">
        <v>150</v>
      </c>
      <c r="C15" s="40">
        <v>20</v>
      </c>
      <c r="D15" s="85">
        <f t="shared" si="1"/>
        <v>0.13333333333333333</v>
      </c>
      <c r="E15" s="40">
        <v>123</v>
      </c>
      <c r="F15" s="85">
        <f t="shared" si="2"/>
        <v>0.82</v>
      </c>
      <c r="G15" s="40">
        <v>7</v>
      </c>
      <c r="H15" s="79">
        <f t="shared" si="0"/>
        <v>0.04666666666666667</v>
      </c>
    </row>
    <row r="16" spans="1:8" ht="12.75">
      <c r="A16" s="57" t="s">
        <v>185</v>
      </c>
      <c r="B16" s="40">
        <v>409</v>
      </c>
      <c r="C16" s="40">
        <v>34</v>
      </c>
      <c r="D16" s="85">
        <f t="shared" si="1"/>
        <v>0.08312958435207823</v>
      </c>
      <c r="E16" s="40">
        <v>355</v>
      </c>
      <c r="F16" s="85">
        <f t="shared" si="2"/>
        <v>0.8679706601466992</v>
      </c>
      <c r="G16" s="40">
        <v>20</v>
      </c>
      <c r="H16" s="79">
        <f t="shared" si="0"/>
        <v>0.0488997555012225</v>
      </c>
    </row>
    <row r="17" spans="1:8" ht="12.75">
      <c r="A17" s="10" t="s">
        <v>186</v>
      </c>
      <c r="B17" s="40"/>
      <c r="C17" s="40"/>
      <c r="D17" s="85"/>
      <c r="E17" s="40"/>
      <c r="F17" s="85"/>
      <c r="G17" s="40"/>
      <c r="H17" s="79"/>
    </row>
    <row r="18" spans="1:8" ht="12.75">
      <c r="A18" s="57" t="s">
        <v>454</v>
      </c>
      <c r="B18" s="40">
        <v>558</v>
      </c>
      <c r="C18" s="40">
        <v>47</v>
      </c>
      <c r="D18" s="85">
        <f t="shared" si="1"/>
        <v>0.08422939068100359</v>
      </c>
      <c r="E18" s="40">
        <v>503</v>
      </c>
      <c r="F18" s="85">
        <f t="shared" si="2"/>
        <v>0.9014336917562724</v>
      </c>
      <c r="G18" s="40">
        <v>8</v>
      </c>
      <c r="H18" s="79">
        <f t="shared" si="0"/>
        <v>0.014336917562724014</v>
      </c>
    </row>
    <row r="19" spans="1:8" ht="12.75">
      <c r="A19" s="57" t="s">
        <v>455</v>
      </c>
      <c r="B19" s="40">
        <v>508</v>
      </c>
      <c r="C19" s="40">
        <v>59</v>
      </c>
      <c r="D19" s="85">
        <f t="shared" si="1"/>
        <v>0.11614173228346457</v>
      </c>
      <c r="E19" s="40">
        <v>443</v>
      </c>
      <c r="F19" s="85">
        <f t="shared" si="2"/>
        <v>0.8720472440944882</v>
      </c>
      <c r="G19" s="40">
        <v>6</v>
      </c>
      <c r="H19" s="79">
        <f t="shared" si="0"/>
        <v>0.011811023622047244</v>
      </c>
    </row>
    <row r="20" spans="1:8" ht="12.75">
      <c r="A20" s="57" t="s">
        <v>456</v>
      </c>
      <c r="B20" s="40">
        <v>868</v>
      </c>
      <c r="C20" s="40">
        <v>97</v>
      </c>
      <c r="D20" s="85">
        <f t="shared" si="1"/>
        <v>0.11175115207373272</v>
      </c>
      <c r="E20" s="40">
        <v>751</v>
      </c>
      <c r="F20" s="85">
        <f t="shared" si="2"/>
        <v>0.8652073732718893</v>
      </c>
      <c r="G20" s="40">
        <v>20</v>
      </c>
      <c r="H20" s="79">
        <f t="shared" si="0"/>
        <v>0.02304147465437788</v>
      </c>
    </row>
    <row r="21" spans="1:8" ht="12.75">
      <c r="A21" s="57" t="s">
        <v>187</v>
      </c>
      <c r="B21" s="40">
        <v>1266</v>
      </c>
      <c r="C21" s="40">
        <v>154</v>
      </c>
      <c r="D21" s="85">
        <f t="shared" si="1"/>
        <v>0.12164296998420221</v>
      </c>
      <c r="E21" s="40">
        <v>1085</v>
      </c>
      <c r="F21" s="85">
        <f t="shared" si="2"/>
        <v>0.8570300157977883</v>
      </c>
      <c r="G21" s="40">
        <v>27</v>
      </c>
      <c r="H21" s="79">
        <f t="shared" si="0"/>
        <v>0.02132701421800948</v>
      </c>
    </row>
    <row r="22" spans="1:8" ht="12.75">
      <c r="A22" s="10" t="s">
        <v>188</v>
      </c>
      <c r="B22" s="40"/>
      <c r="C22" s="40"/>
      <c r="D22" s="85"/>
      <c r="E22" s="40"/>
      <c r="F22" s="85"/>
      <c r="G22" s="40"/>
      <c r="H22" s="79"/>
    </row>
    <row r="23" spans="1:8" ht="12.75">
      <c r="A23" s="57" t="s">
        <v>189</v>
      </c>
      <c r="B23" s="40">
        <v>657</v>
      </c>
      <c r="C23" s="40">
        <v>112</v>
      </c>
      <c r="D23" s="85">
        <f t="shared" si="1"/>
        <v>0.1704718417047184</v>
      </c>
      <c r="E23" s="40">
        <v>527</v>
      </c>
      <c r="F23" s="85">
        <f t="shared" si="2"/>
        <v>0.802130898021309</v>
      </c>
      <c r="G23" s="40">
        <v>18</v>
      </c>
      <c r="H23" s="79">
        <f t="shared" si="0"/>
        <v>0.0273972602739726</v>
      </c>
    </row>
    <row r="24" spans="1:8" ht="12.75">
      <c r="A24" s="57" t="s">
        <v>190</v>
      </c>
      <c r="B24" s="40">
        <v>573</v>
      </c>
      <c r="C24" s="40">
        <v>80</v>
      </c>
      <c r="D24" s="85">
        <f t="shared" si="1"/>
        <v>0.13961605584642234</v>
      </c>
      <c r="E24" s="40">
        <v>489</v>
      </c>
      <c r="F24" s="85">
        <f t="shared" si="2"/>
        <v>0.8534031413612565</v>
      </c>
      <c r="G24" s="40">
        <v>4</v>
      </c>
      <c r="H24" s="79">
        <f t="shared" si="0"/>
        <v>0.006980802792321117</v>
      </c>
    </row>
    <row r="25" spans="1:8" ht="12.75">
      <c r="A25" s="57" t="s">
        <v>457</v>
      </c>
      <c r="B25" s="40">
        <v>758</v>
      </c>
      <c r="C25" s="40">
        <v>100</v>
      </c>
      <c r="D25" s="85">
        <f t="shared" si="1"/>
        <v>0.13192612137203166</v>
      </c>
      <c r="E25" s="40">
        <v>652</v>
      </c>
      <c r="F25" s="85">
        <f t="shared" si="2"/>
        <v>0.8601583113456465</v>
      </c>
      <c r="G25" s="40">
        <v>6</v>
      </c>
      <c r="H25" s="79">
        <f t="shared" si="0"/>
        <v>0.0079155672823219</v>
      </c>
    </row>
    <row r="26" spans="1:8" ht="12.75">
      <c r="A26" s="57" t="s">
        <v>191</v>
      </c>
      <c r="B26" s="40">
        <v>612</v>
      </c>
      <c r="C26" s="40">
        <v>83</v>
      </c>
      <c r="D26" s="85">
        <f t="shared" si="1"/>
        <v>0.13562091503267973</v>
      </c>
      <c r="E26" s="40">
        <v>510</v>
      </c>
      <c r="F26" s="85">
        <f t="shared" si="2"/>
        <v>0.8333333333333334</v>
      </c>
      <c r="G26" s="40">
        <v>19</v>
      </c>
      <c r="H26" s="79">
        <f t="shared" si="0"/>
        <v>0.03104575163398693</v>
      </c>
    </row>
    <row r="27" spans="1:8" ht="12.75">
      <c r="A27" s="10" t="s">
        <v>569</v>
      </c>
      <c r="B27" s="40"/>
      <c r="C27" s="40"/>
      <c r="D27" s="85"/>
      <c r="E27" s="40"/>
      <c r="F27" s="85"/>
      <c r="G27" s="40"/>
      <c r="H27" s="79"/>
    </row>
    <row r="28" spans="1:8" ht="12.75">
      <c r="A28" s="57" t="s">
        <v>192</v>
      </c>
      <c r="B28" s="40">
        <v>1216</v>
      </c>
      <c r="C28" s="40">
        <v>149</v>
      </c>
      <c r="D28" s="85">
        <f t="shared" si="1"/>
        <v>0.1225328947368421</v>
      </c>
      <c r="E28" s="40">
        <v>1052</v>
      </c>
      <c r="F28" s="85">
        <f t="shared" si="2"/>
        <v>0.8651315789473685</v>
      </c>
      <c r="G28" s="40">
        <v>15</v>
      </c>
      <c r="H28" s="79">
        <f t="shared" si="0"/>
        <v>0.012335526315789474</v>
      </c>
    </row>
    <row r="29" spans="1:8" ht="12.75">
      <c r="A29" s="57" t="s">
        <v>193</v>
      </c>
      <c r="B29" s="40">
        <v>947</v>
      </c>
      <c r="C29" s="40">
        <v>145</v>
      </c>
      <c r="D29" s="85">
        <f t="shared" si="1"/>
        <v>0.15311510031678988</v>
      </c>
      <c r="E29" s="40">
        <v>790</v>
      </c>
      <c r="F29" s="85">
        <f t="shared" si="2"/>
        <v>0.8342133051742344</v>
      </c>
      <c r="G29" s="40">
        <v>12</v>
      </c>
      <c r="H29" s="79">
        <f t="shared" si="0"/>
        <v>0.012671594508975714</v>
      </c>
    </row>
    <row r="30" spans="1:8" ht="12.75">
      <c r="A30" s="57" t="s">
        <v>194</v>
      </c>
      <c r="B30" s="40">
        <v>688</v>
      </c>
      <c r="C30" s="40">
        <v>106</v>
      </c>
      <c r="D30" s="85">
        <f t="shared" si="1"/>
        <v>0.15406976744186046</v>
      </c>
      <c r="E30" s="40">
        <v>574</v>
      </c>
      <c r="F30" s="85">
        <f t="shared" si="2"/>
        <v>0.8343023255813954</v>
      </c>
      <c r="G30" s="40">
        <v>8</v>
      </c>
      <c r="H30" s="79">
        <f t="shared" si="0"/>
        <v>0.011627906976744186</v>
      </c>
    </row>
    <row r="31" spans="1:8" ht="12.75">
      <c r="A31" s="57" t="s">
        <v>195</v>
      </c>
      <c r="B31" s="40">
        <v>1035</v>
      </c>
      <c r="C31" s="40">
        <v>149</v>
      </c>
      <c r="D31" s="85">
        <f t="shared" si="1"/>
        <v>0.14396135265700483</v>
      </c>
      <c r="E31" s="40">
        <v>877</v>
      </c>
      <c r="F31" s="85">
        <f t="shared" si="2"/>
        <v>0.8473429951690822</v>
      </c>
      <c r="G31" s="40">
        <v>9</v>
      </c>
      <c r="H31" s="79">
        <f t="shared" si="0"/>
        <v>0.008695652173913044</v>
      </c>
    </row>
    <row r="32" spans="1:8" ht="12.75">
      <c r="A32" s="57" t="s">
        <v>196</v>
      </c>
      <c r="B32" s="40">
        <v>657</v>
      </c>
      <c r="C32" s="40">
        <v>98</v>
      </c>
      <c r="D32" s="85">
        <f t="shared" si="1"/>
        <v>0.1491628614916286</v>
      </c>
      <c r="E32" s="40">
        <v>554</v>
      </c>
      <c r="F32" s="85">
        <f t="shared" si="2"/>
        <v>0.8432267884322678</v>
      </c>
      <c r="G32" s="40">
        <v>5</v>
      </c>
      <c r="H32" s="79">
        <f t="shared" si="0"/>
        <v>0.0076103500761035</v>
      </c>
    </row>
    <row r="33" spans="1:8" ht="12.75">
      <c r="A33" s="10" t="s">
        <v>568</v>
      </c>
      <c r="B33" s="40"/>
      <c r="C33" s="40"/>
      <c r="D33" s="85"/>
      <c r="E33" s="40"/>
      <c r="F33" s="85"/>
      <c r="G33" s="40"/>
      <c r="H33" s="79"/>
    </row>
    <row r="34" spans="1:8" ht="12.75">
      <c r="A34" s="57" t="s">
        <v>197</v>
      </c>
      <c r="B34" s="40">
        <v>199</v>
      </c>
      <c r="C34" s="40">
        <v>19</v>
      </c>
      <c r="D34" s="85">
        <f t="shared" si="1"/>
        <v>0.09547738693467336</v>
      </c>
      <c r="E34" s="40">
        <v>171</v>
      </c>
      <c r="F34" s="85">
        <f t="shared" si="2"/>
        <v>0.8592964824120602</v>
      </c>
      <c r="G34" s="40">
        <v>9</v>
      </c>
      <c r="H34" s="79">
        <f t="shared" si="0"/>
        <v>0.04522613065326633</v>
      </c>
    </row>
    <row r="35" spans="1:8" ht="12.75">
      <c r="A35" s="57" t="s">
        <v>198</v>
      </c>
      <c r="B35" s="40">
        <v>1017</v>
      </c>
      <c r="C35" s="40">
        <v>117</v>
      </c>
      <c r="D35" s="85">
        <f t="shared" si="1"/>
        <v>0.11504424778761062</v>
      </c>
      <c r="E35" s="40">
        <v>872</v>
      </c>
      <c r="F35" s="85">
        <f t="shared" si="2"/>
        <v>0.8574237954768928</v>
      </c>
      <c r="G35" s="40">
        <v>28</v>
      </c>
      <c r="H35" s="79">
        <f t="shared" si="0"/>
        <v>0.02753195673549656</v>
      </c>
    </row>
    <row r="36" spans="1:8" ht="12.75">
      <c r="A36" s="57" t="s">
        <v>199</v>
      </c>
      <c r="B36" s="40">
        <v>216</v>
      </c>
      <c r="C36" s="40">
        <v>11</v>
      </c>
      <c r="D36" s="85">
        <f t="shared" si="1"/>
        <v>0.05092592592592592</v>
      </c>
      <c r="E36" s="40">
        <v>191</v>
      </c>
      <c r="F36" s="85">
        <f t="shared" si="2"/>
        <v>0.8842592592592593</v>
      </c>
      <c r="G36" s="40">
        <v>14</v>
      </c>
      <c r="H36" s="79">
        <f t="shared" si="0"/>
        <v>0.06481481481481481</v>
      </c>
    </row>
    <row r="37" spans="1:8" ht="12.75">
      <c r="A37" s="57" t="s">
        <v>200</v>
      </c>
      <c r="B37" s="40">
        <v>92</v>
      </c>
      <c r="C37" s="40">
        <v>6</v>
      </c>
      <c r="D37" s="85">
        <f t="shared" si="1"/>
        <v>0.06521739130434782</v>
      </c>
      <c r="E37" s="40">
        <v>84</v>
      </c>
      <c r="F37" s="85">
        <f t="shared" si="2"/>
        <v>0.9130434782608695</v>
      </c>
      <c r="G37" s="40">
        <v>2</v>
      </c>
      <c r="H37" s="79">
        <f t="shared" si="0"/>
        <v>0.021739130434782608</v>
      </c>
    </row>
    <row r="38" spans="1:8" ht="12.75">
      <c r="A38" s="10" t="s">
        <v>201</v>
      </c>
      <c r="B38" s="40"/>
      <c r="C38" s="40"/>
      <c r="D38" s="85"/>
      <c r="E38" s="40"/>
      <c r="F38" s="85"/>
      <c r="G38" s="40"/>
      <c r="H38" s="79"/>
    </row>
    <row r="39" spans="1:8" ht="12.75">
      <c r="A39" s="57" t="s">
        <v>202</v>
      </c>
      <c r="B39" s="40">
        <v>2674</v>
      </c>
      <c r="C39" s="40">
        <v>400</v>
      </c>
      <c r="D39" s="85">
        <f t="shared" si="1"/>
        <v>0.14958863126402394</v>
      </c>
      <c r="E39" s="40">
        <v>2247</v>
      </c>
      <c r="F39" s="85">
        <f t="shared" si="2"/>
        <v>0.8403141361256544</v>
      </c>
      <c r="G39" s="40">
        <v>27</v>
      </c>
      <c r="H39" s="79">
        <f t="shared" si="0"/>
        <v>0.010097232610321616</v>
      </c>
    </row>
    <row r="40" spans="1:8" ht="12.75">
      <c r="A40" s="57" t="s">
        <v>203</v>
      </c>
      <c r="B40" s="40">
        <v>556</v>
      </c>
      <c r="C40" s="40">
        <v>82</v>
      </c>
      <c r="D40" s="85">
        <f t="shared" si="1"/>
        <v>0.1474820143884892</v>
      </c>
      <c r="E40" s="40">
        <v>469</v>
      </c>
      <c r="F40" s="85">
        <f t="shared" si="2"/>
        <v>0.8435251798561151</v>
      </c>
      <c r="G40" s="40">
        <v>5</v>
      </c>
      <c r="H40" s="79">
        <f t="shared" si="0"/>
        <v>0.008992805755395683</v>
      </c>
    </row>
    <row r="41" spans="1:8" ht="12.75">
      <c r="A41" s="57" t="s">
        <v>204</v>
      </c>
      <c r="B41" s="40">
        <v>1172</v>
      </c>
      <c r="C41" s="40">
        <v>171</v>
      </c>
      <c r="D41" s="85">
        <f t="shared" si="1"/>
        <v>0.14590443686006827</v>
      </c>
      <c r="E41" s="40">
        <v>995</v>
      </c>
      <c r="F41" s="85">
        <f t="shared" si="2"/>
        <v>0.8489761092150171</v>
      </c>
      <c r="G41" s="40">
        <v>6</v>
      </c>
      <c r="H41" s="79">
        <f t="shared" si="0"/>
        <v>0.005119453924914676</v>
      </c>
    </row>
    <row r="42" spans="1:8" ht="12.75">
      <c r="A42" s="57" t="s">
        <v>458</v>
      </c>
      <c r="B42" s="40">
        <v>522</v>
      </c>
      <c r="C42" s="40">
        <v>62</v>
      </c>
      <c r="D42" s="85">
        <f t="shared" si="1"/>
        <v>0.11877394636015326</v>
      </c>
      <c r="E42" s="40">
        <v>458</v>
      </c>
      <c r="F42" s="85">
        <f t="shared" si="2"/>
        <v>0.8773946360153256</v>
      </c>
      <c r="G42" s="40">
        <v>2</v>
      </c>
      <c r="H42" s="79">
        <f t="shared" si="0"/>
        <v>0.0038314176245210726</v>
      </c>
    </row>
    <row r="43" spans="1:8" ht="12.75">
      <c r="A43" s="57" t="s">
        <v>459</v>
      </c>
      <c r="B43" s="40">
        <v>266</v>
      </c>
      <c r="C43" s="40">
        <v>56</v>
      </c>
      <c r="D43" s="85">
        <f t="shared" si="1"/>
        <v>0.21052631578947367</v>
      </c>
      <c r="E43" s="40">
        <v>202</v>
      </c>
      <c r="F43" s="85">
        <f t="shared" si="2"/>
        <v>0.7593984962406015</v>
      </c>
      <c r="G43" s="40">
        <v>8</v>
      </c>
      <c r="H43" s="79">
        <f t="shared" si="0"/>
        <v>0.03007518796992481</v>
      </c>
    </row>
    <row r="44" spans="1:8" ht="12.75">
      <c r="A44" s="10" t="s">
        <v>205</v>
      </c>
      <c r="B44" s="40"/>
      <c r="C44" s="40"/>
      <c r="D44" s="85"/>
      <c r="E44" s="40"/>
      <c r="F44" s="85"/>
      <c r="G44" s="40"/>
      <c r="H44" s="79"/>
    </row>
    <row r="45" spans="1:8" ht="12.75">
      <c r="A45" s="57" t="s">
        <v>206</v>
      </c>
      <c r="B45" s="40">
        <v>1716</v>
      </c>
      <c r="C45" s="40">
        <v>206</v>
      </c>
      <c r="D45" s="85">
        <f t="shared" si="1"/>
        <v>0.12004662004662005</v>
      </c>
      <c r="E45" s="40">
        <v>1483</v>
      </c>
      <c r="F45" s="85">
        <f t="shared" si="2"/>
        <v>0.8642191142191142</v>
      </c>
      <c r="G45" s="40">
        <v>27</v>
      </c>
      <c r="H45" s="79">
        <f t="shared" si="0"/>
        <v>0.015734265734265736</v>
      </c>
    </row>
    <row r="46" spans="1:8" ht="12.75">
      <c r="A46" s="57" t="s">
        <v>207</v>
      </c>
      <c r="B46" s="40">
        <v>458</v>
      </c>
      <c r="C46" s="40">
        <v>80</v>
      </c>
      <c r="D46" s="85">
        <f t="shared" si="1"/>
        <v>0.17467248908296942</v>
      </c>
      <c r="E46" s="40">
        <v>371</v>
      </c>
      <c r="F46" s="85">
        <f t="shared" si="2"/>
        <v>0.8100436681222707</v>
      </c>
      <c r="G46" s="40">
        <v>7</v>
      </c>
      <c r="H46" s="79">
        <f t="shared" si="0"/>
        <v>0.015283842794759825</v>
      </c>
    </row>
    <row r="47" spans="1:8" ht="12.75">
      <c r="A47" s="57" t="s">
        <v>208</v>
      </c>
      <c r="B47" s="40">
        <v>423</v>
      </c>
      <c r="C47" s="40">
        <v>52</v>
      </c>
      <c r="D47" s="85">
        <f t="shared" si="1"/>
        <v>0.12293144208037825</v>
      </c>
      <c r="E47" s="40">
        <v>358</v>
      </c>
      <c r="F47" s="85">
        <f t="shared" si="2"/>
        <v>0.8463356973995272</v>
      </c>
      <c r="G47" s="40">
        <v>13</v>
      </c>
      <c r="H47" s="79">
        <f t="shared" si="0"/>
        <v>0.030732860520094562</v>
      </c>
    </row>
    <row r="48" spans="1:8" ht="12.75">
      <c r="A48" s="57" t="s">
        <v>209</v>
      </c>
      <c r="B48" s="40">
        <v>290</v>
      </c>
      <c r="C48" s="40">
        <v>28</v>
      </c>
      <c r="D48" s="85">
        <f t="shared" si="1"/>
        <v>0.09655172413793103</v>
      </c>
      <c r="E48" s="40">
        <v>253</v>
      </c>
      <c r="F48" s="85">
        <f t="shared" si="2"/>
        <v>0.8724137931034482</v>
      </c>
      <c r="G48" s="40">
        <v>9</v>
      </c>
      <c r="H48" s="79">
        <f t="shared" si="0"/>
        <v>0.03103448275862069</v>
      </c>
    </row>
    <row r="49" spans="1:8" ht="12.75">
      <c r="A49" s="57" t="s">
        <v>210</v>
      </c>
      <c r="B49" s="40">
        <v>367</v>
      </c>
      <c r="C49" s="40">
        <v>44</v>
      </c>
      <c r="D49" s="85">
        <f t="shared" si="1"/>
        <v>0.11989100817438691</v>
      </c>
      <c r="E49" s="40">
        <v>320</v>
      </c>
      <c r="F49" s="85">
        <f t="shared" si="2"/>
        <v>0.8719346049046321</v>
      </c>
      <c r="G49" s="40">
        <v>3</v>
      </c>
      <c r="H49" s="79">
        <f t="shared" si="0"/>
        <v>0.008174386920980926</v>
      </c>
    </row>
    <row r="50" spans="1:8" ht="12.75">
      <c r="A50" s="10" t="s">
        <v>211</v>
      </c>
      <c r="B50" s="40"/>
      <c r="C50" s="40"/>
      <c r="D50" s="85"/>
      <c r="E50" s="40"/>
      <c r="F50" s="85"/>
      <c r="G50" s="40"/>
      <c r="H50" s="79"/>
    </row>
    <row r="51" spans="1:8" ht="12.75">
      <c r="A51" s="57" t="s">
        <v>460</v>
      </c>
      <c r="B51" s="40">
        <v>1925</v>
      </c>
      <c r="C51" s="40">
        <v>210</v>
      </c>
      <c r="D51" s="85">
        <f t="shared" si="1"/>
        <v>0.10909090909090909</v>
      </c>
      <c r="E51" s="40">
        <v>1700</v>
      </c>
      <c r="F51" s="85">
        <f t="shared" si="2"/>
        <v>0.8831168831168831</v>
      </c>
      <c r="G51" s="40">
        <v>15</v>
      </c>
      <c r="H51" s="79">
        <f t="shared" si="0"/>
        <v>0.007792207792207792</v>
      </c>
    </row>
    <row r="52" spans="1:8" ht="12.75">
      <c r="A52" s="57" t="s">
        <v>461</v>
      </c>
      <c r="B52" s="40">
        <v>1369</v>
      </c>
      <c r="C52" s="40">
        <v>154</v>
      </c>
      <c r="D52" s="85">
        <f t="shared" si="1"/>
        <v>0.11249086924762601</v>
      </c>
      <c r="E52" s="40">
        <v>1204</v>
      </c>
      <c r="F52" s="85">
        <f t="shared" si="2"/>
        <v>0.8794740686632578</v>
      </c>
      <c r="G52" s="40">
        <v>11</v>
      </c>
      <c r="H52" s="79">
        <f t="shared" si="0"/>
        <v>0.008035062089116142</v>
      </c>
    </row>
    <row r="53" spans="1:8" ht="12.75">
      <c r="A53" s="57" t="s">
        <v>462</v>
      </c>
      <c r="B53" s="40">
        <v>515</v>
      </c>
      <c r="C53" s="40">
        <v>71</v>
      </c>
      <c r="D53" s="85">
        <f t="shared" si="1"/>
        <v>0.1378640776699029</v>
      </c>
      <c r="E53" s="40">
        <v>434</v>
      </c>
      <c r="F53" s="85">
        <f t="shared" si="2"/>
        <v>0.8427184466019417</v>
      </c>
      <c r="G53" s="40">
        <v>10</v>
      </c>
      <c r="H53" s="79">
        <f t="shared" si="0"/>
        <v>0.019417475728155338</v>
      </c>
    </row>
    <row r="54" spans="1:8" ht="12.75">
      <c r="A54" s="57" t="s">
        <v>212</v>
      </c>
      <c r="B54" s="40">
        <v>720</v>
      </c>
      <c r="C54" s="40">
        <v>84</v>
      </c>
      <c r="D54" s="85">
        <f t="shared" si="1"/>
        <v>0.11666666666666667</v>
      </c>
      <c r="E54" s="40">
        <v>630</v>
      </c>
      <c r="F54" s="85">
        <f t="shared" si="2"/>
        <v>0.875</v>
      </c>
      <c r="G54" s="40">
        <v>6</v>
      </c>
      <c r="H54" s="79">
        <f t="shared" si="0"/>
        <v>0.008333333333333333</v>
      </c>
    </row>
    <row r="55" spans="1:8" ht="12.75">
      <c r="A55" s="57" t="s">
        <v>213</v>
      </c>
      <c r="B55" s="40">
        <v>302</v>
      </c>
      <c r="C55" s="40">
        <v>42</v>
      </c>
      <c r="D55" s="85">
        <f t="shared" si="1"/>
        <v>0.1390728476821192</v>
      </c>
      <c r="E55" s="40">
        <v>258</v>
      </c>
      <c r="F55" s="85">
        <f t="shared" si="2"/>
        <v>0.8543046357615894</v>
      </c>
      <c r="G55" s="40">
        <v>2</v>
      </c>
      <c r="H55" s="79">
        <f t="shared" si="0"/>
        <v>0.006622516556291391</v>
      </c>
    </row>
    <row r="56" spans="1:8" ht="12.75">
      <c r="A56" s="10" t="s">
        <v>214</v>
      </c>
      <c r="B56" s="40"/>
      <c r="C56" s="40"/>
      <c r="D56" s="85"/>
      <c r="E56" s="40"/>
      <c r="F56" s="85"/>
      <c r="G56" s="40"/>
      <c r="H56" s="79"/>
    </row>
    <row r="57" spans="1:8" ht="12.75">
      <c r="A57" s="57" t="s">
        <v>406</v>
      </c>
      <c r="B57" s="40">
        <v>2146</v>
      </c>
      <c r="C57" s="40">
        <v>266</v>
      </c>
      <c r="D57" s="85">
        <f t="shared" si="1"/>
        <v>0.1239515377446412</v>
      </c>
      <c r="E57" s="40">
        <v>1854</v>
      </c>
      <c r="F57" s="85">
        <f t="shared" si="2"/>
        <v>0.863932898415657</v>
      </c>
      <c r="G57" s="40">
        <v>26</v>
      </c>
      <c r="H57" s="79">
        <f t="shared" si="0"/>
        <v>0.012115563839701771</v>
      </c>
    </row>
    <row r="58" spans="1:8" ht="12.75">
      <c r="A58" s="57" t="s">
        <v>215</v>
      </c>
      <c r="B58" s="40">
        <v>1532</v>
      </c>
      <c r="C58" s="40">
        <v>194</v>
      </c>
      <c r="D58" s="85">
        <f t="shared" si="1"/>
        <v>0.12663185378590078</v>
      </c>
      <c r="E58" s="40">
        <v>1318</v>
      </c>
      <c r="F58" s="85">
        <f t="shared" si="2"/>
        <v>0.860313315926893</v>
      </c>
      <c r="G58" s="40">
        <v>20</v>
      </c>
      <c r="H58" s="79">
        <f t="shared" si="0"/>
        <v>0.013054830287206266</v>
      </c>
    </row>
    <row r="59" spans="1:8" ht="12.75">
      <c r="A59" s="57" t="s">
        <v>216</v>
      </c>
      <c r="B59" s="40">
        <v>1346</v>
      </c>
      <c r="C59" s="40">
        <v>181</v>
      </c>
      <c r="D59" s="85">
        <f t="shared" si="1"/>
        <v>0.13447251114413075</v>
      </c>
      <c r="E59" s="40">
        <v>1147</v>
      </c>
      <c r="F59" s="85">
        <f t="shared" si="2"/>
        <v>0.8521545319465081</v>
      </c>
      <c r="G59" s="40">
        <v>18</v>
      </c>
      <c r="H59" s="79">
        <f t="shared" si="0"/>
        <v>0.01337295690936107</v>
      </c>
    </row>
    <row r="60" spans="1:8" ht="12.75">
      <c r="A60" s="57" t="s">
        <v>418</v>
      </c>
      <c r="B60" s="40">
        <v>257</v>
      </c>
      <c r="C60" s="40">
        <v>36</v>
      </c>
      <c r="D60" s="85">
        <f t="shared" si="1"/>
        <v>0.14007782101167315</v>
      </c>
      <c r="E60" s="40">
        <v>218</v>
      </c>
      <c r="F60" s="85">
        <f t="shared" si="2"/>
        <v>0.8482490272373541</v>
      </c>
      <c r="G60" s="40">
        <v>3</v>
      </c>
      <c r="H60" s="79">
        <f t="shared" si="0"/>
        <v>0.011673151750972763</v>
      </c>
    </row>
    <row r="61" spans="1:8" ht="12.75">
      <c r="A61" s="57" t="s">
        <v>217</v>
      </c>
      <c r="B61" s="40">
        <v>742</v>
      </c>
      <c r="C61" s="40">
        <v>88</v>
      </c>
      <c r="D61" s="85">
        <f t="shared" si="1"/>
        <v>0.11859838274932614</v>
      </c>
      <c r="E61" s="40">
        <v>646</v>
      </c>
      <c r="F61" s="85">
        <f t="shared" si="2"/>
        <v>0.8706199460916442</v>
      </c>
      <c r="G61" s="40">
        <v>8</v>
      </c>
      <c r="H61" s="79">
        <f t="shared" si="0"/>
        <v>0.01078167115902965</v>
      </c>
    </row>
    <row r="62" spans="1:8" ht="12.75">
      <c r="A62" s="57" t="s">
        <v>463</v>
      </c>
      <c r="B62" s="40">
        <v>109</v>
      </c>
      <c r="C62" s="40">
        <v>28</v>
      </c>
      <c r="D62" s="85">
        <f t="shared" si="1"/>
        <v>0.25688073394495414</v>
      </c>
      <c r="E62" s="40">
        <v>79</v>
      </c>
      <c r="F62" s="85">
        <f t="shared" si="2"/>
        <v>0.7247706422018348</v>
      </c>
      <c r="G62" s="40">
        <v>2</v>
      </c>
      <c r="H62" s="79">
        <f t="shared" si="0"/>
        <v>0.01834862385321101</v>
      </c>
    </row>
    <row r="63" spans="1:8" ht="12.75">
      <c r="A63" s="57" t="s">
        <v>218</v>
      </c>
      <c r="B63" s="40">
        <v>390</v>
      </c>
      <c r="C63" s="40">
        <v>54</v>
      </c>
      <c r="D63" s="85">
        <f t="shared" si="1"/>
        <v>0.13846153846153847</v>
      </c>
      <c r="E63" s="40">
        <v>328</v>
      </c>
      <c r="F63" s="85">
        <f t="shared" si="2"/>
        <v>0.841025641025641</v>
      </c>
      <c r="G63" s="40">
        <v>8</v>
      </c>
      <c r="H63" s="79">
        <f t="shared" si="0"/>
        <v>0.020512820512820513</v>
      </c>
    </row>
    <row r="64" spans="1:8" ht="12.75">
      <c r="A64" s="10" t="s">
        <v>219</v>
      </c>
      <c r="B64" s="40"/>
      <c r="C64" s="40"/>
      <c r="D64" s="85"/>
      <c r="E64" s="40"/>
      <c r="F64" s="85"/>
      <c r="G64" s="40"/>
      <c r="H64" s="79"/>
    </row>
    <row r="65" spans="1:8" ht="12.75">
      <c r="A65" s="57" t="s">
        <v>464</v>
      </c>
      <c r="B65" s="40">
        <v>974</v>
      </c>
      <c r="C65" s="40">
        <v>105</v>
      </c>
      <c r="D65" s="85">
        <f t="shared" si="1"/>
        <v>0.10780287474332649</v>
      </c>
      <c r="E65" s="40">
        <v>857</v>
      </c>
      <c r="F65" s="85">
        <f t="shared" si="2"/>
        <v>0.8798767967145791</v>
      </c>
      <c r="G65" s="40">
        <v>12</v>
      </c>
      <c r="H65" s="79">
        <f t="shared" si="0"/>
        <v>0.012320328542094456</v>
      </c>
    </row>
    <row r="66" spans="1:8" ht="12.75">
      <c r="A66" s="57" t="s">
        <v>465</v>
      </c>
      <c r="B66" s="40">
        <v>1579</v>
      </c>
      <c r="C66" s="40">
        <v>205</v>
      </c>
      <c r="D66" s="85">
        <f t="shared" si="1"/>
        <v>0.12982900569981</v>
      </c>
      <c r="E66" s="40">
        <v>1353</v>
      </c>
      <c r="F66" s="85">
        <f t="shared" si="2"/>
        <v>0.8568714376187461</v>
      </c>
      <c r="G66" s="40">
        <v>21</v>
      </c>
      <c r="H66" s="79">
        <f t="shared" si="0"/>
        <v>0.013299556681443952</v>
      </c>
    </row>
    <row r="67" spans="1:8" ht="12.75">
      <c r="A67" s="57" t="s">
        <v>466</v>
      </c>
      <c r="B67" s="40">
        <v>961</v>
      </c>
      <c r="C67" s="40">
        <v>123</v>
      </c>
      <c r="D67" s="85">
        <f t="shared" si="1"/>
        <v>0.1279916753381894</v>
      </c>
      <c r="E67" s="40">
        <v>822</v>
      </c>
      <c r="F67" s="85">
        <f t="shared" si="2"/>
        <v>0.8553590010405827</v>
      </c>
      <c r="G67" s="40">
        <v>16</v>
      </c>
      <c r="H67" s="79">
        <f t="shared" si="0"/>
        <v>0.01664932362122789</v>
      </c>
    </row>
    <row r="68" spans="1:8" ht="12.75">
      <c r="A68" s="57" t="s">
        <v>220</v>
      </c>
      <c r="B68" s="40">
        <v>502</v>
      </c>
      <c r="C68" s="40">
        <v>64</v>
      </c>
      <c r="D68" s="85">
        <f t="shared" si="1"/>
        <v>0.12749003984063745</v>
      </c>
      <c r="E68" s="40">
        <v>429</v>
      </c>
      <c r="F68" s="85">
        <f t="shared" si="2"/>
        <v>0.8545816733067729</v>
      </c>
      <c r="G68" s="40">
        <v>9</v>
      </c>
      <c r="H68" s="79">
        <f t="shared" si="0"/>
        <v>0.017928286852589643</v>
      </c>
    </row>
    <row r="69" spans="1:8" ht="12.75">
      <c r="A69" s="57" t="s">
        <v>221</v>
      </c>
      <c r="B69" s="40">
        <v>1052</v>
      </c>
      <c r="C69" s="40">
        <v>118</v>
      </c>
      <c r="D69" s="85">
        <f t="shared" si="1"/>
        <v>0.11216730038022814</v>
      </c>
      <c r="E69" s="40">
        <v>925</v>
      </c>
      <c r="F69" s="85">
        <f t="shared" si="2"/>
        <v>0.879277566539924</v>
      </c>
      <c r="G69" s="40">
        <v>9</v>
      </c>
      <c r="H69" s="79">
        <f t="shared" si="0"/>
        <v>0.008555133079847909</v>
      </c>
    </row>
    <row r="70" spans="1:8" ht="12.75">
      <c r="A70" s="10" t="s">
        <v>327</v>
      </c>
      <c r="B70" s="40"/>
      <c r="C70" s="40"/>
      <c r="D70" s="85"/>
      <c r="E70" s="40"/>
      <c r="F70" s="85"/>
      <c r="G70" s="40"/>
      <c r="H70" s="79"/>
    </row>
    <row r="71" spans="1:8" ht="12.75">
      <c r="A71" s="57" t="s">
        <v>222</v>
      </c>
      <c r="B71" s="40">
        <v>2635</v>
      </c>
      <c r="C71" s="40">
        <v>346</v>
      </c>
      <c r="D71" s="85">
        <f t="shared" si="1"/>
        <v>0.13130929791271348</v>
      </c>
      <c r="E71" s="40">
        <v>2260</v>
      </c>
      <c r="F71" s="85">
        <f t="shared" si="2"/>
        <v>0.857685009487666</v>
      </c>
      <c r="G71" s="40">
        <v>29</v>
      </c>
      <c r="H71" s="79">
        <f aca="true" t="shared" si="3" ref="H71:H111">G71/B71</f>
        <v>0.011005692599620493</v>
      </c>
    </row>
    <row r="72" spans="1:8" ht="12.75">
      <c r="A72" s="57" t="s">
        <v>223</v>
      </c>
      <c r="B72" s="40">
        <v>728</v>
      </c>
      <c r="C72" s="40">
        <v>84</v>
      </c>
      <c r="D72" s="85">
        <f aca="true" t="shared" si="4" ref="D72:D111">C72/B72</f>
        <v>0.11538461538461539</v>
      </c>
      <c r="E72" s="40">
        <v>632</v>
      </c>
      <c r="F72" s="85">
        <f aca="true" t="shared" si="5" ref="F72:F111">E72/B72</f>
        <v>0.8681318681318682</v>
      </c>
      <c r="G72" s="40">
        <v>12</v>
      </c>
      <c r="H72" s="79">
        <f t="shared" si="3"/>
        <v>0.016483516483516484</v>
      </c>
    </row>
    <row r="73" spans="1:8" ht="12.75">
      <c r="A73" s="57" t="s">
        <v>467</v>
      </c>
      <c r="B73" s="40">
        <v>1637</v>
      </c>
      <c r="C73" s="40">
        <v>214</v>
      </c>
      <c r="D73" s="85">
        <f t="shared" si="4"/>
        <v>0.13072693952351863</v>
      </c>
      <c r="E73" s="40">
        <v>1407</v>
      </c>
      <c r="F73" s="85">
        <f t="shared" si="5"/>
        <v>0.8594990836896762</v>
      </c>
      <c r="G73" s="40">
        <v>16</v>
      </c>
      <c r="H73" s="79">
        <f t="shared" si="3"/>
        <v>0.009773976786805132</v>
      </c>
    </row>
    <row r="74" spans="1:8" ht="12.75">
      <c r="A74" s="57" t="s">
        <v>224</v>
      </c>
      <c r="B74" s="40">
        <v>506</v>
      </c>
      <c r="C74" s="40">
        <v>68</v>
      </c>
      <c r="D74" s="85">
        <f t="shared" si="4"/>
        <v>0.13438735177865613</v>
      </c>
      <c r="E74" s="40">
        <v>431</v>
      </c>
      <c r="F74" s="85">
        <f t="shared" si="5"/>
        <v>0.8517786561264822</v>
      </c>
      <c r="G74" s="40">
        <v>7</v>
      </c>
      <c r="H74" s="79">
        <f t="shared" si="3"/>
        <v>0.01383399209486166</v>
      </c>
    </row>
    <row r="75" spans="1:8" ht="12.75">
      <c r="A75" s="57" t="s">
        <v>225</v>
      </c>
      <c r="B75" s="40">
        <v>775</v>
      </c>
      <c r="C75" s="40">
        <v>122</v>
      </c>
      <c r="D75" s="85">
        <f t="shared" si="4"/>
        <v>0.15741935483870967</v>
      </c>
      <c r="E75" s="40">
        <v>633</v>
      </c>
      <c r="F75" s="85">
        <f t="shared" si="5"/>
        <v>0.8167741935483871</v>
      </c>
      <c r="G75" s="40">
        <v>20</v>
      </c>
      <c r="H75" s="79">
        <f t="shared" si="3"/>
        <v>0.025806451612903226</v>
      </c>
    </row>
    <row r="76" spans="1:8" ht="12.75">
      <c r="A76" s="10" t="s">
        <v>226</v>
      </c>
      <c r="B76" s="40"/>
      <c r="C76" s="40"/>
      <c r="D76" s="85"/>
      <c r="E76" s="40"/>
      <c r="F76" s="85"/>
      <c r="G76" s="40"/>
      <c r="H76" s="79"/>
    </row>
    <row r="77" spans="1:8" ht="12.75">
      <c r="A77" s="57" t="s">
        <v>468</v>
      </c>
      <c r="B77" s="40">
        <v>420</v>
      </c>
      <c r="C77" s="40">
        <v>81</v>
      </c>
      <c r="D77" s="85">
        <f t="shared" si="4"/>
        <v>0.19285714285714287</v>
      </c>
      <c r="E77" s="40">
        <v>332</v>
      </c>
      <c r="F77" s="85">
        <f t="shared" si="5"/>
        <v>0.7904761904761904</v>
      </c>
      <c r="G77" s="40">
        <v>7</v>
      </c>
      <c r="H77" s="79">
        <f t="shared" si="3"/>
        <v>0.016666666666666666</v>
      </c>
    </row>
    <row r="78" spans="1:8" ht="12.75">
      <c r="A78" s="57" t="s">
        <v>227</v>
      </c>
      <c r="B78" s="40">
        <v>895</v>
      </c>
      <c r="C78" s="40">
        <v>110</v>
      </c>
      <c r="D78" s="85">
        <f t="shared" si="4"/>
        <v>0.12290502793296089</v>
      </c>
      <c r="E78" s="40">
        <v>768</v>
      </c>
      <c r="F78" s="85">
        <f t="shared" si="5"/>
        <v>0.8581005586592179</v>
      </c>
      <c r="G78" s="40">
        <v>17</v>
      </c>
      <c r="H78" s="79">
        <f t="shared" si="3"/>
        <v>0.01899441340782123</v>
      </c>
    </row>
    <row r="79" spans="1:8" ht="12.75">
      <c r="A79" s="57" t="s">
        <v>469</v>
      </c>
      <c r="B79" s="40">
        <v>959</v>
      </c>
      <c r="C79" s="40">
        <v>92</v>
      </c>
      <c r="D79" s="85">
        <f t="shared" si="4"/>
        <v>0.09593326381647549</v>
      </c>
      <c r="E79" s="40">
        <v>858</v>
      </c>
      <c r="F79" s="85">
        <f t="shared" si="5"/>
        <v>0.894681960375391</v>
      </c>
      <c r="G79" s="40">
        <v>9</v>
      </c>
      <c r="H79" s="79">
        <f t="shared" si="3"/>
        <v>0.009384775808133473</v>
      </c>
    </row>
    <row r="80" spans="1:8" ht="12.75">
      <c r="A80" s="57" t="s">
        <v>470</v>
      </c>
      <c r="B80" s="40">
        <v>271</v>
      </c>
      <c r="C80" s="40">
        <v>19</v>
      </c>
      <c r="D80" s="85">
        <f t="shared" si="4"/>
        <v>0.07011070110701106</v>
      </c>
      <c r="E80" s="40">
        <v>246</v>
      </c>
      <c r="F80" s="85">
        <f t="shared" si="5"/>
        <v>0.9077490774907749</v>
      </c>
      <c r="G80" s="40">
        <v>6</v>
      </c>
      <c r="H80" s="79">
        <f t="shared" si="3"/>
        <v>0.02214022140221402</v>
      </c>
    </row>
    <row r="81" spans="1:8" ht="12.75">
      <c r="A81" s="57" t="s">
        <v>471</v>
      </c>
      <c r="B81" s="40">
        <v>196</v>
      </c>
      <c r="C81" s="40">
        <v>11</v>
      </c>
      <c r="D81" s="85">
        <f t="shared" si="4"/>
        <v>0.05612244897959184</v>
      </c>
      <c r="E81" s="40">
        <v>179</v>
      </c>
      <c r="F81" s="85">
        <f t="shared" si="5"/>
        <v>0.9132653061224489</v>
      </c>
      <c r="G81" s="40">
        <v>6</v>
      </c>
      <c r="H81" s="79">
        <f t="shared" si="3"/>
        <v>0.030612244897959183</v>
      </c>
    </row>
    <row r="82" spans="1:8" ht="12.75">
      <c r="A82" s="10" t="s">
        <v>228</v>
      </c>
      <c r="B82" s="40"/>
      <c r="C82" s="40"/>
      <c r="D82" s="85"/>
      <c r="E82" s="40"/>
      <c r="F82" s="85"/>
      <c r="G82" s="40"/>
      <c r="H82" s="79"/>
    </row>
    <row r="83" spans="1:8" ht="12.75">
      <c r="A83" s="57" t="s">
        <v>229</v>
      </c>
      <c r="B83" s="40">
        <v>2072</v>
      </c>
      <c r="C83" s="40">
        <v>268</v>
      </c>
      <c r="D83" s="85">
        <f t="shared" si="4"/>
        <v>0.12934362934362933</v>
      </c>
      <c r="E83" s="40">
        <v>1783</v>
      </c>
      <c r="F83" s="85">
        <f t="shared" si="5"/>
        <v>0.8605212355212355</v>
      </c>
      <c r="G83" s="40">
        <v>21</v>
      </c>
      <c r="H83" s="79">
        <f t="shared" si="3"/>
        <v>0.010135135135135136</v>
      </c>
    </row>
    <row r="84" spans="1:8" ht="12.75">
      <c r="A84" s="57" t="s">
        <v>230</v>
      </c>
      <c r="B84" s="40">
        <v>219</v>
      </c>
      <c r="C84" s="40">
        <v>26</v>
      </c>
      <c r="D84" s="85">
        <f t="shared" si="4"/>
        <v>0.1187214611872146</v>
      </c>
      <c r="E84" s="40">
        <v>189</v>
      </c>
      <c r="F84" s="85">
        <f t="shared" si="5"/>
        <v>0.863013698630137</v>
      </c>
      <c r="G84" s="40">
        <v>4</v>
      </c>
      <c r="H84" s="79">
        <f t="shared" si="3"/>
        <v>0.0182648401826484</v>
      </c>
    </row>
    <row r="85" spans="1:8" ht="12.75">
      <c r="A85" s="10" t="s">
        <v>231</v>
      </c>
      <c r="B85" s="40"/>
      <c r="C85" s="40"/>
      <c r="D85" s="85"/>
      <c r="E85" s="40"/>
      <c r="F85" s="85"/>
      <c r="G85" s="40"/>
      <c r="H85" s="79"/>
    </row>
    <row r="86" spans="1:8" ht="12.75">
      <c r="A86" s="57" t="s">
        <v>424</v>
      </c>
      <c r="B86" s="40">
        <v>3393</v>
      </c>
      <c r="C86" s="40">
        <v>445</v>
      </c>
      <c r="D86" s="85">
        <f t="shared" si="4"/>
        <v>0.13115237253168288</v>
      </c>
      <c r="E86" s="40">
        <v>2935</v>
      </c>
      <c r="F86" s="85">
        <f t="shared" si="5"/>
        <v>0.865016209843796</v>
      </c>
      <c r="G86" s="40">
        <v>13</v>
      </c>
      <c r="H86" s="79">
        <f t="shared" si="3"/>
        <v>0.0038314176245210726</v>
      </c>
    </row>
    <row r="87" spans="1:8" ht="12.75">
      <c r="A87" s="57" t="s">
        <v>232</v>
      </c>
      <c r="B87" s="40">
        <v>2926</v>
      </c>
      <c r="C87" s="40">
        <v>433</v>
      </c>
      <c r="D87" s="85">
        <f t="shared" si="4"/>
        <v>0.1479835953520164</v>
      </c>
      <c r="E87" s="40">
        <v>2476</v>
      </c>
      <c r="F87" s="85">
        <f t="shared" si="5"/>
        <v>0.8462064251537936</v>
      </c>
      <c r="G87" s="40">
        <v>17</v>
      </c>
      <c r="H87" s="79">
        <f t="shared" si="3"/>
        <v>0.00580997949419002</v>
      </c>
    </row>
    <row r="88" spans="1:8" ht="12.75">
      <c r="A88" s="57" t="s">
        <v>233</v>
      </c>
      <c r="B88" s="40">
        <v>371</v>
      </c>
      <c r="C88" s="40">
        <v>61</v>
      </c>
      <c r="D88" s="85">
        <f t="shared" si="4"/>
        <v>0.16442048517520216</v>
      </c>
      <c r="E88" s="40">
        <v>299</v>
      </c>
      <c r="F88" s="85">
        <f t="shared" si="5"/>
        <v>0.8059299191374663</v>
      </c>
      <c r="G88" s="40">
        <v>11</v>
      </c>
      <c r="H88" s="79">
        <f t="shared" si="3"/>
        <v>0.029649595687331536</v>
      </c>
    </row>
    <row r="89" spans="1:8" ht="12.75">
      <c r="A89" s="10" t="s">
        <v>234</v>
      </c>
      <c r="B89" s="40"/>
      <c r="C89" s="40"/>
      <c r="D89" s="85"/>
      <c r="E89" s="40"/>
      <c r="F89" s="85"/>
      <c r="G89" s="40"/>
      <c r="H89" s="79"/>
    </row>
    <row r="90" spans="1:8" ht="12.75">
      <c r="A90" s="57" t="s">
        <v>235</v>
      </c>
      <c r="B90" s="40">
        <v>3249</v>
      </c>
      <c r="C90" s="40">
        <v>422</v>
      </c>
      <c r="D90" s="85">
        <f t="shared" si="4"/>
        <v>0.1298861188057864</v>
      </c>
      <c r="E90" s="40">
        <v>2807</v>
      </c>
      <c r="F90" s="85">
        <f t="shared" si="5"/>
        <v>0.8639581409664512</v>
      </c>
      <c r="G90" s="40">
        <v>20</v>
      </c>
      <c r="H90" s="79">
        <f t="shared" si="3"/>
        <v>0.006155740227762389</v>
      </c>
    </row>
    <row r="91" spans="1:8" ht="12.75">
      <c r="A91" s="57" t="s">
        <v>236</v>
      </c>
      <c r="B91" s="40">
        <v>807</v>
      </c>
      <c r="C91" s="40">
        <v>113</v>
      </c>
      <c r="D91" s="85">
        <f t="shared" si="4"/>
        <v>0.14002478314745972</v>
      </c>
      <c r="E91" s="40">
        <v>693</v>
      </c>
      <c r="F91" s="85">
        <f t="shared" si="5"/>
        <v>0.8587360594795539</v>
      </c>
      <c r="G91" s="40">
        <v>1</v>
      </c>
      <c r="H91" s="79">
        <f t="shared" si="3"/>
        <v>0.0012391573729863693</v>
      </c>
    </row>
    <row r="92" spans="1:8" ht="12.75">
      <c r="A92" s="10" t="s">
        <v>237</v>
      </c>
      <c r="B92" s="40"/>
      <c r="C92" s="40"/>
      <c r="D92" s="85"/>
      <c r="E92" s="40"/>
      <c r="F92" s="85"/>
      <c r="G92" s="40"/>
      <c r="H92" s="79"/>
    </row>
    <row r="93" spans="1:9" ht="12.75">
      <c r="A93" s="57" t="s">
        <v>238</v>
      </c>
      <c r="B93" s="40">
        <v>17</v>
      </c>
      <c r="C93" s="40">
        <v>4</v>
      </c>
      <c r="D93" s="85">
        <f t="shared" si="4"/>
        <v>0.23529411764705882</v>
      </c>
      <c r="E93" s="40">
        <v>12</v>
      </c>
      <c r="F93" s="85">
        <f t="shared" si="5"/>
        <v>0.7058823529411765</v>
      </c>
      <c r="G93" s="40">
        <v>1</v>
      </c>
      <c r="H93" s="79">
        <f t="shared" si="3"/>
        <v>0.058823529411764705</v>
      </c>
      <c r="I93" s="126"/>
    </row>
    <row r="94" spans="1:8" ht="12.75">
      <c r="A94" s="57" t="s">
        <v>239</v>
      </c>
      <c r="B94" s="40">
        <v>106</v>
      </c>
      <c r="C94" s="40">
        <v>15</v>
      </c>
      <c r="D94" s="85">
        <f t="shared" si="4"/>
        <v>0.14150943396226415</v>
      </c>
      <c r="E94" s="40">
        <v>91</v>
      </c>
      <c r="F94" s="85">
        <f t="shared" si="5"/>
        <v>0.8584905660377359</v>
      </c>
      <c r="G94" s="40">
        <v>0</v>
      </c>
      <c r="H94" s="79">
        <f t="shared" si="3"/>
        <v>0</v>
      </c>
    </row>
    <row r="95" spans="1:8" ht="12.75">
      <c r="A95" s="57" t="s">
        <v>240</v>
      </c>
      <c r="B95" s="40">
        <v>45</v>
      </c>
      <c r="C95" s="40">
        <v>7</v>
      </c>
      <c r="D95" s="85">
        <f t="shared" si="4"/>
        <v>0.15555555555555556</v>
      </c>
      <c r="E95" s="40">
        <v>38</v>
      </c>
      <c r="F95" s="85">
        <f t="shared" si="5"/>
        <v>0.8444444444444444</v>
      </c>
      <c r="G95" s="40">
        <v>0</v>
      </c>
      <c r="H95" s="79">
        <f t="shared" si="3"/>
        <v>0</v>
      </c>
    </row>
    <row r="96" spans="1:8" ht="12.75">
      <c r="A96" s="57" t="s">
        <v>440</v>
      </c>
      <c r="B96" s="40">
        <v>33</v>
      </c>
      <c r="C96" s="40">
        <v>7</v>
      </c>
      <c r="D96" s="85">
        <f t="shared" si="4"/>
        <v>0.21212121212121213</v>
      </c>
      <c r="E96" s="40">
        <v>26</v>
      </c>
      <c r="F96" s="85">
        <f t="shared" si="5"/>
        <v>0.7878787878787878</v>
      </c>
      <c r="G96" s="40">
        <v>0</v>
      </c>
      <c r="H96" s="79">
        <f t="shared" si="3"/>
        <v>0</v>
      </c>
    </row>
    <row r="97" spans="1:8" ht="12.75">
      <c r="A97" s="57" t="s">
        <v>441</v>
      </c>
      <c r="B97" s="40">
        <v>3</v>
      </c>
      <c r="C97" s="40">
        <v>0</v>
      </c>
      <c r="D97" s="85">
        <f t="shared" si="4"/>
        <v>0</v>
      </c>
      <c r="E97" s="40">
        <v>3</v>
      </c>
      <c r="F97" s="85">
        <f t="shared" si="5"/>
        <v>1</v>
      </c>
      <c r="G97" s="40">
        <v>0</v>
      </c>
      <c r="H97" s="79">
        <f t="shared" si="3"/>
        <v>0</v>
      </c>
    </row>
    <row r="98" spans="1:8" ht="12.75">
      <c r="A98" s="57" t="s">
        <v>242</v>
      </c>
      <c r="B98" s="40">
        <v>77</v>
      </c>
      <c r="C98" s="40">
        <v>25</v>
      </c>
      <c r="D98" s="85">
        <f t="shared" si="4"/>
        <v>0.3246753246753247</v>
      </c>
      <c r="E98" s="40">
        <v>51</v>
      </c>
      <c r="F98" s="85">
        <f t="shared" si="5"/>
        <v>0.6623376623376623</v>
      </c>
      <c r="G98" s="40">
        <v>1</v>
      </c>
      <c r="H98" s="79">
        <f t="shared" si="3"/>
        <v>0.012987012987012988</v>
      </c>
    </row>
    <row r="99" spans="1:8" ht="12.75">
      <c r="A99" s="57" t="s">
        <v>243</v>
      </c>
      <c r="B99" s="40">
        <v>19</v>
      </c>
      <c r="C99" s="40">
        <v>4</v>
      </c>
      <c r="D99" s="85">
        <f t="shared" si="4"/>
        <v>0.21052631578947367</v>
      </c>
      <c r="E99" s="40">
        <v>15</v>
      </c>
      <c r="F99" s="85">
        <f t="shared" si="5"/>
        <v>0.7894736842105263</v>
      </c>
      <c r="G99" s="40">
        <v>0</v>
      </c>
      <c r="H99" s="79">
        <f t="shared" si="3"/>
        <v>0</v>
      </c>
    </row>
    <row r="100" spans="1:8" ht="12.75">
      <c r="A100" s="159" t="s">
        <v>244</v>
      </c>
      <c r="B100" s="40"/>
      <c r="C100" s="40"/>
      <c r="D100" s="85"/>
      <c r="E100" s="40"/>
      <c r="F100" s="85"/>
      <c r="G100" s="40"/>
      <c r="H100" s="79"/>
    </row>
    <row r="101" spans="1:8" ht="12.75">
      <c r="A101" s="57" t="s">
        <v>245</v>
      </c>
      <c r="B101" s="40">
        <v>1029</v>
      </c>
      <c r="C101" s="40">
        <v>155</v>
      </c>
      <c r="D101" s="85">
        <f t="shared" si="4"/>
        <v>0.15063168124392615</v>
      </c>
      <c r="E101" s="40">
        <v>867</v>
      </c>
      <c r="F101" s="85">
        <f t="shared" si="5"/>
        <v>0.8425655976676385</v>
      </c>
      <c r="G101" s="40">
        <v>7</v>
      </c>
      <c r="H101" s="79">
        <f t="shared" si="3"/>
        <v>0.006802721088435374</v>
      </c>
    </row>
    <row r="102" spans="1:8" ht="12.75">
      <c r="A102" s="57" t="s">
        <v>246</v>
      </c>
      <c r="B102" s="40">
        <v>59</v>
      </c>
      <c r="C102" s="40">
        <v>6</v>
      </c>
      <c r="D102" s="85">
        <f t="shared" si="4"/>
        <v>0.1016949152542373</v>
      </c>
      <c r="E102" s="40">
        <v>51</v>
      </c>
      <c r="F102" s="85">
        <f t="shared" si="5"/>
        <v>0.864406779661017</v>
      </c>
      <c r="G102" s="40">
        <v>2</v>
      </c>
      <c r="H102" s="79">
        <f t="shared" si="3"/>
        <v>0.03389830508474576</v>
      </c>
    </row>
    <row r="103" spans="1:8" ht="12.75">
      <c r="A103" s="159" t="s">
        <v>247</v>
      </c>
      <c r="B103" s="40"/>
      <c r="C103" s="40"/>
      <c r="D103" s="85"/>
      <c r="E103" s="40"/>
      <c r="F103" s="85"/>
      <c r="G103" s="40"/>
      <c r="H103" s="79"/>
    </row>
    <row r="104" spans="1:8" ht="12.75">
      <c r="A104" s="57" t="s">
        <v>442</v>
      </c>
      <c r="B104" s="40">
        <v>83</v>
      </c>
      <c r="C104" s="40">
        <v>18</v>
      </c>
      <c r="D104" s="85">
        <f t="shared" si="4"/>
        <v>0.21686746987951808</v>
      </c>
      <c r="E104" s="40">
        <v>64</v>
      </c>
      <c r="F104" s="85">
        <f t="shared" si="5"/>
        <v>0.7710843373493976</v>
      </c>
      <c r="G104" s="40">
        <v>1</v>
      </c>
      <c r="H104" s="79">
        <f t="shared" si="3"/>
        <v>0.012048192771084338</v>
      </c>
    </row>
    <row r="105" spans="1:8" ht="12.75">
      <c r="A105" s="57" t="s">
        <v>443</v>
      </c>
      <c r="B105" s="40">
        <v>293</v>
      </c>
      <c r="C105" s="40">
        <v>36</v>
      </c>
      <c r="D105" s="85">
        <f t="shared" si="4"/>
        <v>0.12286689419795221</v>
      </c>
      <c r="E105" s="40">
        <v>257</v>
      </c>
      <c r="F105" s="85">
        <f t="shared" si="5"/>
        <v>0.8771331058020477</v>
      </c>
      <c r="G105" s="40">
        <v>0</v>
      </c>
      <c r="H105" s="79">
        <f t="shared" si="3"/>
        <v>0</v>
      </c>
    </row>
    <row r="106" spans="1:8" ht="12.75">
      <c r="A106" s="57" t="s">
        <v>248</v>
      </c>
      <c r="B106" s="40">
        <v>127</v>
      </c>
      <c r="C106" s="40">
        <v>10</v>
      </c>
      <c r="D106" s="85">
        <f t="shared" si="4"/>
        <v>0.07874015748031496</v>
      </c>
      <c r="E106" s="40">
        <v>113</v>
      </c>
      <c r="F106" s="85">
        <f t="shared" si="5"/>
        <v>0.889763779527559</v>
      </c>
      <c r="G106" s="40">
        <v>4</v>
      </c>
      <c r="H106" s="79">
        <f t="shared" si="3"/>
        <v>0.031496062992125984</v>
      </c>
    </row>
    <row r="107" spans="1:8" ht="12.75">
      <c r="A107" s="57" t="s">
        <v>444</v>
      </c>
      <c r="B107" s="40">
        <v>143</v>
      </c>
      <c r="C107" s="40">
        <v>19</v>
      </c>
      <c r="D107" s="85">
        <f t="shared" si="4"/>
        <v>0.13286713286713286</v>
      </c>
      <c r="E107" s="40">
        <v>122</v>
      </c>
      <c r="F107" s="85">
        <f t="shared" si="5"/>
        <v>0.8531468531468531</v>
      </c>
      <c r="G107" s="40">
        <v>2</v>
      </c>
      <c r="H107" s="79">
        <f t="shared" si="3"/>
        <v>0.013986013986013986</v>
      </c>
    </row>
    <row r="108" spans="1:8" ht="12.75">
      <c r="A108" s="57" t="s">
        <v>445</v>
      </c>
      <c r="B108" s="40">
        <v>16</v>
      </c>
      <c r="C108" s="40">
        <v>4</v>
      </c>
      <c r="D108" s="85">
        <f t="shared" si="4"/>
        <v>0.25</v>
      </c>
      <c r="E108" s="40">
        <v>12</v>
      </c>
      <c r="F108" s="85">
        <f t="shared" si="5"/>
        <v>0.75</v>
      </c>
      <c r="G108" s="40">
        <v>0</v>
      </c>
      <c r="H108" s="79">
        <f t="shared" si="3"/>
        <v>0</v>
      </c>
    </row>
    <row r="109" spans="1:8" ht="12.75">
      <c r="A109" s="57" t="s">
        <v>446</v>
      </c>
      <c r="B109" s="40">
        <v>37</v>
      </c>
      <c r="C109" s="40">
        <v>5</v>
      </c>
      <c r="D109" s="85">
        <f t="shared" si="4"/>
        <v>0.13513513513513514</v>
      </c>
      <c r="E109" s="40">
        <v>29</v>
      </c>
      <c r="F109" s="85">
        <f t="shared" si="5"/>
        <v>0.7837837837837838</v>
      </c>
      <c r="G109" s="40">
        <v>3</v>
      </c>
      <c r="H109" s="79">
        <f t="shared" si="3"/>
        <v>0.08108108108108109</v>
      </c>
    </row>
    <row r="110" spans="1:8" ht="12.75">
      <c r="A110" s="57" t="s">
        <v>447</v>
      </c>
      <c r="B110" s="40">
        <v>538</v>
      </c>
      <c r="C110" s="40">
        <v>86</v>
      </c>
      <c r="D110" s="85">
        <f t="shared" si="4"/>
        <v>0.15985130111524162</v>
      </c>
      <c r="E110" s="40">
        <v>449</v>
      </c>
      <c r="F110" s="85">
        <f t="shared" si="5"/>
        <v>0.8345724907063197</v>
      </c>
      <c r="G110" s="40">
        <v>3</v>
      </c>
      <c r="H110" s="79">
        <f t="shared" si="3"/>
        <v>0.0055762081784386614</v>
      </c>
    </row>
    <row r="111" spans="1:8" ht="12.75">
      <c r="A111" s="57" t="s">
        <v>330</v>
      </c>
      <c r="B111" s="40">
        <v>22</v>
      </c>
      <c r="C111" s="40">
        <v>3</v>
      </c>
      <c r="D111" s="85">
        <f t="shared" si="4"/>
        <v>0.13636363636363635</v>
      </c>
      <c r="E111" s="40">
        <v>16</v>
      </c>
      <c r="F111" s="85">
        <f t="shared" si="5"/>
        <v>0.7272727272727273</v>
      </c>
      <c r="G111" s="40">
        <v>3</v>
      </c>
      <c r="H111" s="79">
        <f t="shared" si="3"/>
        <v>0.13636363636363635</v>
      </c>
    </row>
    <row r="112" ht="12.75">
      <c r="H112" s="8"/>
    </row>
    <row r="113" ht="12.75">
      <c r="H113" s="8"/>
    </row>
  </sheetData>
  <printOptions/>
  <pageMargins left="0.75" right="0.75" top="1" bottom="1" header="0" footer="0"/>
  <pageSetup fitToHeight="2" fitToWidth="1" horizontalDpi="600" verticalDpi="600" orientation="portrait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I111"/>
  <sheetViews>
    <sheetView workbookViewId="0" topLeftCell="A1">
      <selection activeCell="A6" sqref="A6:A111"/>
    </sheetView>
  </sheetViews>
  <sheetFormatPr defaultColWidth="11.421875" defaultRowHeight="12.75"/>
  <cols>
    <col min="1" max="1" width="29.8515625" style="0" customWidth="1"/>
    <col min="2" max="8" width="12.140625" style="0" customWidth="1"/>
  </cols>
  <sheetData>
    <row r="1" spans="1:8" ht="12.75">
      <c r="A1" s="11" t="s">
        <v>333</v>
      </c>
      <c r="B1" s="12"/>
      <c r="C1" s="12"/>
      <c r="D1" s="12"/>
      <c r="E1" s="12"/>
      <c r="F1" s="12"/>
      <c r="G1" s="12"/>
      <c r="H1" s="12"/>
    </row>
    <row r="2" spans="1:8" ht="12.75">
      <c r="A2" s="12" t="s">
        <v>334</v>
      </c>
      <c r="B2" s="12"/>
      <c r="C2" s="12"/>
      <c r="D2" s="12"/>
      <c r="E2" s="12"/>
      <c r="F2" s="12"/>
      <c r="G2" s="12"/>
      <c r="H2" s="12"/>
    </row>
    <row r="3" spans="1:8" ht="12.75">
      <c r="A3" s="12"/>
      <c r="B3" s="12"/>
      <c r="C3" s="12"/>
      <c r="D3" s="12"/>
      <c r="E3" s="12"/>
      <c r="F3" s="12"/>
      <c r="G3" s="12"/>
      <c r="H3" s="12"/>
    </row>
    <row r="4" spans="1:8" ht="25.5">
      <c r="A4" s="82"/>
      <c r="B4" s="16" t="s">
        <v>91</v>
      </c>
      <c r="C4" s="16" t="s">
        <v>101</v>
      </c>
      <c r="D4" s="16" t="s">
        <v>92</v>
      </c>
      <c r="E4" s="16" t="s">
        <v>102</v>
      </c>
      <c r="F4" s="16" t="s">
        <v>92</v>
      </c>
      <c r="G4" s="16" t="s">
        <v>297</v>
      </c>
      <c r="H4" s="16" t="s">
        <v>92</v>
      </c>
    </row>
    <row r="5" spans="1:8" s="10" customFormat="1" ht="12.75">
      <c r="A5" s="88" t="s">
        <v>96</v>
      </c>
      <c r="B5" s="65">
        <f>SUM(B7:B111)</f>
        <v>56970</v>
      </c>
      <c r="C5" s="65">
        <f>SUM(C7:C111)</f>
        <v>8083</v>
      </c>
      <c r="D5" s="76">
        <f>C5/B5</f>
        <v>0.14188169211865895</v>
      </c>
      <c r="E5" s="65">
        <f>SUM(E7:E111)</f>
        <v>47683</v>
      </c>
      <c r="F5" s="76">
        <f>E5/B5</f>
        <v>0.8369843777426715</v>
      </c>
      <c r="G5" s="65">
        <f>SUM(G7:G111)</f>
        <v>1204</v>
      </c>
      <c r="H5" s="76">
        <f>G5/B5</f>
        <v>0.021133930138669474</v>
      </c>
    </row>
    <row r="6" spans="1:8" ht="12.75">
      <c r="A6" s="10" t="s">
        <v>181</v>
      </c>
      <c r="B6" s="40"/>
      <c r="C6" s="40"/>
      <c r="D6" s="79"/>
      <c r="E6" s="40"/>
      <c r="F6" s="79"/>
      <c r="G6" s="40"/>
      <c r="H6" s="76"/>
    </row>
    <row r="7" spans="1:8" ht="12.75">
      <c r="A7" s="57" t="s">
        <v>448</v>
      </c>
      <c r="B7" s="40">
        <v>246</v>
      </c>
      <c r="C7" s="40">
        <v>24</v>
      </c>
      <c r="D7" s="79">
        <f aca="true" t="shared" si="0" ref="D7:D69">C7/B7</f>
        <v>0.0975609756097561</v>
      </c>
      <c r="E7" s="40">
        <v>212</v>
      </c>
      <c r="F7" s="79">
        <f aca="true" t="shared" si="1" ref="F7:F69">E7/B7</f>
        <v>0.8617886178861789</v>
      </c>
      <c r="G7" s="40">
        <v>10</v>
      </c>
      <c r="H7" s="79">
        <f aca="true" t="shared" si="2" ref="H7:H69">G7/B7</f>
        <v>0.04065040650406504</v>
      </c>
    </row>
    <row r="8" spans="1:8" ht="12.75">
      <c r="A8" s="57" t="s">
        <v>449</v>
      </c>
      <c r="B8" s="40">
        <v>201</v>
      </c>
      <c r="C8" s="40">
        <v>13</v>
      </c>
      <c r="D8" s="79">
        <f t="shared" si="0"/>
        <v>0.06467661691542288</v>
      </c>
      <c r="E8" s="40">
        <v>185</v>
      </c>
      <c r="F8" s="79">
        <f t="shared" si="1"/>
        <v>0.9203980099502488</v>
      </c>
      <c r="G8" s="40">
        <v>3</v>
      </c>
      <c r="H8" s="79">
        <f t="shared" si="2"/>
        <v>0.014925373134328358</v>
      </c>
    </row>
    <row r="9" spans="1:8" ht="12.75">
      <c r="A9" s="57" t="s">
        <v>450</v>
      </c>
      <c r="B9" s="40">
        <v>360</v>
      </c>
      <c r="C9" s="40">
        <v>35</v>
      </c>
      <c r="D9" s="79">
        <f t="shared" si="0"/>
        <v>0.09722222222222222</v>
      </c>
      <c r="E9" s="40">
        <v>324</v>
      </c>
      <c r="F9" s="79">
        <f t="shared" si="1"/>
        <v>0.9</v>
      </c>
      <c r="G9" s="40">
        <v>1</v>
      </c>
      <c r="H9" s="79">
        <f t="shared" si="2"/>
        <v>0.002777777777777778</v>
      </c>
    </row>
    <row r="10" spans="1:8" ht="12.75">
      <c r="A10" s="57" t="s">
        <v>451</v>
      </c>
      <c r="B10" s="40">
        <v>367</v>
      </c>
      <c r="C10" s="40">
        <v>41</v>
      </c>
      <c r="D10" s="79">
        <f t="shared" si="0"/>
        <v>0.11171662125340599</v>
      </c>
      <c r="E10" s="40">
        <v>322</v>
      </c>
      <c r="F10" s="79">
        <f t="shared" si="1"/>
        <v>0.8773841961852861</v>
      </c>
      <c r="G10" s="40">
        <v>4</v>
      </c>
      <c r="H10" s="79">
        <f t="shared" si="2"/>
        <v>0.010899182561307902</v>
      </c>
    </row>
    <row r="11" spans="1:8" ht="12.75">
      <c r="A11" s="57" t="s">
        <v>452</v>
      </c>
      <c r="B11" s="40">
        <v>270</v>
      </c>
      <c r="C11" s="40">
        <v>25</v>
      </c>
      <c r="D11" s="79">
        <f t="shared" si="0"/>
        <v>0.09259259259259259</v>
      </c>
      <c r="E11" s="40">
        <v>242</v>
      </c>
      <c r="F11" s="79">
        <f t="shared" si="1"/>
        <v>0.8962962962962963</v>
      </c>
      <c r="G11" s="40">
        <v>3</v>
      </c>
      <c r="H11" s="79">
        <f t="shared" si="2"/>
        <v>0.011111111111111112</v>
      </c>
    </row>
    <row r="12" spans="1:8" ht="12.75">
      <c r="A12" s="57" t="s">
        <v>182</v>
      </c>
      <c r="B12" s="40">
        <v>300</v>
      </c>
      <c r="C12" s="40">
        <v>16</v>
      </c>
      <c r="D12" s="79">
        <f t="shared" si="0"/>
        <v>0.05333333333333334</v>
      </c>
      <c r="E12" s="40">
        <v>273</v>
      </c>
      <c r="F12" s="79">
        <f t="shared" si="1"/>
        <v>0.91</v>
      </c>
      <c r="G12" s="40">
        <v>11</v>
      </c>
      <c r="H12" s="79">
        <f t="shared" si="2"/>
        <v>0.03666666666666667</v>
      </c>
    </row>
    <row r="13" spans="1:8" ht="12.75">
      <c r="A13" s="10" t="s">
        <v>183</v>
      </c>
      <c r="B13" s="40"/>
      <c r="C13" s="40"/>
      <c r="D13" s="79"/>
      <c r="E13" s="40"/>
      <c r="F13" s="79"/>
      <c r="G13" s="40"/>
      <c r="H13" s="79"/>
    </row>
    <row r="14" spans="1:8" ht="12.75">
      <c r="A14" s="57" t="s">
        <v>184</v>
      </c>
      <c r="B14" s="40">
        <v>2071</v>
      </c>
      <c r="C14" s="40">
        <v>240</v>
      </c>
      <c r="D14" s="79">
        <f t="shared" si="0"/>
        <v>0.1158860453887011</v>
      </c>
      <c r="E14" s="40">
        <v>1793</v>
      </c>
      <c r="F14" s="79">
        <f t="shared" si="1"/>
        <v>0.8657653307580879</v>
      </c>
      <c r="G14" s="40">
        <v>38</v>
      </c>
      <c r="H14" s="79">
        <f t="shared" si="2"/>
        <v>0.01834862385321101</v>
      </c>
    </row>
    <row r="15" spans="1:8" ht="12.75">
      <c r="A15" s="57" t="s">
        <v>567</v>
      </c>
      <c r="B15" s="40">
        <v>194</v>
      </c>
      <c r="C15" s="40">
        <v>14</v>
      </c>
      <c r="D15" s="79">
        <f t="shared" si="0"/>
        <v>0.07216494845360824</v>
      </c>
      <c r="E15" s="40">
        <v>172</v>
      </c>
      <c r="F15" s="79">
        <f t="shared" si="1"/>
        <v>0.8865979381443299</v>
      </c>
      <c r="G15" s="40">
        <v>8</v>
      </c>
      <c r="H15" s="79">
        <f t="shared" si="2"/>
        <v>0.041237113402061855</v>
      </c>
    </row>
    <row r="16" spans="1:8" ht="12.75">
      <c r="A16" s="57" t="s">
        <v>185</v>
      </c>
      <c r="B16" s="40">
        <v>476</v>
      </c>
      <c r="C16" s="40">
        <v>47</v>
      </c>
      <c r="D16" s="79">
        <f t="shared" si="0"/>
        <v>0.09873949579831932</v>
      </c>
      <c r="E16" s="40">
        <v>407</v>
      </c>
      <c r="F16" s="79">
        <f t="shared" si="1"/>
        <v>0.8550420168067226</v>
      </c>
      <c r="G16" s="40">
        <v>22</v>
      </c>
      <c r="H16" s="79">
        <f t="shared" si="2"/>
        <v>0.046218487394957986</v>
      </c>
    </row>
    <row r="17" spans="1:8" ht="12.75">
      <c r="A17" s="10" t="s">
        <v>186</v>
      </c>
      <c r="B17" s="40"/>
      <c r="C17" s="40"/>
      <c r="D17" s="79"/>
      <c r="E17" s="40"/>
      <c r="F17" s="79"/>
      <c r="G17" s="40"/>
      <c r="H17" s="79"/>
    </row>
    <row r="18" spans="1:8" ht="12.75">
      <c r="A18" s="57" t="s">
        <v>454</v>
      </c>
      <c r="B18" s="40">
        <v>435</v>
      </c>
      <c r="C18" s="40">
        <v>41</v>
      </c>
      <c r="D18" s="79">
        <f t="shared" si="0"/>
        <v>0.09425287356321839</v>
      </c>
      <c r="E18" s="40">
        <v>382</v>
      </c>
      <c r="F18" s="79">
        <f t="shared" si="1"/>
        <v>0.8781609195402299</v>
      </c>
      <c r="G18" s="40">
        <v>12</v>
      </c>
      <c r="H18" s="79">
        <f t="shared" si="2"/>
        <v>0.027586206896551724</v>
      </c>
    </row>
    <row r="19" spans="1:8" ht="12.75">
      <c r="A19" s="57" t="s">
        <v>455</v>
      </c>
      <c r="B19" s="40">
        <v>444</v>
      </c>
      <c r="C19" s="40">
        <v>45</v>
      </c>
      <c r="D19" s="79">
        <f t="shared" si="0"/>
        <v>0.10135135135135136</v>
      </c>
      <c r="E19" s="40">
        <v>397</v>
      </c>
      <c r="F19" s="79">
        <f t="shared" si="1"/>
        <v>0.8941441441441441</v>
      </c>
      <c r="G19" s="40">
        <v>2</v>
      </c>
      <c r="H19" s="79">
        <f t="shared" si="2"/>
        <v>0.0045045045045045045</v>
      </c>
    </row>
    <row r="20" spans="1:8" ht="12.75">
      <c r="A20" s="57" t="s">
        <v>456</v>
      </c>
      <c r="B20" s="40">
        <v>874</v>
      </c>
      <c r="C20" s="40">
        <v>104</v>
      </c>
      <c r="D20" s="79">
        <f t="shared" si="0"/>
        <v>0.11899313501144165</v>
      </c>
      <c r="E20" s="40">
        <v>746</v>
      </c>
      <c r="F20" s="79">
        <f t="shared" si="1"/>
        <v>0.8535469107551488</v>
      </c>
      <c r="G20" s="40">
        <v>24</v>
      </c>
      <c r="H20" s="79">
        <f t="shared" si="2"/>
        <v>0.02745995423340961</v>
      </c>
    </row>
    <row r="21" spans="1:8" ht="12.75">
      <c r="A21" s="57" t="s">
        <v>187</v>
      </c>
      <c r="B21" s="40">
        <v>1309</v>
      </c>
      <c r="C21" s="40">
        <v>133</v>
      </c>
      <c r="D21" s="79">
        <f t="shared" si="0"/>
        <v>0.10160427807486631</v>
      </c>
      <c r="E21" s="40">
        <v>1150</v>
      </c>
      <c r="F21" s="79">
        <f t="shared" si="1"/>
        <v>0.878533231474408</v>
      </c>
      <c r="G21" s="40">
        <v>26</v>
      </c>
      <c r="H21" s="79">
        <f t="shared" si="2"/>
        <v>0.019862490450725745</v>
      </c>
    </row>
    <row r="22" spans="1:8" ht="12.75">
      <c r="A22" s="10" t="s">
        <v>188</v>
      </c>
      <c r="B22" s="40"/>
      <c r="C22" s="40"/>
      <c r="D22" s="79"/>
      <c r="E22" s="40"/>
      <c r="F22" s="79"/>
      <c r="G22" s="40"/>
      <c r="H22" s="79"/>
    </row>
    <row r="23" spans="1:8" ht="12.75">
      <c r="A23" s="57" t="s">
        <v>189</v>
      </c>
      <c r="B23" s="40">
        <v>672</v>
      </c>
      <c r="C23" s="40">
        <v>94</v>
      </c>
      <c r="D23" s="79">
        <f t="shared" si="0"/>
        <v>0.13988095238095238</v>
      </c>
      <c r="E23" s="40">
        <v>548</v>
      </c>
      <c r="F23" s="79">
        <f t="shared" si="1"/>
        <v>0.8154761904761905</v>
      </c>
      <c r="G23" s="40">
        <v>30</v>
      </c>
      <c r="H23" s="79">
        <f t="shared" si="2"/>
        <v>0.044642857142857144</v>
      </c>
    </row>
    <row r="24" spans="1:8" ht="12.75">
      <c r="A24" s="57" t="s">
        <v>190</v>
      </c>
      <c r="B24" s="40">
        <v>570</v>
      </c>
      <c r="C24" s="40">
        <v>80</v>
      </c>
      <c r="D24" s="79">
        <f t="shared" si="0"/>
        <v>0.14035087719298245</v>
      </c>
      <c r="E24" s="40">
        <v>482</v>
      </c>
      <c r="F24" s="79">
        <f t="shared" si="1"/>
        <v>0.8456140350877193</v>
      </c>
      <c r="G24" s="40">
        <v>8</v>
      </c>
      <c r="H24" s="79">
        <f t="shared" si="2"/>
        <v>0.014035087719298246</v>
      </c>
    </row>
    <row r="25" spans="1:8" ht="12.75">
      <c r="A25" s="57" t="s">
        <v>457</v>
      </c>
      <c r="B25" s="40">
        <v>595</v>
      </c>
      <c r="C25" s="40">
        <v>91</v>
      </c>
      <c r="D25" s="79">
        <f t="shared" si="0"/>
        <v>0.15294117647058825</v>
      </c>
      <c r="E25" s="40">
        <v>496</v>
      </c>
      <c r="F25" s="79">
        <f t="shared" si="1"/>
        <v>0.8336134453781513</v>
      </c>
      <c r="G25" s="40">
        <v>8</v>
      </c>
      <c r="H25" s="79">
        <f t="shared" si="2"/>
        <v>0.013445378151260505</v>
      </c>
    </row>
    <row r="26" spans="1:8" ht="12.75">
      <c r="A26" s="57" t="s">
        <v>191</v>
      </c>
      <c r="B26" s="40">
        <v>606</v>
      </c>
      <c r="C26" s="40">
        <v>85</v>
      </c>
      <c r="D26" s="79">
        <f t="shared" si="0"/>
        <v>0.14026402640264027</v>
      </c>
      <c r="E26" s="40">
        <v>498</v>
      </c>
      <c r="F26" s="79">
        <f t="shared" si="1"/>
        <v>0.8217821782178217</v>
      </c>
      <c r="G26" s="40">
        <v>23</v>
      </c>
      <c r="H26" s="79">
        <f t="shared" si="2"/>
        <v>0.037953795379537955</v>
      </c>
    </row>
    <row r="27" spans="1:8" ht="12.75">
      <c r="A27" s="10" t="s">
        <v>569</v>
      </c>
      <c r="B27" s="40"/>
      <c r="C27" s="40"/>
      <c r="D27" s="79"/>
      <c r="E27" s="40"/>
      <c r="F27" s="79"/>
      <c r="G27" s="40"/>
      <c r="H27" s="79"/>
    </row>
    <row r="28" spans="1:8" ht="12.75">
      <c r="A28" s="57" t="s">
        <v>192</v>
      </c>
      <c r="B28" s="40">
        <v>1030</v>
      </c>
      <c r="C28" s="40">
        <v>137</v>
      </c>
      <c r="D28" s="79">
        <f t="shared" si="0"/>
        <v>0.13300970873786408</v>
      </c>
      <c r="E28" s="40">
        <v>877</v>
      </c>
      <c r="F28" s="79">
        <f t="shared" si="1"/>
        <v>0.8514563106796117</v>
      </c>
      <c r="G28" s="40">
        <v>16</v>
      </c>
      <c r="H28" s="79">
        <f t="shared" si="2"/>
        <v>0.015533980582524271</v>
      </c>
    </row>
    <row r="29" spans="1:8" ht="12.75">
      <c r="A29" s="57" t="s">
        <v>193</v>
      </c>
      <c r="B29" s="40">
        <v>902</v>
      </c>
      <c r="C29" s="40">
        <v>128</v>
      </c>
      <c r="D29" s="79">
        <f t="shared" si="0"/>
        <v>0.1419068736141907</v>
      </c>
      <c r="E29" s="40">
        <v>761</v>
      </c>
      <c r="F29" s="79">
        <f t="shared" si="1"/>
        <v>0.843680709534368</v>
      </c>
      <c r="G29" s="40">
        <v>13</v>
      </c>
      <c r="H29" s="79">
        <f t="shared" si="2"/>
        <v>0.014412416851441241</v>
      </c>
    </row>
    <row r="30" spans="1:8" ht="12.75">
      <c r="A30" s="57" t="s">
        <v>194</v>
      </c>
      <c r="B30" s="40">
        <v>698</v>
      </c>
      <c r="C30" s="40">
        <v>98</v>
      </c>
      <c r="D30" s="79">
        <f t="shared" si="0"/>
        <v>0.14040114613180515</v>
      </c>
      <c r="E30" s="40">
        <v>590</v>
      </c>
      <c r="F30" s="79">
        <f t="shared" si="1"/>
        <v>0.8452722063037249</v>
      </c>
      <c r="G30" s="40">
        <v>10</v>
      </c>
      <c r="H30" s="79">
        <f t="shared" si="2"/>
        <v>0.014326647564469915</v>
      </c>
    </row>
    <row r="31" spans="1:8" ht="12.75">
      <c r="A31" s="57" t="s">
        <v>195</v>
      </c>
      <c r="B31" s="40">
        <v>800</v>
      </c>
      <c r="C31" s="40">
        <v>120</v>
      </c>
      <c r="D31" s="79">
        <f t="shared" si="0"/>
        <v>0.15</v>
      </c>
      <c r="E31" s="40">
        <v>663</v>
      </c>
      <c r="F31" s="79">
        <f t="shared" si="1"/>
        <v>0.82875</v>
      </c>
      <c r="G31" s="40">
        <v>17</v>
      </c>
      <c r="H31" s="79">
        <f t="shared" si="2"/>
        <v>0.02125</v>
      </c>
    </row>
    <row r="32" spans="1:8" ht="12.75">
      <c r="A32" s="57" t="s">
        <v>196</v>
      </c>
      <c r="B32" s="40">
        <v>579</v>
      </c>
      <c r="C32" s="40">
        <v>64</v>
      </c>
      <c r="D32" s="79">
        <f t="shared" si="0"/>
        <v>0.11053540587219343</v>
      </c>
      <c r="E32" s="40">
        <v>501</v>
      </c>
      <c r="F32" s="79">
        <f t="shared" si="1"/>
        <v>0.8652849740932642</v>
      </c>
      <c r="G32" s="40">
        <v>14</v>
      </c>
      <c r="H32" s="79">
        <f t="shared" si="2"/>
        <v>0.024179620034542316</v>
      </c>
    </row>
    <row r="33" spans="1:8" ht="12.75">
      <c r="A33" s="10" t="s">
        <v>568</v>
      </c>
      <c r="B33" s="40"/>
      <c r="C33" s="40"/>
      <c r="D33" s="79"/>
      <c r="E33" s="40"/>
      <c r="F33" s="79"/>
      <c r="G33" s="40"/>
      <c r="H33" s="79"/>
    </row>
    <row r="34" spans="1:8" ht="12.75">
      <c r="A34" s="57" t="s">
        <v>197</v>
      </c>
      <c r="B34" s="40">
        <v>236</v>
      </c>
      <c r="C34" s="40">
        <v>20</v>
      </c>
      <c r="D34" s="79">
        <f t="shared" si="0"/>
        <v>0.0847457627118644</v>
      </c>
      <c r="E34" s="40">
        <v>204</v>
      </c>
      <c r="F34" s="79">
        <f t="shared" si="1"/>
        <v>0.864406779661017</v>
      </c>
      <c r="G34" s="40">
        <v>12</v>
      </c>
      <c r="H34" s="79">
        <f t="shared" si="2"/>
        <v>0.05084745762711865</v>
      </c>
    </row>
    <row r="35" spans="1:8" ht="12.75">
      <c r="A35" s="57" t="s">
        <v>198</v>
      </c>
      <c r="B35" s="40">
        <v>1027</v>
      </c>
      <c r="C35" s="40">
        <v>94</v>
      </c>
      <c r="D35" s="79">
        <f t="shared" si="0"/>
        <v>0.09152872444011685</v>
      </c>
      <c r="E35" s="40">
        <v>904</v>
      </c>
      <c r="F35" s="79">
        <f t="shared" si="1"/>
        <v>0.8802336903602727</v>
      </c>
      <c r="G35" s="40">
        <v>29</v>
      </c>
      <c r="H35" s="79">
        <f t="shared" si="2"/>
        <v>0.028237585199610515</v>
      </c>
    </row>
    <row r="36" spans="1:8" ht="12.75">
      <c r="A36" s="57" t="s">
        <v>199</v>
      </c>
      <c r="B36" s="40">
        <v>230</v>
      </c>
      <c r="C36" s="40">
        <v>17</v>
      </c>
      <c r="D36" s="79">
        <f t="shared" si="0"/>
        <v>0.07391304347826087</v>
      </c>
      <c r="E36" s="40">
        <v>192</v>
      </c>
      <c r="F36" s="79">
        <f t="shared" si="1"/>
        <v>0.8347826086956521</v>
      </c>
      <c r="G36" s="40">
        <v>21</v>
      </c>
      <c r="H36" s="79">
        <f t="shared" si="2"/>
        <v>0.09130434782608696</v>
      </c>
    </row>
    <row r="37" spans="1:8" ht="12.75">
      <c r="A37" s="57" t="s">
        <v>200</v>
      </c>
      <c r="B37" s="40">
        <v>126</v>
      </c>
      <c r="C37" s="40">
        <v>2</v>
      </c>
      <c r="D37" s="79">
        <f t="shared" si="0"/>
        <v>0.015873015873015872</v>
      </c>
      <c r="E37" s="40">
        <v>122</v>
      </c>
      <c r="F37" s="79">
        <f t="shared" si="1"/>
        <v>0.9682539682539683</v>
      </c>
      <c r="G37" s="40">
        <v>2</v>
      </c>
      <c r="H37" s="79">
        <f t="shared" si="2"/>
        <v>0.015873015873015872</v>
      </c>
    </row>
    <row r="38" spans="1:8" ht="12.75">
      <c r="A38" s="10" t="s">
        <v>201</v>
      </c>
      <c r="B38" s="40"/>
      <c r="C38" s="40"/>
      <c r="D38" s="79"/>
      <c r="E38" s="40"/>
      <c r="F38" s="79"/>
      <c r="G38" s="40"/>
      <c r="H38" s="79"/>
    </row>
    <row r="39" spans="1:8" ht="12.75">
      <c r="A39" s="57" t="s">
        <v>202</v>
      </c>
      <c r="B39" s="40">
        <v>2458</v>
      </c>
      <c r="C39" s="40">
        <v>366</v>
      </c>
      <c r="D39" s="79">
        <f t="shared" si="0"/>
        <v>0.14890154597233524</v>
      </c>
      <c r="E39" s="40">
        <v>2044</v>
      </c>
      <c r="F39" s="79">
        <f t="shared" si="1"/>
        <v>0.8315703824247356</v>
      </c>
      <c r="G39" s="40">
        <v>48</v>
      </c>
      <c r="H39" s="79">
        <f t="shared" si="2"/>
        <v>0.01952807160292921</v>
      </c>
    </row>
    <row r="40" spans="1:8" ht="12.75">
      <c r="A40" s="57" t="s">
        <v>203</v>
      </c>
      <c r="B40" s="40">
        <v>449</v>
      </c>
      <c r="C40" s="40">
        <v>66</v>
      </c>
      <c r="D40" s="79">
        <f t="shared" si="0"/>
        <v>0.14699331848552338</v>
      </c>
      <c r="E40" s="40">
        <v>381</v>
      </c>
      <c r="F40" s="79">
        <f t="shared" si="1"/>
        <v>0.8485523385300668</v>
      </c>
      <c r="G40" s="40">
        <v>2</v>
      </c>
      <c r="H40" s="79">
        <f t="shared" si="2"/>
        <v>0.004454342984409799</v>
      </c>
    </row>
    <row r="41" spans="1:8" ht="12.75">
      <c r="A41" s="57" t="s">
        <v>204</v>
      </c>
      <c r="B41" s="40">
        <v>944</v>
      </c>
      <c r="C41" s="40">
        <v>151</v>
      </c>
      <c r="D41" s="79">
        <f t="shared" si="0"/>
        <v>0.15995762711864406</v>
      </c>
      <c r="E41" s="40">
        <v>781</v>
      </c>
      <c r="F41" s="79">
        <f t="shared" si="1"/>
        <v>0.8273305084745762</v>
      </c>
      <c r="G41" s="40">
        <v>12</v>
      </c>
      <c r="H41" s="79">
        <f t="shared" si="2"/>
        <v>0.012711864406779662</v>
      </c>
    </row>
    <row r="42" spans="1:8" ht="12.75">
      <c r="A42" s="57" t="s">
        <v>458</v>
      </c>
      <c r="B42" s="40">
        <v>381</v>
      </c>
      <c r="C42" s="40">
        <v>66</v>
      </c>
      <c r="D42" s="79">
        <f t="shared" si="0"/>
        <v>0.1732283464566929</v>
      </c>
      <c r="E42" s="40">
        <v>308</v>
      </c>
      <c r="F42" s="79">
        <f t="shared" si="1"/>
        <v>0.8083989501312336</v>
      </c>
      <c r="G42" s="40">
        <v>7</v>
      </c>
      <c r="H42" s="79">
        <f t="shared" si="2"/>
        <v>0.01837270341207349</v>
      </c>
    </row>
    <row r="43" spans="1:8" ht="12.75">
      <c r="A43" s="57" t="s">
        <v>459</v>
      </c>
      <c r="B43" s="40">
        <v>320</v>
      </c>
      <c r="C43" s="40">
        <v>60</v>
      </c>
      <c r="D43" s="79">
        <f t="shared" si="0"/>
        <v>0.1875</v>
      </c>
      <c r="E43" s="40">
        <v>256</v>
      </c>
      <c r="F43" s="79">
        <f t="shared" si="1"/>
        <v>0.8</v>
      </c>
      <c r="G43" s="40">
        <v>4</v>
      </c>
      <c r="H43" s="79">
        <f t="shared" si="2"/>
        <v>0.0125</v>
      </c>
    </row>
    <row r="44" spans="1:8" ht="12.75">
      <c r="A44" s="10" t="s">
        <v>205</v>
      </c>
      <c r="B44" s="40"/>
      <c r="C44" s="40"/>
      <c r="D44" s="79"/>
      <c r="E44" s="40"/>
      <c r="F44" s="79"/>
      <c r="G44" s="40"/>
      <c r="H44" s="79"/>
    </row>
    <row r="45" spans="1:8" ht="12.75">
      <c r="A45" s="57" t="s">
        <v>206</v>
      </c>
      <c r="B45" s="40">
        <v>1672</v>
      </c>
      <c r="C45" s="40">
        <v>235</v>
      </c>
      <c r="D45" s="79">
        <f t="shared" si="0"/>
        <v>0.14055023923444976</v>
      </c>
      <c r="E45" s="40">
        <v>1398</v>
      </c>
      <c r="F45" s="79">
        <f t="shared" si="1"/>
        <v>0.8361244019138756</v>
      </c>
      <c r="G45" s="40">
        <v>39</v>
      </c>
      <c r="H45" s="79">
        <f t="shared" si="2"/>
        <v>0.02332535885167464</v>
      </c>
    </row>
    <row r="46" spans="1:8" ht="12.75">
      <c r="A46" s="57" t="s">
        <v>207</v>
      </c>
      <c r="B46" s="40">
        <v>377</v>
      </c>
      <c r="C46" s="40">
        <v>69</v>
      </c>
      <c r="D46" s="79">
        <f t="shared" si="0"/>
        <v>0.1830238726790451</v>
      </c>
      <c r="E46" s="40">
        <v>301</v>
      </c>
      <c r="F46" s="79">
        <f t="shared" si="1"/>
        <v>0.7984084880636605</v>
      </c>
      <c r="G46" s="40">
        <v>7</v>
      </c>
      <c r="H46" s="79">
        <f t="shared" si="2"/>
        <v>0.01856763925729443</v>
      </c>
    </row>
    <row r="47" spans="1:8" ht="12.75">
      <c r="A47" s="57" t="s">
        <v>208</v>
      </c>
      <c r="B47" s="40">
        <v>403</v>
      </c>
      <c r="C47" s="40">
        <v>49</v>
      </c>
      <c r="D47" s="79">
        <f t="shared" si="0"/>
        <v>0.12158808933002481</v>
      </c>
      <c r="E47" s="40">
        <v>346</v>
      </c>
      <c r="F47" s="79">
        <f t="shared" si="1"/>
        <v>0.858560794044665</v>
      </c>
      <c r="G47" s="40">
        <v>8</v>
      </c>
      <c r="H47" s="79">
        <f t="shared" si="2"/>
        <v>0.019851116625310174</v>
      </c>
    </row>
    <row r="48" spans="1:8" ht="12.75">
      <c r="A48" s="57" t="s">
        <v>209</v>
      </c>
      <c r="B48" s="40">
        <v>253</v>
      </c>
      <c r="C48" s="40">
        <v>35</v>
      </c>
      <c r="D48" s="79">
        <f t="shared" si="0"/>
        <v>0.1383399209486166</v>
      </c>
      <c r="E48" s="40">
        <v>209</v>
      </c>
      <c r="F48" s="79">
        <f t="shared" si="1"/>
        <v>0.8260869565217391</v>
      </c>
      <c r="G48" s="40">
        <v>9</v>
      </c>
      <c r="H48" s="79">
        <f t="shared" si="2"/>
        <v>0.03557312252964427</v>
      </c>
    </row>
    <row r="49" spans="1:8" ht="12.75">
      <c r="A49" s="57" t="s">
        <v>210</v>
      </c>
      <c r="B49" s="40">
        <v>262</v>
      </c>
      <c r="C49" s="40">
        <v>43</v>
      </c>
      <c r="D49" s="79">
        <f t="shared" si="0"/>
        <v>0.16412213740458015</v>
      </c>
      <c r="E49" s="40">
        <v>212</v>
      </c>
      <c r="F49" s="79">
        <f t="shared" si="1"/>
        <v>0.8091603053435115</v>
      </c>
      <c r="G49" s="40">
        <v>7</v>
      </c>
      <c r="H49" s="79">
        <f t="shared" si="2"/>
        <v>0.026717557251908396</v>
      </c>
    </row>
    <row r="50" spans="1:8" ht="12.75">
      <c r="A50" s="10" t="s">
        <v>211</v>
      </c>
      <c r="B50" s="40"/>
      <c r="C50" s="40"/>
      <c r="D50" s="79"/>
      <c r="E50" s="40"/>
      <c r="F50" s="79"/>
      <c r="G50" s="40"/>
      <c r="H50" s="79"/>
    </row>
    <row r="51" spans="1:8" ht="12.75">
      <c r="A51" s="57" t="s">
        <v>460</v>
      </c>
      <c r="B51" s="40">
        <v>1405</v>
      </c>
      <c r="C51" s="40">
        <v>195</v>
      </c>
      <c r="D51" s="79">
        <f t="shared" si="0"/>
        <v>0.1387900355871886</v>
      </c>
      <c r="E51" s="40">
        <v>1187</v>
      </c>
      <c r="F51" s="79">
        <f t="shared" si="1"/>
        <v>0.8448398576512456</v>
      </c>
      <c r="G51" s="40">
        <v>23</v>
      </c>
      <c r="H51" s="79">
        <f t="shared" si="2"/>
        <v>0.016370106761565837</v>
      </c>
    </row>
    <row r="52" spans="1:8" ht="12.75">
      <c r="A52" s="57" t="s">
        <v>461</v>
      </c>
      <c r="B52" s="40">
        <v>1025</v>
      </c>
      <c r="C52" s="40">
        <v>174</v>
      </c>
      <c r="D52" s="79">
        <f t="shared" si="0"/>
        <v>0.16975609756097562</v>
      </c>
      <c r="E52" s="40">
        <v>830</v>
      </c>
      <c r="F52" s="79">
        <f t="shared" si="1"/>
        <v>0.8097560975609757</v>
      </c>
      <c r="G52" s="40">
        <v>21</v>
      </c>
      <c r="H52" s="79">
        <f t="shared" si="2"/>
        <v>0.02048780487804878</v>
      </c>
    </row>
    <row r="53" spans="1:8" ht="12.75">
      <c r="A53" s="57" t="s">
        <v>462</v>
      </c>
      <c r="B53" s="40">
        <v>386</v>
      </c>
      <c r="C53" s="40">
        <v>63</v>
      </c>
      <c r="D53" s="79">
        <f t="shared" si="0"/>
        <v>0.16321243523316062</v>
      </c>
      <c r="E53" s="40">
        <v>317</v>
      </c>
      <c r="F53" s="79">
        <f t="shared" si="1"/>
        <v>0.8212435233160622</v>
      </c>
      <c r="G53" s="40">
        <v>6</v>
      </c>
      <c r="H53" s="79">
        <f t="shared" si="2"/>
        <v>0.015544041450777202</v>
      </c>
    </row>
    <row r="54" spans="1:8" ht="12.75">
      <c r="A54" s="57" t="s">
        <v>212</v>
      </c>
      <c r="B54" s="40">
        <v>601</v>
      </c>
      <c r="C54" s="40">
        <v>106</v>
      </c>
      <c r="D54" s="79">
        <f t="shared" si="0"/>
        <v>0.17637271214642264</v>
      </c>
      <c r="E54" s="40">
        <v>489</v>
      </c>
      <c r="F54" s="79">
        <f t="shared" si="1"/>
        <v>0.8136439267886856</v>
      </c>
      <c r="G54" s="40">
        <v>6</v>
      </c>
      <c r="H54" s="79">
        <f t="shared" si="2"/>
        <v>0.009983361064891847</v>
      </c>
    </row>
    <row r="55" spans="1:8" ht="12.75">
      <c r="A55" s="57" t="s">
        <v>213</v>
      </c>
      <c r="B55" s="40">
        <v>201</v>
      </c>
      <c r="C55" s="40">
        <v>37</v>
      </c>
      <c r="D55" s="79">
        <f t="shared" si="0"/>
        <v>0.18407960199004975</v>
      </c>
      <c r="E55" s="40">
        <v>161</v>
      </c>
      <c r="F55" s="79">
        <f t="shared" si="1"/>
        <v>0.8009950248756219</v>
      </c>
      <c r="G55" s="40">
        <v>3</v>
      </c>
      <c r="H55" s="79">
        <f t="shared" si="2"/>
        <v>0.014925373134328358</v>
      </c>
    </row>
    <row r="56" spans="1:8" ht="12.75">
      <c r="A56" s="10" t="s">
        <v>214</v>
      </c>
      <c r="B56" s="40"/>
      <c r="C56" s="40"/>
      <c r="D56" s="79"/>
      <c r="E56" s="40"/>
      <c r="F56" s="79"/>
      <c r="G56" s="40"/>
      <c r="H56" s="79"/>
    </row>
    <row r="57" spans="1:8" ht="12.75">
      <c r="A57" s="57" t="s">
        <v>406</v>
      </c>
      <c r="B57" s="40">
        <v>1938</v>
      </c>
      <c r="C57" s="40">
        <v>267</v>
      </c>
      <c r="D57" s="79">
        <f t="shared" si="0"/>
        <v>0.13777089783281735</v>
      </c>
      <c r="E57" s="40">
        <v>1636</v>
      </c>
      <c r="F57" s="79">
        <f t="shared" si="1"/>
        <v>0.8441692466460269</v>
      </c>
      <c r="G57" s="40">
        <v>35</v>
      </c>
      <c r="H57" s="79">
        <f t="shared" si="2"/>
        <v>0.01805985552115583</v>
      </c>
    </row>
    <row r="58" spans="1:8" ht="12.75">
      <c r="A58" s="57" t="s">
        <v>215</v>
      </c>
      <c r="B58" s="40">
        <v>1286</v>
      </c>
      <c r="C58" s="40">
        <v>186</v>
      </c>
      <c r="D58" s="79">
        <f t="shared" si="0"/>
        <v>0.14463452566096424</v>
      </c>
      <c r="E58" s="40">
        <v>1082</v>
      </c>
      <c r="F58" s="79">
        <f t="shared" si="1"/>
        <v>0.8413685847589425</v>
      </c>
      <c r="G58" s="40">
        <v>18</v>
      </c>
      <c r="H58" s="79">
        <f t="shared" si="2"/>
        <v>0.013996889580093312</v>
      </c>
    </row>
    <row r="59" spans="1:8" ht="12.75">
      <c r="A59" s="57" t="s">
        <v>216</v>
      </c>
      <c r="B59" s="40">
        <v>1260</v>
      </c>
      <c r="C59" s="40">
        <v>197</v>
      </c>
      <c r="D59" s="79">
        <f t="shared" si="0"/>
        <v>0.15634920634920635</v>
      </c>
      <c r="E59" s="40">
        <v>1027</v>
      </c>
      <c r="F59" s="79">
        <f t="shared" si="1"/>
        <v>0.8150793650793651</v>
      </c>
      <c r="G59" s="40">
        <v>36</v>
      </c>
      <c r="H59" s="79">
        <f t="shared" si="2"/>
        <v>0.02857142857142857</v>
      </c>
    </row>
    <row r="60" spans="1:8" ht="12.75">
      <c r="A60" s="57" t="s">
        <v>418</v>
      </c>
      <c r="B60" s="40">
        <v>214</v>
      </c>
      <c r="C60" s="40">
        <v>39</v>
      </c>
      <c r="D60" s="79">
        <f t="shared" si="0"/>
        <v>0.1822429906542056</v>
      </c>
      <c r="E60" s="40">
        <v>172</v>
      </c>
      <c r="F60" s="79">
        <f t="shared" si="1"/>
        <v>0.8037383177570093</v>
      </c>
      <c r="G60" s="40">
        <v>3</v>
      </c>
      <c r="H60" s="79">
        <f t="shared" si="2"/>
        <v>0.014018691588785047</v>
      </c>
    </row>
    <row r="61" spans="1:8" ht="12.75">
      <c r="A61" s="57" t="s">
        <v>217</v>
      </c>
      <c r="B61" s="40">
        <v>607</v>
      </c>
      <c r="C61" s="40">
        <v>80</v>
      </c>
      <c r="D61" s="79">
        <f t="shared" si="0"/>
        <v>0.13179571663920922</v>
      </c>
      <c r="E61" s="40">
        <v>517</v>
      </c>
      <c r="F61" s="79">
        <f t="shared" si="1"/>
        <v>0.8517298187808896</v>
      </c>
      <c r="G61" s="40">
        <v>10</v>
      </c>
      <c r="H61" s="79">
        <f t="shared" si="2"/>
        <v>0.016474464579901153</v>
      </c>
    </row>
    <row r="62" spans="1:8" ht="12.75">
      <c r="A62" s="57" t="s">
        <v>463</v>
      </c>
      <c r="B62" s="40">
        <v>102</v>
      </c>
      <c r="C62" s="40">
        <v>24</v>
      </c>
      <c r="D62" s="79">
        <f t="shared" si="0"/>
        <v>0.23529411764705882</v>
      </c>
      <c r="E62" s="40">
        <v>74</v>
      </c>
      <c r="F62" s="79">
        <f t="shared" si="1"/>
        <v>0.7254901960784313</v>
      </c>
      <c r="G62" s="40">
        <v>4</v>
      </c>
      <c r="H62" s="79">
        <f t="shared" si="2"/>
        <v>0.0392156862745098</v>
      </c>
    </row>
    <row r="63" spans="1:8" ht="12.75">
      <c r="A63" s="57" t="s">
        <v>218</v>
      </c>
      <c r="B63" s="40">
        <v>444</v>
      </c>
      <c r="C63" s="40">
        <v>59</v>
      </c>
      <c r="D63" s="79">
        <f t="shared" si="0"/>
        <v>0.13288288288288289</v>
      </c>
      <c r="E63" s="40">
        <v>373</v>
      </c>
      <c r="F63" s="79">
        <f t="shared" si="1"/>
        <v>0.8400900900900901</v>
      </c>
      <c r="G63" s="40">
        <v>12</v>
      </c>
      <c r="H63" s="79">
        <f t="shared" si="2"/>
        <v>0.02702702702702703</v>
      </c>
    </row>
    <row r="64" spans="1:8" ht="12.75">
      <c r="A64" s="10" t="s">
        <v>219</v>
      </c>
      <c r="B64" s="40"/>
      <c r="C64" s="40"/>
      <c r="D64" s="79"/>
      <c r="E64" s="40"/>
      <c r="F64" s="79"/>
      <c r="G64" s="40"/>
      <c r="H64" s="79"/>
    </row>
    <row r="65" spans="1:8" ht="12.75">
      <c r="A65" s="57" t="s">
        <v>464</v>
      </c>
      <c r="B65" s="40">
        <v>700</v>
      </c>
      <c r="C65" s="40">
        <v>95</v>
      </c>
      <c r="D65" s="79">
        <f t="shared" si="0"/>
        <v>0.1357142857142857</v>
      </c>
      <c r="E65" s="40">
        <v>585</v>
      </c>
      <c r="F65" s="79">
        <f t="shared" si="1"/>
        <v>0.8357142857142857</v>
      </c>
      <c r="G65" s="40">
        <v>20</v>
      </c>
      <c r="H65" s="79">
        <f t="shared" si="2"/>
        <v>0.02857142857142857</v>
      </c>
    </row>
    <row r="66" spans="1:8" ht="12.75">
      <c r="A66" s="57" t="s">
        <v>465</v>
      </c>
      <c r="B66" s="40">
        <v>1380</v>
      </c>
      <c r="C66" s="40">
        <v>214</v>
      </c>
      <c r="D66" s="79">
        <f t="shared" si="0"/>
        <v>0.15507246376811595</v>
      </c>
      <c r="E66" s="40">
        <v>1132</v>
      </c>
      <c r="F66" s="79">
        <f t="shared" si="1"/>
        <v>0.8202898550724638</v>
      </c>
      <c r="G66" s="40">
        <v>34</v>
      </c>
      <c r="H66" s="79">
        <f t="shared" si="2"/>
        <v>0.02463768115942029</v>
      </c>
    </row>
    <row r="67" spans="1:8" ht="12.75">
      <c r="A67" s="57" t="s">
        <v>466</v>
      </c>
      <c r="B67" s="40">
        <v>806</v>
      </c>
      <c r="C67" s="40">
        <v>133</v>
      </c>
      <c r="D67" s="79">
        <f t="shared" si="0"/>
        <v>0.16501240694789082</v>
      </c>
      <c r="E67" s="40">
        <v>648</v>
      </c>
      <c r="F67" s="79">
        <f t="shared" si="1"/>
        <v>0.8039702233250621</v>
      </c>
      <c r="G67" s="40">
        <v>25</v>
      </c>
      <c r="H67" s="79">
        <f t="shared" si="2"/>
        <v>0.031017369727047148</v>
      </c>
    </row>
    <row r="68" spans="1:8" ht="12.75">
      <c r="A68" s="57" t="s">
        <v>220</v>
      </c>
      <c r="B68" s="40">
        <v>435</v>
      </c>
      <c r="C68" s="40">
        <v>64</v>
      </c>
      <c r="D68" s="79">
        <f t="shared" si="0"/>
        <v>0.1471264367816092</v>
      </c>
      <c r="E68" s="40">
        <v>355</v>
      </c>
      <c r="F68" s="79">
        <f t="shared" si="1"/>
        <v>0.8160919540229885</v>
      </c>
      <c r="G68" s="40">
        <v>16</v>
      </c>
      <c r="H68" s="79">
        <f t="shared" si="2"/>
        <v>0.0367816091954023</v>
      </c>
    </row>
    <row r="69" spans="1:8" ht="12.75">
      <c r="A69" s="57" t="s">
        <v>221</v>
      </c>
      <c r="B69" s="40">
        <v>599</v>
      </c>
      <c r="C69" s="40">
        <v>103</v>
      </c>
      <c r="D69" s="79">
        <f t="shared" si="0"/>
        <v>0.17195325542570952</v>
      </c>
      <c r="E69" s="40">
        <v>483</v>
      </c>
      <c r="F69" s="79">
        <f t="shared" si="1"/>
        <v>0.8063439065108514</v>
      </c>
      <c r="G69" s="40">
        <v>13</v>
      </c>
      <c r="H69" s="79">
        <f t="shared" si="2"/>
        <v>0.021702838063439065</v>
      </c>
    </row>
    <row r="70" spans="1:8" ht="12.75">
      <c r="A70" s="10" t="s">
        <v>327</v>
      </c>
      <c r="B70" s="40"/>
      <c r="C70" s="40"/>
      <c r="D70" s="79"/>
      <c r="E70" s="40"/>
      <c r="F70" s="79"/>
      <c r="G70" s="40"/>
      <c r="H70" s="79"/>
    </row>
    <row r="71" spans="1:8" ht="12.75">
      <c r="A71" s="57" t="s">
        <v>222</v>
      </c>
      <c r="B71" s="40">
        <v>1976</v>
      </c>
      <c r="C71" s="40">
        <v>314</v>
      </c>
      <c r="D71" s="79">
        <f aca="true" t="shared" si="3" ref="D71:D111">C71/B71</f>
        <v>0.15890688259109312</v>
      </c>
      <c r="E71" s="40">
        <v>1615</v>
      </c>
      <c r="F71" s="79">
        <f aca="true" t="shared" si="4" ref="F71:F111">E71/B71</f>
        <v>0.8173076923076923</v>
      </c>
      <c r="G71" s="40">
        <v>47</v>
      </c>
      <c r="H71" s="79">
        <f aca="true" t="shared" si="5" ref="H71:H111">G71/B71</f>
        <v>0.023785425101214574</v>
      </c>
    </row>
    <row r="72" spans="1:8" ht="12.75">
      <c r="A72" s="57" t="s">
        <v>223</v>
      </c>
      <c r="B72" s="40">
        <v>704</v>
      </c>
      <c r="C72" s="40">
        <v>100</v>
      </c>
      <c r="D72" s="79">
        <f t="shared" si="3"/>
        <v>0.14204545454545456</v>
      </c>
      <c r="E72" s="40">
        <v>582</v>
      </c>
      <c r="F72" s="79">
        <f t="shared" si="4"/>
        <v>0.8267045454545454</v>
      </c>
      <c r="G72" s="40">
        <v>22</v>
      </c>
      <c r="H72" s="79">
        <f t="shared" si="5"/>
        <v>0.03125</v>
      </c>
    </row>
    <row r="73" spans="1:8" ht="12.75">
      <c r="A73" s="57" t="s">
        <v>467</v>
      </c>
      <c r="B73" s="40">
        <v>1344</v>
      </c>
      <c r="C73" s="40">
        <v>185</v>
      </c>
      <c r="D73" s="79">
        <f t="shared" si="3"/>
        <v>0.13764880952380953</v>
      </c>
      <c r="E73" s="40">
        <v>1129</v>
      </c>
      <c r="F73" s="79">
        <f t="shared" si="4"/>
        <v>0.8400297619047619</v>
      </c>
      <c r="G73" s="40">
        <v>30</v>
      </c>
      <c r="H73" s="79">
        <f t="shared" si="5"/>
        <v>0.022321428571428572</v>
      </c>
    </row>
    <row r="74" spans="1:8" ht="12.75">
      <c r="A74" s="57" t="s">
        <v>224</v>
      </c>
      <c r="B74" s="40">
        <v>420</v>
      </c>
      <c r="C74" s="40">
        <v>49</v>
      </c>
      <c r="D74" s="79">
        <f t="shared" si="3"/>
        <v>0.11666666666666667</v>
      </c>
      <c r="E74" s="40">
        <v>361</v>
      </c>
      <c r="F74" s="79">
        <f t="shared" si="4"/>
        <v>0.8595238095238096</v>
      </c>
      <c r="G74" s="40">
        <v>10</v>
      </c>
      <c r="H74" s="79">
        <f t="shared" si="5"/>
        <v>0.023809523809523808</v>
      </c>
    </row>
    <row r="75" spans="1:8" ht="12.75">
      <c r="A75" s="57" t="s">
        <v>225</v>
      </c>
      <c r="B75" s="40">
        <v>666</v>
      </c>
      <c r="C75" s="40">
        <v>121</v>
      </c>
      <c r="D75" s="79">
        <f t="shared" si="3"/>
        <v>0.1816816816816817</v>
      </c>
      <c r="E75" s="40">
        <v>527</v>
      </c>
      <c r="F75" s="79">
        <f t="shared" si="4"/>
        <v>0.7912912912912913</v>
      </c>
      <c r="G75" s="40">
        <v>18</v>
      </c>
      <c r="H75" s="79">
        <f t="shared" si="5"/>
        <v>0.02702702702702703</v>
      </c>
    </row>
    <row r="76" spans="1:8" ht="12.75">
      <c r="A76" s="10" t="s">
        <v>226</v>
      </c>
      <c r="B76" s="40"/>
      <c r="C76" s="40"/>
      <c r="D76" s="79"/>
      <c r="E76" s="40"/>
      <c r="F76" s="79"/>
      <c r="G76" s="40"/>
      <c r="H76" s="79"/>
    </row>
    <row r="77" spans="1:8" ht="12.75">
      <c r="A77" s="57" t="s">
        <v>468</v>
      </c>
      <c r="B77" s="40">
        <v>413</v>
      </c>
      <c r="C77" s="40">
        <v>61</v>
      </c>
      <c r="D77" s="79">
        <f t="shared" si="3"/>
        <v>0.14769975786924938</v>
      </c>
      <c r="E77" s="40">
        <v>340</v>
      </c>
      <c r="F77" s="79">
        <f t="shared" si="4"/>
        <v>0.8232445520581114</v>
      </c>
      <c r="G77" s="40">
        <v>12</v>
      </c>
      <c r="H77" s="79">
        <f t="shared" si="5"/>
        <v>0.029055690072639227</v>
      </c>
    </row>
    <row r="78" spans="1:8" ht="12.75">
      <c r="A78" s="57" t="s">
        <v>227</v>
      </c>
      <c r="B78" s="40">
        <v>919</v>
      </c>
      <c r="C78" s="40">
        <v>93</v>
      </c>
      <c r="D78" s="79">
        <f t="shared" si="3"/>
        <v>0.10119695321001088</v>
      </c>
      <c r="E78" s="40">
        <v>801</v>
      </c>
      <c r="F78" s="79">
        <f t="shared" si="4"/>
        <v>0.8715995647442872</v>
      </c>
      <c r="G78" s="40">
        <v>25</v>
      </c>
      <c r="H78" s="79">
        <f t="shared" si="5"/>
        <v>0.02720348204570185</v>
      </c>
    </row>
    <row r="79" spans="1:8" ht="12.75">
      <c r="A79" s="57" t="s">
        <v>469</v>
      </c>
      <c r="B79" s="40">
        <v>739</v>
      </c>
      <c r="C79" s="40">
        <v>111</v>
      </c>
      <c r="D79" s="79">
        <f t="shared" si="3"/>
        <v>0.15020297699594046</v>
      </c>
      <c r="E79" s="40">
        <v>616</v>
      </c>
      <c r="F79" s="79">
        <f t="shared" si="4"/>
        <v>0.8335588633288228</v>
      </c>
      <c r="G79" s="40">
        <v>12</v>
      </c>
      <c r="H79" s="79">
        <f t="shared" si="5"/>
        <v>0.016238159675236806</v>
      </c>
    </row>
    <row r="80" spans="1:8" ht="12.75">
      <c r="A80" s="57" t="s">
        <v>470</v>
      </c>
      <c r="B80" s="40">
        <v>275</v>
      </c>
      <c r="C80" s="40">
        <v>33</v>
      </c>
      <c r="D80" s="79">
        <f t="shared" si="3"/>
        <v>0.12</v>
      </c>
      <c r="E80" s="40">
        <v>237</v>
      </c>
      <c r="F80" s="79">
        <f t="shared" si="4"/>
        <v>0.8618181818181818</v>
      </c>
      <c r="G80" s="40">
        <v>5</v>
      </c>
      <c r="H80" s="79">
        <f t="shared" si="5"/>
        <v>0.01818181818181818</v>
      </c>
    </row>
    <row r="81" spans="1:8" ht="12.75">
      <c r="A81" s="57" t="s">
        <v>471</v>
      </c>
      <c r="B81" s="40">
        <v>197</v>
      </c>
      <c r="C81" s="40">
        <v>23</v>
      </c>
      <c r="D81" s="79">
        <f t="shared" si="3"/>
        <v>0.116751269035533</v>
      </c>
      <c r="E81" s="40">
        <v>166</v>
      </c>
      <c r="F81" s="79">
        <f t="shared" si="4"/>
        <v>0.8426395939086294</v>
      </c>
      <c r="G81" s="40">
        <v>8</v>
      </c>
      <c r="H81" s="79">
        <f t="shared" si="5"/>
        <v>0.04060913705583756</v>
      </c>
    </row>
    <row r="82" spans="1:8" ht="12.75">
      <c r="A82" s="10" t="s">
        <v>228</v>
      </c>
      <c r="B82" s="40"/>
      <c r="C82" s="40"/>
      <c r="D82" s="79"/>
      <c r="E82" s="40"/>
      <c r="F82" s="79"/>
      <c r="G82" s="40"/>
      <c r="H82" s="79"/>
    </row>
    <row r="83" spans="1:8" ht="12.75">
      <c r="A83" s="57" t="s">
        <v>229</v>
      </c>
      <c r="B83" s="40">
        <v>1918</v>
      </c>
      <c r="C83" s="40">
        <v>259</v>
      </c>
      <c r="D83" s="79">
        <f t="shared" si="3"/>
        <v>0.13503649635036497</v>
      </c>
      <c r="E83" s="40">
        <v>1616</v>
      </c>
      <c r="F83" s="79">
        <f t="shared" si="4"/>
        <v>0.8425443169968717</v>
      </c>
      <c r="G83" s="40">
        <v>43</v>
      </c>
      <c r="H83" s="79">
        <f t="shared" si="5"/>
        <v>0.022419186652763295</v>
      </c>
    </row>
    <row r="84" spans="1:8" ht="12.75">
      <c r="A84" s="57" t="s">
        <v>230</v>
      </c>
      <c r="B84" s="40">
        <v>198</v>
      </c>
      <c r="C84" s="40">
        <v>25</v>
      </c>
      <c r="D84" s="79">
        <f t="shared" si="3"/>
        <v>0.12626262626262627</v>
      </c>
      <c r="E84" s="40">
        <v>167</v>
      </c>
      <c r="F84" s="79">
        <f t="shared" si="4"/>
        <v>0.8434343434343434</v>
      </c>
      <c r="G84" s="40">
        <v>6</v>
      </c>
      <c r="H84" s="79">
        <f t="shared" si="5"/>
        <v>0.030303030303030304</v>
      </c>
    </row>
    <row r="85" spans="1:8" ht="12.75">
      <c r="A85" s="10" t="s">
        <v>231</v>
      </c>
      <c r="B85" s="40"/>
      <c r="C85" s="40"/>
      <c r="D85" s="79"/>
      <c r="E85" s="40"/>
      <c r="F85" s="79"/>
      <c r="G85" s="40"/>
      <c r="H85" s="79"/>
    </row>
    <row r="86" spans="1:8" ht="12.75">
      <c r="A86" s="57" t="s">
        <v>424</v>
      </c>
      <c r="B86" s="40">
        <v>2347</v>
      </c>
      <c r="C86" s="40">
        <v>402</v>
      </c>
      <c r="D86" s="79">
        <f t="shared" si="3"/>
        <v>0.17128248828291437</v>
      </c>
      <c r="E86" s="40">
        <v>1926</v>
      </c>
      <c r="F86" s="79">
        <f t="shared" si="4"/>
        <v>0.8206220707285897</v>
      </c>
      <c r="G86" s="40">
        <v>19</v>
      </c>
      <c r="H86" s="79">
        <f t="shared" si="5"/>
        <v>0.008095440988495952</v>
      </c>
    </row>
    <row r="87" spans="1:8" ht="12.75">
      <c r="A87" s="57" t="s">
        <v>232</v>
      </c>
      <c r="B87" s="40">
        <v>2368</v>
      </c>
      <c r="C87" s="40">
        <v>374</v>
      </c>
      <c r="D87" s="79">
        <f t="shared" si="3"/>
        <v>0.1579391891891892</v>
      </c>
      <c r="E87" s="40">
        <v>1964</v>
      </c>
      <c r="F87" s="79">
        <f t="shared" si="4"/>
        <v>0.8293918918918919</v>
      </c>
      <c r="G87" s="40">
        <v>30</v>
      </c>
      <c r="H87" s="79">
        <f t="shared" si="5"/>
        <v>0.01266891891891892</v>
      </c>
    </row>
    <row r="88" spans="1:8" ht="12.75">
      <c r="A88" s="57" t="s">
        <v>233</v>
      </c>
      <c r="B88" s="40">
        <v>347</v>
      </c>
      <c r="C88" s="40">
        <v>37</v>
      </c>
      <c r="D88" s="79">
        <f t="shared" si="3"/>
        <v>0.10662824207492795</v>
      </c>
      <c r="E88" s="40">
        <v>295</v>
      </c>
      <c r="F88" s="79">
        <f t="shared" si="4"/>
        <v>0.8501440922190202</v>
      </c>
      <c r="G88" s="40">
        <v>15</v>
      </c>
      <c r="H88" s="79">
        <f t="shared" si="5"/>
        <v>0.043227665706051875</v>
      </c>
    </row>
    <row r="89" spans="1:8" ht="12.75">
      <c r="A89" s="10" t="s">
        <v>234</v>
      </c>
      <c r="B89" s="40"/>
      <c r="C89" s="40"/>
      <c r="D89" s="79"/>
      <c r="E89" s="40"/>
      <c r="F89" s="79"/>
      <c r="G89" s="40"/>
      <c r="H89" s="79"/>
    </row>
    <row r="90" spans="1:8" ht="12.75">
      <c r="A90" s="57" t="s">
        <v>235</v>
      </c>
      <c r="B90" s="40">
        <v>2746</v>
      </c>
      <c r="C90" s="40">
        <v>423</v>
      </c>
      <c r="D90" s="79">
        <f t="shared" si="3"/>
        <v>0.1540422432629279</v>
      </c>
      <c r="E90" s="40">
        <v>2274</v>
      </c>
      <c r="F90" s="79">
        <f t="shared" si="4"/>
        <v>0.8281136198106337</v>
      </c>
      <c r="G90" s="40">
        <v>49</v>
      </c>
      <c r="H90" s="79">
        <f t="shared" si="5"/>
        <v>0.017844136926438457</v>
      </c>
    </row>
    <row r="91" spans="1:8" ht="12.75">
      <c r="A91" s="57" t="s">
        <v>236</v>
      </c>
      <c r="B91" s="40">
        <v>674</v>
      </c>
      <c r="C91" s="40">
        <v>114</v>
      </c>
      <c r="D91" s="79">
        <f t="shared" si="3"/>
        <v>0.16913946587537093</v>
      </c>
      <c r="E91" s="40">
        <v>542</v>
      </c>
      <c r="F91" s="79">
        <f t="shared" si="4"/>
        <v>0.8041543026706232</v>
      </c>
      <c r="G91" s="40">
        <v>18</v>
      </c>
      <c r="H91" s="79">
        <f t="shared" si="5"/>
        <v>0.026706231454005934</v>
      </c>
    </row>
    <row r="92" spans="1:8" ht="12.75">
      <c r="A92" s="10" t="s">
        <v>237</v>
      </c>
      <c r="B92" s="40"/>
      <c r="C92" s="40"/>
      <c r="D92" s="79"/>
      <c r="E92" s="40"/>
      <c r="F92" s="79"/>
      <c r="G92" s="40"/>
      <c r="H92" s="79"/>
    </row>
    <row r="93" spans="1:9" ht="12.75">
      <c r="A93" s="57" t="s">
        <v>238</v>
      </c>
      <c r="B93" s="40">
        <v>26</v>
      </c>
      <c r="C93" s="40">
        <v>6</v>
      </c>
      <c r="D93" s="79">
        <f t="shared" si="3"/>
        <v>0.23076923076923078</v>
      </c>
      <c r="E93" s="40">
        <v>17</v>
      </c>
      <c r="F93" s="79">
        <f t="shared" si="4"/>
        <v>0.6538461538461539</v>
      </c>
      <c r="G93" s="40">
        <v>3</v>
      </c>
      <c r="H93" s="79">
        <f t="shared" si="5"/>
        <v>0.11538461538461539</v>
      </c>
      <c r="I93" s="126"/>
    </row>
    <row r="94" spans="1:8" ht="12.75">
      <c r="A94" s="57" t="s">
        <v>239</v>
      </c>
      <c r="B94" s="40">
        <v>90</v>
      </c>
      <c r="C94" s="40">
        <v>20</v>
      </c>
      <c r="D94" s="79">
        <f t="shared" si="3"/>
        <v>0.2222222222222222</v>
      </c>
      <c r="E94" s="40">
        <v>69</v>
      </c>
      <c r="F94" s="79">
        <f t="shared" si="4"/>
        <v>0.7666666666666667</v>
      </c>
      <c r="G94" s="40">
        <v>1</v>
      </c>
      <c r="H94" s="79">
        <f t="shared" si="5"/>
        <v>0.011111111111111112</v>
      </c>
    </row>
    <row r="95" spans="1:8" ht="12.75">
      <c r="A95" s="57" t="s">
        <v>240</v>
      </c>
      <c r="B95" s="40">
        <v>26</v>
      </c>
      <c r="C95" s="40">
        <v>0</v>
      </c>
      <c r="D95" s="79">
        <f t="shared" si="3"/>
        <v>0</v>
      </c>
      <c r="E95" s="40">
        <v>25</v>
      </c>
      <c r="F95" s="79">
        <f t="shared" si="4"/>
        <v>0.9615384615384616</v>
      </c>
      <c r="G95" s="40">
        <v>1</v>
      </c>
      <c r="H95" s="79">
        <f t="shared" si="5"/>
        <v>0.038461538461538464</v>
      </c>
    </row>
    <row r="96" spans="1:8" ht="12.75">
      <c r="A96" s="57" t="s">
        <v>440</v>
      </c>
      <c r="B96" s="40">
        <v>21</v>
      </c>
      <c r="C96" s="40">
        <v>4</v>
      </c>
      <c r="D96" s="79">
        <f t="shared" si="3"/>
        <v>0.19047619047619047</v>
      </c>
      <c r="E96" s="40">
        <v>16</v>
      </c>
      <c r="F96" s="79">
        <f t="shared" si="4"/>
        <v>0.7619047619047619</v>
      </c>
      <c r="G96" s="40">
        <v>1</v>
      </c>
      <c r="H96" s="79">
        <f t="shared" si="5"/>
        <v>0.047619047619047616</v>
      </c>
    </row>
    <row r="97" spans="1:8" ht="12.75">
      <c r="A97" s="57" t="s">
        <v>441</v>
      </c>
      <c r="B97" s="40">
        <v>2</v>
      </c>
      <c r="C97" s="40">
        <v>0</v>
      </c>
      <c r="D97" s="79">
        <f t="shared" si="3"/>
        <v>0</v>
      </c>
      <c r="E97" s="40">
        <v>2</v>
      </c>
      <c r="F97" s="79">
        <f t="shared" si="4"/>
        <v>1</v>
      </c>
      <c r="G97" s="40">
        <v>0</v>
      </c>
      <c r="H97" s="79">
        <f t="shared" si="5"/>
        <v>0</v>
      </c>
    </row>
    <row r="98" spans="1:8" ht="12.75">
      <c r="A98" s="57" t="s">
        <v>242</v>
      </c>
      <c r="B98" s="40">
        <v>79</v>
      </c>
      <c r="C98" s="40">
        <v>16</v>
      </c>
      <c r="D98" s="79">
        <f t="shared" si="3"/>
        <v>0.20253164556962025</v>
      </c>
      <c r="E98" s="40">
        <v>60</v>
      </c>
      <c r="F98" s="79">
        <f t="shared" si="4"/>
        <v>0.759493670886076</v>
      </c>
      <c r="G98" s="40">
        <v>3</v>
      </c>
      <c r="H98" s="79">
        <f t="shared" si="5"/>
        <v>0.0379746835443038</v>
      </c>
    </row>
    <row r="99" spans="1:8" ht="12.75">
      <c r="A99" s="57" t="s">
        <v>243</v>
      </c>
      <c r="B99" s="40">
        <v>16</v>
      </c>
      <c r="C99" s="40">
        <v>1</v>
      </c>
      <c r="D99" s="79">
        <f t="shared" si="3"/>
        <v>0.0625</v>
      </c>
      <c r="E99" s="40">
        <v>15</v>
      </c>
      <c r="F99" s="79">
        <f t="shared" si="4"/>
        <v>0.9375</v>
      </c>
      <c r="G99" s="40">
        <v>0</v>
      </c>
      <c r="H99" s="79">
        <f t="shared" si="5"/>
        <v>0</v>
      </c>
    </row>
    <row r="100" spans="1:8" ht="12.75">
      <c r="A100" s="159" t="s">
        <v>244</v>
      </c>
      <c r="B100" s="40"/>
      <c r="C100" s="40"/>
      <c r="D100" s="79"/>
      <c r="E100" s="40"/>
      <c r="F100" s="79"/>
      <c r="G100" s="40"/>
      <c r="H100" s="79"/>
    </row>
    <row r="101" spans="1:8" ht="12.75">
      <c r="A101" s="57" t="s">
        <v>245</v>
      </c>
      <c r="B101" s="40">
        <v>848</v>
      </c>
      <c r="C101" s="40">
        <v>155</v>
      </c>
      <c r="D101" s="79">
        <f t="shared" si="3"/>
        <v>0.18278301886792453</v>
      </c>
      <c r="E101" s="40">
        <v>684</v>
      </c>
      <c r="F101" s="79">
        <f t="shared" si="4"/>
        <v>0.8066037735849056</v>
      </c>
      <c r="G101" s="40">
        <v>9</v>
      </c>
      <c r="H101" s="79">
        <f t="shared" si="5"/>
        <v>0.01061320754716981</v>
      </c>
    </row>
    <row r="102" spans="1:8" ht="12.75">
      <c r="A102" s="57" t="s">
        <v>246</v>
      </c>
      <c r="B102" s="40">
        <v>62</v>
      </c>
      <c r="C102" s="40">
        <v>9</v>
      </c>
      <c r="D102" s="79">
        <f t="shared" si="3"/>
        <v>0.14516129032258066</v>
      </c>
      <c r="E102" s="40">
        <v>51</v>
      </c>
      <c r="F102" s="79">
        <f t="shared" si="4"/>
        <v>0.8225806451612904</v>
      </c>
      <c r="G102" s="40">
        <v>2</v>
      </c>
      <c r="H102" s="79">
        <f t="shared" si="5"/>
        <v>0.03225806451612903</v>
      </c>
    </row>
    <row r="103" spans="1:8" ht="12.75">
      <c r="A103" s="159" t="s">
        <v>247</v>
      </c>
      <c r="B103" s="40"/>
      <c r="C103" s="40"/>
      <c r="D103" s="79"/>
      <c r="E103" s="40"/>
      <c r="F103" s="79"/>
      <c r="G103" s="40"/>
      <c r="H103" s="79"/>
    </row>
    <row r="104" spans="1:8" ht="12.75">
      <c r="A104" s="57" t="s">
        <v>442</v>
      </c>
      <c r="B104" s="40">
        <v>69</v>
      </c>
      <c r="C104" s="40">
        <v>15</v>
      </c>
      <c r="D104" s="79">
        <f t="shared" si="3"/>
        <v>0.21739130434782608</v>
      </c>
      <c r="E104" s="40">
        <v>54</v>
      </c>
      <c r="F104" s="79">
        <f t="shared" si="4"/>
        <v>0.782608695652174</v>
      </c>
      <c r="G104" s="40">
        <v>0</v>
      </c>
      <c r="H104" s="79">
        <f t="shared" si="5"/>
        <v>0</v>
      </c>
    </row>
    <row r="105" spans="1:8" ht="12.75">
      <c r="A105" s="57" t="s">
        <v>443</v>
      </c>
      <c r="B105" s="40">
        <v>243</v>
      </c>
      <c r="C105" s="40">
        <v>44</v>
      </c>
      <c r="D105" s="79">
        <f t="shared" si="3"/>
        <v>0.18106995884773663</v>
      </c>
      <c r="E105" s="40">
        <v>198</v>
      </c>
      <c r="F105" s="79">
        <f t="shared" si="4"/>
        <v>0.8148148148148148</v>
      </c>
      <c r="G105" s="40">
        <v>1</v>
      </c>
      <c r="H105" s="79">
        <f t="shared" si="5"/>
        <v>0.00411522633744856</v>
      </c>
    </row>
    <row r="106" spans="1:8" ht="12.75">
      <c r="A106" s="57" t="s">
        <v>248</v>
      </c>
      <c r="B106" s="40">
        <v>115</v>
      </c>
      <c r="C106" s="40">
        <v>14</v>
      </c>
      <c r="D106" s="79">
        <f t="shared" si="3"/>
        <v>0.12173913043478261</v>
      </c>
      <c r="E106" s="40">
        <v>95</v>
      </c>
      <c r="F106" s="79">
        <f t="shared" si="4"/>
        <v>0.8260869565217391</v>
      </c>
      <c r="G106" s="40">
        <v>6</v>
      </c>
      <c r="H106" s="79">
        <f t="shared" si="5"/>
        <v>0.05217391304347826</v>
      </c>
    </row>
    <row r="107" spans="1:8" ht="12.75">
      <c r="A107" s="57" t="s">
        <v>444</v>
      </c>
      <c r="B107" s="40">
        <v>131</v>
      </c>
      <c r="C107" s="40">
        <v>25</v>
      </c>
      <c r="D107" s="79">
        <f t="shared" si="3"/>
        <v>0.19083969465648856</v>
      </c>
      <c r="E107" s="40">
        <v>103</v>
      </c>
      <c r="F107" s="79">
        <f t="shared" si="4"/>
        <v>0.7862595419847328</v>
      </c>
      <c r="G107" s="40">
        <v>3</v>
      </c>
      <c r="H107" s="79">
        <f t="shared" si="5"/>
        <v>0.022900763358778626</v>
      </c>
    </row>
    <row r="108" spans="1:8" ht="12.75">
      <c r="A108" s="57" t="s">
        <v>445</v>
      </c>
      <c r="B108" s="40">
        <v>21</v>
      </c>
      <c r="C108" s="40">
        <v>4</v>
      </c>
      <c r="D108" s="79">
        <f t="shared" si="3"/>
        <v>0.19047619047619047</v>
      </c>
      <c r="E108" s="40">
        <v>17</v>
      </c>
      <c r="F108" s="79">
        <f t="shared" si="4"/>
        <v>0.8095238095238095</v>
      </c>
      <c r="G108" s="40">
        <v>0</v>
      </c>
      <c r="H108" s="79">
        <f t="shared" si="5"/>
        <v>0</v>
      </c>
    </row>
    <row r="109" spans="1:8" ht="12.75">
      <c r="A109" s="57" t="s">
        <v>446</v>
      </c>
      <c r="B109" s="40">
        <v>38</v>
      </c>
      <c r="C109" s="40">
        <v>4</v>
      </c>
      <c r="D109" s="79">
        <f t="shared" si="3"/>
        <v>0.10526315789473684</v>
      </c>
      <c r="E109" s="40">
        <v>32</v>
      </c>
      <c r="F109" s="79">
        <f t="shared" si="4"/>
        <v>0.8421052631578947</v>
      </c>
      <c r="G109" s="40">
        <v>2</v>
      </c>
      <c r="H109" s="79">
        <f t="shared" si="5"/>
        <v>0.05263157894736842</v>
      </c>
    </row>
    <row r="110" spans="1:8" ht="12.75">
      <c r="A110" s="57" t="s">
        <v>447</v>
      </c>
      <c r="B110" s="40">
        <v>378</v>
      </c>
      <c r="C110" s="40">
        <v>53</v>
      </c>
      <c r="D110" s="79">
        <f t="shared" si="3"/>
        <v>0.1402116402116402</v>
      </c>
      <c r="E110" s="40">
        <v>319</v>
      </c>
      <c r="F110" s="79">
        <f t="shared" si="4"/>
        <v>0.843915343915344</v>
      </c>
      <c r="G110" s="40">
        <v>6</v>
      </c>
      <c r="H110" s="79">
        <f t="shared" si="5"/>
        <v>0.015873015873015872</v>
      </c>
    </row>
    <row r="111" spans="1:8" ht="12.75">
      <c r="A111" s="57" t="s">
        <v>330</v>
      </c>
      <c r="B111" s="40">
        <v>28</v>
      </c>
      <c r="C111" s="40">
        <v>5</v>
      </c>
      <c r="D111" s="79">
        <f t="shared" si="3"/>
        <v>0.17857142857142858</v>
      </c>
      <c r="E111" s="40">
        <v>21</v>
      </c>
      <c r="F111" s="79">
        <f t="shared" si="4"/>
        <v>0.75</v>
      </c>
      <c r="G111" s="40">
        <v>2</v>
      </c>
      <c r="H111" s="79">
        <f t="shared" si="5"/>
        <v>0.07142857142857142</v>
      </c>
    </row>
  </sheetData>
  <printOptions/>
  <pageMargins left="0.75" right="0.75" top="1" bottom="1" header="0" footer="0"/>
  <pageSetup fitToHeight="2" fitToWidth="1" horizontalDpi="600" verticalDpi="600" orientation="portrait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K1169"/>
  <sheetViews>
    <sheetView workbookViewId="0" topLeftCell="A1">
      <selection activeCell="A6" sqref="A6:A111"/>
    </sheetView>
  </sheetViews>
  <sheetFormatPr defaultColWidth="11.421875" defaultRowHeight="12.75"/>
  <cols>
    <col min="1" max="1" width="30.140625" style="40" customWidth="1"/>
    <col min="2" max="7" width="13.8515625" style="40" customWidth="1"/>
    <col min="8" max="8" width="13.8515625" style="0" customWidth="1"/>
    <col min="9" max="16384" width="11.421875" style="40" customWidth="1"/>
  </cols>
  <sheetData>
    <row r="1" spans="1:6" ht="12.75">
      <c r="A1" s="102" t="s">
        <v>34</v>
      </c>
      <c r="B1" s="30"/>
      <c r="C1" s="30"/>
      <c r="D1" s="30"/>
      <c r="E1" s="30"/>
      <c r="F1" s="30"/>
    </row>
    <row r="2" spans="1:6" ht="12.75">
      <c r="A2" s="30" t="s">
        <v>78</v>
      </c>
      <c r="B2" s="30"/>
      <c r="C2" s="30"/>
      <c r="D2" s="30"/>
      <c r="E2" s="30"/>
      <c r="F2" s="30"/>
    </row>
    <row r="3" spans="1:6" ht="12.75">
      <c r="A3" s="30"/>
      <c r="B3" s="30"/>
      <c r="C3" s="30"/>
      <c r="D3" s="30"/>
      <c r="E3" s="30"/>
      <c r="F3" s="30"/>
    </row>
    <row r="4" spans="1:8" ht="25.5">
      <c r="A4" s="43"/>
      <c r="B4" s="49" t="s">
        <v>91</v>
      </c>
      <c r="C4" s="49" t="s">
        <v>415</v>
      </c>
      <c r="D4" s="49" t="s">
        <v>104</v>
      </c>
      <c r="E4" s="49" t="s">
        <v>105</v>
      </c>
      <c r="F4" s="49" t="s">
        <v>335</v>
      </c>
      <c r="G4" s="49" t="s">
        <v>108</v>
      </c>
      <c r="H4" s="155" t="s">
        <v>427</v>
      </c>
    </row>
    <row r="5" spans="1:8" ht="12.75">
      <c r="A5" s="88" t="s">
        <v>96</v>
      </c>
      <c r="B5" s="65">
        <v>123348</v>
      </c>
      <c r="C5" s="65">
        <f aca="true" t="shared" si="0" ref="C5:H5">SUM(C7:C111)</f>
        <v>31931</v>
      </c>
      <c r="D5" s="65">
        <f t="shared" si="0"/>
        <v>4719</v>
      </c>
      <c r="E5" s="65">
        <f t="shared" si="0"/>
        <v>15708</v>
      </c>
      <c r="F5" s="65">
        <f t="shared" si="0"/>
        <v>4638</v>
      </c>
      <c r="G5" s="65">
        <f t="shared" si="0"/>
        <v>55290</v>
      </c>
      <c r="H5" s="65">
        <f t="shared" si="0"/>
        <v>11062</v>
      </c>
    </row>
    <row r="6" spans="1:8" ht="12.75">
      <c r="A6" s="10" t="s">
        <v>181</v>
      </c>
      <c r="F6" s="31"/>
      <c r="H6" s="40"/>
    </row>
    <row r="7" spans="1:8" ht="12.75">
      <c r="A7" s="57" t="s">
        <v>448</v>
      </c>
      <c r="B7" s="40">
        <v>484</v>
      </c>
      <c r="C7" s="40">
        <v>262</v>
      </c>
      <c r="D7" s="40">
        <v>11</v>
      </c>
      <c r="E7" s="40">
        <v>40</v>
      </c>
      <c r="F7" s="31">
        <v>43</v>
      </c>
      <c r="G7" s="40">
        <v>112</v>
      </c>
      <c r="H7" s="40">
        <v>16</v>
      </c>
    </row>
    <row r="8" spans="1:11" ht="12.75">
      <c r="A8" s="57" t="s">
        <v>449</v>
      </c>
      <c r="B8">
        <v>472</v>
      </c>
      <c r="C8">
        <v>165</v>
      </c>
      <c r="D8">
        <v>28</v>
      </c>
      <c r="E8">
        <v>93</v>
      </c>
      <c r="F8">
        <v>27</v>
      </c>
      <c r="G8">
        <v>134</v>
      </c>
      <c r="H8">
        <v>25</v>
      </c>
      <c r="I8"/>
      <c r="J8"/>
      <c r="K8"/>
    </row>
    <row r="9" spans="1:8" ht="12.75">
      <c r="A9" s="57" t="s">
        <v>450</v>
      </c>
      <c r="B9" s="40">
        <v>858</v>
      </c>
      <c r="C9" s="40">
        <v>363</v>
      </c>
      <c r="D9" s="40">
        <v>29</v>
      </c>
      <c r="E9" s="40">
        <v>153</v>
      </c>
      <c r="F9" s="31">
        <v>52</v>
      </c>
      <c r="G9" s="40">
        <v>237</v>
      </c>
      <c r="H9" s="40">
        <v>24</v>
      </c>
    </row>
    <row r="10" spans="1:8" ht="12.75">
      <c r="A10" s="57" t="s">
        <v>451</v>
      </c>
      <c r="B10" s="40">
        <v>735</v>
      </c>
      <c r="C10" s="40">
        <v>301</v>
      </c>
      <c r="D10" s="40">
        <v>21</v>
      </c>
      <c r="E10" s="40">
        <v>80</v>
      </c>
      <c r="F10" s="31">
        <v>49</v>
      </c>
      <c r="G10" s="40">
        <v>224</v>
      </c>
      <c r="H10" s="40">
        <v>60</v>
      </c>
    </row>
    <row r="11" spans="1:8" ht="12.75">
      <c r="A11" s="57" t="s">
        <v>452</v>
      </c>
      <c r="B11" s="40">
        <v>570</v>
      </c>
      <c r="C11" s="40">
        <v>247</v>
      </c>
      <c r="D11" s="40">
        <v>11</v>
      </c>
      <c r="E11" s="40">
        <v>60</v>
      </c>
      <c r="F11" s="31">
        <v>43</v>
      </c>
      <c r="G11" s="40">
        <v>165</v>
      </c>
      <c r="H11" s="40">
        <v>44</v>
      </c>
    </row>
    <row r="12" spans="1:8" ht="12.75">
      <c r="A12" s="57" t="s">
        <v>182</v>
      </c>
      <c r="B12" s="40">
        <v>552</v>
      </c>
      <c r="C12" s="40">
        <v>290</v>
      </c>
      <c r="D12" s="40">
        <v>24</v>
      </c>
      <c r="E12" s="40">
        <v>25</v>
      </c>
      <c r="F12" s="31">
        <v>40</v>
      </c>
      <c r="G12" s="40">
        <v>126</v>
      </c>
      <c r="H12" s="40">
        <v>47</v>
      </c>
    </row>
    <row r="13" spans="1:8" ht="12.75">
      <c r="A13" s="10" t="s">
        <v>183</v>
      </c>
      <c r="F13" s="31"/>
      <c r="H13" s="40"/>
    </row>
    <row r="14" spans="1:8" ht="12.75">
      <c r="A14" s="57" t="s">
        <v>184</v>
      </c>
      <c r="B14" s="40">
        <v>4525</v>
      </c>
      <c r="C14" s="40">
        <v>1207</v>
      </c>
      <c r="D14" s="40">
        <v>139</v>
      </c>
      <c r="E14" s="40">
        <v>584</v>
      </c>
      <c r="F14" s="31">
        <v>164</v>
      </c>
      <c r="G14" s="40">
        <v>2015</v>
      </c>
      <c r="H14" s="40">
        <v>416</v>
      </c>
    </row>
    <row r="15" spans="1:8" ht="12.75">
      <c r="A15" s="57" t="s">
        <v>567</v>
      </c>
      <c r="B15" s="40">
        <v>344</v>
      </c>
      <c r="C15" s="40">
        <v>164</v>
      </c>
      <c r="D15" s="40">
        <v>12</v>
      </c>
      <c r="E15" s="40">
        <v>20</v>
      </c>
      <c r="F15" s="31">
        <v>29</v>
      </c>
      <c r="G15" s="40">
        <v>84</v>
      </c>
      <c r="H15" s="40">
        <v>35</v>
      </c>
    </row>
    <row r="16" spans="1:8" ht="12.75">
      <c r="A16" s="57" t="s">
        <v>185</v>
      </c>
      <c r="B16" s="40">
        <v>885</v>
      </c>
      <c r="C16" s="40">
        <v>388</v>
      </c>
      <c r="D16" s="40">
        <v>18</v>
      </c>
      <c r="E16" s="40">
        <v>27</v>
      </c>
      <c r="F16" s="31">
        <v>45</v>
      </c>
      <c r="G16" s="40">
        <v>370</v>
      </c>
      <c r="H16" s="40">
        <v>37</v>
      </c>
    </row>
    <row r="17" spans="1:8" ht="12.75">
      <c r="A17" s="10" t="s">
        <v>186</v>
      </c>
      <c r="F17" s="31"/>
      <c r="H17" s="40"/>
    </row>
    <row r="18" spans="1:8" ht="12.75">
      <c r="A18" s="57" t="s">
        <v>454</v>
      </c>
      <c r="B18" s="40">
        <v>993</v>
      </c>
      <c r="C18" s="40">
        <v>364</v>
      </c>
      <c r="D18" s="40">
        <v>27</v>
      </c>
      <c r="E18" s="40">
        <v>134</v>
      </c>
      <c r="F18" s="31">
        <v>49</v>
      </c>
      <c r="G18" s="40">
        <v>369</v>
      </c>
      <c r="H18" s="40">
        <v>50</v>
      </c>
    </row>
    <row r="19" spans="1:8" ht="12.75">
      <c r="A19" s="57" t="s">
        <v>455</v>
      </c>
      <c r="B19" s="40">
        <v>952</v>
      </c>
      <c r="C19" s="40">
        <v>208</v>
      </c>
      <c r="D19" s="40">
        <v>25</v>
      </c>
      <c r="E19" s="40">
        <v>40</v>
      </c>
      <c r="F19" s="31">
        <v>32</v>
      </c>
      <c r="G19" s="40">
        <v>455</v>
      </c>
      <c r="H19" s="40">
        <v>192</v>
      </c>
    </row>
    <row r="20" spans="1:8" ht="12.75">
      <c r="A20" s="57" t="s">
        <v>456</v>
      </c>
      <c r="B20" s="40">
        <v>1742</v>
      </c>
      <c r="C20" s="40">
        <v>456</v>
      </c>
      <c r="D20" s="40">
        <v>59</v>
      </c>
      <c r="E20" s="40">
        <v>135</v>
      </c>
      <c r="F20" s="31">
        <v>92</v>
      </c>
      <c r="G20" s="40">
        <v>919</v>
      </c>
      <c r="H20" s="40">
        <v>81</v>
      </c>
    </row>
    <row r="21" spans="1:8" ht="12.75">
      <c r="A21" s="57" t="s">
        <v>187</v>
      </c>
      <c r="B21" s="40">
        <v>2575</v>
      </c>
      <c r="C21" s="40">
        <v>756</v>
      </c>
      <c r="D21" s="40">
        <v>81</v>
      </c>
      <c r="E21" s="40">
        <v>151</v>
      </c>
      <c r="F21" s="31">
        <v>91</v>
      </c>
      <c r="G21" s="40">
        <v>1320</v>
      </c>
      <c r="H21" s="40">
        <v>176</v>
      </c>
    </row>
    <row r="22" spans="1:8" ht="12.75">
      <c r="A22" s="10" t="s">
        <v>188</v>
      </c>
      <c r="F22" s="31"/>
      <c r="H22" s="40"/>
    </row>
    <row r="23" spans="1:8" ht="12.75">
      <c r="A23" s="57" t="s">
        <v>189</v>
      </c>
      <c r="B23" s="40">
        <v>1329</v>
      </c>
      <c r="C23" s="40">
        <v>388</v>
      </c>
      <c r="D23" s="40">
        <v>47</v>
      </c>
      <c r="E23" s="40">
        <v>136</v>
      </c>
      <c r="F23" s="31">
        <v>52</v>
      </c>
      <c r="G23" s="40">
        <v>567</v>
      </c>
      <c r="H23" s="40">
        <v>139</v>
      </c>
    </row>
    <row r="24" spans="1:8" ht="12.75">
      <c r="A24" s="57" t="s">
        <v>190</v>
      </c>
      <c r="B24" s="40">
        <v>1143</v>
      </c>
      <c r="C24" s="40">
        <v>332</v>
      </c>
      <c r="D24" s="40">
        <v>111</v>
      </c>
      <c r="E24" s="40">
        <v>93</v>
      </c>
      <c r="F24" s="31">
        <v>31</v>
      </c>
      <c r="G24" s="40">
        <v>562</v>
      </c>
      <c r="H24" s="40">
        <v>14</v>
      </c>
    </row>
    <row r="25" spans="1:8" ht="12.75">
      <c r="A25" s="57" t="s">
        <v>457</v>
      </c>
      <c r="B25" s="40">
        <v>1353</v>
      </c>
      <c r="C25" s="40">
        <v>208</v>
      </c>
      <c r="D25" s="40">
        <v>116</v>
      </c>
      <c r="E25" s="40">
        <v>261</v>
      </c>
      <c r="F25" s="31">
        <v>72</v>
      </c>
      <c r="G25" s="40">
        <v>617</v>
      </c>
      <c r="H25" s="40">
        <v>79</v>
      </c>
    </row>
    <row r="26" spans="1:8" ht="12.75">
      <c r="A26" s="57" t="s">
        <v>191</v>
      </c>
      <c r="B26" s="40">
        <v>1218</v>
      </c>
      <c r="C26" s="40">
        <v>403</v>
      </c>
      <c r="D26" s="40">
        <v>68</v>
      </c>
      <c r="E26" s="40">
        <v>114</v>
      </c>
      <c r="F26" s="31">
        <v>64</v>
      </c>
      <c r="G26" s="40">
        <v>414</v>
      </c>
      <c r="H26" s="40">
        <v>155</v>
      </c>
    </row>
    <row r="27" spans="1:8" ht="12.75">
      <c r="A27" s="10" t="s">
        <v>569</v>
      </c>
      <c r="F27" s="31"/>
      <c r="H27" s="40"/>
    </row>
    <row r="28" spans="1:8" ht="12.75">
      <c r="A28" s="57" t="s">
        <v>192</v>
      </c>
      <c r="B28" s="40">
        <v>2246</v>
      </c>
      <c r="C28" s="40">
        <v>525</v>
      </c>
      <c r="D28" s="40">
        <v>116</v>
      </c>
      <c r="E28" s="40">
        <v>277</v>
      </c>
      <c r="F28" s="31">
        <v>66</v>
      </c>
      <c r="G28" s="40">
        <v>1090</v>
      </c>
      <c r="H28" s="40">
        <v>172</v>
      </c>
    </row>
    <row r="29" spans="1:8" ht="12.75">
      <c r="A29" s="57" t="s">
        <v>193</v>
      </c>
      <c r="B29" s="40">
        <v>1849</v>
      </c>
      <c r="C29" s="40">
        <v>458</v>
      </c>
      <c r="D29" s="40">
        <v>123</v>
      </c>
      <c r="E29" s="40">
        <v>152</v>
      </c>
      <c r="F29" s="31">
        <v>81</v>
      </c>
      <c r="G29" s="40">
        <v>991</v>
      </c>
      <c r="H29" s="40">
        <v>44</v>
      </c>
    </row>
    <row r="30" spans="1:8" ht="12.75">
      <c r="A30" s="57" t="s">
        <v>194</v>
      </c>
      <c r="B30" s="40">
        <v>1386</v>
      </c>
      <c r="C30" s="40">
        <v>409</v>
      </c>
      <c r="D30" s="40">
        <v>86</v>
      </c>
      <c r="E30" s="40">
        <v>121</v>
      </c>
      <c r="F30" s="31">
        <v>80</v>
      </c>
      <c r="G30" s="40">
        <v>598</v>
      </c>
      <c r="H30" s="40">
        <v>92</v>
      </c>
    </row>
    <row r="31" spans="1:8" ht="12.75">
      <c r="A31" s="57" t="s">
        <v>195</v>
      </c>
      <c r="B31" s="40">
        <v>1835</v>
      </c>
      <c r="C31" s="40">
        <v>369</v>
      </c>
      <c r="D31" s="40">
        <v>77</v>
      </c>
      <c r="E31" s="40">
        <v>230</v>
      </c>
      <c r="F31" s="31">
        <v>93</v>
      </c>
      <c r="G31" s="40">
        <v>917</v>
      </c>
      <c r="H31" s="40">
        <v>149</v>
      </c>
    </row>
    <row r="32" spans="1:8" ht="12.75">
      <c r="A32" s="57" t="s">
        <v>196</v>
      </c>
      <c r="B32" s="40">
        <v>1236</v>
      </c>
      <c r="C32" s="40">
        <v>296</v>
      </c>
      <c r="D32" s="40">
        <v>86</v>
      </c>
      <c r="E32" s="40">
        <v>163</v>
      </c>
      <c r="F32" s="31">
        <v>45</v>
      </c>
      <c r="G32" s="40">
        <v>573</v>
      </c>
      <c r="H32" s="40">
        <v>73</v>
      </c>
    </row>
    <row r="33" spans="1:8" ht="12.75">
      <c r="A33" s="10" t="s">
        <v>568</v>
      </c>
      <c r="F33" s="31"/>
      <c r="H33" s="40"/>
    </row>
    <row r="34" spans="1:8" ht="12.75">
      <c r="A34" s="57" t="s">
        <v>197</v>
      </c>
      <c r="B34" s="40">
        <v>435</v>
      </c>
      <c r="C34" s="40">
        <v>167</v>
      </c>
      <c r="D34" s="40">
        <v>13</v>
      </c>
      <c r="E34" s="40">
        <v>29</v>
      </c>
      <c r="F34" s="31">
        <v>38</v>
      </c>
      <c r="G34" s="40">
        <v>172</v>
      </c>
      <c r="H34" s="40">
        <v>16</v>
      </c>
    </row>
    <row r="35" spans="1:8" ht="12.75">
      <c r="A35" s="57" t="s">
        <v>198</v>
      </c>
      <c r="B35" s="40">
        <v>2044</v>
      </c>
      <c r="C35" s="40">
        <v>800</v>
      </c>
      <c r="D35" s="40">
        <v>64</v>
      </c>
      <c r="E35" s="40">
        <v>125</v>
      </c>
      <c r="F35" s="31">
        <v>128</v>
      </c>
      <c r="G35" s="40">
        <v>742</v>
      </c>
      <c r="H35" s="40">
        <v>185</v>
      </c>
    </row>
    <row r="36" spans="1:8" ht="12.75">
      <c r="A36" s="57" t="s">
        <v>199</v>
      </c>
      <c r="B36" s="40">
        <v>446</v>
      </c>
      <c r="C36" s="40">
        <v>194</v>
      </c>
      <c r="D36" s="40">
        <v>17</v>
      </c>
      <c r="E36" s="40">
        <v>20</v>
      </c>
      <c r="F36" s="31">
        <v>23</v>
      </c>
      <c r="G36" s="40">
        <v>163</v>
      </c>
      <c r="H36" s="40">
        <v>29</v>
      </c>
    </row>
    <row r="37" spans="1:8" ht="12.75">
      <c r="A37" s="57" t="s">
        <v>200</v>
      </c>
      <c r="B37" s="40">
        <v>218</v>
      </c>
      <c r="C37" s="40">
        <v>77</v>
      </c>
      <c r="D37" s="40">
        <v>11</v>
      </c>
      <c r="E37" s="40">
        <v>23</v>
      </c>
      <c r="F37" s="31">
        <v>12</v>
      </c>
      <c r="G37" s="40">
        <v>75</v>
      </c>
      <c r="H37" s="40">
        <v>20</v>
      </c>
    </row>
    <row r="38" spans="1:8" ht="12.75">
      <c r="A38" s="10" t="s">
        <v>201</v>
      </c>
      <c r="F38" s="31"/>
      <c r="H38" s="40"/>
    </row>
    <row r="39" spans="1:8" ht="12.75">
      <c r="A39" s="57" t="s">
        <v>202</v>
      </c>
      <c r="B39" s="40">
        <v>5132</v>
      </c>
      <c r="C39" s="40">
        <v>926</v>
      </c>
      <c r="D39" s="40">
        <v>245</v>
      </c>
      <c r="E39" s="40">
        <v>535</v>
      </c>
      <c r="F39" s="31">
        <v>124</v>
      </c>
      <c r="G39" s="40">
        <v>2818</v>
      </c>
      <c r="H39" s="40">
        <v>484</v>
      </c>
    </row>
    <row r="40" spans="1:8" ht="12.75">
      <c r="A40" s="57" t="s">
        <v>203</v>
      </c>
      <c r="B40" s="40">
        <v>1005</v>
      </c>
      <c r="C40" s="40">
        <v>238</v>
      </c>
      <c r="D40" s="40">
        <v>48</v>
      </c>
      <c r="E40" s="40">
        <v>126</v>
      </c>
      <c r="F40" s="31">
        <v>49</v>
      </c>
      <c r="G40" s="40">
        <v>446</v>
      </c>
      <c r="H40" s="40">
        <v>98</v>
      </c>
    </row>
    <row r="41" spans="1:8" ht="12.75">
      <c r="A41" s="57" t="s">
        <v>204</v>
      </c>
      <c r="B41" s="40">
        <v>2116</v>
      </c>
      <c r="C41" s="40">
        <v>485</v>
      </c>
      <c r="D41" s="40">
        <v>86</v>
      </c>
      <c r="E41" s="40">
        <v>387</v>
      </c>
      <c r="F41" s="31">
        <v>46</v>
      </c>
      <c r="G41" s="40">
        <v>956</v>
      </c>
      <c r="H41" s="40">
        <v>156</v>
      </c>
    </row>
    <row r="42" spans="1:8" ht="12.75">
      <c r="A42" s="57" t="s">
        <v>458</v>
      </c>
      <c r="B42" s="40">
        <v>903</v>
      </c>
      <c r="C42" s="40">
        <v>151</v>
      </c>
      <c r="D42" s="40">
        <v>60</v>
      </c>
      <c r="E42" s="40">
        <v>165</v>
      </c>
      <c r="F42" s="31">
        <v>18</v>
      </c>
      <c r="G42" s="40">
        <v>373</v>
      </c>
      <c r="H42" s="40">
        <v>136</v>
      </c>
    </row>
    <row r="43" spans="1:8" ht="12.75">
      <c r="A43" s="57" t="s">
        <v>459</v>
      </c>
      <c r="B43" s="40">
        <v>586</v>
      </c>
      <c r="C43" s="40">
        <v>113</v>
      </c>
      <c r="D43" s="40">
        <v>25</v>
      </c>
      <c r="E43" s="40">
        <v>63</v>
      </c>
      <c r="F43" s="31">
        <v>24</v>
      </c>
      <c r="G43" s="40">
        <v>301</v>
      </c>
      <c r="H43" s="40">
        <v>60</v>
      </c>
    </row>
    <row r="44" spans="1:8" ht="12.75">
      <c r="A44" s="10" t="s">
        <v>205</v>
      </c>
      <c r="F44" s="31"/>
      <c r="H44" s="40"/>
    </row>
    <row r="45" spans="1:8" ht="12.75">
      <c r="A45" s="57" t="s">
        <v>206</v>
      </c>
      <c r="B45" s="40">
        <v>3388</v>
      </c>
      <c r="C45" s="40">
        <v>843</v>
      </c>
      <c r="D45" s="40">
        <v>226</v>
      </c>
      <c r="E45" s="40">
        <v>347</v>
      </c>
      <c r="F45" s="31">
        <v>95</v>
      </c>
      <c r="G45" s="40">
        <v>1603</v>
      </c>
      <c r="H45" s="40">
        <v>274</v>
      </c>
    </row>
    <row r="46" spans="1:8" ht="12.75">
      <c r="A46" s="57" t="s">
        <v>207</v>
      </c>
      <c r="B46" s="40">
        <v>835</v>
      </c>
      <c r="C46" s="40">
        <v>163</v>
      </c>
      <c r="D46" s="40">
        <v>31</v>
      </c>
      <c r="E46" s="40">
        <v>185</v>
      </c>
      <c r="F46" s="31">
        <v>22</v>
      </c>
      <c r="G46" s="40">
        <v>371</v>
      </c>
      <c r="H46" s="40">
        <v>63</v>
      </c>
    </row>
    <row r="47" spans="1:8" ht="12.75">
      <c r="A47" s="57" t="s">
        <v>208</v>
      </c>
      <c r="B47" s="40">
        <v>826</v>
      </c>
      <c r="C47" s="40">
        <v>193</v>
      </c>
      <c r="D47" s="40">
        <v>41</v>
      </c>
      <c r="E47" s="40">
        <v>96</v>
      </c>
      <c r="F47" s="31">
        <v>22</v>
      </c>
      <c r="G47" s="40">
        <v>382</v>
      </c>
      <c r="H47" s="40">
        <v>92</v>
      </c>
    </row>
    <row r="48" spans="1:8" ht="12.75">
      <c r="A48" s="57" t="s">
        <v>209</v>
      </c>
      <c r="B48" s="40">
        <v>543</v>
      </c>
      <c r="C48" s="40">
        <v>122</v>
      </c>
      <c r="D48" s="40">
        <v>24</v>
      </c>
      <c r="E48" s="40">
        <v>80</v>
      </c>
      <c r="F48" s="31">
        <v>24</v>
      </c>
      <c r="G48" s="40">
        <v>244</v>
      </c>
      <c r="H48" s="40">
        <v>49</v>
      </c>
    </row>
    <row r="49" spans="1:8" ht="12.75">
      <c r="A49" s="57" t="s">
        <v>210</v>
      </c>
      <c r="B49" s="40">
        <v>629</v>
      </c>
      <c r="C49" s="40">
        <v>129</v>
      </c>
      <c r="D49" s="40">
        <v>33</v>
      </c>
      <c r="E49" s="40">
        <v>68</v>
      </c>
      <c r="F49" s="31">
        <v>27</v>
      </c>
      <c r="G49" s="40">
        <v>268</v>
      </c>
      <c r="H49" s="40">
        <v>104</v>
      </c>
    </row>
    <row r="50" spans="1:8" ht="12.75">
      <c r="A50" s="10" t="s">
        <v>211</v>
      </c>
      <c r="F50" s="31"/>
      <c r="H50" s="40"/>
    </row>
    <row r="51" spans="1:8" ht="12.75">
      <c r="A51" s="57" t="s">
        <v>460</v>
      </c>
      <c r="B51" s="40">
        <v>3330</v>
      </c>
      <c r="C51" s="40">
        <v>549</v>
      </c>
      <c r="D51" s="40">
        <v>123</v>
      </c>
      <c r="E51" s="40">
        <v>362</v>
      </c>
      <c r="F51" s="31">
        <v>150</v>
      </c>
      <c r="G51" s="40">
        <v>1685</v>
      </c>
      <c r="H51" s="40">
        <v>461</v>
      </c>
    </row>
    <row r="52" spans="1:8" ht="12.75">
      <c r="A52" s="57" t="s">
        <v>461</v>
      </c>
      <c r="B52" s="40">
        <v>2394</v>
      </c>
      <c r="C52" s="40">
        <v>404</v>
      </c>
      <c r="D52" s="40">
        <v>97</v>
      </c>
      <c r="E52" s="40">
        <v>449</v>
      </c>
      <c r="F52" s="31">
        <v>78</v>
      </c>
      <c r="G52" s="40">
        <v>1011</v>
      </c>
      <c r="H52" s="40">
        <v>355</v>
      </c>
    </row>
    <row r="53" spans="1:8" ht="12.75">
      <c r="A53" s="57" t="s">
        <v>462</v>
      </c>
      <c r="B53" s="40">
        <v>901</v>
      </c>
      <c r="C53" s="40">
        <v>147</v>
      </c>
      <c r="D53" s="40">
        <v>25</v>
      </c>
      <c r="E53" s="40">
        <v>153</v>
      </c>
      <c r="F53" s="31">
        <v>34</v>
      </c>
      <c r="G53" s="40">
        <v>474</v>
      </c>
      <c r="H53" s="40">
        <v>68</v>
      </c>
    </row>
    <row r="54" spans="1:8" ht="12.75">
      <c r="A54" s="57" t="s">
        <v>212</v>
      </c>
      <c r="B54" s="40">
        <v>1321</v>
      </c>
      <c r="C54" s="40">
        <v>308</v>
      </c>
      <c r="D54" s="40">
        <v>24</v>
      </c>
      <c r="E54" s="40">
        <v>256</v>
      </c>
      <c r="F54" s="31">
        <v>47</v>
      </c>
      <c r="G54" s="40">
        <v>562</v>
      </c>
      <c r="H54" s="40">
        <v>124</v>
      </c>
    </row>
    <row r="55" spans="1:8" ht="12.75">
      <c r="A55" s="57" t="s">
        <v>213</v>
      </c>
      <c r="B55" s="40">
        <v>503</v>
      </c>
      <c r="C55" s="40">
        <v>146</v>
      </c>
      <c r="D55" s="40">
        <v>28</v>
      </c>
      <c r="E55" s="40">
        <v>121</v>
      </c>
      <c r="F55" s="31">
        <v>15</v>
      </c>
      <c r="G55" s="40">
        <v>183</v>
      </c>
      <c r="H55" s="40">
        <v>10</v>
      </c>
    </row>
    <row r="56" spans="1:8" ht="12.75">
      <c r="A56" s="10" t="s">
        <v>214</v>
      </c>
      <c r="F56" s="31"/>
      <c r="H56" s="40"/>
    </row>
    <row r="57" spans="1:8" ht="12.75">
      <c r="A57" s="57" t="s">
        <v>406</v>
      </c>
      <c r="B57" s="40">
        <v>4084</v>
      </c>
      <c r="C57" s="40">
        <v>864</v>
      </c>
      <c r="D57" s="40">
        <v>80</v>
      </c>
      <c r="E57" s="40">
        <v>399</v>
      </c>
      <c r="F57" s="31">
        <v>158</v>
      </c>
      <c r="G57" s="40">
        <v>2217</v>
      </c>
      <c r="H57" s="40">
        <v>366</v>
      </c>
    </row>
    <row r="58" spans="1:8" ht="12.75">
      <c r="A58" s="57" t="s">
        <v>215</v>
      </c>
      <c r="B58" s="40">
        <v>2818</v>
      </c>
      <c r="C58" s="40">
        <v>439</v>
      </c>
      <c r="D58" s="40">
        <v>29</v>
      </c>
      <c r="E58" s="40">
        <v>300</v>
      </c>
      <c r="F58" s="31">
        <v>137</v>
      </c>
      <c r="G58" s="40">
        <v>1516</v>
      </c>
      <c r="H58" s="40">
        <v>397</v>
      </c>
    </row>
    <row r="59" spans="1:8" ht="12.75">
      <c r="A59" s="57" t="s">
        <v>216</v>
      </c>
      <c r="B59" s="40">
        <v>2606</v>
      </c>
      <c r="C59" s="40">
        <v>597</v>
      </c>
      <c r="D59" s="40">
        <v>40</v>
      </c>
      <c r="E59" s="40">
        <v>396</v>
      </c>
      <c r="F59" s="31">
        <v>107</v>
      </c>
      <c r="G59" s="40">
        <v>1276</v>
      </c>
      <c r="H59" s="40">
        <v>190</v>
      </c>
    </row>
    <row r="60" spans="1:8" ht="12.75">
      <c r="A60" s="57" t="s">
        <v>418</v>
      </c>
      <c r="B60" s="40">
        <v>471</v>
      </c>
      <c r="C60" s="40">
        <v>131</v>
      </c>
      <c r="D60" s="40">
        <v>12</v>
      </c>
      <c r="E60" s="40">
        <v>95</v>
      </c>
      <c r="F60" s="31">
        <v>17</v>
      </c>
      <c r="G60" s="40">
        <v>204</v>
      </c>
      <c r="H60" s="40">
        <v>12</v>
      </c>
    </row>
    <row r="61" spans="1:8" ht="12.75">
      <c r="A61" s="57" t="s">
        <v>217</v>
      </c>
      <c r="B61" s="40">
        <v>1349</v>
      </c>
      <c r="C61" s="40">
        <v>292</v>
      </c>
      <c r="D61" s="40">
        <v>21</v>
      </c>
      <c r="E61" s="40">
        <v>218</v>
      </c>
      <c r="F61" s="31">
        <v>36</v>
      </c>
      <c r="G61" s="40">
        <v>609</v>
      </c>
      <c r="H61" s="40">
        <v>173</v>
      </c>
    </row>
    <row r="62" spans="1:8" ht="12.75">
      <c r="A62" s="57" t="s">
        <v>463</v>
      </c>
      <c r="B62" s="40">
        <v>211</v>
      </c>
      <c r="C62" s="40">
        <v>114</v>
      </c>
      <c r="D62" s="40">
        <v>5</v>
      </c>
      <c r="E62" s="40">
        <v>32</v>
      </c>
      <c r="F62" s="31">
        <v>0</v>
      </c>
      <c r="G62" s="40">
        <v>60</v>
      </c>
      <c r="H62" s="40">
        <v>0</v>
      </c>
    </row>
    <row r="63" spans="1:8" ht="12.75">
      <c r="A63" s="57" t="s">
        <v>218</v>
      </c>
      <c r="B63" s="40">
        <v>834</v>
      </c>
      <c r="C63" s="40">
        <v>403</v>
      </c>
      <c r="D63" s="40">
        <v>49</v>
      </c>
      <c r="E63" s="40">
        <v>31</v>
      </c>
      <c r="F63" s="31">
        <v>60</v>
      </c>
      <c r="G63" s="40">
        <v>241</v>
      </c>
      <c r="H63" s="40">
        <v>50</v>
      </c>
    </row>
    <row r="64" spans="1:8" ht="12.75">
      <c r="A64" s="10" t="s">
        <v>219</v>
      </c>
      <c r="F64" s="31"/>
      <c r="H64" s="40"/>
    </row>
    <row r="65" spans="1:8" ht="12.75">
      <c r="A65" s="57" t="s">
        <v>464</v>
      </c>
      <c r="B65" s="40">
        <v>1674</v>
      </c>
      <c r="C65" s="40">
        <v>587</v>
      </c>
      <c r="D65" s="40">
        <v>33</v>
      </c>
      <c r="E65" s="40">
        <v>280</v>
      </c>
      <c r="F65" s="31">
        <v>69</v>
      </c>
      <c r="G65" s="40">
        <v>594</v>
      </c>
      <c r="H65" s="40">
        <v>111</v>
      </c>
    </row>
    <row r="66" spans="1:8" ht="12.75">
      <c r="A66" s="57" t="s">
        <v>465</v>
      </c>
      <c r="B66" s="40">
        <v>2959</v>
      </c>
      <c r="C66" s="40">
        <v>1143</v>
      </c>
      <c r="D66" s="40">
        <v>106</v>
      </c>
      <c r="E66" s="40">
        <v>227</v>
      </c>
      <c r="F66" s="31">
        <v>131</v>
      </c>
      <c r="G66" s="40">
        <v>1146</v>
      </c>
      <c r="H66" s="40">
        <v>206</v>
      </c>
    </row>
    <row r="67" spans="1:8" ht="12.75">
      <c r="A67" s="57" t="s">
        <v>466</v>
      </c>
      <c r="B67" s="40">
        <v>1767</v>
      </c>
      <c r="C67" s="40">
        <v>614</v>
      </c>
      <c r="D67" s="40">
        <v>140</v>
      </c>
      <c r="E67" s="40">
        <v>245</v>
      </c>
      <c r="F67" s="31">
        <v>65</v>
      </c>
      <c r="G67" s="40">
        <v>602</v>
      </c>
      <c r="H67" s="40">
        <v>101</v>
      </c>
    </row>
    <row r="68" spans="1:8" ht="12.75">
      <c r="A68" s="57" t="s">
        <v>220</v>
      </c>
      <c r="B68" s="40">
        <v>937</v>
      </c>
      <c r="C68" s="40">
        <v>341</v>
      </c>
      <c r="D68" s="40">
        <v>21</v>
      </c>
      <c r="E68" s="40">
        <v>81</v>
      </c>
      <c r="F68" s="31">
        <v>52</v>
      </c>
      <c r="G68" s="40">
        <v>359</v>
      </c>
      <c r="H68" s="40">
        <v>83</v>
      </c>
    </row>
    <row r="69" spans="1:8" ht="12.75">
      <c r="A69" s="57" t="s">
        <v>221</v>
      </c>
      <c r="B69" s="40">
        <v>1651</v>
      </c>
      <c r="C69" s="40">
        <v>582</v>
      </c>
      <c r="D69" s="40">
        <v>36</v>
      </c>
      <c r="E69" s="40">
        <v>409</v>
      </c>
      <c r="F69" s="31">
        <v>21</v>
      </c>
      <c r="G69" s="40">
        <v>492</v>
      </c>
      <c r="H69" s="40">
        <v>111</v>
      </c>
    </row>
    <row r="70" spans="1:8" ht="12.75">
      <c r="A70" s="10" t="s">
        <v>327</v>
      </c>
      <c r="F70" s="31"/>
      <c r="H70" s="40"/>
    </row>
    <row r="71" spans="1:8" ht="12.75">
      <c r="A71" s="57" t="s">
        <v>222</v>
      </c>
      <c r="B71" s="40">
        <v>4611</v>
      </c>
      <c r="C71" s="40">
        <v>1302</v>
      </c>
      <c r="D71" s="40">
        <v>162</v>
      </c>
      <c r="E71" s="40">
        <v>552</v>
      </c>
      <c r="F71" s="31">
        <v>132</v>
      </c>
      <c r="G71" s="40">
        <v>1809</v>
      </c>
      <c r="H71" s="40">
        <v>654</v>
      </c>
    </row>
    <row r="72" spans="1:8" ht="12.75">
      <c r="A72" s="57" t="s">
        <v>223</v>
      </c>
      <c r="B72" s="40">
        <v>1432</v>
      </c>
      <c r="C72" s="40">
        <v>419</v>
      </c>
      <c r="D72" s="40">
        <v>29</v>
      </c>
      <c r="E72" s="40">
        <v>114</v>
      </c>
      <c r="F72" s="31">
        <v>62</v>
      </c>
      <c r="G72" s="40">
        <v>705</v>
      </c>
      <c r="H72" s="40">
        <v>103</v>
      </c>
    </row>
    <row r="73" spans="1:8" ht="12.75">
      <c r="A73" s="57" t="s">
        <v>467</v>
      </c>
      <c r="B73" s="40">
        <v>2981</v>
      </c>
      <c r="C73" s="40">
        <v>722</v>
      </c>
      <c r="D73" s="40">
        <v>103</v>
      </c>
      <c r="E73" s="40">
        <v>423</v>
      </c>
      <c r="F73" s="31">
        <v>52</v>
      </c>
      <c r="G73" s="40">
        <v>1193</v>
      </c>
      <c r="H73" s="40">
        <v>488</v>
      </c>
    </row>
    <row r="74" spans="1:8" ht="12.75">
      <c r="A74" s="57" t="s">
        <v>224</v>
      </c>
      <c r="B74" s="40">
        <v>926</v>
      </c>
      <c r="C74" s="40">
        <v>246</v>
      </c>
      <c r="D74" s="40">
        <v>18</v>
      </c>
      <c r="E74" s="40">
        <v>86</v>
      </c>
      <c r="F74" s="31">
        <v>31</v>
      </c>
      <c r="G74" s="40">
        <v>404</v>
      </c>
      <c r="H74" s="40">
        <v>141</v>
      </c>
    </row>
    <row r="75" spans="1:8" ht="12.75">
      <c r="A75" s="57" t="s">
        <v>225</v>
      </c>
      <c r="B75" s="40">
        <v>1441</v>
      </c>
      <c r="C75" s="40">
        <v>725</v>
      </c>
      <c r="D75" s="40">
        <v>50</v>
      </c>
      <c r="E75" s="40">
        <v>22</v>
      </c>
      <c r="F75" s="31">
        <v>95</v>
      </c>
      <c r="G75" s="40">
        <v>315</v>
      </c>
      <c r="H75" s="40">
        <v>234</v>
      </c>
    </row>
    <row r="76" spans="1:8" ht="12.75">
      <c r="A76" s="10" t="s">
        <v>226</v>
      </c>
      <c r="F76" s="31"/>
      <c r="H76" s="40"/>
    </row>
    <row r="77" spans="1:8" ht="12.75">
      <c r="A77" s="57" t="s">
        <v>468</v>
      </c>
      <c r="B77" s="40">
        <v>833</v>
      </c>
      <c r="C77" s="40">
        <v>251</v>
      </c>
      <c r="D77" s="40">
        <v>41</v>
      </c>
      <c r="E77" s="40">
        <v>66</v>
      </c>
      <c r="F77" s="31">
        <v>49</v>
      </c>
      <c r="G77" s="40">
        <v>318</v>
      </c>
      <c r="H77" s="40">
        <v>108</v>
      </c>
    </row>
    <row r="78" spans="1:8" ht="12.75">
      <c r="A78" s="57" t="s">
        <v>227</v>
      </c>
      <c r="B78" s="40">
        <v>1814</v>
      </c>
      <c r="C78" s="40">
        <v>579</v>
      </c>
      <c r="D78" s="40">
        <v>44</v>
      </c>
      <c r="E78" s="40">
        <v>164</v>
      </c>
      <c r="F78" s="31">
        <v>63</v>
      </c>
      <c r="G78" s="40">
        <v>744</v>
      </c>
      <c r="H78" s="40">
        <v>220</v>
      </c>
    </row>
    <row r="79" spans="1:8" ht="12.75">
      <c r="A79" s="57" t="s">
        <v>469</v>
      </c>
      <c r="B79" s="40">
        <v>1698</v>
      </c>
      <c r="C79" s="40">
        <v>418</v>
      </c>
      <c r="D79" s="40">
        <v>40</v>
      </c>
      <c r="E79" s="40">
        <v>140</v>
      </c>
      <c r="F79" s="31">
        <v>44</v>
      </c>
      <c r="G79" s="40">
        <v>792</v>
      </c>
      <c r="H79" s="40">
        <v>264</v>
      </c>
    </row>
    <row r="80" spans="1:8" ht="12.75">
      <c r="A80" s="57" t="s">
        <v>470</v>
      </c>
      <c r="B80" s="40">
        <v>546</v>
      </c>
      <c r="C80" s="40">
        <v>214</v>
      </c>
      <c r="D80" s="40">
        <v>17</v>
      </c>
      <c r="E80" s="40">
        <v>41</v>
      </c>
      <c r="F80" s="31">
        <v>37</v>
      </c>
      <c r="G80" s="40">
        <v>203</v>
      </c>
      <c r="H80" s="40">
        <v>34</v>
      </c>
    </row>
    <row r="81" spans="1:8" ht="12.75">
      <c r="A81" s="57" t="s">
        <v>471</v>
      </c>
      <c r="B81" s="40">
        <v>393</v>
      </c>
      <c r="C81" s="40">
        <v>127</v>
      </c>
      <c r="D81" s="40">
        <v>5</v>
      </c>
      <c r="E81" s="40">
        <v>67</v>
      </c>
      <c r="F81" s="31">
        <v>35</v>
      </c>
      <c r="G81" s="40">
        <v>117</v>
      </c>
      <c r="H81" s="40">
        <v>42</v>
      </c>
    </row>
    <row r="82" spans="1:8" ht="12.75">
      <c r="A82" s="10" t="s">
        <v>228</v>
      </c>
      <c r="F82" s="31"/>
      <c r="H82" s="40"/>
    </row>
    <row r="83" spans="1:8" ht="12.75">
      <c r="A83" s="57" t="s">
        <v>229</v>
      </c>
      <c r="B83" s="40">
        <v>3990</v>
      </c>
      <c r="C83" s="40">
        <v>1015</v>
      </c>
      <c r="D83" s="40">
        <v>111</v>
      </c>
      <c r="E83" s="40">
        <v>497</v>
      </c>
      <c r="F83" s="31">
        <v>210</v>
      </c>
      <c r="G83" s="40">
        <v>1874</v>
      </c>
      <c r="H83" s="40">
        <v>283</v>
      </c>
    </row>
    <row r="84" spans="1:8" ht="12.75">
      <c r="A84" s="57" t="s">
        <v>230</v>
      </c>
      <c r="B84" s="40">
        <v>417</v>
      </c>
      <c r="C84" s="40">
        <v>156</v>
      </c>
      <c r="D84" s="40">
        <v>17</v>
      </c>
      <c r="E84" s="40">
        <v>50</v>
      </c>
      <c r="F84" s="31">
        <v>30</v>
      </c>
      <c r="G84" s="40">
        <v>126</v>
      </c>
      <c r="H84" s="40">
        <v>38</v>
      </c>
    </row>
    <row r="85" spans="1:8" ht="12.75">
      <c r="A85" s="10" t="s">
        <v>231</v>
      </c>
      <c r="F85" s="31"/>
      <c r="H85" s="40"/>
    </row>
    <row r="86" spans="1:8" ht="12.75">
      <c r="A86" s="57" t="s">
        <v>424</v>
      </c>
      <c r="B86" s="40">
        <v>5740</v>
      </c>
      <c r="C86" s="40">
        <v>751</v>
      </c>
      <c r="D86" s="40">
        <v>176</v>
      </c>
      <c r="E86" s="40">
        <v>1253</v>
      </c>
      <c r="F86" s="31">
        <v>96</v>
      </c>
      <c r="G86" s="40">
        <v>3064</v>
      </c>
      <c r="H86" s="40">
        <v>400</v>
      </c>
    </row>
    <row r="87" spans="1:8" ht="12.75">
      <c r="A87" s="57" t="s">
        <v>232</v>
      </c>
      <c r="B87" s="40">
        <v>5294</v>
      </c>
      <c r="C87" s="40">
        <v>777</v>
      </c>
      <c r="D87" s="40">
        <v>254</v>
      </c>
      <c r="E87" s="40">
        <v>904</v>
      </c>
      <c r="F87" s="31">
        <v>143</v>
      </c>
      <c r="G87" s="40">
        <v>2956</v>
      </c>
      <c r="H87" s="40">
        <v>260</v>
      </c>
    </row>
    <row r="88" spans="1:8" ht="12.75">
      <c r="A88" s="57" t="s">
        <v>233</v>
      </c>
      <c r="B88" s="40">
        <v>718</v>
      </c>
      <c r="C88" s="40">
        <v>314</v>
      </c>
      <c r="D88" s="40">
        <v>23</v>
      </c>
      <c r="E88" s="40">
        <v>63</v>
      </c>
      <c r="F88" s="31">
        <v>38</v>
      </c>
      <c r="G88" s="40">
        <v>221</v>
      </c>
      <c r="H88" s="40">
        <v>59</v>
      </c>
    </row>
    <row r="89" spans="1:8" ht="12.75">
      <c r="A89" s="10" t="s">
        <v>234</v>
      </c>
      <c r="F89" s="31">
        <v>0</v>
      </c>
      <c r="H89" s="40"/>
    </row>
    <row r="90" spans="1:8" ht="12.75">
      <c r="A90" s="57" t="s">
        <v>235</v>
      </c>
      <c r="B90" s="40">
        <v>5995</v>
      </c>
      <c r="C90" s="40">
        <v>1128</v>
      </c>
      <c r="D90" s="40">
        <v>233</v>
      </c>
      <c r="E90" s="40">
        <v>823</v>
      </c>
      <c r="F90" s="31">
        <v>182</v>
      </c>
      <c r="G90" s="40">
        <v>2958</v>
      </c>
      <c r="H90" s="40">
        <v>671</v>
      </c>
    </row>
    <row r="91" spans="1:8" ht="12.75">
      <c r="A91" s="57" t="s">
        <v>236</v>
      </c>
      <c r="B91" s="40">
        <v>1481</v>
      </c>
      <c r="C91" s="40">
        <v>181</v>
      </c>
      <c r="D91" s="40">
        <v>41</v>
      </c>
      <c r="E91" s="40">
        <v>268</v>
      </c>
      <c r="F91" s="31">
        <v>37</v>
      </c>
      <c r="G91" s="40">
        <v>805</v>
      </c>
      <c r="H91" s="40">
        <v>149</v>
      </c>
    </row>
    <row r="92" spans="1:8" ht="12.75">
      <c r="A92" s="10" t="s">
        <v>237</v>
      </c>
      <c r="F92" s="31"/>
      <c r="H92" s="40"/>
    </row>
    <row r="93" spans="1:8" ht="12.75">
      <c r="A93" s="57" t="s">
        <v>238</v>
      </c>
      <c r="B93" s="40">
        <v>43</v>
      </c>
      <c r="C93" s="40">
        <v>18</v>
      </c>
      <c r="D93" s="40">
        <v>0</v>
      </c>
      <c r="E93" s="40">
        <v>4</v>
      </c>
      <c r="F93" s="31">
        <v>1</v>
      </c>
      <c r="G93" s="40">
        <v>20</v>
      </c>
      <c r="H93" s="40">
        <v>0</v>
      </c>
    </row>
    <row r="94" spans="1:8" ht="12.75">
      <c r="A94" s="57" t="s">
        <v>239</v>
      </c>
      <c r="B94" s="40">
        <v>196</v>
      </c>
      <c r="C94" s="40">
        <v>32</v>
      </c>
      <c r="D94" s="40">
        <v>7</v>
      </c>
      <c r="E94" s="40">
        <v>61</v>
      </c>
      <c r="F94" s="31">
        <v>7</v>
      </c>
      <c r="G94" s="40">
        <v>75</v>
      </c>
      <c r="H94" s="40">
        <v>14</v>
      </c>
    </row>
    <row r="95" spans="1:8" ht="12.75">
      <c r="A95" s="57" t="s">
        <v>240</v>
      </c>
      <c r="B95" s="40">
        <v>71</v>
      </c>
      <c r="C95" s="40">
        <v>16</v>
      </c>
      <c r="D95" s="40">
        <v>25</v>
      </c>
      <c r="E95" s="40">
        <v>7</v>
      </c>
      <c r="F95" s="31">
        <v>4</v>
      </c>
      <c r="G95" s="40">
        <v>19</v>
      </c>
      <c r="H95" s="40">
        <v>0</v>
      </c>
    </row>
    <row r="96" spans="1:8" ht="12.75">
      <c r="A96" s="57" t="s">
        <v>440</v>
      </c>
      <c r="B96" s="40">
        <v>54</v>
      </c>
      <c r="C96" s="40">
        <v>12</v>
      </c>
      <c r="D96" s="40">
        <v>1</v>
      </c>
      <c r="E96" s="40">
        <v>30</v>
      </c>
      <c r="F96" s="31">
        <v>3</v>
      </c>
      <c r="G96" s="40">
        <v>7</v>
      </c>
      <c r="H96" s="40">
        <v>1</v>
      </c>
    </row>
    <row r="97" spans="1:8" ht="12.75">
      <c r="A97" s="57" t="s">
        <v>441</v>
      </c>
      <c r="B97" s="40">
        <v>5</v>
      </c>
      <c r="C97" s="40">
        <v>3</v>
      </c>
      <c r="D97" s="40">
        <v>0</v>
      </c>
      <c r="E97" s="40">
        <v>0</v>
      </c>
      <c r="F97" s="31">
        <v>2</v>
      </c>
      <c r="G97" s="40">
        <v>0</v>
      </c>
      <c r="H97" s="40">
        <v>0</v>
      </c>
    </row>
    <row r="98" spans="1:8" ht="12.75">
      <c r="A98" s="57" t="s">
        <v>242</v>
      </c>
      <c r="B98" s="40">
        <v>156</v>
      </c>
      <c r="C98" s="40">
        <v>114</v>
      </c>
      <c r="D98" s="40">
        <v>10</v>
      </c>
      <c r="E98" s="40">
        <v>4</v>
      </c>
      <c r="F98" s="31">
        <v>4</v>
      </c>
      <c r="G98" s="40">
        <v>23</v>
      </c>
      <c r="H98" s="40">
        <v>1</v>
      </c>
    </row>
    <row r="99" spans="1:8" ht="12.75">
      <c r="A99" s="57" t="s">
        <v>243</v>
      </c>
      <c r="B99" s="40">
        <v>35</v>
      </c>
      <c r="C99" s="40">
        <v>11</v>
      </c>
      <c r="D99" s="40">
        <v>4</v>
      </c>
      <c r="E99" s="40">
        <v>4</v>
      </c>
      <c r="F99" s="31">
        <v>0</v>
      </c>
      <c r="G99" s="40">
        <v>16</v>
      </c>
      <c r="H99" s="40">
        <v>0</v>
      </c>
    </row>
    <row r="100" spans="1:8" ht="12.75">
      <c r="A100" s="159" t="s">
        <v>244</v>
      </c>
      <c r="F100" s="31"/>
      <c r="H100" s="40"/>
    </row>
    <row r="101" spans="1:8" ht="12.75">
      <c r="A101" s="57" t="s">
        <v>245</v>
      </c>
      <c r="B101" s="40">
        <v>1877</v>
      </c>
      <c r="C101" s="40">
        <v>543</v>
      </c>
      <c r="D101" s="40">
        <v>148</v>
      </c>
      <c r="E101" s="40">
        <v>333</v>
      </c>
      <c r="F101" s="31">
        <v>62</v>
      </c>
      <c r="G101" s="40">
        <v>737</v>
      </c>
      <c r="H101" s="40">
        <v>54</v>
      </c>
    </row>
    <row r="102" spans="1:8" ht="12.75">
      <c r="A102" s="57" t="s">
        <v>246</v>
      </c>
      <c r="B102" s="40">
        <v>121</v>
      </c>
      <c r="C102" s="40">
        <v>41</v>
      </c>
      <c r="D102" s="40">
        <v>2</v>
      </c>
      <c r="E102" s="40">
        <v>9</v>
      </c>
      <c r="F102" s="31">
        <v>3</v>
      </c>
      <c r="G102" s="40">
        <v>32</v>
      </c>
      <c r="H102" s="40">
        <v>34</v>
      </c>
    </row>
    <row r="103" spans="1:8" ht="12.75">
      <c r="A103" s="159" t="s">
        <v>247</v>
      </c>
      <c r="F103" s="31">
        <v>0</v>
      </c>
      <c r="H103" s="40"/>
    </row>
    <row r="104" spans="1:8" ht="12.75">
      <c r="A104" s="57" t="s">
        <v>442</v>
      </c>
      <c r="B104" s="40">
        <v>152</v>
      </c>
      <c r="C104" s="40">
        <v>33</v>
      </c>
      <c r="D104" s="40">
        <v>2</v>
      </c>
      <c r="E104" s="40">
        <v>33</v>
      </c>
      <c r="F104" s="31">
        <v>2</v>
      </c>
      <c r="G104" s="40">
        <v>82</v>
      </c>
      <c r="H104" s="40">
        <v>0</v>
      </c>
    </row>
    <row r="105" spans="1:8" ht="12.75">
      <c r="A105" s="57" t="s">
        <v>443</v>
      </c>
      <c r="B105" s="40">
        <v>536</v>
      </c>
      <c r="C105" s="40">
        <v>282</v>
      </c>
      <c r="D105" s="40">
        <v>8</v>
      </c>
      <c r="E105" s="40">
        <v>77</v>
      </c>
      <c r="F105" s="31">
        <v>5</v>
      </c>
      <c r="G105" s="40">
        <v>152</v>
      </c>
      <c r="H105" s="40">
        <v>12</v>
      </c>
    </row>
    <row r="106" spans="1:8" ht="12.75">
      <c r="A106" s="57" t="s">
        <v>248</v>
      </c>
      <c r="B106" s="40">
        <v>242</v>
      </c>
      <c r="C106" s="40">
        <v>172</v>
      </c>
      <c r="D106" s="40">
        <v>4</v>
      </c>
      <c r="E106" s="40">
        <v>5</v>
      </c>
      <c r="F106" s="31">
        <v>2</v>
      </c>
      <c r="G106" s="40">
        <v>59</v>
      </c>
      <c r="H106" s="40">
        <v>0</v>
      </c>
    </row>
    <row r="107" spans="1:8" ht="12.75">
      <c r="A107" s="57" t="s">
        <v>444</v>
      </c>
      <c r="B107" s="40">
        <v>274</v>
      </c>
      <c r="C107" s="40">
        <v>213</v>
      </c>
      <c r="D107" s="40">
        <v>13</v>
      </c>
      <c r="E107" s="40">
        <v>3</v>
      </c>
      <c r="F107" s="31">
        <v>9</v>
      </c>
      <c r="G107" s="40">
        <v>35</v>
      </c>
      <c r="H107" s="40">
        <v>1</v>
      </c>
    </row>
    <row r="108" spans="1:8" ht="12.75">
      <c r="A108" s="57" t="s">
        <v>445</v>
      </c>
      <c r="B108" s="40">
        <v>37</v>
      </c>
      <c r="C108" s="40">
        <v>22</v>
      </c>
      <c r="D108" s="40">
        <v>0</v>
      </c>
      <c r="E108" s="40">
        <v>0</v>
      </c>
      <c r="F108" s="31">
        <v>6</v>
      </c>
      <c r="G108" s="40">
        <v>9</v>
      </c>
      <c r="H108" s="40">
        <v>0</v>
      </c>
    </row>
    <row r="109" spans="1:8" ht="12.75">
      <c r="A109" s="57" t="s">
        <v>446</v>
      </c>
      <c r="B109" s="40">
        <v>75</v>
      </c>
      <c r="C109" s="40">
        <v>48</v>
      </c>
      <c r="D109" s="40">
        <v>0</v>
      </c>
      <c r="E109" s="40">
        <v>2</v>
      </c>
      <c r="F109" s="31">
        <v>4</v>
      </c>
      <c r="G109" s="40">
        <v>21</v>
      </c>
      <c r="H109" s="40">
        <v>0</v>
      </c>
    </row>
    <row r="110" spans="1:8" ht="12.75">
      <c r="A110" s="57" t="s">
        <v>447</v>
      </c>
      <c r="B110" s="40">
        <v>916</v>
      </c>
      <c r="C110" s="40">
        <v>190</v>
      </c>
      <c r="D110" s="40">
        <v>23</v>
      </c>
      <c r="E110" s="40">
        <v>209</v>
      </c>
      <c r="F110" s="31">
        <v>18</v>
      </c>
      <c r="G110" s="40">
        <v>383</v>
      </c>
      <c r="H110" s="40">
        <v>93</v>
      </c>
    </row>
    <row r="111" spans="1:8" ht="12.75">
      <c r="A111" s="57" t="s">
        <v>330</v>
      </c>
      <c r="B111" s="40">
        <v>50</v>
      </c>
      <c r="C111" s="40">
        <v>35</v>
      </c>
      <c r="D111" s="40">
        <v>0</v>
      </c>
      <c r="E111" s="40">
        <v>2</v>
      </c>
      <c r="F111" s="31">
        <v>1</v>
      </c>
      <c r="G111" s="40">
        <v>12</v>
      </c>
      <c r="H111" s="40">
        <v>0</v>
      </c>
    </row>
    <row r="112" spans="2:6" ht="12.75">
      <c r="B112" s="128"/>
      <c r="C112" s="128"/>
      <c r="D112" s="128"/>
      <c r="E112" s="128"/>
      <c r="F112" s="128"/>
    </row>
    <row r="113" spans="2:6" ht="12.75">
      <c r="B113" s="128"/>
      <c r="C113" s="128"/>
      <c r="D113" s="128"/>
      <c r="E113" s="128"/>
      <c r="F113" s="128"/>
    </row>
    <row r="114" spans="2:6" ht="12.75">
      <c r="B114" s="128"/>
      <c r="C114" s="128"/>
      <c r="D114" s="128"/>
      <c r="E114" s="128"/>
      <c r="F114" s="128"/>
    </row>
    <row r="115" spans="2:6" ht="12.75">
      <c r="B115" s="128"/>
      <c r="C115" s="128"/>
      <c r="D115" s="128"/>
      <c r="E115" s="128"/>
      <c r="F115" s="128"/>
    </row>
    <row r="116" spans="2:6" ht="12.75">
      <c r="B116" s="128"/>
      <c r="C116" s="128"/>
      <c r="D116" s="128"/>
      <c r="E116" s="128"/>
      <c r="F116" s="128"/>
    </row>
    <row r="117" spans="2:6" ht="12.75">
      <c r="B117" s="128"/>
      <c r="C117" s="128"/>
      <c r="D117" s="128"/>
      <c r="E117" s="128"/>
      <c r="F117" s="128"/>
    </row>
    <row r="118" spans="2:6" ht="12.75">
      <c r="B118" s="128"/>
      <c r="C118" s="128"/>
      <c r="D118" s="128"/>
      <c r="E118" s="128"/>
      <c r="F118" s="128"/>
    </row>
    <row r="119" spans="2:6" ht="12.75">
      <c r="B119" s="128"/>
      <c r="C119" s="128"/>
      <c r="D119" s="128"/>
      <c r="E119" s="128"/>
      <c r="F119" s="128"/>
    </row>
    <row r="120" spans="2:6" ht="12.75">
      <c r="B120" s="128"/>
      <c r="C120" s="128"/>
      <c r="D120" s="128"/>
      <c r="E120" s="128"/>
      <c r="F120" s="128"/>
    </row>
    <row r="121" spans="2:6" ht="12.75">
      <c r="B121" s="128"/>
      <c r="C121" s="128"/>
      <c r="D121" s="128"/>
      <c r="E121" s="128"/>
      <c r="F121" s="128"/>
    </row>
    <row r="122" spans="2:6" ht="12.75">
      <c r="B122" s="128"/>
      <c r="C122" s="128"/>
      <c r="D122" s="128"/>
      <c r="E122" s="128"/>
      <c r="F122" s="128"/>
    </row>
    <row r="123" spans="2:6" ht="12.75">
      <c r="B123" s="128"/>
      <c r="C123" s="128"/>
      <c r="D123" s="128"/>
      <c r="E123" s="128"/>
      <c r="F123" s="128"/>
    </row>
    <row r="124" spans="2:6" ht="12.75">
      <c r="B124" s="128"/>
      <c r="C124" s="128"/>
      <c r="D124" s="128"/>
      <c r="E124" s="128"/>
      <c r="F124" s="128"/>
    </row>
    <row r="125" spans="2:6" ht="12.75">
      <c r="B125" s="128"/>
      <c r="C125" s="128"/>
      <c r="D125" s="128"/>
      <c r="E125" s="128"/>
      <c r="F125" s="128"/>
    </row>
    <row r="126" spans="2:6" ht="12.75">
      <c r="B126" s="128"/>
      <c r="C126" s="128"/>
      <c r="D126" s="128"/>
      <c r="E126" s="128"/>
      <c r="F126" s="128"/>
    </row>
    <row r="127" spans="2:6" ht="12.75">
      <c r="B127" s="128"/>
      <c r="C127" s="128"/>
      <c r="D127" s="128"/>
      <c r="E127" s="128"/>
      <c r="F127" s="128"/>
    </row>
    <row r="128" spans="2:6" ht="12.75">
      <c r="B128" s="128"/>
      <c r="C128" s="128"/>
      <c r="D128" s="128"/>
      <c r="E128" s="128"/>
      <c r="F128" s="128"/>
    </row>
    <row r="129" spans="2:6" ht="12.75">
      <c r="B129" s="128"/>
      <c r="C129" s="128"/>
      <c r="D129" s="128"/>
      <c r="E129" s="128"/>
      <c r="F129" s="128"/>
    </row>
    <row r="130" spans="2:6" ht="12.75">
      <c r="B130" s="128"/>
      <c r="C130" s="128"/>
      <c r="D130" s="128"/>
      <c r="E130" s="128"/>
      <c r="F130" s="128"/>
    </row>
    <row r="131" spans="2:6" ht="12.75">
      <c r="B131" s="128"/>
      <c r="C131" s="128"/>
      <c r="D131" s="128"/>
      <c r="E131" s="128"/>
      <c r="F131" s="128"/>
    </row>
    <row r="132" spans="2:6" ht="12.75">
      <c r="B132" s="128"/>
      <c r="C132" s="128"/>
      <c r="D132" s="128"/>
      <c r="E132" s="128"/>
      <c r="F132" s="128"/>
    </row>
    <row r="133" spans="2:6" ht="12.75">
      <c r="B133" s="128"/>
      <c r="C133" s="128"/>
      <c r="D133" s="128"/>
      <c r="E133" s="128"/>
      <c r="F133" s="128"/>
    </row>
    <row r="134" spans="2:6" ht="12.75">
      <c r="B134" s="128"/>
      <c r="C134" s="128"/>
      <c r="D134" s="128"/>
      <c r="E134" s="128"/>
      <c r="F134" s="128"/>
    </row>
    <row r="135" spans="2:6" ht="12.75">
      <c r="B135" s="128"/>
      <c r="C135" s="128"/>
      <c r="D135" s="128"/>
      <c r="E135" s="128"/>
      <c r="F135" s="128"/>
    </row>
    <row r="136" spans="2:6" ht="12.75">
      <c r="B136" s="128"/>
      <c r="C136" s="128"/>
      <c r="D136" s="128"/>
      <c r="E136" s="128"/>
      <c r="F136" s="128"/>
    </row>
    <row r="137" spans="2:6" ht="12.75">
      <c r="B137" s="128"/>
      <c r="C137" s="128"/>
      <c r="D137" s="128"/>
      <c r="E137" s="128"/>
      <c r="F137" s="128"/>
    </row>
    <row r="138" spans="2:6" ht="12.75">
      <c r="B138" s="128"/>
      <c r="C138" s="128"/>
      <c r="D138" s="128"/>
      <c r="E138" s="128"/>
      <c r="F138" s="128"/>
    </row>
    <row r="139" spans="2:6" ht="12.75">
      <c r="B139" s="128"/>
      <c r="C139" s="128"/>
      <c r="D139" s="128"/>
      <c r="E139" s="128"/>
      <c r="F139" s="128"/>
    </row>
    <row r="140" spans="2:6" ht="12.75">
      <c r="B140" s="128"/>
      <c r="C140" s="128"/>
      <c r="D140" s="128"/>
      <c r="E140" s="128"/>
      <c r="F140" s="128"/>
    </row>
    <row r="141" spans="2:6" ht="12.75">
      <c r="B141" s="128"/>
      <c r="C141" s="128"/>
      <c r="D141" s="128"/>
      <c r="E141" s="128"/>
      <c r="F141" s="128"/>
    </row>
    <row r="142" spans="2:6" ht="12.75">
      <c r="B142" s="128"/>
      <c r="C142" s="128"/>
      <c r="D142" s="128"/>
      <c r="E142" s="128"/>
      <c r="F142" s="128"/>
    </row>
    <row r="143" spans="2:6" ht="12.75">
      <c r="B143" s="128"/>
      <c r="C143" s="128"/>
      <c r="D143" s="128"/>
      <c r="E143" s="128"/>
      <c r="F143" s="128"/>
    </row>
    <row r="144" spans="2:6" ht="12.75">
      <c r="B144" s="128"/>
      <c r="C144" s="128"/>
      <c r="D144" s="128"/>
      <c r="E144" s="128"/>
      <c r="F144" s="128"/>
    </row>
    <row r="145" spans="2:6" ht="12.75">
      <c r="B145" s="128"/>
      <c r="C145" s="128"/>
      <c r="D145" s="128"/>
      <c r="E145" s="128"/>
      <c r="F145" s="128"/>
    </row>
    <row r="146" spans="2:6" ht="12.75">
      <c r="B146" s="128"/>
      <c r="C146" s="128"/>
      <c r="D146" s="128"/>
      <c r="E146" s="128"/>
      <c r="F146" s="128"/>
    </row>
    <row r="147" spans="2:6" ht="12.75">
      <c r="B147" s="128"/>
      <c r="C147" s="128"/>
      <c r="D147" s="128"/>
      <c r="E147" s="128"/>
      <c r="F147" s="128"/>
    </row>
    <row r="148" spans="2:6" ht="12.75">
      <c r="B148" s="128"/>
      <c r="C148" s="128"/>
      <c r="D148" s="128"/>
      <c r="E148" s="128"/>
      <c r="F148" s="128"/>
    </row>
    <row r="149" spans="2:6" ht="12.75">
      <c r="B149" s="128"/>
      <c r="C149" s="128"/>
      <c r="D149" s="128"/>
      <c r="E149" s="128"/>
      <c r="F149" s="128"/>
    </row>
    <row r="150" spans="2:6" ht="12.75">
      <c r="B150" s="128"/>
      <c r="C150" s="128"/>
      <c r="D150" s="128"/>
      <c r="E150" s="128"/>
      <c r="F150" s="128"/>
    </row>
    <row r="151" spans="2:6" ht="12.75">
      <c r="B151" s="128"/>
      <c r="C151" s="128"/>
      <c r="D151" s="128"/>
      <c r="E151" s="128"/>
      <c r="F151" s="128"/>
    </row>
    <row r="152" spans="2:6" ht="12.75">
      <c r="B152" s="128"/>
      <c r="C152" s="128"/>
      <c r="D152" s="128"/>
      <c r="E152" s="128"/>
      <c r="F152" s="128"/>
    </row>
    <row r="153" spans="2:6" ht="12.75">
      <c r="B153" s="128"/>
      <c r="C153" s="128"/>
      <c r="D153" s="128"/>
      <c r="E153" s="128"/>
      <c r="F153" s="128"/>
    </row>
    <row r="154" spans="2:6" ht="12.75">
      <c r="B154" s="128"/>
      <c r="C154" s="128"/>
      <c r="D154" s="128"/>
      <c r="E154" s="128"/>
      <c r="F154" s="128"/>
    </row>
    <row r="155" spans="2:6" ht="12.75">
      <c r="B155" s="128"/>
      <c r="C155" s="128"/>
      <c r="D155" s="128"/>
      <c r="E155" s="128"/>
      <c r="F155" s="128"/>
    </row>
    <row r="156" spans="2:6" ht="12.75">
      <c r="B156" s="128"/>
      <c r="C156" s="128"/>
      <c r="D156" s="128"/>
      <c r="E156" s="128"/>
      <c r="F156" s="128"/>
    </row>
    <row r="157" spans="2:6" ht="12.75">
      <c r="B157" s="128"/>
      <c r="C157" s="128"/>
      <c r="D157" s="128"/>
      <c r="E157" s="128"/>
      <c r="F157" s="128"/>
    </row>
    <row r="158" spans="2:6" ht="12.75">
      <c r="B158" s="128"/>
      <c r="C158" s="128"/>
      <c r="D158" s="128"/>
      <c r="E158" s="128"/>
      <c r="F158" s="128"/>
    </row>
    <row r="159" spans="2:6" ht="12.75">
      <c r="B159" s="128"/>
      <c r="C159" s="128"/>
      <c r="D159" s="128"/>
      <c r="E159" s="128"/>
      <c r="F159" s="128"/>
    </row>
    <row r="160" spans="2:6" ht="12.75">
      <c r="B160" s="128"/>
      <c r="C160" s="128"/>
      <c r="D160" s="128"/>
      <c r="E160" s="128"/>
      <c r="F160" s="128"/>
    </row>
    <row r="161" spans="2:6" ht="12.75">
      <c r="B161" s="128"/>
      <c r="C161" s="128"/>
      <c r="D161" s="128"/>
      <c r="E161" s="128"/>
      <c r="F161" s="128"/>
    </row>
    <row r="162" spans="2:6" ht="12.75">
      <c r="B162" s="128"/>
      <c r="C162" s="128"/>
      <c r="D162" s="128"/>
      <c r="E162" s="128"/>
      <c r="F162" s="128"/>
    </row>
    <row r="163" spans="2:6" ht="12.75">
      <c r="B163" s="128"/>
      <c r="C163" s="128"/>
      <c r="D163" s="128"/>
      <c r="E163" s="128"/>
      <c r="F163" s="128"/>
    </row>
    <row r="164" spans="2:6" ht="12.75">
      <c r="B164" s="128"/>
      <c r="C164" s="128"/>
      <c r="D164" s="128"/>
      <c r="E164" s="128"/>
      <c r="F164" s="128"/>
    </row>
    <row r="165" spans="2:6" ht="12.75">
      <c r="B165" s="128"/>
      <c r="C165" s="128"/>
      <c r="D165" s="128"/>
      <c r="E165" s="128"/>
      <c r="F165" s="128"/>
    </row>
    <row r="166" spans="2:6" ht="12.75">
      <c r="B166" s="128"/>
      <c r="C166" s="128"/>
      <c r="D166" s="128"/>
      <c r="E166" s="128"/>
      <c r="F166" s="128"/>
    </row>
    <row r="167" spans="2:6" ht="12.75">
      <c r="B167" s="128"/>
      <c r="C167" s="128"/>
      <c r="D167" s="128"/>
      <c r="E167" s="128"/>
      <c r="F167" s="128"/>
    </row>
    <row r="168" spans="2:6" ht="12.75">
      <c r="B168" s="128"/>
      <c r="C168" s="128"/>
      <c r="D168" s="128"/>
      <c r="E168" s="128"/>
      <c r="F168" s="128"/>
    </row>
    <row r="169" spans="2:6" ht="12.75">
      <c r="B169" s="128"/>
      <c r="C169" s="128"/>
      <c r="D169" s="128"/>
      <c r="E169" s="128"/>
      <c r="F169" s="128"/>
    </row>
    <row r="170" spans="2:6" ht="12.75">
      <c r="B170" s="128"/>
      <c r="C170" s="128"/>
      <c r="D170" s="128"/>
      <c r="E170" s="128"/>
      <c r="F170" s="128"/>
    </row>
    <row r="171" spans="2:6" ht="12.75">
      <c r="B171" s="128"/>
      <c r="C171" s="128"/>
      <c r="D171" s="128"/>
      <c r="E171" s="128"/>
      <c r="F171" s="128"/>
    </row>
    <row r="172" spans="2:6" ht="12.75">
      <c r="B172" s="128"/>
      <c r="C172" s="128"/>
      <c r="D172" s="128"/>
      <c r="E172" s="128"/>
      <c r="F172" s="128"/>
    </row>
    <row r="173" spans="2:6" ht="12.75">
      <c r="B173" s="128"/>
      <c r="C173" s="128"/>
      <c r="D173" s="128"/>
      <c r="E173" s="128"/>
      <c r="F173" s="128"/>
    </row>
    <row r="174" spans="2:6" ht="12.75">
      <c r="B174" s="128"/>
      <c r="C174" s="128"/>
      <c r="D174" s="128"/>
      <c r="E174" s="128"/>
      <c r="F174" s="128"/>
    </row>
    <row r="175" spans="2:6" ht="12.75">
      <c r="B175" s="128"/>
      <c r="C175" s="128"/>
      <c r="D175" s="128"/>
      <c r="E175" s="128"/>
      <c r="F175" s="128"/>
    </row>
    <row r="176" spans="2:6" ht="12.75">
      <c r="B176" s="128"/>
      <c r="C176" s="128"/>
      <c r="D176" s="128"/>
      <c r="E176" s="128"/>
      <c r="F176" s="128"/>
    </row>
    <row r="177" spans="2:6" ht="12.75">
      <c r="B177" s="128"/>
      <c r="C177" s="128"/>
      <c r="D177" s="128"/>
      <c r="E177" s="128"/>
      <c r="F177" s="128"/>
    </row>
    <row r="178" spans="2:6" ht="12.75">
      <c r="B178" s="128"/>
      <c r="C178" s="128"/>
      <c r="D178" s="128"/>
      <c r="E178" s="128"/>
      <c r="F178" s="128"/>
    </row>
    <row r="179" spans="2:6" ht="12.75">
      <c r="B179" s="128"/>
      <c r="C179" s="128"/>
      <c r="D179" s="128"/>
      <c r="E179" s="128"/>
      <c r="F179" s="128"/>
    </row>
    <row r="180" spans="2:6" ht="12.75">
      <c r="B180" s="128"/>
      <c r="C180" s="128"/>
      <c r="D180" s="128"/>
      <c r="E180" s="128"/>
      <c r="F180" s="128"/>
    </row>
    <row r="181" spans="2:6" ht="12.75">
      <c r="B181" s="128"/>
      <c r="C181" s="128"/>
      <c r="D181" s="128"/>
      <c r="E181" s="128"/>
      <c r="F181" s="128"/>
    </row>
    <row r="182" spans="2:6" ht="12.75">
      <c r="B182" s="128"/>
      <c r="C182" s="128"/>
      <c r="D182" s="128"/>
      <c r="E182" s="128"/>
      <c r="F182" s="128"/>
    </row>
    <row r="183" spans="2:6" ht="12.75">
      <c r="B183" s="128"/>
      <c r="C183" s="128"/>
      <c r="D183" s="128"/>
      <c r="E183" s="128"/>
      <c r="F183" s="128"/>
    </row>
    <row r="184" spans="2:6" ht="12.75">
      <c r="B184" s="128"/>
      <c r="C184" s="128"/>
      <c r="D184" s="128"/>
      <c r="E184" s="128"/>
      <c r="F184" s="128"/>
    </row>
    <row r="185" spans="2:6" ht="12.75">
      <c r="B185" s="128"/>
      <c r="C185" s="128"/>
      <c r="D185" s="128"/>
      <c r="E185" s="128"/>
      <c r="F185" s="128"/>
    </row>
    <row r="186" spans="2:6" ht="12.75">
      <c r="B186" s="128"/>
      <c r="C186" s="128"/>
      <c r="D186" s="128"/>
      <c r="E186" s="128"/>
      <c r="F186" s="128"/>
    </row>
    <row r="187" spans="2:6" ht="12.75">
      <c r="B187" s="128"/>
      <c r="C187" s="128"/>
      <c r="D187" s="128"/>
      <c r="E187" s="128"/>
      <c r="F187" s="128"/>
    </row>
    <row r="188" spans="2:6" ht="12.75">
      <c r="B188" s="128"/>
      <c r="C188" s="128"/>
      <c r="D188" s="128"/>
      <c r="E188" s="128"/>
      <c r="F188" s="128"/>
    </row>
    <row r="189" spans="2:6" ht="12.75">
      <c r="B189" s="128"/>
      <c r="C189" s="128"/>
      <c r="D189" s="128"/>
      <c r="E189" s="128"/>
      <c r="F189" s="128"/>
    </row>
    <row r="190" spans="2:6" ht="12.75">
      <c r="B190" s="128"/>
      <c r="C190" s="128"/>
      <c r="D190" s="128"/>
      <c r="E190" s="128"/>
      <c r="F190" s="128"/>
    </row>
    <row r="191" spans="2:6" ht="12.75">
      <c r="B191" s="128"/>
      <c r="C191" s="128"/>
      <c r="D191" s="128"/>
      <c r="E191" s="128"/>
      <c r="F191" s="128"/>
    </row>
    <row r="192" spans="2:6" ht="12.75">
      <c r="B192" s="128"/>
      <c r="C192" s="128"/>
      <c r="D192" s="128"/>
      <c r="E192" s="128"/>
      <c r="F192" s="128"/>
    </row>
    <row r="193" spans="2:6" ht="12.75">
      <c r="B193" s="128"/>
      <c r="C193" s="128"/>
      <c r="D193" s="128"/>
      <c r="E193" s="128"/>
      <c r="F193" s="128"/>
    </row>
    <row r="194" spans="2:6" ht="12.75">
      <c r="B194" s="128"/>
      <c r="C194" s="128"/>
      <c r="D194" s="128"/>
      <c r="E194" s="128"/>
      <c r="F194" s="128"/>
    </row>
    <row r="195" spans="2:6" ht="12.75">
      <c r="B195" s="128"/>
      <c r="C195" s="128"/>
      <c r="D195" s="128"/>
      <c r="E195" s="128"/>
      <c r="F195" s="128"/>
    </row>
    <row r="196" spans="2:6" ht="12.75">
      <c r="B196" s="128"/>
      <c r="C196" s="128"/>
      <c r="D196" s="128"/>
      <c r="E196" s="128"/>
      <c r="F196" s="128"/>
    </row>
    <row r="197" spans="2:6" ht="12.75">
      <c r="B197" s="128"/>
      <c r="C197" s="128"/>
      <c r="D197" s="128"/>
      <c r="E197" s="128"/>
      <c r="F197" s="128"/>
    </row>
    <row r="198" spans="2:6" ht="12.75">
      <c r="B198" s="128"/>
      <c r="C198" s="128"/>
      <c r="D198" s="128"/>
      <c r="E198" s="128"/>
      <c r="F198" s="128"/>
    </row>
    <row r="199" spans="2:6" ht="12.75">
      <c r="B199" s="128"/>
      <c r="C199" s="128"/>
      <c r="D199" s="128"/>
      <c r="E199" s="128"/>
      <c r="F199" s="128"/>
    </row>
    <row r="200" spans="2:6" ht="12.75">
      <c r="B200" s="128"/>
      <c r="C200" s="128"/>
      <c r="D200" s="128"/>
      <c r="E200" s="128"/>
      <c r="F200" s="128"/>
    </row>
    <row r="201" spans="2:6" ht="12.75">
      <c r="B201" s="128"/>
      <c r="C201" s="128"/>
      <c r="D201" s="128"/>
      <c r="E201" s="128"/>
      <c r="F201" s="128"/>
    </row>
    <row r="202" spans="2:6" ht="12.75">
      <c r="B202" s="128"/>
      <c r="C202" s="128"/>
      <c r="D202" s="128"/>
      <c r="E202" s="128"/>
      <c r="F202" s="128"/>
    </row>
    <row r="203" spans="2:6" ht="12.75">
      <c r="B203" s="128"/>
      <c r="C203" s="128"/>
      <c r="D203" s="128"/>
      <c r="E203" s="128"/>
      <c r="F203" s="128"/>
    </row>
    <row r="204" spans="2:6" ht="12.75">
      <c r="B204" s="128"/>
      <c r="C204" s="128"/>
      <c r="D204" s="128"/>
      <c r="E204" s="128"/>
      <c r="F204" s="128"/>
    </row>
    <row r="205" spans="2:6" ht="12.75">
      <c r="B205" s="128"/>
      <c r="C205" s="128"/>
      <c r="D205" s="128"/>
      <c r="E205" s="128"/>
      <c r="F205" s="128"/>
    </row>
    <row r="206" spans="2:6" ht="12.75">
      <c r="B206" s="128"/>
      <c r="C206" s="128"/>
      <c r="D206" s="128"/>
      <c r="E206" s="128"/>
      <c r="F206" s="128"/>
    </row>
    <row r="207" spans="2:6" ht="12.75">
      <c r="B207" s="128"/>
      <c r="C207" s="128"/>
      <c r="D207" s="128"/>
      <c r="E207" s="128"/>
      <c r="F207" s="128"/>
    </row>
    <row r="208" spans="2:6" ht="12.75">
      <c r="B208" s="128"/>
      <c r="C208" s="128"/>
      <c r="D208" s="128"/>
      <c r="E208" s="128"/>
      <c r="F208" s="128"/>
    </row>
    <row r="209" spans="2:6" ht="12.75">
      <c r="B209" s="128"/>
      <c r="C209" s="128"/>
      <c r="D209" s="128"/>
      <c r="E209" s="128"/>
      <c r="F209" s="128"/>
    </row>
    <row r="210" spans="2:6" ht="12.75">
      <c r="B210" s="128"/>
      <c r="C210" s="128"/>
      <c r="D210" s="128"/>
      <c r="E210" s="128"/>
      <c r="F210" s="128"/>
    </row>
    <row r="211" spans="2:6" ht="12.75">
      <c r="B211" s="128"/>
      <c r="C211" s="128"/>
      <c r="D211" s="128"/>
      <c r="E211" s="128"/>
      <c r="F211" s="128"/>
    </row>
    <row r="212" spans="2:6" ht="12.75">
      <c r="B212" s="128"/>
      <c r="C212" s="128"/>
      <c r="D212" s="128"/>
      <c r="E212" s="128"/>
      <c r="F212" s="128"/>
    </row>
    <row r="213" spans="2:6" ht="12.75">
      <c r="B213" s="128"/>
      <c r="C213" s="128"/>
      <c r="D213" s="128"/>
      <c r="E213" s="128"/>
      <c r="F213" s="128"/>
    </row>
    <row r="214" spans="2:6" ht="12.75">
      <c r="B214" s="128"/>
      <c r="C214" s="128"/>
      <c r="D214" s="128"/>
      <c r="E214" s="128"/>
      <c r="F214" s="128"/>
    </row>
    <row r="215" spans="2:6" ht="12.75">
      <c r="B215" s="128"/>
      <c r="C215" s="128"/>
      <c r="D215" s="128"/>
      <c r="E215" s="128"/>
      <c r="F215" s="128"/>
    </row>
    <row r="216" spans="2:6" ht="12.75">
      <c r="B216" s="128"/>
      <c r="C216" s="128"/>
      <c r="D216" s="128"/>
      <c r="E216" s="128"/>
      <c r="F216" s="128"/>
    </row>
    <row r="217" spans="2:6" ht="12.75">
      <c r="B217" s="128"/>
      <c r="C217" s="128"/>
      <c r="D217" s="128"/>
      <c r="E217" s="128"/>
      <c r="F217" s="128"/>
    </row>
    <row r="218" spans="2:6" ht="12.75">
      <c r="B218" s="128"/>
      <c r="C218" s="128"/>
      <c r="D218" s="128"/>
      <c r="E218" s="128"/>
      <c r="F218" s="128"/>
    </row>
    <row r="219" spans="2:6" ht="12.75">
      <c r="B219" s="128"/>
      <c r="C219" s="128"/>
      <c r="D219" s="128"/>
      <c r="E219" s="128"/>
      <c r="F219" s="128"/>
    </row>
    <row r="220" spans="2:6" ht="12.75">
      <c r="B220" s="128"/>
      <c r="C220" s="128"/>
      <c r="D220" s="128"/>
      <c r="E220" s="128"/>
      <c r="F220" s="128"/>
    </row>
    <row r="221" spans="2:6" ht="12.75">
      <c r="B221" s="128"/>
      <c r="C221" s="128"/>
      <c r="D221" s="128"/>
      <c r="E221" s="128"/>
      <c r="F221" s="128"/>
    </row>
    <row r="222" spans="2:6" ht="12.75">
      <c r="B222" s="128"/>
      <c r="C222" s="128"/>
      <c r="D222" s="128"/>
      <c r="E222" s="128"/>
      <c r="F222" s="128"/>
    </row>
    <row r="223" spans="2:6" ht="12.75">
      <c r="B223" s="128"/>
      <c r="C223" s="128"/>
      <c r="D223" s="128"/>
      <c r="E223" s="128"/>
      <c r="F223" s="128"/>
    </row>
    <row r="224" spans="2:6" ht="12.75">
      <c r="B224" s="128"/>
      <c r="C224" s="128"/>
      <c r="D224" s="128"/>
      <c r="E224" s="128"/>
      <c r="F224" s="128"/>
    </row>
    <row r="225" spans="2:6" ht="12.75">
      <c r="B225" s="128"/>
      <c r="C225" s="128"/>
      <c r="D225" s="128"/>
      <c r="E225" s="128"/>
      <c r="F225" s="128"/>
    </row>
    <row r="226" spans="2:6" ht="12.75">
      <c r="B226" s="128"/>
      <c r="C226" s="128"/>
      <c r="D226" s="128"/>
      <c r="E226" s="128"/>
      <c r="F226" s="128"/>
    </row>
    <row r="227" spans="2:6" ht="12.75">
      <c r="B227" s="128"/>
      <c r="C227" s="128"/>
      <c r="D227" s="128"/>
      <c r="E227" s="128"/>
      <c r="F227" s="128"/>
    </row>
    <row r="228" spans="2:6" ht="12.75">
      <c r="B228" s="128"/>
      <c r="C228" s="128"/>
      <c r="D228" s="128"/>
      <c r="E228" s="128"/>
      <c r="F228" s="128"/>
    </row>
    <row r="229" spans="2:6" ht="12.75">
      <c r="B229" s="128"/>
      <c r="C229" s="128"/>
      <c r="D229" s="128"/>
      <c r="E229" s="128"/>
      <c r="F229" s="128"/>
    </row>
    <row r="230" spans="2:6" ht="12.75">
      <c r="B230" s="128"/>
      <c r="C230" s="128"/>
      <c r="D230" s="128"/>
      <c r="E230" s="128"/>
      <c r="F230" s="128"/>
    </row>
    <row r="231" spans="2:6" ht="12.75">
      <c r="B231" s="128"/>
      <c r="C231" s="128"/>
      <c r="D231" s="128"/>
      <c r="E231" s="128"/>
      <c r="F231" s="128"/>
    </row>
    <row r="232" spans="2:6" ht="12.75">
      <c r="B232" s="128"/>
      <c r="C232" s="128"/>
      <c r="D232" s="128"/>
      <c r="E232" s="128"/>
      <c r="F232" s="128"/>
    </row>
    <row r="233" spans="2:6" ht="12.75">
      <c r="B233" s="128"/>
      <c r="C233" s="128"/>
      <c r="D233" s="128"/>
      <c r="E233" s="128"/>
      <c r="F233" s="128"/>
    </row>
    <row r="234" spans="2:6" ht="12.75">
      <c r="B234" s="128"/>
      <c r="C234" s="128"/>
      <c r="D234" s="128"/>
      <c r="E234" s="128"/>
      <c r="F234" s="128"/>
    </row>
    <row r="235" spans="2:6" ht="12.75">
      <c r="B235" s="128"/>
      <c r="C235" s="128"/>
      <c r="D235" s="128"/>
      <c r="E235" s="128"/>
      <c r="F235" s="128"/>
    </row>
    <row r="236" spans="2:6" ht="12.75">
      <c r="B236" s="128"/>
      <c r="C236" s="128"/>
      <c r="D236" s="128"/>
      <c r="E236" s="128"/>
      <c r="F236" s="128"/>
    </row>
    <row r="237" spans="2:6" ht="12.75">
      <c r="B237" s="128"/>
      <c r="C237" s="128"/>
      <c r="D237" s="128"/>
      <c r="E237" s="128"/>
      <c r="F237" s="128"/>
    </row>
    <row r="238" spans="2:6" ht="12.75">
      <c r="B238" s="128"/>
      <c r="C238" s="128"/>
      <c r="D238" s="128"/>
      <c r="E238" s="128"/>
      <c r="F238" s="128"/>
    </row>
    <row r="239" spans="2:6" ht="12.75">
      <c r="B239" s="128"/>
      <c r="C239" s="128"/>
      <c r="D239" s="128"/>
      <c r="E239" s="128"/>
      <c r="F239" s="128"/>
    </row>
    <row r="240" spans="2:6" ht="12.75">
      <c r="B240" s="128"/>
      <c r="C240" s="128"/>
      <c r="D240" s="128"/>
      <c r="E240" s="128"/>
      <c r="F240" s="128"/>
    </row>
    <row r="241" spans="2:6" ht="12.75">
      <c r="B241" s="128"/>
      <c r="C241" s="128"/>
      <c r="D241" s="128"/>
      <c r="E241" s="128"/>
      <c r="F241" s="128"/>
    </row>
    <row r="242" spans="2:6" ht="12.75">
      <c r="B242" s="128"/>
      <c r="C242" s="128"/>
      <c r="D242" s="128"/>
      <c r="E242" s="128"/>
      <c r="F242" s="128"/>
    </row>
    <row r="243" spans="2:6" ht="12.75">
      <c r="B243" s="128"/>
      <c r="C243" s="128"/>
      <c r="D243" s="128"/>
      <c r="E243" s="128"/>
      <c r="F243" s="128"/>
    </row>
    <row r="244" spans="2:6" ht="12.75">
      <c r="B244" s="128"/>
      <c r="C244" s="128"/>
      <c r="D244" s="128"/>
      <c r="E244" s="128"/>
      <c r="F244" s="128"/>
    </row>
    <row r="245" spans="2:6" ht="12.75">
      <c r="B245" s="128"/>
      <c r="C245" s="128"/>
      <c r="D245" s="128"/>
      <c r="E245" s="128"/>
      <c r="F245" s="128"/>
    </row>
    <row r="246" spans="2:6" ht="12.75">
      <c r="B246" s="128"/>
      <c r="C246" s="128"/>
      <c r="D246" s="128"/>
      <c r="E246" s="128"/>
      <c r="F246" s="128"/>
    </row>
    <row r="247" spans="2:6" ht="12.75">
      <c r="B247" s="128"/>
      <c r="C247" s="128"/>
      <c r="D247" s="128"/>
      <c r="E247" s="128"/>
      <c r="F247" s="128"/>
    </row>
    <row r="248" spans="2:6" ht="12.75">
      <c r="B248" s="128"/>
      <c r="C248" s="128"/>
      <c r="D248" s="128"/>
      <c r="E248" s="128"/>
      <c r="F248" s="128"/>
    </row>
    <row r="249" spans="2:6" ht="12.75">
      <c r="B249" s="128"/>
      <c r="C249" s="128"/>
      <c r="D249" s="128"/>
      <c r="E249" s="128"/>
      <c r="F249" s="128"/>
    </row>
    <row r="250" spans="2:6" ht="12.75">
      <c r="B250" s="128"/>
      <c r="C250" s="128"/>
      <c r="D250" s="128"/>
      <c r="E250" s="128"/>
      <c r="F250" s="128"/>
    </row>
    <row r="251" spans="2:6" ht="12.75">
      <c r="B251" s="128"/>
      <c r="C251" s="128"/>
      <c r="D251" s="128"/>
      <c r="E251" s="128"/>
      <c r="F251" s="128"/>
    </row>
    <row r="252" spans="2:6" ht="12.75">
      <c r="B252" s="128"/>
      <c r="C252" s="128"/>
      <c r="D252" s="128"/>
      <c r="E252" s="128"/>
      <c r="F252" s="128"/>
    </row>
    <row r="253" spans="2:6" ht="12.75">
      <c r="B253" s="128"/>
      <c r="C253" s="128"/>
      <c r="D253" s="128"/>
      <c r="E253" s="128"/>
      <c r="F253" s="128"/>
    </row>
    <row r="254" spans="2:6" ht="12.75">
      <c r="B254" s="128"/>
      <c r="C254" s="128"/>
      <c r="D254" s="128"/>
      <c r="E254" s="128"/>
      <c r="F254" s="128"/>
    </row>
    <row r="255" spans="2:6" ht="12.75">
      <c r="B255" s="128"/>
      <c r="C255" s="128"/>
      <c r="D255" s="128"/>
      <c r="E255" s="128"/>
      <c r="F255" s="128"/>
    </row>
    <row r="256" spans="2:6" ht="12.75">
      <c r="B256" s="128"/>
      <c r="C256" s="128"/>
      <c r="D256" s="128"/>
      <c r="E256" s="128"/>
      <c r="F256" s="128"/>
    </row>
    <row r="257" spans="2:6" ht="12.75">
      <c r="B257" s="128"/>
      <c r="C257" s="128"/>
      <c r="D257" s="128"/>
      <c r="E257" s="128"/>
      <c r="F257" s="128"/>
    </row>
    <row r="258" spans="2:6" ht="12.75">
      <c r="B258" s="128"/>
      <c r="C258" s="128"/>
      <c r="D258" s="128"/>
      <c r="E258" s="128"/>
      <c r="F258" s="128"/>
    </row>
    <row r="259" spans="2:6" ht="12.75">
      <c r="B259" s="128"/>
      <c r="C259" s="128"/>
      <c r="D259" s="128"/>
      <c r="E259" s="128"/>
      <c r="F259" s="128"/>
    </row>
    <row r="260" spans="2:6" ht="12.75">
      <c r="B260" s="128"/>
      <c r="C260" s="128"/>
      <c r="D260" s="128"/>
      <c r="E260" s="128"/>
      <c r="F260" s="128"/>
    </row>
    <row r="261" spans="2:6" ht="12.75">
      <c r="B261" s="128"/>
      <c r="C261" s="128"/>
      <c r="D261" s="128"/>
      <c r="E261" s="128"/>
      <c r="F261" s="128"/>
    </row>
    <row r="262" spans="2:6" ht="12.75">
      <c r="B262" s="128"/>
      <c r="C262" s="128"/>
      <c r="D262" s="128"/>
      <c r="E262" s="128"/>
      <c r="F262" s="128"/>
    </row>
    <row r="263" spans="2:6" ht="12.75">
      <c r="B263" s="128"/>
      <c r="C263" s="128"/>
      <c r="D263" s="128"/>
      <c r="E263" s="128"/>
      <c r="F263" s="128"/>
    </row>
    <row r="264" spans="2:6" ht="12.75">
      <c r="B264" s="128"/>
      <c r="C264" s="128"/>
      <c r="D264" s="128"/>
      <c r="E264" s="128"/>
      <c r="F264" s="128"/>
    </row>
    <row r="265" spans="2:6" ht="12.75">
      <c r="B265" s="128"/>
      <c r="C265" s="128"/>
      <c r="D265" s="128"/>
      <c r="E265" s="128"/>
      <c r="F265" s="128"/>
    </row>
    <row r="266" spans="2:6" ht="12.75">
      <c r="B266" s="128"/>
      <c r="C266" s="128"/>
      <c r="D266" s="128"/>
      <c r="E266" s="128"/>
      <c r="F266" s="128"/>
    </row>
    <row r="267" spans="2:6" ht="12.75">
      <c r="B267" s="128"/>
      <c r="C267" s="128"/>
      <c r="D267" s="128"/>
      <c r="E267" s="128"/>
      <c r="F267" s="128"/>
    </row>
    <row r="268" spans="2:6" ht="12.75">
      <c r="B268" s="128"/>
      <c r="C268" s="128"/>
      <c r="D268" s="128"/>
      <c r="E268" s="128"/>
      <c r="F268" s="128"/>
    </row>
    <row r="269" spans="2:6" ht="12.75">
      <c r="B269" s="128"/>
      <c r="C269" s="128"/>
      <c r="D269" s="128"/>
      <c r="E269" s="128"/>
      <c r="F269" s="128"/>
    </row>
    <row r="270" spans="2:6" ht="12.75">
      <c r="B270" s="128"/>
      <c r="C270" s="128"/>
      <c r="D270" s="128"/>
      <c r="E270" s="128"/>
      <c r="F270" s="128"/>
    </row>
    <row r="271" spans="2:6" ht="12.75">
      <c r="B271" s="128"/>
      <c r="C271" s="128"/>
      <c r="D271" s="128"/>
      <c r="E271" s="128"/>
      <c r="F271" s="128"/>
    </row>
    <row r="272" spans="2:6" ht="12.75">
      <c r="B272" s="128"/>
      <c r="C272" s="128"/>
      <c r="D272" s="128"/>
      <c r="E272" s="128"/>
      <c r="F272" s="128"/>
    </row>
    <row r="273" spans="2:6" ht="12.75">
      <c r="B273" s="128"/>
      <c r="C273" s="128"/>
      <c r="D273" s="128"/>
      <c r="E273" s="128"/>
      <c r="F273" s="128"/>
    </row>
    <row r="274" spans="2:6" ht="12.75">
      <c r="B274" s="128"/>
      <c r="C274" s="128"/>
      <c r="D274" s="128"/>
      <c r="E274" s="128"/>
      <c r="F274" s="128"/>
    </row>
    <row r="275" spans="2:6" ht="12.75">
      <c r="B275" s="128"/>
      <c r="C275" s="128"/>
      <c r="D275" s="128"/>
      <c r="E275" s="128"/>
      <c r="F275" s="128"/>
    </row>
    <row r="276" spans="2:6" ht="12.75">
      <c r="B276" s="128"/>
      <c r="C276" s="128"/>
      <c r="D276" s="128"/>
      <c r="E276" s="128"/>
      <c r="F276" s="128"/>
    </row>
    <row r="277" spans="2:6" ht="12.75">
      <c r="B277" s="128"/>
      <c r="C277" s="128"/>
      <c r="D277" s="128"/>
      <c r="E277" s="128"/>
      <c r="F277" s="128"/>
    </row>
    <row r="278" spans="2:6" ht="12.75">
      <c r="B278" s="128"/>
      <c r="C278" s="128"/>
      <c r="D278" s="128"/>
      <c r="E278" s="128"/>
      <c r="F278" s="128"/>
    </row>
    <row r="279" spans="2:6" ht="12.75">
      <c r="B279" s="128"/>
      <c r="C279" s="128"/>
      <c r="D279" s="128"/>
      <c r="E279" s="128"/>
      <c r="F279" s="128"/>
    </row>
    <row r="280" spans="2:6" ht="12.75">
      <c r="B280" s="128"/>
      <c r="C280" s="128"/>
      <c r="D280" s="128"/>
      <c r="E280" s="128"/>
      <c r="F280" s="128"/>
    </row>
    <row r="281" spans="2:6" ht="12.75">
      <c r="B281" s="128"/>
      <c r="C281" s="128"/>
      <c r="D281" s="128"/>
      <c r="E281" s="128"/>
      <c r="F281" s="128"/>
    </row>
    <row r="282" spans="2:6" ht="12.75">
      <c r="B282" s="128"/>
      <c r="C282" s="128"/>
      <c r="D282" s="128"/>
      <c r="E282" s="128"/>
      <c r="F282" s="128"/>
    </row>
    <row r="283" spans="2:6" ht="12.75">
      <c r="B283" s="128"/>
      <c r="C283" s="128"/>
      <c r="D283" s="128"/>
      <c r="E283" s="128"/>
      <c r="F283" s="128"/>
    </row>
    <row r="284" spans="2:6" ht="12.75">
      <c r="B284" s="128"/>
      <c r="C284" s="128"/>
      <c r="D284" s="128"/>
      <c r="E284" s="128"/>
      <c r="F284" s="128"/>
    </row>
    <row r="285" spans="2:6" ht="12.75">
      <c r="B285" s="128"/>
      <c r="C285" s="128"/>
      <c r="D285" s="128"/>
      <c r="E285" s="128"/>
      <c r="F285" s="128"/>
    </row>
    <row r="286" spans="2:6" ht="12.75">
      <c r="B286" s="128"/>
      <c r="C286" s="128"/>
      <c r="D286" s="128"/>
      <c r="E286" s="128"/>
      <c r="F286" s="128"/>
    </row>
    <row r="287" spans="2:6" ht="12.75">
      <c r="B287" s="128"/>
      <c r="C287" s="128"/>
      <c r="D287" s="128"/>
      <c r="E287" s="128"/>
      <c r="F287" s="128"/>
    </row>
    <row r="288" spans="2:6" ht="12.75">
      <c r="B288" s="128"/>
      <c r="C288" s="128"/>
      <c r="D288" s="128"/>
      <c r="E288" s="128"/>
      <c r="F288" s="128"/>
    </row>
    <row r="289" spans="2:6" ht="12.75">
      <c r="B289" s="128"/>
      <c r="C289" s="128"/>
      <c r="D289" s="128"/>
      <c r="E289" s="128"/>
      <c r="F289" s="128"/>
    </row>
    <row r="290" spans="2:6" ht="12.75">
      <c r="B290" s="128"/>
      <c r="C290" s="128"/>
      <c r="D290" s="128"/>
      <c r="E290" s="128"/>
      <c r="F290" s="128"/>
    </row>
    <row r="291" spans="2:6" ht="12.75">
      <c r="B291" s="128"/>
      <c r="C291" s="128"/>
      <c r="D291" s="128"/>
      <c r="E291" s="128"/>
      <c r="F291" s="128"/>
    </row>
    <row r="292" spans="2:6" ht="12.75">
      <c r="B292" s="128"/>
      <c r="C292" s="128"/>
      <c r="D292" s="128"/>
      <c r="E292" s="128"/>
      <c r="F292" s="128"/>
    </row>
    <row r="293" spans="2:6" ht="12.75">
      <c r="B293" s="128"/>
      <c r="C293" s="128"/>
      <c r="D293" s="128"/>
      <c r="E293" s="128"/>
      <c r="F293" s="128"/>
    </row>
    <row r="294" spans="2:6" ht="12.75">
      <c r="B294" s="128"/>
      <c r="C294" s="128"/>
      <c r="D294" s="128"/>
      <c r="E294" s="128"/>
      <c r="F294" s="128"/>
    </row>
    <row r="295" spans="2:6" ht="12.75">
      <c r="B295" s="128"/>
      <c r="C295" s="128"/>
      <c r="D295" s="128"/>
      <c r="E295" s="128"/>
      <c r="F295" s="128"/>
    </row>
    <row r="296" spans="2:6" ht="12.75">
      <c r="B296" s="128"/>
      <c r="C296" s="128"/>
      <c r="D296" s="128"/>
      <c r="E296" s="128"/>
      <c r="F296" s="128"/>
    </row>
    <row r="297" spans="2:6" ht="12.75">
      <c r="B297" s="128"/>
      <c r="C297" s="128"/>
      <c r="D297" s="128"/>
      <c r="E297" s="128"/>
      <c r="F297" s="128"/>
    </row>
    <row r="298" spans="2:6" ht="12.75">
      <c r="B298" s="128"/>
      <c r="C298" s="128"/>
      <c r="D298" s="128"/>
      <c r="E298" s="128"/>
      <c r="F298" s="128"/>
    </row>
    <row r="299" spans="2:6" ht="12.75">
      <c r="B299" s="128"/>
      <c r="C299" s="128"/>
      <c r="D299" s="128"/>
      <c r="E299" s="128"/>
      <c r="F299" s="128"/>
    </row>
    <row r="300" spans="2:6" ht="12.75">
      <c r="B300" s="128"/>
      <c r="C300" s="128"/>
      <c r="D300" s="128"/>
      <c r="E300" s="128"/>
      <c r="F300" s="128"/>
    </row>
    <row r="301" spans="2:6" ht="12.75">
      <c r="B301" s="128"/>
      <c r="C301" s="128"/>
      <c r="D301" s="128"/>
      <c r="E301" s="128"/>
      <c r="F301" s="128"/>
    </row>
    <row r="302" spans="2:6" ht="12.75">
      <c r="B302" s="128"/>
      <c r="C302" s="128"/>
      <c r="D302" s="128"/>
      <c r="E302" s="128"/>
      <c r="F302" s="128"/>
    </row>
    <row r="303" spans="2:6" ht="12.75">
      <c r="B303" s="128"/>
      <c r="C303" s="128"/>
      <c r="D303" s="128"/>
      <c r="E303" s="128"/>
      <c r="F303" s="128"/>
    </row>
    <row r="304" spans="2:6" ht="12.75">
      <c r="B304" s="128"/>
      <c r="C304" s="128"/>
      <c r="D304" s="128"/>
      <c r="E304" s="128"/>
      <c r="F304" s="128"/>
    </row>
    <row r="305" spans="2:6" ht="12.75">
      <c r="B305" s="128"/>
      <c r="C305" s="128"/>
      <c r="D305" s="128"/>
      <c r="E305" s="128"/>
      <c r="F305" s="128"/>
    </row>
    <row r="306" spans="2:6" ht="12.75">
      <c r="B306" s="128"/>
      <c r="C306" s="128"/>
      <c r="D306" s="128"/>
      <c r="E306" s="128"/>
      <c r="F306" s="128"/>
    </row>
    <row r="307" spans="2:6" ht="12.75">
      <c r="B307" s="128"/>
      <c r="C307" s="128"/>
      <c r="D307" s="128"/>
      <c r="E307" s="128"/>
      <c r="F307" s="128"/>
    </row>
    <row r="308" spans="2:6" ht="12.75">
      <c r="B308" s="128"/>
      <c r="C308" s="128"/>
      <c r="D308" s="128"/>
      <c r="E308" s="128"/>
      <c r="F308" s="128"/>
    </row>
    <row r="309" spans="2:6" ht="12.75">
      <c r="B309" s="128"/>
      <c r="C309" s="128"/>
      <c r="D309" s="128"/>
      <c r="E309" s="128"/>
      <c r="F309" s="128"/>
    </row>
    <row r="310" spans="2:6" ht="12.75">
      <c r="B310" s="128"/>
      <c r="C310" s="128"/>
      <c r="D310" s="128"/>
      <c r="E310" s="128"/>
      <c r="F310" s="128"/>
    </row>
    <row r="311" spans="2:6" ht="12.75">
      <c r="B311" s="128"/>
      <c r="C311" s="128"/>
      <c r="D311" s="128"/>
      <c r="E311" s="128"/>
      <c r="F311" s="128"/>
    </row>
    <row r="312" spans="2:6" ht="12.75">
      <c r="B312" s="128"/>
      <c r="C312" s="128"/>
      <c r="D312" s="128"/>
      <c r="E312" s="128"/>
      <c r="F312" s="128"/>
    </row>
    <row r="313" spans="2:6" ht="12.75">
      <c r="B313" s="128"/>
      <c r="C313" s="128"/>
      <c r="D313" s="128"/>
      <c r="E313" s="128"/>
      <c r="F313" s="128"/>
    </row>
    <row r="314" spans="2:6" ht="12.75">
      <c r="B314" s="128"/>
      <c r="C314" s="128"/>
      <c r="D314" s="128"/>
      <c r="E314" s="128"/>
      <c r="F314" s="128"/>
    </row>
    <row r="315" spans="2:6" ht="12.75">
      <c r="B315" s="128"/>
      <c r="C315" s="128"/>
      <c r="D315" s="128"/>
      <c r="E315" s="128"/>
      <c r="F315" s="128"/>
    </row>
    <row r="316" spans="2:6" ht="12.75">
      <c r="B316" s="128"/>
      <c r="C316" s="128"/>
      <c r="D316" s="128"/>
      <c r="E316" s="128"/>
      <c r="F316" s="128"/>
    </row>
    <row r="317" spans="2:6" ht="12.75">
      <c r="B317" s="128"/>
      <c r="C317" s="128"/>
      <c r="D317" s="128"/>
      <c r="E317" s="128"/>
      <c r="F317" s="128"/>
    </row>
    <row r="318" spans="2:6" ht="12.75">
      <c r="B318" s="128"/>
      <c r="C318" s="128"/>
      <c r="D318" s="128"/>
      <c r="E318" s="128"/>
      <c r="F318" s="128"/>
    </row>
    <row r="319" spans="2:6" ht="12.75">
      <c r="B319" s="128"/>
      <c r="C319" s="128"/>
      <c r="D319" s="128"/>
      <c r="E319" s="128"/>
      <c r="F319" s="128"/>
    </row>
    <row r="320" spans="2:6" ht="12.75">
      <c r="B320" s="128"/>
      <c r="C320" s="128"/>
      <c r="D320" s="128"/>
      <c r="E320" s="128"/>
      <c r="F320" s="128"/>
    </row>
    <row r="321" spans="2:6" ht="12.75">
      <c r="B321" s="128"/>
      <c r="C321" s="128"/>
      <c r="D321" s="128"/>
      <c r="E321" s="128"/>
      <c r="F321" s="128"/>
    </row>
    <row r="322" spans="2:6" ht="12.75">
      <c r="B322" s="128"/>
      <c r="C322" s="128"/>
      <c r="D322" s="128"/>
      <c r="E322" s="128"/>
      <c r="F322" s="128"/>
    </row>
    <row r="323" spans="2:6" ht="12.75">
      <c r="B323" s="128"/>
      <c r="C323" s="128"/>
      <c r="D323" s="128"/>
      <c r="E323" s="128"/>
      <c r="F323" s="128"/>
    </row>
    <row r="324" spans="2:6" ht="12.75">
      <c r="B324" s="128"/>
      <c r="C324" s="128"/>
      <c r="D324" s="128"/>
      <c r="E324" s="128"/>
      <c r="F324" s="128"/>
    </row>
    <row r="325" spans="2:6" ht="12.75">
      <c r="B325" s="128"/>
      <c r="C325" s="128"/>
      <c r="D325" s="128"/>
      <c r="E325" s="128"/>
      <c r="F325" s="128"/>
    </row>
    <row r="326" spans="2:6" ht="12.75">
      <c r="B326" s="128"/>
      <c r="C326" s="128"/>
      <c r="D326" s="128"/>
      <c r="E326" s="128"/>
      <c r="F326" s="128"/>
    </row>
    <row r="327" spans="2:6" ht="12.75">
      <c r="B327" s="128"/>
      <c r="C327" s="128"/>
      <c r="D327" s="128"/>
      <c r="E327" s="128"/>
      <c r="F327" s="128"/>
    </row>
    <row r="328" spans="2:6" ht="12.75">
      <c r="B328" s="128"/>
      <c r="C328" s="128"/>
      <c r="D328" s="128"/>
      <c r="E328" s="128"/>
      <c r="F328" s="128"/>
    </row>
    <row r="329" spans="2:6" ht="12.75">
      <c r="B329" s="128"/>
      <c r="C329" s="128"/>
      <c r="D329" s="128"/>
      <c r="E329" s="128"/>
      <c r="F329" s="128"/>
    </row>
    <row r="330" spans="2:6" ht="12.75">
      <c r="B330" s="128"/>
      <c r="C330" s="128"/>
      <c r="D330" s="128"/>
      <c r="E330" s="128"/>
      <c r="F330" s="128"/>
    </row>
    <row r="331" spans="2:6" ht="12.75">
      <c r="B331" s="128"/>
      <c r="C331" s="128"/>
      <c r="D331" s="128"/>
      <c r="E331" s="128"/>
      <c r="F331" s="128"/>
    </row>
    <row r="332" spans="2:6" ht="12.75">
      <c r="B332" s="128"/>
      <c r="C332" s="128"/>
      <c r="D332" s="128"/>
      <c r="E332" s="128"/>
      <c r="F332" s="128"/>
    </row>
    <row r="333" spans="2:6" ht="12.75">
      <c r="B333" s="128"/>
      <c r="C333" s="128"/>
      <c r="D333" s="128"/>
      <c r="E333" s="128"/>
      <c r="F333" s="128"/>
    </row>
    <row r="334" spans="2:6" ht="12.75">
      <c r="B334" s="128"/>
      <c r="C334" s="128"/>
      <c r="D334" s="128"/>
      <c r="E334" s="128"/>
      <c r="F334" s="128"/>
    </row>
    <row r="335" spans="2:6" ht="12.75">
      <c r="B335" s="128"/>
      <c r="C335" s="128"/>
      <c r="D335" s="128"/>
      <c r="E335" s="128"/>
      <c r="F335" s="128"/>
    </row>
    <row r="336" spans="2:6" ht="12.75">
      <c r="B336" s="128"/>
      <c r="C336" s="128"/>
      <c r="D336" s="128"/>
      <c r="E336" s="128"/>
      <c r="F336" s="128"/>
    </row>
    <row r="337" spans="2:6" ht="12.75">
      <c r="B337" s="128"/>
      <c r="C337" s="128"/>
      <c r="D337" s="128"/>
      <c r="E337" s="128"/>
      <c r="F337" s="128"/>
    </row>
    <row r="338" spans="2:6" ht="12.75">
      <c r="B338" s="128"/>
      <c r="C338" s="128"/>
      <c r="D338" s="128"/>
      <c r="E338" s="128"/>
      <c r="F338" s="128"/>
    </row>
    <row r="339" spans="2:6" ht="12.75">
      <c r="B339" s="128"/>
      <c r="C339" s="128"/>
      <c r="D339" s="128"/>
      <c r="E339" s="128"/>
      <c r="F339" s="128"/>
    </row>
    <row r="340" spans="2:6" ht="12.75">
      <c r="B340" s="128"/>
      <c r="C340" s="128"/>
      <c r="D340" s="128"/>
      <c r="E340" s="128"/>
      <c r="F340" s="128"/>
    </row>
    <row r="341" spans="2:6" ht="12.75">
      <c r="B341" s="128"/>
      <c r="C341" s="128"/>
      <c r="D341" s="128"/>
      <c r="E341" s="128"/>
      <c r="F341" s="128"/>
    </row>
    <row r="342" spans="2:6" ht="12.75">
      <c r="B342" s="128"/>
      <c r="C342" s="128"/>
      <c r="D342" s="128"/>
      <c r="E342" s="128"/>
      <c r="F342" s="128"/>
    </row>
    <row r="343" spans="2:6" ht="12.75">
      <c r="B343" s="128"/>
      <c r="C343" s="128"/>
      <c r="D343" s="128"/>
      <c r="E343" s="128"/>
      <c r="F343" s="128"/>
    </row>
    <row r="344" spans="2:6" ht="12.75">
      <c r="B344" s="128"/>
      <c r="C344" s="128"/>
      <c r="D344" s="128"/>
      <c r="E344" s="128"/>
      <c r="F344" s="128"/>
    </row>
    <row r="345" spans="2:6" ht="12.75">
      <c r="B345" s="128"/>
      <c r="C345" s="128"/>
      <c r="D345" s="128"/>
      <c r="E345" s="128"/>
      <c r="F345" s="128"/>
    </row>
    <row r="346" spans="2:6" ht="12.75">
      <c r="B346" s="128"/>
      <c r="C346" s="128"/>
      <c r="D346" s="128"/>
      <c r="E346" s="128"/>
      <c r="F346" s="128"/>
    </row>
    <row r="347" spans="2:6" ht="12.75">
      <c r="B347" s="128"/>
      <c r="C347" s="128"/>
      <c r="D347" s="128"/>
      <c r="E347" s="128"/>
      <c r="F347" s="128"/>
    </row>
    <row r="348" spans="2:6" ht="12.75">
      <c r="B348" s="128"/>
      <c r="C348" s="128"/>
      <c r="D348" s="128"/>
      <c r="E348" s="128"/>
      <c r="F348" s="128"/>
    </row>
    <row r="349" spans="2:6" ht="12.75">
      <c r="B349" s="128"/>
      <c r="C349" s="128"/>
      <c r="D349" s="128"/>
      <c r="E349" s="128"/>
      <c r="F349" s="128"/>
    </row>
    <row r="350" spans="2:6" ht="12.75">
      <c r="B350" s="128"/>
      <c r="C350" s="128"/>
      <c r="D350" s="128"/>
      <c r="E350" s="128"/>
      <c r="F350" s="128"/>
    </row>
    <row r="351" spans="2:6" ht="12.75">
      <c r="B351" s="128"/>
      <c r="C351" s="128"/>
      <c r="D351" s="128"/>
      <c r="E351" s="128"/>
      <c r="F351" s="128"/>
    </row>
    <row r="352" spans="2:6" ht="12.75">
      <c r="B352" s="128"/>
      <c r="C352" s="128"/>
      <c r="D352" s="128"/>
      <c r="E352" s="128"/>
      <c r="F352" s="128"/>
    </row>
    <row r="353" spans="2:6" ht="12.75">
      <c r="B353" s="128"/>
      <c r="C353" s="128"/>
      <c r="D353" s="128"/>
      <c r="E353" s="128"/>
      <c r="F353" s="128"/>
    </row>
    <row r="354" spans="2:6" ht="12.75">
      <c r="B354" s="128"/>
      <c r="C354" s="128"/>
      <c r="D354" s="128"/>
      <c r="E354" s="128"/>
      <c r="F354" s="128"/>
    </row>
    <row r="355" spans="2:6" ht="12.75">
      <c r="B355" s="128"/>
      <c r="C355" s="128"/>
      <c r="D355" s="128"/>
      <c r="E355" s="128"/>
      <c r="F355" s="128"/>
    </row>
    <row r="356" spans="2:6" ht="12.75">
      <c r="B356" s="128"/>
      <c r="C356" s="128"/>
      <c r="D356" s="128"/>
      <c r="E356" s="128"/>
      <c r="F356" s="128"/>
    </row>
    <row r="357" spans="2:6" ht="12.75">
      <c r="B357" s="128"/>
      <c r="C357" s="128"/>
      <c r="D357" s="128"/>
      <c r="E357" s="128"/>
      <c r="F357" s="128"/>
    </row>
    <row r="358" spans="2:6" ht="12.75">
      <c r="B358" s="128"/>
      <c r="C358" s="128"/>
      <c r="D358" s="128"/>
      <c r="E358" s="128"/>
      <c r="F358" s="128"/>
    </row>
    <row r="359" spans="2:6" ht="12.75">
      <c r="B359" s="128"/>
      <c r="C359" s="128"/>
      <c r="D359" s="128"/>
      <c r="E359" s="128"/>
      <c r="F359" s="128"/>
    </row>
    <row r="360" spans="2:6" ht="12.75">
      <c r="B360" s="128"/>
      <c r="C360" s="128"/>
      <c r="D360" s="128"/>
      <c r="E360" s="128"/>
      <c r="F360" s="128"/>
    </row>
    <row r="361" spans="2:6" ht="12.75">
      <c r="B361" s="128"/>
      <c r="C361" s="128"/>
      <c r="D361" s="128"/>
      <c r="E361" s="128"/>
      <c r="F361" s="128"/>
    </row>
    <row r="362" spans="2:6" ht="12.75">
      <c r="B362" s="128"/>
      <c r="C362" s="128"/>
      <c r="D362" s="128"/>
      <c r="E362" s="128"/>
      <c r="F362" s="128"/>
    </row>
    <row r="363" spans="2:6" ht="12.75">
      <c r="B363" s="128"/>
      <c r="C363" s="128"/>
      <c r="D363" s="128"/>
      <c r="E363" s="128"/>
      <c r="F363" s="128"/>
    </row>
    <row r="364" spans="2:6" ht="12.75">
      <c r="B364" s="128"/>
      <c r="C364" s="128"/>
      <c r="D364" s="128"/>
      <c r="E364" s="128"/>
      <c r="F364" s="128"/>
    </row>
    <row r="365" spans="2:6" ht="12.75">
      <c r="B365" s="128"/>
      <c r="C365" s="128"/>
      <c r="D365" s="128"/>
      <c r="E365" s="128"/>
      <c r="F365" s="128"/>
    </row>
    <row r="366" spans="2:6" ht="12.75">
      <c r="B366" s="128"/>
      <c r="C366" s="128"/>
      <c r="D366" s="128"/>
      <c r="E366" s="128"/>
      <c r="F366" s="128"/>
    </row>
    <row r="367" spans="2:6" ht="12.75">
      <c r="B367" s="128"/>
      <c r="C367" s="128"/>
      <c r="D367" s="128"/>
      <c r="E367" s="128"/>
      <c r="F367" s="128"/>
    </row>
    <row r="368" spans="2:6" ht="12.75">
      <c r="B368" s="128"/>
      <c r="C368" s="128"/>
      <c r="D368" s="128"/>
      <c r="E368" s="128"/>
      <c r="F368" s="128"/>
    </row>
    <row r="369" spans="2:6" ht="12.75">
      <c r="B369" s="128"/>
      <c r="C369" s="128"/>
      <c r="D369" s="128"/>
      <c r="E369" s="128"/>
      <c r="F369" s="128"/>
    </row>
    <row r="370" spans="2:6" ht="12.75">
      <c r="B370" s="128"/>
      <c r="C370" s="128"/>
      <c r="D370" s="128"/>
      <c r="E370" s="128"/>
      <c r="F370" s="128"/>
    </row>
    <row r="371" spans="2:6" ht="12.75">
      <c r="B371" s="128"/>
      <c r="C371" s="128"/>
      <c r="D371" s="128"/>
      <c r="E371" s="128"/>
      <c r="F371" s="128"/>
    </row>
    <row r="372" spans="2:6" ht="12.75">
      <c r="B372" s="128"/>
      <c r="C372" s="128"/>
      <c r="D372" s="128"/>
      <c r="E372" s="128"/>
      <c r="F372" s="128"/>
    </row>
    <row r="373" spans="2:6" ht="12.75">
      <c r="B373" s="128"/>
      <c r="C373" s="128"/>
      <c r="D373" s="128"/>
      <c r="E373" s="128"/>
      <c r="F373" s="128"/>
    </row>
    <row r="374" spans="2:6" ht="12.75">
      <c r="B374" s="128"/>
      <c r="C374" s="128"/>
      <c r="D374" s="128"/>
      <c r="E374" s="128"/>
      <c r="F374" s="128"/>
    </row>
    <row r="375" spans="2:6" ht="12.75">
      <c r="B375" s="128"/>
      <c r="C375" s="128"/>
      <c r="D375" s="128"/>
      <c r="E375" s="128"/>
      <c r="F375" s="128"/>
    </row>
    <row r="376" spans="2:6" ht="12.75">
      <c r="B376" s="128"/>
      <c r="C376" s="128"/>
      <c r="D376" s="128"/>
      <c r="E376" s="128"/>
      <c r="F376" s="128"/>
    </row>
    <row r="377" spans="2:6" ht="12.75">
      <c r="B377" s="128"/>
      <c r="C377" s="128"/>
      <c r="D377" s="128"/>
      <c r="E377" s="128"/>
      <c r="F377" s="128"/>
    </row>
    <row r="378" spans="2:6" ht="12.75">
      <c r="B378" s="128"/>
      <c r="C378" s="128"/>
      <c r="D378" s="128"/>
      <c r="E378" s="128"/>
      <c r="F378" s="128"/>
    </row>
    <row r="379" spans="2:6" ht="12.75">
      <c r="B379" s="128"/>
      <c r="C379" s="128"/>
      <c r="D379" s="128"/>
      <c r="E379" s="128"/>
      <c r="F379" s="128"/>
    </row>
    <row r="380" spans="2:6" ht="12.75">
      <c r="B380" s="128"/>
      <c r="C380" s="128"/>
      <c r="D380" s="128"/>
      <c r="E380" s="128"/>
      <c r="F380" s="128"/>
    </row>
    <row r="381" spans="2:6" ht="12.75">
      <c r="B381" s="128"/>
      <c r="C381" s="128"/>
      <c r="D381" s="128"/>
      <c r="E381" s="128"/>
      <c r="F381" s="128"/>
    </row>
    <row r="382" spans="2:6" ht="12.75">
      <c r="B382" s="128"/>
      <c r="C382" s="128"/>
      <c r="D382" s="128"/>
      <c r="E382" s="128"/>
      <c r="F382" s="128"/>
    </row>
    <row r="383" spans="2:6" ht="12.75">
      <c r="B383" s="128"/>
      <c r="C383" s="128"/>
      <c r="D383" s="128"/>
      <c r="E383" s="128"/>
      <c r="F383" s="128"/>
    </row>
    <row r="384" spans="2:6" ht="12.75">
      <c r="B384" s="128"/>
      <c r="C384" s="128"/>
      <c r="D384" s="128"/>
      <c r="E384" s="128"/>
      <c r="F384" s="128"/>
    </row>
    <row r="385" spans="2:6" ht="12.75">
      <c r="B385" s="128"/>
      <c r="C385" s="128"/>
      <c r="D385" s="128"/>
      <c r="E385" s="128"/>
      <c r="F385" s="128"/>
    </row>
    <row r="386" spans="2:6" ht="12.75">
      <c r="B386" s="128"/>
      <c r="C386" s="128"/>
      <c r="D386" s="128"/>
      <c r="E386" s="128"/>
      <c r="F386" s="128"/>
    </row>
    <row r="387" spans="2:6" ht="12.75">
      <c r="B387" s="128"/>
      <c r="C387" s="128"/>
      <c r="D387" s="128"/>
      <c r="E387" s="128"/>
      <c r="F387" s="128"/>
    </row>
    <row r="388" spans="2:6" ht="12.75">
      <c r="B388" s="128"/>
      <c r="C388" s="128"/>
      <c r="D388" s="128"/>
      <c r="E388" s="128"/>
      <c r="F388" s="128"/>
    </row>
    <row r="389" spans="2:6" ht="12.75">
      <c r="B389" s="128"/>
      <c r="C389" s="128"/>
      <c r="D389" s="128"/>
      <c r="E389" s="128"/>
      <c r="F389" s="128"/>
    </row>
    <row r="390" spans="2:6" ht="12.75">
      <c r="B390" s="128"/>
      <c r="C390" s="128"/>
      <c r="D390" s="128"/>
      <c r="E390" s="128"/>
      <c r="F390" s="128"/>
    </row>
    <row r="391" spans="2:6" ht="12.75">
      <c r="B391" s="128"/>
      <c r="C391" s="128"/>
      <c r="D391" s="128"/>
      <c r="E391" s="128"/>
      <c r="F391" s="128"/>
    </row>
    <row r="392" spans="2:6" ht="12.75">
      <c r="B392" s="128"/>
      <c r="C392" s="128"/>
      <c r="D392" s="128"/>
      <c r="E392" s="128"/>
      <c r="F392" s="128"/>
    </row>
    <row r="393" spans="2:6" ht="12.75">
      <c r="B393" s="128"/>
      <c r="C393" s="128"/>
      <c r="D393" s="128"/>
      <c r="E393" s="128"/>
      <c r="F393" s="128"/>
    </row>
    <row r="394" spans="2:6" ht="12.75">
      <c r="B394" s="128"/>
      <c r="C394" s="128"/>
      <c r="D394" s="128"/>
      <c r="E394" s="128"/>
      <c r="F394" s="128"/>
    </row>
    <row r="395" spans="2:6" ht="12.75">
      <c r="B395" s="128"/>
      <c r="C395" s="128"/>
      <c r="D395" s="128"/>
      <c r="E395" s="128"/>
      <c r="F395" s="128"/>
    </row>
    <row r="396" spans="2:6" ht="12.75">
      <c r="B396" s="128"/>
      <c r="C396" s="128"/>
      <c r="D396" s="128"/>
      <c r="E396" s="128"/>
      <c r="F396" s="128"/>
    </row>
    <row r="397" spans="2:6" ht="12.75">
      <c r="B397" s="128"/>
      <c r="C397" s="128"/>
      <c r="D397" s="128"/>
      <c r="E397" s="128"/>
      <c r="F397" s="128"/>
    </row>
    <row r="398" spans="2:6" ht="12.75">
      <c r="B398" s="128"/>
      <c r="C398" s="128"/>
      <c r="D398" s="128"/>
      <c r="E398" s="128"/>
      <c r="F398" s="128"/>
    </row>
    <row r="399" spans="2:6" ht="12.75">
      <c r="B399" s="128"/>
      <c r="C399" s="128"/>
      <c r="D399" s="128"/>
      <c r="E399" s="128"/>
      <c r="F399" s="128"/>
    </row>
    <row r="400" spans="2:6" ht="12.75">
      <c r="B400" s="128"/>
      <c r="C400" s="128"/>
      <c r="D400" s="128"/>
      <c r="E400" s="128"/>
      <c r="F400" s="128"/>
    </row>
    <row r="401" spans="2:6" ht="12.75">
      <c r="B401" s="128"/>
      <c r="C401" s="128"/>
      <c r="D401" s="128"/>
      <c r="E401" s="128"/>
      <c r="F401" s="128"/>
    </row>
    <row r="402" spans="2:6" ht="12.75">
      <c r="B402" s="128"/>
      <c r="C402" s="128"/>
      <c r="D402" s="128"/>
      <c r="E402" s="128"/>
      <c r="F402" s="128"/>
    </row>
    <row r="403" spans="2:6" ht="12.75">
      <c r="B403" s="128"/>
      <c r="C403" s="128"/>
      <c r="D403" s="128"/>
      <c r="E403" s="128"/>
      <c r="F403" s="128"/>
    </row>
    <row r="404" spans="2:6" ht="12.75">
      <c r="B404" s="128"/>
      <c r="C404" s="128"/>
      <c r="D404" s="128"/>
      <c r="E404" s="128"/>
      <c r="F404" s="128"/>
    </row>
    <row r="405" spans="2:6" ht="12.75">
      <c r="B405" s="128"/>
      <c r="C405" s="128"/>
      <c r="D405" s="128"/>
      <c r="E405" s="128"/>
      <c r="F405" s="128"/>
    </row>
    <row r="406" spans="2:6" ht="12.75">
      <c r="B406" s="128"/>
      <c r="C406" s="128"/>
      <c r="D406" s="128"/>
      <c r="E406" s="128"/>
      <c r="F406" s="128"/>
    </row>
    <row r="407" spans="2:6" ht="12.75">
      <c r="B407" s="128"/>
      <c r="C407" s="128"/>
      <c r="D407" s="128"/>
      <c r="E407" s="128"/>
      <c r="F407" s="128"/>
    </row>
    <row r="408" spans="2:6" ht="12.75">
      <c r="B408" s="128"/>
      <c r="C408" s="128"/>
      <c r="D408" s="128"/>
      <c r="E408" s="128"/>
      <c r="F408" s="128"/>
    </row>
    <row r="409" spans="2:6" ht="12.75">
      <c r="B409" s="128"/>
      <c r="C409" s="128"/>
      <c r="D409" s="128"/>
      <c r="E409" s="128"/>
      <c r="F409" s="128"/>
    </row>
    <row r="410" spans="2:6" ht="12.75">
      <c r="B410" s="128"/>
      <c r="C410" s="128"/>
      <c r="D410" s="128"/>
      <c r="E410" s="128"/>
      <c r="F410" s="128"/>
    </row>
    <row r="411" spans="2:6" ht="12.75">
      <c r="B411" s="128"/>
      <c r="C411" s="128"/>
      <c r="D411" s="128"/>
      <c r="E411" s="128"/>
      <c r="F411" s="128"/>
    </row>
    <row r="412" spans="2:6" ht="12.75">
      <c r="B412" s="128"/>
      <c r="C412" s="128"/>
      <c r="D412" s="128"/>
      <c r="E412" s="128"/>
      <c r="F412" s="128"/>
    </row>
    <row r="413" spans="2:6" ht="12.75">
      <c r="B413" s="128"/>
      <c r="C413" s="128"/>
      <c r="D413" s="128"/>
      <c r="E413" s="128"/>
      <c r="F413" s="128"/>
    </row>
    <row r="414" spans="2:6" ht="12.75">
      <c r="B414" s="128"/>
      <c r="C414" s="128"/>
      <c r="D414" s="128"/>
      <c r="E414" s="128"/>
      <c r="F414" s="128"/>
    </row>
    <row r="415" spans="2:6" ht="12.75">
      <c r="B415" s="128"/>
      <c r="C415" s="128"/>
      <c r="D415" s="128"/>
      <c r="E415" s="128"/>
      <c r="F415" s="128"/>
    </row>
    <row r="416" spans="2:6" ht="12.75">
      <c r="B416" s="128"/>
      <c r="C416" s="128"/>
      <c r="D416" s="128"/>
      <c r="E416" s="128"/>
      <c r="F416" s="128"/>
    </row>
    <row r="417" spans="2:6" ht="12.75">
      <c r="B417" s="128"/>
      <c r="C417" s="128"/>
      <c r="D417" s="128"/>
      <c r="E417" s="128"/>
      <c r="F417" s="128"/>
    </row>
    <row r="418" spans="2:6" ht="12.75">
      <c r="B418" s="128"/>
      <c r="C418" s="128"/>
      <c r="D418" s="128"/>
      <c r="E418" s="128"/>
      <c r="F418" s="128"/>
    </row>
    <row r="419" spans="2:6" ht="12.75">
      <c r="B419" s="128"/>
      <c r="C419" s="128"/>
      <c r="D419" s="128"/>
      <c r="E419" s="128"/>
      <c r="F419" s="128"/>
    </row>
    <row r="420" spans="2:6" ht="12.75">
      <c r="B420" s="128"/>
      <c r="C420" s="128"/>
      <c r="D420" s="128"/>
      <c r="E420" s="128"/>
      <c r="F420" s="128"/>
    </row>
    <row r="421" spans="2:6" ht="12.75">
      <c r="B421" s="128"/>
      <c r="C421" s="128"/>
      <c r="D421" s="128"/>
      <c r="E421" s="128"/>
      <c r="F421" s="128"/>
    </row>
    <row r="422" spans="2:6" ht="12.75">
      <c r="B422" s="128"/>
      <c r="C422" s="128"/>
      <c r="D422" s="128"/>
      <c r="E422" s="128"/>
      <c r="F422" s="128"/>
    </row>
    <row r="423" spans="2:6" ht="12.75">
      <c r="B423" s="128"/>
      <c r="C423" s="128"/>
      <c r="D423" s="128"/>
      <c r="E423" s="128"/>
      <c r="F423" s="128"/>
    </row>
    <row r="424" spans="2:6" ht="12.75">
      <c r="B424" s="128"/>
      <c r="C424" s="128"/>
      <c r="D424" s="128"/>
      <c r="E424" s="128"/>
      <c r="F424" s="128"/>
    </row>
    <row r="425" spans="2:6" ht="12.75">
      <c r="B425" s="128"/>
      <c r="C425" s="128"/>
      <c r="D425" s="128"/>
      <c r="E425" s="128"/>
      <c r="F425" s="128"/>
    </row>
    <row r="426" spans="2:6" ht="12.75">
      <c r="B426" s="128"/>
      <c r="C426" s="128"/>
      <c r="D426" s="128"/>
      <c r="E426" s="128"/>
      <c r="F426" s="128"/>
    </row>
    <row r="427" spans="2:6" ht="12.75">
      <c r="B427" s="128"/>
      <c r="C427" s="128"/>
      <c r="D427" s="128"/>
      <c r="E427" s="128"/>
      <c r="F427" s="128"/>
    </row>
    <row r="428" spans="2:6" ht="12.75">
      <c r="B428" s="128"/>
      <c r="C428" s="128"/>
      <c r="D428" s="128"/>
      <c r="E428" s="128"/>
      <c r="F428" s="128"/>
    </row>
    <row r="429" spans="2:6" ht="12.75">
      <c r="B429" s="128"/>
      <c r="C429" s="128"/>
      <c r="D429" s="128"/>
      <c r="E429" s="128"/>
      <c r="F429" s="128"/>
    </row>
    <row r="430" spans="2:6" ht="12.75">
      <c r="B430" s="128"/>
      <c r="C430" s="128"/>
      <c r="D430" s="128"/>
      <c r="E430" s="128"/>
      <c r="F430" s="128"/>
    </row>
    <row r="431" spans="2:6" ht="12.75">
      <c r="B431" s="128"/>
      <c r="C431" s="128"/>
      <c r="D431" s="128"/>
      <c r="E431" s="128"/>
      <c r="F431" s="128"/>
    </row>
    <row r="432" spans="2:6" ht="12.75">
      <c r="B432" s="128"/>
      <c r="C432" s="128"/>
      <c r="D432" s="128"/>
      <c r="E432" s="128"/>
      <c r="F432" s="128"/>
    </row>
    <row r="433" spans="2:6" ht="12.75">
      <c r="B433" s="128"/>
      <c r="C433" s="128"/>
      <c r="D433" s="128"/>
      <c r="E433" s="128"/>
      <c r="F433" s="128"/>
    </row>
    <row r="434" spans="2:6" ht="12.75">
      <c r="B434" s="128"/>
      <c r="C434" s="128"/>
      <c r="D434" s="128"/>
      <c r="E434" s="128"/>
      <c r="F434" s="128"/>
    </row>
    <row r="435" spans="2:6" ht="12.75">
      <c r="B435" s="128"/>
      <c r="C435" s="128"/>
      <c r="D435" s="128"/>
      <c r="E435" s="128"/>
      <c r="F435" s="128"/>
    </row>
    <row r="436" spans="2:6" ht="12.75">
      <c r="B436" s="128"/>
      <c r="C436" s="128"/>
      <c r="D436" s="128"/>
      <c r="E436" s="128"/>
      <c r="F436" s="128"/>
    </row>
    <row r="437" spans="2:6" ht="12.75">
      <c r="B437" s="128"/>
      <c r="C437" s="128"/>
      <c r="D437" s="128"/>
      <c r="E437" s="128"/>
      <c r="F437" s="128"/>
    </row>
    <row r="438" spans="2:6" ht="12.75">
      <c r="B438" s="128"/>
      <c r="C438" s="128"/>
      <c r="D438" s="128"/>
      <c r="E438" s="128"/>
      <c r="F438" s="128"/>
    </row>
    <row r="439" spans="2:6" ht="12.75">
      <c r="B439" s="128"/>
      <c r="C439" s="128"/>
      <c r="D439" s="128"/>
      <c r="E439" s="128"/>
      <c r="F439" s="128"/>
    </row>
    <row r="440" spans="2:6" ht="12.75">
      <c r="B440" s="128"/>
      <c r="C440" s="128"/>
      <c r="D440" s="128"/>
      <c r="E440" s="128"/>
      <c r="F440" s="128"/>
    </row>
    <row r="441" spans="2:6" ht="12.75">
      <c r="B441" s="128"/>
      <c r="C441" s="128"/>
      <c r="D441" s="128"/>
      <c r="E441" s="128"/>
      <c r="F441" s="128"/>
    </row>
    <row r="442" spans="2:6" ht="12.75">
      <c r="B442" s="128"/>
      <c r="C442" s="128"/>
      <c r="D442" s="128"/>
      <c r="E442" s="128"/>
      <c r="F442" s="128"/>
    </row>
    <row r="443" spans="2:6" ht="12.75">
      <c r="B443" s="128"/>
      <c r="C443" s="128"/>
      <c r="D443" s="128"/>
      <c r="E443" s="128"/>
      <c r="F443" s="128"/>
    </row>
    <row r="444" spans="2:6" ht="12.75">
      <c r="B444" s="128"/>
      <c r="C444" s="128"/>
      <c r="D444" s="128"/>
      <c r="E444" s="128"/>
      <c r="F444" s="128"/>
    </row>
    <row r="445" spans="2:6" ht="12.75">
      <c r="B445" s="128"/>
      <c r="C445" s="128"/>
      <c r="D445" s="128"/>
      <c r="E445" s="128"/>
      <c r="F445" s="128"/>
    </row>
    <row r="446" spans="2:6" ht="12.75">
      <c r="B446" s="128"/>
      <c r="C446" s="128"/>
      <c r="D446" s="128"/>
      <c r="E446" s="128"/>
      <c r="F446" s="128"/>
    </row>
    <row r="447" spans="2:6" ht="12.75">
      <c r="B447" s="128"/>
      <c r="C447" s="128"/>
      <c r="D447" s="128"/>
      <c r="E447" s="128"/>
      <c r="F447" s="128"/>
    </row>
    <row r="448" spans="2:6" ht="12.75">
      <c r="B448" s="128"/>
      <c r="C448" s="128"/>
      <c r="D448" s="128"/>
      <c r="E448" s="128"/>
      <c r="F448" s="128"/>
    </row>
    <row r="449" spans="2:6" ht="12.75">
      <c r="B449" s="128"/>
      <c r="C449" s="128"/>
      <c r="D449" s="128"/>
      <c r="E449" s="128"/>
      <c r="F449" s="128"/>
    </row>
    <row r="450" spans="2:6" ht="12.75">
      <c r="B450" s="128"/>
      <c r="C450" s="128"/>
      <c r="D450" s="128"/>
      <c r="E450" s="128"/>
      <c r="F450" s="128"/>
    </row>
    <row r="451" spans="2:6" ht="12.75">
      <c r="B451" s="128"/>
      <c r="C451" s="128"/>
      <c r="D451" s="128"/>
      <c r="E451" s="128"/>
      <c r="F451" s="128"/>
    </row>
    <row r="452" spans="2:6" ht="12.75">
      <c r="B452" s="128"/>
      <c r="C452" s="128"/>
      <c r="D452" s="128"/>
      <c r="E452" s="128"/>
      <c r="F452" s="128"/>
    </row>
    <row r="453" spans="2:6" ht="12.75">
      <c r="B453" s="128"/>
      <c r="C453" s="128"/>
      <c r="D453" s="128"/>
      <c r="E453" s="128"/>
      <c r="F453" s="128"/>
    </row>
    <row r="454" spans="2:6" ht="12.75">
      <c r="B454" s="128"/>
      <c r="C454" s="128"/>
      <c r="D454" s="128"/>
      <c r="E454" s="128"/>
      <c r="F454" s="128"/>
    </row>
    <row r="455" spans="2:6" ht="12.75">
      <c r="B455" s="128"/>
      <c r="C455" s="128"/>
      <c r="D455" s="128"/>
      <c r="E455" s="128"/>
      <c r="F455" s="128"/>
    </row>
    <row r="456" spans="2:6" ht="12.75">
      <c r="B456" s="128"/>
      <c r="C456" s="128"/>
      <c r="D456" s="128"/>
      <c r="E456" s="128"/>
      <c r="F456" s="128"/>
    </row>
    <row r="457" spans="2:6" ht="12.75">
      <c r="B457" s="128"/>
      <c r="C457" s="128"/>
      <c r="D457" s="128"/>
      <c r="E457" s="128"/>
      <c r="F457" s="128"/>
    </row>
    <row r="458" spans="2:6" ht="12.75">
      <c r="B458" s="128"/>
      <c r="C458" s="128"/>
      <c r="D458" s="128"/>
      <c r="E458" s="128"/>
      <c r="F458" s="128"/>
    </row>
    <row r="459" spans="2:6" ht="12.75">
      <c r="B459" s="128"/>
      <c r="C459" s="128"/>
      <c r="D459" s="128"/>
      <c r="E459" s="128"/>
      <c r="F459" s="128"/>
    </row>
    <row r="460" spans="2:6" ht="12.75">
      <c r="B460" s="128"/>
      <c r="C460" s="128"/>
      <c r="D460" s="128"/>
      <c r="E460" s="128"/>
      <c r="F460" s="128"/>
    </row>
    <row r="461" spans="2:6" ht="12.75">
      <c r="B461" s="128"/>
      <c r="C461" s="128"/>
      <c r="D461" s="128"/>
      <c r="E461" s="128"/>
      <c r="F461" s="128"/>
    </row>
    <row r="462" spans="2:6" ht="12.75">
      <c r="B462" s="128"/>
      <c r="C462" s="128"/>
      <c r="D462" s="128"/>
      <c r="E462" s="128"/>
      <c r="F462" s="128"/>
    </row>
    <row r="463" spans="2:6" ht="12.75">
      <c r="B463" s="128"/>
      <c r="C463" s="128"/>
      <c r="D463" s="128"/>
      <c r="E463" s="128"/>
      <c r="F463" s="128"/>
    </row>
    <row r="464" spans="2:6" ht="12.75">
      <c r="B464" s="128"/>
      <c r="C464" s="128"/>
      <c r="D464" s="128"/>
      <c r="E464" s="128"/>
      <c r="F464" s="128"/>
    </row>
    <row r="465" spans="2:6" ht="12.75">
      <c r="B465" s="128"/>
      <c r="C465" s="128"/>
      <c r="D465" s="128"/>
      <c r="E465" s="128"/>
      <c r="F465" s="128"/>
    </row>
    <row r="466" spans="2:6" ht="12.75">
      <c r="B466" s="128"/>
      <c r="C466" s="128"/>
      <c r="D466" s="128"/>
      <c r="E466" s="128"/>
      <c r="F466" s="128"/>
    </row>
    <row r="467" spans="2:6" ht="12.75">
      <c r="B467" s="128"/>
      <c r="C467" s="128"/>
      <c r="D467" s="128"/>
      <c r="E467" s="128"/>
      <c r="F467" s="128"/>
    </row>
    <row r="468" spans="2:6" ht="12.75">
      <c r="B468" s="128"/>
      <c r="C468" s="128"/>
      <c r="D468" s="128"/>
      <c r="E468" s="128"/>
      <c r="F468" s="128"/>
    </row>
    <row r="469" spans="2:6" ht="12.75">
      <c r="B469" s="128"/>
      <c r="C469" s="128"/>
      <c r="D469" s="128"/>
      <c r="E469" s="128"/>
      <c r="F469" s="128"/>
    </row>
    <row r="470" spans="2:6" ht="12.75">
      <c r="B470" s="128"/>
      <c r="C470" s="128"/>
      <c r="D470" s="128"/>
      <c r="E470" s="128"/>
      <c r="F470" s="128"/>
    </row>
    <row r="471" spans="2:6" ht="12.75">
      <c r="B471" s="128"/>
      <c r="C471" s="128"/>
      <c r="D471" s="128"/>
      <c r="E471" s="128"/>
      <c r="F471" s="128"/>
    </row>
    <row r="472" spans="2:6" ht="12.75">
      <c r="B472" s="128"/>
      <c r="C472" s="128"/>
      <c r="D472" s="128"/>
      <c r="E472" s="128"/>
      <c r="F472" s="128"/>
    </row>
    <row r="473" spans="2:6" ht="12.75">
      <c r="B473" s="128"/>
      <c r="C473" s="128"/>
      <c r="D473" s="128"/>
      <c r="E473" s="128"/>
      <c r="F473" s="128"/>
    </row>
    <row r="474" spans="2:6" ht="12.75">
      <c r="B474" s="128"/>
      <c r="C474" s="128"/>
      <c r="D474" s="128"/>
      <c r="E474" s="128"/>
      <c r="F474" s="128"/>
    </row>
    <row r="475" spans="2:6" ht="12.75">
      <c r="B475" s="128"/>
      <c r="C475" s="128"/>
      <c r="D475" s="128"/>
      <c r="E475" s="128"/>
      <c r="F475" s="128"/>
    </row>
    <row r="476" spans="2:6" ht="12.75">
      <c r="B476" s="128"/>
      <c r="C476" s="128"/>
      <c r="D476" s="128"/>
      <c r="E476" s="128"/>
      <c r="F476" s="128"/>
    </row>
    <row r="477" spans="2:6" ht="12.75">
      <c r="B477" s="128"/>
      <c r="C477" s="128"/>
      <c r="D477" s="128"/>
      <c r="E477" s="128"/>
      <c r="F477" s="128"/>
    </row>
    <row r="478" spans="2:6" ht="12.75">
      <c r="B478" s="128"/>
      <c r="C478" s="128"/>
      <c r="D478" s="128"/>
      <c r="E478" s="128"/>
      <c r="F478" s="128"/>
    </row>
    <row r="479" spans="2:6" ht="12.75">
      <c r="B479" s="128"/>
      <c r="C479" s="128"/>
      <c r="D479" s="128"/>
      <c r="E479" s="128"/>
      <c r="F479" s="128"/>
    </row>
    <row r="480" spans="2:6" ht="12.75">
      <c r="B480" s="128"/>
      <c r="C480" s="128"/>
      <c r="D480" s="128"/>
      <c r="E480" s="128"/>
      <c r="F480" s="128"/>
    </row>
    <row r="481" spans="2:6" ht="12.75">
      <c r="B481" s="128"/>
      <c r="C481" s="128"/>
      <c r="D481" s="128"/>
      <c r="E481" s="128"/>
      <c r="F481" s="128"/>
    </row>
    <row r="482" spans="2:6" ht="12.75">
      <c r="B482" s="128"/>
      <c r="C482" s="128"/>
      <c r="D482" s="128"/>
      <c r="E482" s="128"/>
      <c r="F482" s="128"/>
    </row>
    <row r="483" spans="2:6" ht="12.75">
      <c r="B483" s="128"/>
      <c r="C483" s="128"/>
      <c r="D483" s="128"/>
      <c r="E483" s="128"/>
      <c r="F483" s="128"/>
    </row>
    <row r="484" spans="2:6" ht="12.75">
      <c r="B484" s="128"/>
      <c r="C484" s="128"/>
      <c r="D484" s="128"/>
      <c r="E484" s="128"/>
      <c r="F484" s="128"/>
    </row>
    <row r="485" spans="2:6" ht="12.75">
      <c r="B485" s="128"/>
      <c r="C485" s="128"/>
      <c r="D485" s="128"/>
      <c r="E485" s="128"/>
      <c r="F485" s="128"/>
    </row>
    <row r="486" spans="2:6" ht="12.75">
      <c r="B486" s="128"/>
      <c r="C486" s="128"/>
      <c r="D486" s="128"/>
      <c r="E486" s="128"/>
      <c r="F486" s="128"/>
    </row>
    <row r="487" spans="2:6" ht="12.75">
      <c r="B487" s="128"/>
      <c r="C487" s="128"/>
      <c r="D487" s="128"/>
      <c r="E487" s="128"/>
      <c r="F487" s="128"/>
    </row>
    <row r="488" spans="2:6" ht="12.75">
      <c r="B488" s="128"/>
      <c r="C488" s="128"/>
      <c r="D488" s="128"/>
      <c r="E488" s="128"/>
      <c r="F488" s="128"/>
    </row>
    <row r="489" spans="2:6" ht="12.75">
      <c r="B489" s="128"/>
      <c r="C489" s="128"/>
      <c r="D489" s="128"/>
      <c r="E489" s="128"/>
      <c r="F489" s="128"/>
    </row>
    <row r="490" spans="2:6" ht="12.75">
      <c r="B490" s="128"/>
      <c r="C490" s="128"/>
      <c r="D490" s="128"/>
      <c r="E490" s="128"/>
      <c r="F490" s="128"/>
    </row>
    <row r="491" spans="2:6" ht="12.75">
      <c r="B491" s="128"/>
      <c r="C491" s="128"/>
      <c r="D491" s="128"/>
      <c r="E491" s="128"/>
      <c r="F491" s="128"/>
    </row>
    <row r="492" spans="2:6" ht="12.75">
      <c r="B492" s="128"/>
      <c r="C492" s="128"/>
      <c r="D492" s="128"/>
      <c r="E492" s="128"/>
      <c r="F492" s="128"/>
    </row>
    <row r="493" spans="2:6" ht="12.75">
      <c r="B493" s="128"/>
      <c r="C493" s="128"/>
      <c r="D493" s="128"/>
      <c r="E493" s="128"/>
      <c r="F493" s="128"/>
    </row>
    <row r="494" spans="2:6" ht="12.75">
      <c r="B494" s="128"/>
      <c r="C494" s="128"/>
      <c r="D494" s="128"/>
      <c r="E494" s="128"/>
      <c r="F494" s="128"/>
    </row>
    <row r="495" spans="2:6" ht="12.75">
      <c r="B495" s="128"/>
      <c r="C495" s="128"/>
      <c r="D495" s="128"/>
      <c r="E495" s="128"/>
      <c r="F495" s="128"/>
    </row>
    <row r="496" spans="2:6" ht="12.75">
      <c r="B496" s="128"/>
      <c r="C496" s="128"/>
      <c r="D496" s="128"/>
      <c r="E496" s="128"/>
      <c r="F496" s="128"/>
    </row>
    <row r="497" spans="2:6" ht="12.75">
      <c r="B497" s="128"/>
      <c r="C497" s="128"/>
      <c r="D497" s="128"/>
      <c r="E497" s="128"/>
      <c r="F497" s="128"/>
    </row>
    <row r="498" spans="2:6" ht="12.75">
      <c r="B498" s="128"/>
      <c r="C498" s="128"/>
      <c r="D498" s="128"/>
      <c r="E498" s="128"/>
      <c r="F498" s="128"/>
    </row>
    <row r="499" spans="2:6" ht="12.75">
      <c r="B499" s="128"/>
      <c r="C499" s="128"/>
      <c r="D499" s="128"/>
      <c r="E499" s="128"/>
      <c r="F499" s="128"/>
    </row>
    <row r="500" spans="2:6" ht="12.75">
      <c r="B500" s="128"/>
      <c r="C500" s="128"/>
      <c r="D500" s="128"/>
      <c r="E500" s="128"/>
      <c r="F500" s="128"/>
    </row>
    <row r="501" spans="2:6" ht="12.75">
      <c r="B501" s="128"/>
      <c r="C501" s="128"/>
      <c r="D501" s="128"/>
      <c r="E501" s="128"/>
      <c r="F501" s="128"/>
    </row>
    <row r="502" spans="2:6" ht="12.75">
      <c r="B502" s="128"/>
      <c r="C502" s="128"/>
      <c r="D502" s="128"/>
      <c r="E502" s="128"/>
      <c r="F502" s="128"/>
    </row>
    <row r="503" spans="2:6" ht="12.75">
      <c r="B503" s="128"/>
      <c r="C503" s="128"/>
      <c r="D503" s="128"/>
      <c r="E503" s="128"/>
      <c r="F503" s="128"/>
    </row>
    <row r="504" spans="2:6" ht="12.75">
      <c r="B504" s="128"/>
      <c r="C504" s="128"/>
      <c r="D504" s="128"/>
      <c r="E504" s="128"/>
      <c r="F504" s="128"/>
    </row>
    <row r="505" spans="2:6" ht="12.75">
      <c r="B505" s="128"/>
      <c r="C505" s="128"/>
      <c r="D505" s="128"/>
      <c r="E505" s="128"/>
      <c r="F505" s="128"/>
    </row>
    <row r="506" spans="2:6" ht="12.75">
      <c r="B506" s="128"/>
      <c r="C506" s="128"/>
      <c r="D506" s="128"/>
      <c r="E506" s="128"/>
      <c r="F506" s="128"/>
    </row>
    <row r="507" spans="2:6" ht="12.75">
      <c r="B507" s="128"/>
      <c r="C507" s="128"/>
      <c r="D507" s="128"/>
      <c r="E507" s="128"/>
      <c r="F507" s="128"/>
    </row>
    <row r="508" spans="2:6" ht="12.75">
      <c r="B508" s="128"/>
      <c r="C508" s="128"/>
      <c r="D508" s="128"/>
      <c r="E508" s="128"/>
      <c r="F508" s="128"/>
    </row>
    <row r="509" spans="2:6" ht="12.75">
      <c r="B509" s="128"/>
      <c r="C509" s="128"/>
      <c r="D509" s="128"/>
      <c r="E509" s="128"/>
      <c r="F509" s="128"/>
    </row>
    <row r="510" spans="2:6" ht="12.75">
      <c r="B510" s="128"/>
      <c r="C510" s="128"/>
      <c r="D510" s="128"/>
      <c r="E510" s="128"/>
      <c r="F510" s="128"/>
    </row>
    <row r="511" spans="2:6" ht="12.75">
      <c r="B511" s="128"/>
      <c r="C511" s="128"/>
      <c r="D511" s="128"/>
      <c r="E511" s="128"/>
      <c r="F511" s="128"/>
    </row>
    <row r="512" spans="2:6" ht="12.75">
      <c r="B512" s="128"/>
      <c r="C512" s="128"/>
      <c r="D512" s="128"/>
      <c r="E512" s="128"/>
      <c r="F512" s="128"/>
    </row>
    <row r="513" spans="2:6" ht="12.75">
      <c r="B513" s="128"/>
      <c r="C513" s="128"/>
      <c r="D513" s="128"/>
      <c r="E513" s="128"/>
      <c r="F513" s="128"/>
    </row>
    <row r="514" spans="2:6" ht="12.75">
      <c r="B514" s="128"/>
      <c r="C514" s="128"/>
      <c r="D514" s="128"/>
      <c r="E514" s="128"/>
      <c r="F514" s="128"/>
    </row>
    <row r="515" spans="2:6" ht="12.75">
      <c r="B515" s="128"/>
      <c r="C515" s="128"/>
      <c r="D515" s="128"/>
      <c r="E515" s="128"/>
      <c r="F515" s="128"/>
    </row>
    <row r="516" spans="2:6" ht="12.75">
      <c r="B516" s="128"/>
      <c r="C516" s="128"/>
      <c r="D516" s="128"/>
      <c r="E516" s="128"/>
      <c r="F516" s="128"/>
    </row>
    <row r="517" spans="2:6" ht="12.75">
      <c r="B517" s="128"/>
      <c r="C517" s="128"/>
      <c r="D517" s="128"/>
      <c r="E517" s="128"/>
      <c r="F517" s="128"/>
    </row>
    <row r="518" spans="2:6" ht="12.75">
      <c r="B518" s="128"/>
      <c r="C518" s="128"/>
      <c r="D518" s="128"/>
      <c r="E518" s="128"/>
      <c r="F518" s="128"/>
    </row>
    <row r="519" spans="2:6" ht="12.75">
      <c r="B519" s="128"/>
      <c r="C519" s="128"/>
      <c r="D519" s="128"/>
      <c r="E519" s="128"/>
      <c r="F519" s="128"/>
    </row>
    <row r="520" spans="2:6" ht="12.75">
      <c r="B520" s="128"/>
      <c r="C520" s="128"/>
      <c r="D520" s="128"/>
      <c r="E520" s="128"/>
      <c r="F520" s="128"/>
    </row>
    <row r="521" spans="2:6" ht="12.75">
      <c r="B521" s="128"/>
      <c r="C521" s="128"/>
      <c r="D521" s="128"/>
      <c r="E521" s="128"/>
      <c r="F521" s="128"/>
    </row>
    <row r="522" spans="2:6" ht="12.75">
      <c r="B522" s="128"/>
      <c r="C522" s="128"/>
      <c r="D522" s="128"/>
      <c r="E522" s="128"/>
      <c r="F522" s="128"/>
    </row>
    <row r="523" spans="2:6" ht="12.75">
      <c r="B523" s="128"/>
      <c r="C523" s="128"/>
      <c r="D523" s="128"/>
      <c r="E523" s="128"/>
      <c r="F523" s="128"/>
    </row>
    <row r="524" spans="2:6" ht="12.75">
      <c r="B524" s="128"/>
      <c r="C524" s="128"/>
      <c r="D524" s="128"/>
      <c r="E524" s="128"/>
      <c r="F524" s="128"/>
    </row>
    <row r="525" spans="2:6" ht="12.75">
      <c r="B525" s="128"/>
      <c r="C525" s="128"/>
      <c r="D525" s="128"/>
      <c r="E525" s="128"/>
      <c r="F525" s="128"/>
    </row>
    <row r="526" spans="2:6" ht="12.75">
      <c r="B526" s="128"/>
      <c r="C526" s="128"/>
      <c r="D526" s="128"/>
      <c r="E526" s="128"/>
      <c r="F526" s="128"/>
    </row>
    <row r="527" spans="2:6" ht="12.75">
      <c r="B527" s="128"/>
      <c r="C527" s="128"/>
      <c r="D527" s="128"/>
      <c r="E527" s="128"/>
      <c r="F527" s="128"/>
    </row>
    <row r="528" spans="2:6" ht="12.75">
      <c r="B528" s="128"/>
      <c r="C528" s="128"/>
      <c r="D528" s="128"/>
      <c r="E528" s="128"/>
      <c r="F528" s="128"/>
    </row>
    <row r="529" spans="2:6" ht="12.75">
      <c r="B529" s="128"/>
      <c r="C529" s="128"/>
      <c r="D529" s="128"/>
      <c r="E529" s="128"/>
      <c r="F529" s="128"/>
    </row>
    <row r="530" spans="2:6" ht="12.75">
      <c r="B530" s="128"/>
      <c r="C530" s="128"/>
      <c r="D530" s="128"/>
      <c r="E530" s="128"/>
      <c r="F530" s="128"/>
    </row>
    <row r="531" spans="2:6" ht="12.75">
      <c r="B531" s="128"/>
      <c r="C531" s="128"/>
      <c r="D531" s="128"/>
      <c r="E531" s="128"/>
      <c r="F531" s="128"/>
    </row>
    <row r="532" spans="2:6" ht="12.75">
      <c r="B532" s="128"/>
      <c r="C532" s="128"/>
      <c r="D532" s="128"/>
      <c r="E532" s="128"/>
      <c r="F532" s="128"/>
    </row>
    <row r="533" spans="2:6" ht="12.75">
      <c r="B533" s="128"/>
      <c r="C533" s="128"/>
      <c r="D533" s="128"/>
      <c r="E533" s="128"/>
      <c r="F533" s="128"/>
    </row>
    <row r="534" spans="2:6" ht="12.75">
      <c r="B534" s="128"/>
      <c r="C534" s="128"/>
      <c r="D534" s="128"/>
      <c r="E534" s="128"/>
      <c r="F534" s="128"/>
    </row>
    <row r="535" spans="2:6" ht="12.75">
      <c r="B535" s="128"/>
      <c r="C535" s="128"/>
      <c r="D535" s="128"/>
      <c r="E535" s="128"/>
      <c r="F535" s="128"/>
    </row>
    <row r="536" spans="2:6" ht="12.75">
      <c r="B536" s="128"/>
      <c r="C536" s="128"/>
      <c r="D536" s="128"/>
      <c r="E536" s="128"/>
      <c r="F536" s="128"/>
    </row>
    <row r="537" spans="2:6" ht="12.75">
      <c r="B537" s="128"/>
      <c r="C537" s="128"/>
      <c r="D537" s="128"/>
      <c r="E537" s="128"/>
      <c r="F537" s="128"/>
    </row>
    <row r="538" spans="1:6" ht="12.75">
      <c r="A538" s="128"/>
      <c r="B538" s="128"/>
      <c r="C538" s="128"/>
      <c r="D538" s="128"/>
      <c r="E538" s="128"/>
      <c r="F538" s="128"/>
    </row>
    <row r="539" spans="1:6" ht="12.75">
      <c r="A539" s="128"/>
      <c r="B539" s="128"/>
      <c r="C539" s="128"/>
      <c r="D539" s="128"/>
      <c r="E539" s="128"/>
      <c r="F539" s="128"/>
    </row>
    <row r="540" spans="1:6" ht="12.75">
      <c r="A540" s="128"/>
      <c r="B540" s="128"/>
      <c r="C540" s="128"/>
      <c r="D540" s="128"/>
      <c r="E540" s="128"/>
      <c r="F540" s="128"/>
    </row>
    <row r="541" spans="1:6" ht="12.75">
      <c r="A541" s="128"/>
      <c r="B541" s="128"/>
      <c r="C541" s="128"/>
      <c r="D541" s="128"/>
      <c r="E541" s="128"/>
      <c r="F541" s="128"/>
    </row>
    <row r="542" spans="1:6" ht="12.75">
      <c r="A542" s="128"/>
      <c r="B542" s="128"/>
      <c r="C542" s="128"/>
      <c r="D542" s="128"/>
      <c r="E542" s="128"/>
      <c r="F542" s="128"/>
    </row>
    <row r="543" spans="1:6" ht="12.75">
      <c r="A543" s="128"/>
      <c r="B543" s="128"/>
      <c r="C543" s="128"/>
      <c r="D543" s="128"/>
      <c r="E543" s="128"/>
      <c r="F543" s="128"/>
    </row>
    <row r="544" spans="1:6" ht="12.75">
      <c r="A544" s="128"/>
      <c r="B544" s="128"/>
      <c r="C544" s="128"/>
      <c r="D544" s="128"/>
      <c r="E544" s="128"/>
      <c r="F544" s="128"/>
    </row>
    <row r="545" spans="1:6" ht="12.75">
      <c r="A545" s="128"/>
      <c r="B545" s="128"/>
      <c r="C545" s="128"/>
      <c r="D545" s="128"/>
      <c r="E545" s="128"/>
      <c r="F545" s="128"/>
    </row>
    <row r="546" spans="1:6" ht="12.75">
      <c r="A546" s="128"/>
      <c r="B546" s="128"/>
      <c r="C546" s="128"/>
      <c r="D546" s="128"/>
      <c r="E546" s="128"/>
      <c r="F546" s="128"/>
    </row>
    <row r="547" spans="1:6" ht="12.75">
      <c r="A547" s="128"/>
      <c r="B547" s="128"/>
      <c r="C547" s="128"/>
      <c r="D547" s="128"/>
      <c r="E547" s="128"/>
      <c r="F547" s="128"/>
    </row>
    <row r="548" spans="1:6" ht="12.75">
      <c r="A548" s="128"/>
      <c r="B548" s="128"/>
      <c r="C548" s="128"/>
      <c r="D548" s="128"/>
      <c r="E548" s="128"/>
      <c r="F548" s="128"/>
    </row>
    <row r="549" spans="1:6" ht="12.75">
      <c r="A549" s="128"/>
      <c r="B549" s="128"/>
      <c r="C549" s="128"/>
      <c r="D549" s="128"/>
      <c r="E549" s="128"/>
      <c r="F549" s="128"/>
    </row>
    <row r="550" spans="1:6" ht="12.75">
      <c r="A550" s="128"/>
      <c r="B550" s="128"/>
      <c r="C550" s="128"/>
      <c r="D550" s="128"/>
      <c r="E550" s="128"/>
      <c r="F550" s="128"/>
    </row>
    <row r="551" spans="1:6" ht="12.75">
      <c r="A551" s="128"/>
      <c r="B551" s="128"/>
      <c r="C551" s="128"/>
      <c r="D551" s="128"/>
      <c r="E551" s="128"/>
      <c r="F551" s="128"/>
    </row>
    <row r="552" spans="1:6" ht="12.75">
      <c r="A552" s="128"/>
      <c r="B552" s="128"/>
      <c r="C552" s="128"/>
      <c r="D552" s="128"/>
      <c r="E552" s="128"/>
      <c r="F552" s="128"/>
    </row>
    <row r="553" spans="1:6" ht="12.75">
      <c r="A553" s="128"/>
      <c r="B553" s="128"/>
      <c r="C553" s="128"/>
      <c r="D553" s="128"/>
      <c r="E553" s="128"/>
      <c r="F553" s="128"/>
    </row>
    <row r="554" spans="1:6" ht="12.75">
      <c r="A554" s="128"/>
      <c r="B554" s="128"/>
      <c r="C554" s="128"/>
      <c r="D554" s="128"/>
      <c r="E554" s="128"/>
      <c r="F554" s="128"/>
    </row>
    <row r="555" spans="1:6" ht="12.75">
      <c r="A555" s="128"/>
      <c r="B555" s="128"/>
      <c r="C555" s="128"/>
      <c r="D555" s="128"/>
      <c r="E555" s="128"/>
      <c r="F555" s="128"/>
    </row>
    <row r="556" spans="1:6" ht="12.75">
      <c r="A556" s="128"/>
      <c r="B556" s="128"/>
      <c r="C556" s="128"/>
      <c r="D556" s="128"/>
      <c r="E556" s="128"/>
      <c r="F556" s="128"/>
    </row>
    <row r="557" spans="1:6" ht="12.75">
      <c r="A557" s="128"/>
      <c r="B557" s="128"/>
      <c r="C557" s="128"/>
      <c r="D557" s="128"/>
      <c r="E557" s="128"/>
      <c r="F557" s="128"/>
    </row>
    <row r="558" spans="1:6" ht="12.75">
      <c r="A558" s="128"/>
      <c r="B558" s="128"/>
      <c r="C558" s="128"/>
      <c r="D558" s="128"/>
      <c r="E558" s="128"/>
      <c r="F558" s="128"/>
    </row>
    <row r="559" spans="1:6" ht="12.75">
      <c r="A559" s="128"/>
      <c r="B559" s="128"/>
      <c r="C559" s="128"/>
      <c r="D559" s="128"/>
      <c r="E559" s="128"/>
      <c r="F559" s="128"/>
    </row>
    <row r="560" spans="1:6" ht="12.75">
      <c r="A560" s="128"/>
      <c r="B560" s="128"/>
      <c r="C560" s="128"/>
      <c r="D560" s="128"/>
      <c r="E560" s="128"/>
      <c r="F560" s="128"/>
    </row>
    <row r="561" spans="1:6" ht="12.75">
      <c r="A561" s="128"/>
      <c r="B561" s="128"/>
      <c r="C561" s="128"/>
      <c r="D561" s="128"/>
      <c r="E561" s="128"/>
      <c r="F561" s="128"/>
    </row>
    <row r="562" spans="1:6" ht="12.75">
      <c r="A562" s="128"/>
      <c r="B562" s="128"/>
      <c r="C562" s="128"/>
      <c r="D562" s="128"/>
      <c r="E562" s="128"/>
      <c r="F562" s="128"/>
    </row>
    <row r="563" spans="1:6" ht="12.75">
      <c r="A563" s="128"/>
      <c r="B563" s="128"/>
      <c r="C563" s="128"/>
      <c r="D563" s="128"/>
      <c r="E563" s="128"/>
      <c r="F563" s="128"/>
    </row>
    <row r="564" spans="1:6" ht="12.75">
      <c r="A564" s="128"/>
      <c r="B564" s="128"/>
      <c r="C564" s="128"/>
      <c r="D564" s="128"/>
      <c r="E564" s="128"/>
      <c r="F564" s="128"/>
    </row>
    <row r="565" spans="1:6" ht="12.75">
      <c r="A565" s="128"/>
      <c r="B565" s="128"/>
      <c r="C565" s="128"/>
      <c r="D565" s="128"/>
      <c r="E565" s="128"/>
      <c r="F565" s="128"/>
    </row>
    <row r="566" spans="1:6" ht="12.75">
      <c r="A566" s="128"/>
      <c r="B566" s="128"/>
      <c r="C566" s="128"/>
      <c r="D566" s="128"/>
      <c r="E566" s="128"/>
      <c r="F566" s="128"/>
    </row>
    <row r="567" spans="1:6" ht="12.75">
      <c r="A567" s="128"/>
      <c r="B567" s="128"/>
      <c r="C567" s="128"/>
      <c r="D567" s="128"/>
      <c r="E567" s="128"/>
      <c r="F567" s="128"/>
    </row>
    <row r="568" spans="1:6" ht="12.75">
      <c r="A568" s="128"/>
      <c r="B568" s="128"/>
      <c r="C568" s="128"/>
      <c r="D568" s="128"/>
      <c r="E568" s="128"/>
      <c r="F568" s="128"/>
    </row>
    <row r="569" spans="1:6" ht="12.75">
      <c r="A569" s="128"/>
      <c r="B569" s="128"/>
      <c r="C569" s="128"/>
      <c r="D569" s="128"/>
      <c r="E569" s="128"/>
      <c r="F569" s="128"/>
    </row>
    <row r="570" spans="1:6" ht="12.75">
      <c r="A570" s="128"/>
      <c r="B570" s="128"/>
      <c r="C570" s="128"/>
      <c r="D570" s="128"/>
      <c r="E570" s="128"/>
      <c r="F570" s="128"/>
    </row>
    <row r="571" spans="1:6" ht="12.75">
      <c r="A571" s="128"/>
      <c r="B571" s="128"/>
      <c r="C571" s="128"/>
      <c r="D571" s="128"/>
      <c r="E571" s="128"/>
      <c r="F571" s="128"/>
    </row>
    <row r="572" spans="1:6" ht="12.75">
      <c r="A572" s="128"/>
      <c r="B572" s="128"/>
      <c r="C572" s="128"/>
      <c r="D572" s="128"/>
      <c r="E572" s="128"/>
      <c r="F572" s="128"/>
    </row>
    <row r="573" spans="1:6" ht="12.75">
      <c r="A573" s="128"/>
      <c r="B573" s="128"/>
      <c r="C573" s="128"/>
      <c r="D573" s="128"/>
      <c r="E573" s="128"/>
      <c r="F573" s="128"/>
    </row>
    <row r="574" spans="1:6" ht="12.75">
      <c r="A574" s="128"/>
      <c r="B574" s="128"/>
      <c r="C574" s="128"/>
      <c r="D574" s="128"/>
      <c r="E574" s="128"/>
      <c r="F574" s="128"/>
    </row>
    <row r="575" spans="1:6" ht="12.75">
      <c r="A575" s="128"/>
      <c r="B575" s="128"/>
      <c r="C575" s="128"/>
      <c r="D575" s="128"/>
      <c r="E575" s="128"/>
      <c r="F575" s="128"/>
    </row>
    <row r="576" spans="1:6" ht="12.75">
      <c r="A576" s="128"/>
      <c r="B576" s="128"/>
      <c r="C576" s="128"/>
      <c r="D576" s="128"/>
      <c r="E576" s="128"/>
      <c r="F576" s="128"/>
    </row>
    <row r="577" spans="1:6" ht="12.75">
      <c r="A577" s="128"/>
      <c r="B577" s="128"/>
      <c r="C577" s="128"/>
      <c r="D577" s="128"/>
      <c r="E577" s="128"/>
      <c r="F577" s="128"/>
    </row>
    <row r="578" spans="1:6" ht="12.75">
      <c r="A578" s="128"/>
      <c r="B578" s="128"/>
      <c r="C578" s="128"/>
      <c r="D578" s="128"/>
      <c r="E578" s="128"/>
      <c r="F578" s="128"/>
    </row>
    <row r="579" spans="1:6" ht="12.75">
      <c r="A579" s="128"/>
      <c r="B579" s="128"/>
      <c r="C579" s="128"/>
      <c r="D579" s="128"/>
      <c r="E579" s="128"/>
      <c r="F579" s="128"/>
    </row>
    <row r="580" spans="1:6" ht="12.75">
      <c r="A580" s="128"/>
      <c r="B580" s="128"/>
      <c r="C580" s="128"/>
      <c r="D580" s="128"/>
      <c r="E580" s="128"/>
      <c r="F580" s="128"/>
    </row>
    <row r="581" spans="1:6" ht="12.75">
      <c r="A581" s="128"/>
      <c r="B581" s="128"/>
      <c r="C581" s="128"/>
      <c r="D581" s="128"/>
      <c r="E581" s="128"/>
      <c r="F581" s="128"/>
    </row>
    <row r="582" spans="1:6" ht="12.75">
      <c r="A582" s="128"/>
      <c r="B582" s="128"/>
      <c r="C582" s="128"/>
      <c r="D582" s="128"/>
      <c r="E582" s="128"/>
      <c r="F582" s="128"/>
    </row>
    <row r="583" spans="1:6" ht="12.75">
      <c r="A583" s="128"/>
      <c r="B583" s="128"/>
      <c r="C583" s="128"/>
      <c r="D583" s="128"/>
      <c r="E583" s="128"/>
      <c r="F583" s="128"/>
    </row>
    <row r="584" spans="1:6" ht="12.75">
      <c r="A584" s="128"/>
      <c r="B584" s="128"/>
      <c r="C584" s="128"/>
      <c r="D584" s="128"/>
      <c r="E584" s="128"/>
      <c r="F584" s="128"/>
    </row>
    <row r="585" spans="1:6" ht="12.75">
      <c r="A585" s="128"/>
      <c r="B585" s="128"/>
      <c r="C585" s="128"/>
      <c r="D585" s="128"/>
      <c r="E585" s="128"/>
      <c r="F585" s="128"/>
    </row>
    <row r="586" spans="1:6" ht="12.75">
      <c r="A586" s="128"/>
      <c r="B586" s="128"/>
      <c r="C586" s="128"/>
      <c r="D586" s="128"/>
      <c r="E586" s="128"/>
      <c r="F586" s="128"/>
    </row>
    <row r="587" spans="1:6" ht="12.75">
      <c r="A587" s="128"/>
      <c r="B587" s="128"/>
      <c r="C587" s="128"/>
      <c r="D587" s="128"/>
      <c r="E587" s="128"/>
      <c r="F587" s="128"/>
    </row>
    <row r="588" spans="1:6" ht="12.75">
      <c r="A588" s="128"/>
      <c r="B588" s="128"/>
      <c r="C588" s="128"/>
      <c r="D588" s="128"/>
      <c r="E588" s="128"/>
      <c r="F588" s="128"/>
    </row>
    <row r="589" spans="1:6" ht="12.75">
      <c r="A589" s="128"/>
      <c r="B589" s="128"/>
      <c r="C589" s="128"/>
      <c r="D589" s="128"/>
      <c r="E589" s="128"/>
      <c r="F589" s="128"/>
    </row>
    <row r="590" spans="1:6" ht="12.75">
      <c r="A590" s="128"/>
      <c r="B590" s="128"/>
      <c r="C590" s="128"/>
      <c r="D590" s="128"/>
      <c r="E590" s="128"/>
      <c r="F590" s="128"/>
    </row>
    <row r="591" spans="1:6" ht="12.75">
      <c r="A591" s="128"/>
      <c r="B591" s="128"/>
      <c r="C591" s="128"/>
      <c r="D591" s="128"/>
      <c r="E591" s="128"/>
      <c r="F591" s="128"/>
    </row>
    <row r="592" spans="1:6" ht="12.75">
      <c r="A592" s="128"/>
      <c r="B592" s="128"/>
      <c r="C592" s="128"/>
      <c r="D592" s="128"/>
      <c r="E592" s="128"/>
      <c r="F592" s="128"/>
    </row>
    <row r="593" spans="1:6" ht="12.75">
      <c r="A593" s="128"/>
      <c r="B593" s="128"/>
      <c r="C593" s="128"/>
      <c r="D593" s="128"/>
      <c r="E593" s="128"/>
      <c r="F593" s="128"/>
    </row>
    <row r="594" spans="1:6" ht="12.75">
      <c r="A594" s="128"/>
      <c r="B594" s="128"/>
      <c r="C594" s="128"/>
      <c r="D594" s="128"/>
      <c r="E594" s="128"/>
      <c r="F594" s="128"/>
    </row>
    <row r="595" spans="1:6" ht="12.75">
      <c r="A595" s="128"/>
      <c r="B595" s="128"/>
      <c r="C595" s="128"/>
      <c r="D595" s="128"/>
      <c r="E595" s="128"/>
      <c r="F595" s="128"/>
    </row>
    <row r="596" spans="1:6" ht="12.75">
      <c r="A596" s="128"/>
      <c r="B596" s="128"/>
      <c r="C596" s="128"/>
      <c r="D596" s="128"/>
      <c r="E596" s="128"/>
      <c r="F596" s="128"/>
    </row>
    <row r="597" spans="1:6" ht="12.75">
      <c r="A597" s="128"/>
      <c r="B597" s="128"/>
      <c r="C597" s="128"/>
      <c r="D597" s="128"/>
      <c r="E597" s="128"/>
      <c r="F597" s="128"/>
    </row>
    <row r="598" spans="1:6" ht="12.75">
      <c r="A598" s="128"/>
      <c r="B598" s="128"/>
      <c r="C598" s="128"/>
      <c r="D598" s="128"/>
      <c r="E598" s="128"/>
      <c r="F598" s="128"/>
    </row>
    <row r="599" spans="1:6" ht="12.75">
      <c r="A599" s="128"/>
      <c r="B599" s="128"/>
      <c r="C599" s="128"/>
      <c r="D599" s="128"/>
      <c r="E599" s="128"/>
      <c r="F599" s="128"/>
    </row>
    <row r="600" spans="1:6" ht="12.75">
      <c r="A600" s="128"/>
      <c r="B600" s="128"/>
      <c r="C600" s="128"/>
      <c r="D600" s="128"/>
      <c r="E600" s="128"/>
      <c r="F600" s="128"/>
    </row>
    <row r="601" spans="1:6" ht="12.75">
      <c r="A601" s="128"/>
      <c r="B601" s="128"/>
      <c r="C601" s="128"/>
      <c r="D601" s="128"/>
      <c r="E601" s="128"/>
      <c r="F601" s="128"/>
    </row>
    <row r="602" spans="1:6" ht="12.75">
      <c r="A602" s="128"/>
      <c r="B602" s="128"/>
      <c r="C602" s="128"/>
      <c r="D602" s="128"/>
      <c r="E602" s="128"/>
      <c r="F602" s="128"/>
    </row>
    <row r="603" spans="1:6" ht="12.75">
      <c r="A603" s="128"/>
      <c r="B603" s="128"/>
      <c r="C603" s="128"/>
      <c r="D603" s="128"/>
      <c r="E603" s="128"/>
      <c r="F603" s="128"/>
    </row>
    <row r="604" spans="1:6" ht="12.75">
      <c r="A604" s="128"/>
      <c r="B604" s="128"/>
      <c r="C604" s="128"/>
      <c r="D604" s="128"/>
      <c r="E604" s="128"/>
      <c r="F604" s="128"/>
    </row>
    <row r="605" spans="1:6" ht="12.75">
      <c r="A605" s="128"/>
      <c r="B605" s="128"/>
      <c r="C605" s="128"/>
      <c r="D605" s="128"/>
      <c r="E605" s="128"/>
      <c r="F605" s="128"/>
    </row>
    <row r="606" spans="1:6" ht="12.75">
      <c r="A606" s="128"/>
      <c r="B606" s="128"/>
      <c r="C606" s="128"/>
      <c r="D606" s="128"/>
      <c r="E606" s="128"/>
      <c r="F606" s="128"/>
    </row>
    <row r="607" spans="1:6" ht="12.75">
      <c r="A607" s="128"/>
      <c r="B607" s="128"/>
      <c r="C607" s="128"/>
      <c r="D607" s="128"/>
      <c r="E607" s="128"/>
      <c r="F607" s="128"/>
    </row>
    <row r="608" spans="1:6" ht="12.75">
      <c r="A608" s="128"/>
      <c r="B608" s="128"/>
      <c r="C608" s="128"/>
      <c r="D608" s="128"/>
      <c r="E608" s="128"/>
      <c r="F608" s="128"/>
    </row>
    <row r="609" spans="1:6" ht="12.75">
      <c r="A609" s="128"/>
      <c r="B609" s="128"/>
      <c r="C609" s="128"/>
      <c r="D609" s="128"/>
      <c r="E609" s="128"/>
      <c r="F609" s="128"/>
    </row>
    <row r="610" spans="1:6" ht="12.75">
      <c r="A610" s="128"/>
      <c r="B610" s="128"/>
      <c r="C610" s="128"/>
      <c r="D610" s="128"/>
      <c r="E610" s="128"/>
      <c r="F610" s="128"/>
    </row>
    <row r="611" spans="1:6" ht="12.75">
      <c r="A611" s="128"/>
      <c r="B611" s="128"/>
      <c r="C611" s="128"/>
      <c r="D611" s="128"/>
      <c r="E611" s="128"/>
      <c r="F611" s="128"/>
    </row>
    <row r="612" spans="1:6" ht="12.75">
      <c r="A612" s="128"/>
      <c r="B612" s="128"/>
      <c r="C612" s="128"/>
      <c r="D612" s="128"/>
      <c r="E612" s="128"/>
      <c r="F612" s="128"/>
    </row>
    <row r="613" spans="1:6" ht="12.75">
      <c r="A613" s="128"/>
      <c r="B613" s="128"/>
      <c r="C613" s="128"/>
      <c r="D613" s="128"/>
      <c r="E613" s="128"/>
      <c r="F613" s="128"/>
    </row>
    <row r="614" spans="1:6" ht="12.75">
      <c r="A614" s="128"/>
      <c r="B614" s="128"/>
      <c r="C614" s="128"/>
      <c r="D614" s="128"/>
      <c r="E614" s="128"/>
      <c r="F614" s="128"/>
    </row>
    <row r="615" spans="1:6" ht="12.75">
      <c r="A615" s="128"/>
      <c r="B615" s="128"/>
      <c r="C615" s="128"/>
      <c r="D615" s="128"/>
      <c r="E615" s="128"/>
      <c r="F615" s="128"/>
    </row>
    <row r="616" spans="1:6" ht="12.75">
      <c r="A616" s="128"/>
      <c r="B616" s="128"/>
      <c r="C616" s="128"/>
      <c r="D616" s="128"/>
      <c r="E616" s="128"/>
      <c r="F616" s="128"/>
    </row>
    <row r="617" spans="1:6" ht="12.75">
      <c r="A617" s="128"/>
      <c r="B617" s="128"/>
      <c r="C617" s="128"/>
      <c r="D617" s="128"/>
      <c r="E617" s="128"/>
      <c r="F617" s="128"/>
    </row>
    <row r="618" spans="1:6" ht="12.75">
      <c r="A618" s="128"/>
      <c r="B618" s="128"/>
      <c r="C618" s="128"/>
      <c r="D618" s="128"/>
      <c r="E618" s="128"/>
      <c r="F618" s="128"/>
    </row>
    <row r="619" spans="1:6" ht="12.75">
      <c r="A619" s="128"/>
      <c r="B619" s="128"/>
      <c r="C619" s="128"/>
      <c r="D619" s="128"/>
      <c r="E619" s="128"/>
      <c r="F619" s="128"/>
    </row>
    <row r="620" spans="1:6" ht="12.75">
      <c r="A620" s="128"/>
      <c r="B620" s="128"/>
      <c r="C620" s="128"/>
      <c r="D620" s="128"/>
      <c r="E620" s="128"/>
      <c r="F620" s="128"/>
    </row>
    <row r="621" spans="1:6" ht="12.75">
      <c r="A621" s="128"/>
      <c r="B621" s="128"/>
      <c r="C621" s="128"/>
      <c r="D621" s="128"/>
      <c r="E621" s="128"/>
      <c r="F621" s="128"/>
    </row>
    <row r="622" spans="1:6" ht="12.75">
      <c r="A622" s="128"/>
      <c r="B622" s="128"/>
      <c r="C622" s="128"/>
      <c r="D622" s="128"/>
      <c r="E622" s="128"/>
      <c r="F622" s="128"/>
    </row>
    <row r="623" spans="1:6" ht="12.75">
      <c r="A623" s="128"/>
      <c r="B623" s="128"/>
      <c r="C623" s="128"/>
      <c r="D623" s="128"/>
      <c r="E623" s="128"/>
      <c r="F623" s="128"/>
    </row>
    <row r="624" spans="1:6" ht="12.75">
      <c r="A624" s="128"/>
      <c r="B624" s="128"/>
      <c r="C624" s="128"/>
      <c r="D624" s="128"/>
      <c r="E624" s="128"/>
      <c r="F624" s="128"/>
    </row>
    <row r="625" spans="1:6" ht="12.75">
      <c r="A625" s="128"/>
      <c r="B625" s="128"/>
      <c r="C625" s="128"/>
      <c r="D625" s="128"/>
      <c r="E625" s="128"/>
      <c r="F625" s="128"/>
    </row>
    <row r="626" spans="1:6" ht="12.75">
      <c r="A626" s="128"/>
      <c r="B626" s="128"/>
      <c r="C626" s="128"/>
      <c r="D626" s="128"/>
      <c r="E626" s="128"/>
      <c r="F626" s="128"/>
    </row>
    <row r="627" spans="1:6" ht="12.75">
      <c r="A627" s="128"/>
      <c r="B627" s="128"/>
      <c r="C627" s="128"/>
      <c r="D627" s="128"/>
      <c r="E627" s="128"/>
      <c r="F627" s="128"/>
    </row>
    <row r="628" spans="1:6" ht="12.75">
      <c r="A628" s="128"/>
      <c r="B628" s="128"/>
      <c r="C628" s="128"/>
      <c r="D628" s="128"/>
      <c r="E628" s="128"/>
      <c r="F628" s="128"/>
    </row>
    <row r="629" spans="1:6" ht="12.75">
      <c r="A629" s="128"/>
      <c r="B629" s="128"/>
      <c r="C629" s="128"/>
      <c r="D629" s="128"/>
      <c r="E629" s="128"/>
      <c r="F629" s="128"/>
    </row>
    <row r="630" spans="1:6" ht="12.75">
      <c r="A630" s="128"/>
      <c r="B630" s="128"/>
      <c r="C630" s="128"/>
      <c r="D630" s="128"/>
      <c r="E630" s="128"/>
      <c r="F630" s="128"/>
    </row>
    <row r="631" spans="1:6" ht="12.75">
      <c r="A631" s="128"/>
      <c r="B631" s="128"/>
      <c r="C631" s="128"/>
      <c r="D631" s="128"/>
      <c r="E631" s="128"/>
      <c r="F631" s="128"/>
    </row>
    <row r="632" spans="1:6" ht="12.75">
      <c r="A632" s="128"/>
      <c r="B632" s="128"/>
      <c r="C632" s="128"/>
      <c r="D632" s="128"/>
      <c r="E632" s="128"/>
      <c r="F632" s="128"/>
    </row>
    <row r="633" spans="1:6" ht="12.75">
      <c r="A633" s="128"/>
      <c r="B633" s="128"/>
      <c r="C633" s="128"/>
      <c r="D633" s="128"/>
      <c r="E633" s="128"/>
      <c r="F633" s="128"/>
    </row>
    <row r="634" spans="1:6" ht="12.75">
      <c r="A634" s="128"/>
      <c r="B634" s="128"/>
      <c r="C634" s="128"/>
      <c r="D634" s="128"/>
      <c r="E634" s="128"/>
      <c r="F634" s="128"/>
    </row>
    <row r="635" spans="1:6" ht="12.75">
      <c r="A635" s="128"/>
      <c r="B635" s="128"/>
      <c r="C635" s="128"/>
      <c r="D635" s="128"/>
      <c r="E635" s="128"/>
      <c r="F635" s="128"/>
    </row>
    <row r="636" spans="1:6" ht="12.75">
      <c r="A636" s="128"/>
      <c r="B636" s="128"/>
      <c r="C636" s="128"/>
      <c r="D636" s="128"/>
      <c r="E636" s="128"/>
      <c r="F636" s="128"/>
    </row>
    <row r="637" spans="1:6" ht="12.75">
      <c r="A637" s="128"/>
      <c r="B637" s="128"/>
      <c r="C637" s="128"/>
      <c r="D637" s="128"/>
      <c r="E637" s="128"/>
      <c r="F637" s="128"/>
    </row>
    <row r="638" spans="1:6" ht="12.75">
      <c r="A638" s="128"/>
      <c r="B638" s="128"/>
      <c r="C638" s="128"/>
      <c r="D638" s="128"/>
      <c r="E638" s="128"/>
      <c r="F638" s="128"/>
    </row>
    <row r="639" spans="1:6" ht="12.75">
      <c r="A639" s="128"/>
      <c r="B639" s="128"/>
      <c r="C639" s="128"/>
      <c r="D639" s="128"/>
      <c r="E639" s="128"/>
      <c r="F639" s="128"/>
    </row>
    <row r="640" spans="1:6" ht="12.75">
      <c r="A640" s="128"/>
      <c r="B640" s="128"/>
      <c r="C640" s="128"/>
      <c r="D640" s="128"/>
      <c r="E640" s="128"/>
      <c r="F640" s="128"/>
    </row>
    <row r="641" spans="1:6" ht="12.75">
      <c r="A641" s="128"/>
      <c r="B641" s="128"/>
      <c r="C641" s="128"/>
      <c r="D641" s="128"/>
      <c r="E641" s="128"/>
      <c r="F641" s="128"/>
    </row>
    <row r="642" spans="1:6" ht="12.75">
      <c r="A642" s="128"/>
      <c r="B642" s="128"/>
      <c r="C642" s="128"/>
      <c r="D642" s="128"/>
      <c r="E642" s="128"/>
      <c r="F642" s="128"/>
    </row>
    <row r="643" spans="1:6" ht="12.75">
      <c r="A643" s="128"/>
      <c r="B643" s="128"/>
      <c r="C643" s="128"/>
      <c r="D643" s="128"/>
      <c r="E643" s="128"/>
      <c r="F643" s="128"/>
    </row>
    <row r="644" spans="1:6" ht="12.75">
      <c r="A644" s="128"/>
      <c r="B644" s="128"/>
      <c r="C644" s="128"/>
      <c r="D644" s="128"/>
      <c r="E644" s="128"/>
      <c r="F644" s="128"/>
    </row>
    <row r="645" spans="1:6" ht="12.75">
      <c r="A645" s="128"/>
      <c r="B645" s="128"/>
      <c r="C645" s="128"/>
      <c r="D645" s="128"/>
      <c r="E645" s="128"/>
      <c r="F645" s="128"/>
    </row>
    <row r="646" spans="1:6" ht="12.75">
      <c r="A646" s="128"/>
      <c r="B646" s="128"/>
      <c r="C646" s="128"/>
      <c r="D646" s="128"/>
      <c r="E646" s="128"/>
      <c r="F646" s="128"/>
    </row>
    <row r="647" spans="1:6" ht="12.75">
      <c r="A647" s="128"/>
      <c r="B647" s="128"/>
      <c r="C647" s="128"/>
      <c r="D647" s="128"/>
      <c r="E647" s="128"/>
      <c r="F647" s="128"/>
    </row>
    <row r="648" spans="1:6" ht="12.75">
      <c r="A648" s="128"/>
      <c r="B648" s="128"/>
      <c r="C648" s="128"/>
      <c r="D648" s="128"/>
      <c r="E648" s="128"/>
      <c r="F648" s="128"/>
    </row>
    <row r="649" spans="1:6" ht="12.75">
      <c r="A649" s="128"/>
      <c r="B649" s="128"/>
      <c r="C649" s="128"/>
      <c r="D649" s="128"/>
      <c r="E649" s="128"/>
      <c r="F649" s="128"/>
    </row>
    <row r="650" spans="1:6" ht="12.75">
      <c r="A650" s="128"/>
      <c r="B650" s="128"/>
      <c r="C650" s="128"/>
      <c r="D650" s="128"/>
      <c r="E650" s="128"/>
      <c r="F650" s="128"/>
    </row>
    <row r="651" spans="1:6" ht="12.75">
      <c r="A651" s="128"/>
      <c r="B651" s="128"/>
      <c r="C651" s="128"/>
      <c r="D651" s="128"/>
      <c r="E651" s="128"/>
      <c r="F651" s="128"/>
    </row>
    <row r="652" spans="1:6" ht="12.75">
      <c r="A652" s="128"/>
      <c r="B652" s="128"/>
      <c r="C652" s="128"/>
      <c r="D652" s="128"/>
      <c r="E652" s="128"/>
      <c r="F652" s="128"/>
    </row>
    <row r="653" spans="1:6" ht="12.75">
      <c r="A653" s="128"/>
      <c r="B653" s="128"/>
      <c r="C653" s="128"/>
      <c r="D653" s="128"/>
      <c r="E653" s="128"/>
      <c r="F653" s="128"/>
    </row>
    <row r="654" spans="1:6" ht="12.75">
      <c r="A654" s="128"/>
      <c r="B654" s="128"/>
      <c r="C654" s="128"/>
      <c r="D654" s="128"/>
      <c r="E654" s="128"/>
      <c r="F654" s="128"/>
    </row>
    <row r="655" spans="1:6" ht="12.75">
      <c r="A655" s="128"/>
      <c r="B655" s="128"/>
      <c r="C655" s="128"/>
      <c r="D655" s="128"/>
      <c r="E655" s="128"/>
      <c r="F655" s="128"/>
    </row>
    <row r="656" spans="1:6" ht="12.75">
      <c r="A656" s="128"/>
      <c r="B656" s="128"/>
      <c r="C656" s="128"/>
      <c r="D656" s="128"/>
      <c r="E656" s="128"/>
      <c r="F656" s="128"/>
    </row>
    <row r="657" spans="1:6" ht="12.75">
      <c r="A657" s="128"/>
      <c r="B657" s="128"/>
      <c r="C657" s="128"/>
      <c r="D657" s="128"/>
      <c r="E657" s="128"/>
      <c r="F657" s="128"/>
    </row>
    <row r="658" spans="1:6" ht="12.75">
      <c r="A658" s="128"/>
      <c r="B658" s="128"/>
      <c r="C658" s="128"/>
      <c r="D658" s="128"/>
      <c r="E658" s="128"/>
      <c r="F658" s="128"/>
    </row>
    <row r="659" spans="1:6" ht="12.75">
      <c r="A659" s="128"/>
      <c r="B659" s="128"/>
      <c r="C659" s="128"/>
      <c r="D659" s="128"/>
      <c r="E659" s="128"/>
      <c r="F659" s="128"/>
    </row>
    <row r="660" spans="1:6" ht="12.75">
      <c r="A660" s="128"/>
      <c r="B660" s="128"/>
      <c r="C660" s="128"/>
      <c r="D660" s="128"/>
      <c r="E660" s="128"/>
      <c r="F660" s="128"/>
    </row>
    <row r="661" spans="1:6" ht="12.75">
      <c r="A661" s="128"/>
      <c r="B661" s="128"/>
      <c r="C661" s="128"/>
      <c r="D661" s="128"/>
      <c r="E661" s="128"/>
      <c r="F661" s="128"/>
    </row>
    <row r="662" spans="1:6" ht="12.75">
      <c r="A662" s="128"/>
      <c r="B662" s="128"/>
      <c r="C662" s="128"/>
      <c r="D662" s="128"/>
      <c r="E662" s="128"/>
      <c r="F662" s="128"/>
    </row>
    <row r="663" spans="1:6" ht="12.75">
      <c r="A663" s="128"/>
      <c r="B663" s="128"/>
      <c r="C663" s="128"/>
      <c r="D663" s="128"/>
      <c r="E663" s="128"/>
      <c r="F663" s="128"/>
    </row>
    <row r="664" spans="1:6" ht="12.75">
      <c r="A664" s="128"/>
      <c r="B664" s="128"/>
      <c r="C664" s="128"/>
      <c r="D664" s="128"/>
      <c r="E664" s="128"/>
      <c r="F664" s="128"/>
    </row>
    <row r="665" spans="1:6" ht="12.75">
      <c r="A665" s="128"/>
      <c r="B665" s="128"/>
      <c r="C665" s="128"/>
      <c r="D665" s="128"/>
      <c r="E665" s="128"/>
      <c r="F665" s="128"/>
    </row>
    <row r="666" spans="1:6" ht="12.75">
      <c r="A666" s="128"/>
      <c r="B666" s="128"/>
      <c r="C666" s="128"/>
      <c r="D666" s="128"/>
      <c r="E666" s="128"/>
      <c r="F666" s="128"/>
    </row>
    <row r="667" spans="1:6" ht="12.75">
      <c r="A667" s="128"/>
      <c r="B667" s="128"/>
      <c r="C667" s="128"/>
      <c r="D667" s="128"/>
      <c r="E667" s="128"/>
      <c r="F667" s="128"/>
    </row>
    <row r="668" spans="1:6" ht="12.75">
      <c r="A668" s="128"/>
      <c r="B668" s="128"/>
      <c r="C668" s="128"/>
      <c r="D668" s="128"/>
      <c r="E668" s="128"/>
      <c r="F668" s="128"/>
    </row>
    <row r="669" spans="1:6" ht="12.75">
      <c r="A669" s="128"/>
      <c r="B669" s="128"/>
      <c r="C669" s="128"/>
      <c r="D669" s="128"/>
      <c r="E669" s="128"/>
      <c r="F669" s="128"/>
    </row>
    <row r="670" spans="1:6" ht="12.75">
      <c r="A670" s="128"/>
      <c r="B670" s="128"/>
      <c r="C670" s="128"/>
      <c r="D670" s="128"/>
      <c r="E670" s="128"/>
      <c r="F670" s="128"/>
    </row>
    <row r="671" spans="1:6" ht="12.75">
      <c r="A671" s="128"/>
      <c r="B671" s="128"/>
      <c r="C671" s="128"/>
      <c r="D671" s="128"/>
      <c r="E671" s="128"/>
      <c r="F671" s="128"/>
    </row>
    <row r="672" spans="1:6" ht="12.75">
      <c r="A672" s="128"/>
      <c r="B672" s="128"/>
      <c r="C672" s="128"/>
      <c r="D672" s="128"/>
      <c r="E672" s="128"/>
      <c r="F672" s="128"/>
    </row>
    <row r="673" spans="1:6" ht="12.75">
      <c r="A673" s="128"/>
      <c r="B673" s="128"/>
      <c r="C673" s="128"/>
      <c r="D673" s="128"/>
      <c r="E673" s="128"/>
      <c r="F673" s="128"/>
    </row>
    <row r="674" spans="1:6" ht="12.75">
      <c r="A674" s="128"/>
      <c r="B674" s="128"/>
      <c r="C674" s="128"/>
      <c r="D674" s="128"/>
      <c r="E674" s="128"/>
      <c r="F674" s="128"/>
    </row>
    <row r="675" spans="1:6" ht="12.75">
      <c r="A675" s="128"/>
      <c r="B675" s="128"/>
      <c r="C675" s="128"/>
      <c r="D675" s="128"/>
      <c r="E675" s="128"/>
      <c r="F675" s="128"/>
    </row>
    <row r="676" spans="1:6" ht="12.75">
      <c r="A676" s="128"/>
      <c r="B676" s="128"/>
      <c r="C676" s="128"/>
      <c r="D676" s="128"/>
      <c r="E676" s="128"/>
      <c r="F676" s="128"/>
    </row>
    <row r="677" spans="1:6" ht="12.75">
      <c r="A677" s="128"/>
      <c r="B677" s="128"/>
      <c r="C677" s="128"/>
      <c r="D677" s="128"/>
      <c r="E677" s="128"/>
      <c r="F677" s="128"/>
    </row>
    <row r="678" spans="1:6" ht="12.75">
      <c r="A678" s="128"/>
      <c r="B678" s="128"/>
      <c r="C678" s="128"/>
      <c r="D678" s="128"/>
      <c r="E678" s="128"/>
      <c r="F678" s="128"/>
    </row>
    <row r="679" spans="1:6" ht="12.75">
      <c r="A679" s="128"/>
      <c r="B679" s="128"/>
      <c r="C679" s="128"/>
      <c r="D679" s="128"/>
      <c r="E679" s="128"/>
      <c r="F679" s="128"/>
    </row>
    <row r="680" spans="1:6" ht="12.75">
      <c r="A680" s="128"/>
      <c r="B680" s="128"/>
      <c r="C680" s="128"/>
      <c r="D680" s="128"/>
      <c r="E680" s="128"/>
      <c r="F680" s="128"/>
    </row>
    <row r="681" spans="1:6" ht="12.75">
      <c r="A681" s="128"/>
      <c r="B681" s="128"/>
      <c r="C681" s="128"/>
      <c r="D681" s="128"/>
      <c r="E681" s="128"/>
      <c r="F681" s="128"/>
    </row>
    <row r="682" spans="1:6" ht="12.75">
      <c r="A682" s="128"/>
      <c r="B682" s="128"/>
      <c r="C682" s="128"/>
      <c r="D682" s="128"/>
      <c r="E682" s="128"/>
      <c r="F682" s="128"/>
    </row>
    <row r="683" spans="1:6" ht="12.75">
      <c r="A683" s="128"/>
      <c r="B683" s="128"/>
      <c r="C683" s="128"/>
      <c r="D683" s="128"/>
      <c r="E683" s="128"/>
      <c r="F683" s="128"/>
    </row>
    <row r="684" spans="1:6" ht="12.75">
      <c r="A684" s="128"/>
      <c r="B684" s="128"/>
      <c r="C684" s="128"/>
      <c r="D684" s="128"/>
      <c r="E684" s="128"/>
      <c r="F684" s="128"/>
    </row>
    <row r="685" spans="1:6" ht="12.75">
      <c r="A685" s="128"/>
      <c r="B685" s="128"/>
      <c r="C685" s="128"/>
      <c r="D685" s="128"/>
      <c r="E685" s="128"/>
      <c r="F685" s="128"/>
    </row>
    <row r="686" spans="1:6" ht="12.75">
      <c r="A686" s="128"/>
      <c r="B686" s="128"/>
      <c r="C686" s="128"/>
      <c r="D686" s="128"/>
      <c r="E686" s="128"/>
      <c r="F686" s="128"/>
    </row>
    <row r="687" spans="1:6" ht="12.75">
      <c r="A687" s="128"/>
      <c r="B687" s="128"/>
      <c r="C687" s="128"/>
      <c r="D687" s="128"/>
      <c r="E687" s="128"/>
      <c r="F687" s="128"/>
    </row>
    <row r="688" spans="1:6" ht="12.75">
      <c r="A688" s="128"/>
      <c r="B688" s="128"/>
      <c r="C688" s="128"/>
      <c r="D688" s="128"/>
      <c r="E688" s="128"/>
      <c r="F688" s="128"/>
    </row>
    <row r="689" spans="1:6" ht="12.75">
      <c r="A689" s="128"/>
      <c r="B689" s="128"/>
      <c r="C689" s="128"/>
      <c r="D689" s="128"/>
      <c r="E689" s="128"/>
      <c r="F689" s="128"/>
    </row>
    <row r="690" spans="1:6" ht="12.75">
      <c r="A690" s="128"/>
      <c r="B690" s="128"/>
      <c r="C690" s="128"/>
      <c r="D690" s="128"/>
      <c r="E690" s="128"/>
      <c r="F690" s="128"/>
    </row>
    <row r="691" spans="1:6" ht="12.75">
      <c r="A691" s="128"/>
      <c r="B691" s="128"/>
      <c r="C691" s="128"/>
      <c r="D691" s="128"/>
      <c r="E691" s="128"/>
      <c r="F691" s="128"/>
    </row>
    <row r="692" spans="1:6" ht="12.75">
      <c r="A692" s="128"/>
      <c r="B692" s="128"/>
      <c r="C692" s="128"/>
      <c r="D692" s="128"/>
      <c r="E692" s="128"/>
      <c r="F692" s="128"/>
    </row>
    <row r="693" spans="1:6" ht="12.75">
      <c r="A693" s="128"/>
      <c r="B693" s="128"/>
      <c r="C693" s="128"/>
      <c r="D693" s="128"/>
      <c r="E693" s="128"/>
      <c r="F693" s="128"/>
    </row>
    <row r="694" spans="1:6" ht="12.75">
      <c r="A694" s="128"/>
      <c r="B694" s="128"/>
      <c r="C694" s="128"/>
      <c r="D694" s="128"/>
      <c r="E694" s="128"/>
      <c r="F694" s="128"/>
    </row>
    <row r="695" spans="1:6" ht="12.75">
      <c r="A695" s="128"/>
      <c r="B695" s="128"/>
      <c r="C695" s="128"/>
      <c r="D695" s="128"/>
      <c r="E695" s="128"/>
      <c r="F695" s="128"/>
    </row>
    <row r="696" spans="1:6" ht="12.75">
      <c r="A696" s="128"/>
      <c r="B696" s="128"/>
      <c r="C696" s="128"/>
      <c r="D696" s="128"/>
      <c r="E696" s="128"/>
      <c r="F696" s="128"/>
    </row>
    <row r="697" spans="1:6" ht="12.75">
      <c r="A697" s="128"/>
      <c r="B697" s="128"/>
      <c r="C697" s="128"/>
      <c r="D697" s="128"/>
      <c r="E697" s="128"/>
      <c r="F697" s="128"/>
    </row>
    <row r="698" spans="1:6" ht="12.75">
      <c r="A698" s="128"/>
      <c r="B698" s="128"/>
      <c r="C698" s="128"/>
      <c r="D698" s="128"/>
      <c r="E698" s="128"/>
      <c r="F698" s="128"/>
    </row>
    <row r="699" spans="1:6" ht="12.75">
      <c r="A699" s="128"/>
      <c r="B699" s="128"/>
      <c r="C699" s="128"/>
      <c r="D699" s="128"/>
      <c r="E699" s="128"/>
      <c r="F699" s="128"/>
    </row>
    <row r="700" spans="1:6" ht="12.75">
      <c r="A700" s="128"/>
      <c r="B700" s="128"/>
      <c r="C700" s="128"/>
      <c r="D700" s="128"/>
      <c r="E700" s="128"/>
      <c r="F700" s="128"/>
    </row>
    <row r="701" spans="1:6" ht="12.75">
      <c r="A701" s="128"/>
      <c r="B701" s="128"/>
      <c r="C701" s="128"/>
      <c r="D701" s="128"/>
      <c r="E701" s="128"/>
      <c r="F701" s="128"/>
    </row>
    <row r="702" spans="1:6" ht="12.75">
      <c r="A702" s="128"/>
      <c r="B702" s="128"/>
      <c r="C702" s="128"/>
      <c r="D702" s="128"/>
      <c r="E702" s="128"/>
      <c r="F702" s="128"/>
    </row>
    <row r="703" spans="1:6" ht="12.75">
      <c r="A703" s="128"/>
      <c r="B703" s="128"/>
      <c r="C703" s="128"/>
      <c r="D703" s="128"/>
      <c r="E703" s="128"/>
      <c r="F703" s="128"/>
    </row>
    <row r="704" spans="1:6" ht="12.75">
      <c r="A704" s="128"/>
      <c r="B704" s="128"/>
      <c r="C704" s="128"/>
      <c r="D704" s="128"/>
      <c r="E704" s="128"/>
      <c r="F704" s="128"/>
    </row>
    <row r="705" spans="1:6" ht="12.75">
      <c r="A705" s="128"/>
      <c r="B705" s="128"/>
      <c r="C705" s="128"/>
      <c r="D705" s="128"/>
      <c r="E705" s="128"/>
      <c r="F705" s="128"/>
    </row>
    <row r="706" spans="1:6" ht="12.75">
      <c r="A706" s="128"/>
      <c r="B706" s="128"/>
      <c r="C706" s="128"/>
      <c r="D706" s="128"/>
      <c r="E706" s="128"/>
      <c r="F706" s="128"/>
    </row>
    <row r="707" spans="1:6" ht="12.75">
      <c r="A707" s="128"/>
      <c r="B707" s="128"/>
      <c r="C707" s="128"/>
      <c r="D707" s="128"/>
      <c r="E707" s="128"/>
      <c r="F707" s="128"/>
    </row>
    <row r="708" spans="1:6" ht="12.75">
      <c r="A708" s="128"/>
      <c r="B708" s="128"/>
      <c r="C708" s="128"/>
      <c r="D708" s="128"/>
      <c r="E708" s="128"/>
      <c r="F708" s="128"/>
    </row>
    <row r="709" spans="1:6" ht="12.75">
      <c r="A709" s="128"/>
      <c r="B709" s="128"/>
      <c r="C709" s="128"/>
      <c r="D709" s="128"/>
      <c r="E709" s="128"/>
      <c r="F709" s="128"/>
    </row>
    <row r="710" spans="1:6" ht="12.75">
      <c r="A710" s="128"/>
      <c r="B710" s="128"/>
      <c r="C710" s="128"/>
      <c r="D710" s="128"/>
      <c r="E710" s="128"/>
      <c r="F710" s="128"/>
    </row>
    <row r="711" spans="1:6" ht="12.75">
      <c r="A711" s="128"/>
      <c r="B711" s="128"/>
      <c r="C711" s="128"/>
      <c r="D711" s="128"/>
      <c r="E711" s="128"/>
      <c r="F711" s="128"/>
    </row>
    <row r="712" spans="1:6" ht="12.75">
      <c r="A712" s="128"/>
      <c r="B712" s="128"/>
      <c r="C712" s="128"/>
      <c r="D712" s="128"/>
      <c r="E712" s="128"/>
      <c r="F712" s="128"/>
    </row>
    <row r="713" spans="1:6" ht="12.75">
      <c r="A713" s="128"/>
      <c r="B713" s="128"/>
      <c r="C713" s="128"/>
      <c r="D713" s="128"/>
      <c r="E713" s="128"/>
      <c r="F713" s="128"/>
    </row>
    <row r="714" spans="1:6" ht="12.75">
      <c r="A714" s="128"/>
      <c r="B714" s="128"/>
      <c r="C714" s="128"/>
      <c r="D714" s="128"/>
      <c r="E714" s="128"/>
      <c r="F714" s="128"/>
    </row>
    <row r="715" spans="1:6" ht="12.75">
      <c r="A715" s="128"/>
      <c r="B715" s="128"/>
      <c r="C715" s="128"/>
      <c r="D715" s="128"/>
      <c r="E715" s="128"/>
      <c r="F715" s="128"/>
    </row>
    <row r="716" spans="1:6" ht="12.75">
      <c r="A716" s="128"/>
      <c r="B716" s="128"/>
      <c r="C716" s="128"/>
      <c r="D716" s="128"/>
      <c r="E716" s="128"/>
      <c r="F716" s="128"/>
    </row>
    <row r="717" spans="1:6" ht="12.75">
      <c r="A717" s="128"/>
      <c r="B717" s="128"/>
      <c r="C717" s="128"/>
      <c r="D717" s="128"/>
      <c r="E717" s="128"/>
      <c r="F717" s="128"/>
    </row>
    <row r="718" spans="1:6" ht="12.75">
      <c r="A718" s="128"/>
      <c r="B718" s="128"/>
      <c r="C718" s="128"/>
      <c r="D718" s="128"/>
      <c r="E718" s="128"/>
      <c r="F718" s="128"/>
    </row>
    <row r="719" spans="1:6" ht="12.75">
      <c r="A719" s="128"/>
      <c r="B719" s="128"/>
      <c r="C719" s="128"/>
      <c r="D719" s="128"/>
      <c r="E719" s="128"/>
      <c r="F719" s="128"/>
    </row>
    <row r="720" spans="1:6" ht="12.75">
      <c r="A720" s="128"/>
      <c r="B720" s="128"/>
      <c r="C720" s="128"/>
      <c r="D720" s="128"/>
      <c r="E720" s="128"/>
      <c r="F720" s="128"/>
    </row>
    <row r="721" spans="1:6" ht="12.75">
      <c r="A721" s="128"/>
      <c r="B721" s="128"/>
      <c r="C721" s="128"/>
      <c r="D721" s="128"/>
      <c r="E721" s="128"/>
      <c r="F721" s="128"/>
    </row>
    <row r="722" spans="1:6" ht="12.75">
      <c r="A722" s="128"/>
      <c r="B722" s="128"/>
      <c r="C722" s="128"/>
      <c r="D722" s="128"/>
      <c r="E722" s="128"/>
      <c r="F722" s="128"/>
    </row>
    <row r="723" spans="1:6" ht="12.75">
      <c r="A723" s="128"/>
      <c r="B723" s="128"/>
      <c r="C723" s="128"/>
      <c r="D723" s="128"/>
      <c r="E723" s="128"/>
      <c r="F723" s="128"/>
    </row>
    <row r="724" spans="1:6" ht="12.75">
      <c r="A724" s="128"/>
      <c r="B724" s="128"/>
      <c r="C724" s="128"/>
      <c r="D724" s="128"/>
      <c r="E724" s="128"/>
      <c r="F724" s="128"/>
    </row>
    <row r="725" spans="1:6" ht="12.75">
      <c r="A725" s="128"/>
      <c r="B725" s="128"/>
      <c r="C725" s="128"/>
      <c r="D725" s="128"/>
      <c r="E725" s="128"/>
      <c r="F725" s="128"/>
    </row>
    <row r="726" spans="1:6" ht="12.75">
      <c r="A726" s="128"/>
      <c r="B726" s="128"/>
      <c r="C726" s="128"/>
      <c r="D726" s="128"/>
      <c r="E726" s="128"/>
      <c r="F726" s="128"/>
    </row>
    <row r="727" spans="1:6" ht="12.75">
      <c r="A727" s="128"/>
      <c r="B727" s="128"/>
      <c r="C727" s="128"/>
      <c r="D727" s="128"/>
      <c r="E727" s="128"/>
      <c r="F727" s="128"/>
    </row>
    <row r="728" spans="1:6" ht="12.75">
      <c r="A728" s="128"/>
      <c r="B728" s="128"/>
      <c r="C728" s="128"/>
      <c r="D728" s="128"/>
      <c r="E728" s="128"/>
      <c r="F728" s="128"/>
    </row>
    <row r="729" spans="1:6" ht="12.75">
      <c r="A729" s="128"/>
      <c r="B729" s="128"/>
      <c r="C729" s="128"/>
      <c r="D729" s="128"/>
      <c r="E729" s="128"/>
      <c r="F729" s="128"/>
    </row>
    <row r="730" spans="1:6" ht="12.75">
      <c r="A730" s="128"/>
      <c r="B730" s="128"/>
      <c r="C730" s="128"/>
      <c r="D730" s="128"/>
      <c r="E730" s="128"/>
      <c r="F730" s="128"/>
    </row>
    <row r="731" spans="1:6" ht="12.75">
      <c r="A731" s="128"/>
      <c r="B731" s="128"/>
      <c r="C731" s="128"/>
      <c r="D731" s="128"/>
      <c r="E731" s="128"/>
      <c r="F731" s="128"/>
    </row>
    <row r="732" spans="1:6" ht="12.75">
      <c r="A732" s="128"/>
      <c r="B732" s="128"/>
      <c r="C732" s="128"/>
      <c r="D732" s="128"/>
      <c r="E732" s="128"/>
      <c r="F732" s="128"/>
    </row>
    <row r="733" spans="1:6" ht="12.75">
      <c r="A733" s="128"/>
      <c r="B733" s="128"/>
      <c r="C733" s="128"/>
      <c r="D733" s="128"/>
      <c r="E733" s="128"/>
      <c r="F733" s="128"/>
    </row>
    <row r="734" spans="1:6" ht="12.75">
      <c r="A734" s="128"/>
      <c r="B734" s="128"/>
      <c r="C734" s="128"/>
      <c r="D734" s="128"/>
      <c r="E734" s="128"/>
      <c r="F734" s="128"/>
    </row>
    <row r="735" spans="1:6" ht="12.75">
      <c r="A735" s="128"/>
      <c r="B735" s="128"/>
      <c r="C735" s="128"/>
      <c r="D735" s="128"/>
      <c r="E735" s="128"/>
      <c r="F735" s="128"/>
    </row>
    <row r="736" spans="1:6" ht="12.75">
      <c r="A736" s="128"/>
      <c r="B736" s="128"/>
      <c r="C736" s="128"/>
      <c r="D736" s="128"/>
      <c r="E736" s="128"/>
      <c r="F736" s="128"/>
    </row>
    <row r="737" spans="1:6" ht="12.75">
      <c r="A737" s="128"/>
      <c r="B737" s="128"/>
      <c r="C737" s="128"/>
      <c r="D737" s="128"/>
      <c r="E737" s="128"/>
      <c r="F737" s="128"/>
    </row>
    <row r="738" spans="1:6" ht="12.75">
      <c r="A738" s="128"/>
      <c r="B738" s="128"/>
      <c r="C738" s="128"/>
      <c r="D738" s="128"/>
      <c r="E738" s="128"/>
      <c r="F738" s="128"/>
    </row>
    <row r="739" spans="1:6" ht="12.75">
      <c r="A739" s="128"/>
      <c r="B739" s="128"/>
      <c r="C739" s="128"/>
      <c r="D739" s="128"/>
      <c r="E739" s="128"/>
      <c r="F739" s="128"/>
    </row>
    <row r="740" spans="1:6" ht="12.75">
      <c r="A740" s="128"/>
      <c r="B740" s="128"/>
      <c r="C740" s="128"/>
      <c r="D740" s="128"/>
      <c r="E740" s="128"/>
      <c r="F740" s="128"/>
    </row>
    <row r="741" spans="1:6" ht="12.75">
      <c r="A741" s="128"/>
      <c r="B741" s="128"/>
      <c r="C741" s="128"/>
      <c r="D741" s="128"/>
      <c r="E741" s="128"/>
      <c r="F741" s="128"/>
    </row>
    <row r="742" spans="1:6" ht="12.75">
      <c r="A742" s="128"/>
      <c r="B742" s="128"/>
      <c r="C742" s="128"/>
      <c r="D742" s="128"/>
      <c r="E742" s="128"/>
      <c r="F742" s="128"/>
    </row>
    <row r="743" spans="1:6" ht="12.75">
      <c r="A743" s="128"/>
      <c r="B743" s="128"/>
      <c r="C743" s="128"/>
      <c r="D743" s="128"/>
      <c r="E743" s="128"/>
      <c r="F743" s="128"/>
    </row>
    <row r="744" spans="1:6" ht="12.75">
      <c r="A744" s="128"/>
      <c r="B744" s="128"/>
      <c r="C744" s="128"/>
      <c r="D744" s="128"/>
      <c r="E744" s="128"/>
      <c r="F744" s="128"/>
    </row>
    <row r="745" spans="1:6" ht="12.75">
      <c r="A745" s="128"/>
      <c r="B745" s="128"/>
      <c r="C745" s="128"/>
      <c r="D745" s="128"/>
      <c r="E745" s="128"/>
      <c r="F745" s="128"/>
    </row>
    <row r="746" spans="1:6" ht="12.75">
      <c r="A746" s="128"/>
      <c r="B746" s="128"/>
      <c r="C746" s="128"/>
      <c r="D746" s="128"/>
      <c r="E746" s="128"/>
      <c r="F746" s="128"/>
    </row>
    <row r="747" spans="1:6" ht="12.75">
      <c r="A747" s="128"/>
      <c r="B747" s="128"/>
      <c r="C747" s="128"/>
      <c r="D747" s="128"/>
      <c r="E747" s="128"/>
      <c r="F747" s="128"/>
    </row>
    <row r="748" spans="1:6" ht="12.75">
      <c r="A748" s="128"/>
      <c r="B748" s="128"/>
      <c r="C748" s="128"/>
      <c r="D748" s="128"/>
      <c r="E748" s="128"/>
      <c r="F748" s="128"/>
    </row>
    <row r="749" spans="1:6" ht="12.75">
      <c r="A749" s="128"/>
      <c r="B749" s="128"/>
      <c r="C749" s="128"/>
      <c r="D749" s="128"/>
      <c r="E749" s="128"/>
      <c r="F749" s="128"/>
    </row>
    <row r="750" spans="1:6" ht="12.75">
      <c r="A750" s="128"/>
      <c r="B750" s="128"/>
      <c r="C750" s="128"/>
      <c r="D750" s="128"/>
      <c r="E750" s="128"/>
      <c r="F750" s="128"/>
    </row>
    <row r="751" spans="1:6" ht="12.75">
      <c r="A751" s="128"/>
      <c r="B751" s="128"/>
      <c r="C751" s="128"/>
      <c r="D751" s="128"/>
      <c r="E751" s="128"/>
      <c r="F751" s="128"/>
    </row>
    <row r="752" spans="1:6" ht="12.75">
      <c r="A752" s="128"/>
      <c r="B752" s="128"/>
      <c r="C752" s="128"/>
      <c r="D752" s="128"/>
      <c r="E752" s="128"/>
      <c r="F752" s="128"/>
    </row>
    <row r="753" spans="1:6" ht="12.75">
      <c r="A753" s="128"/>
      <c r="B753" s="128"/>
      <c r="C753" s="128"/>
      <c r="D753" s="128"/>
      <c r="E753" s="128"/>
      <c r="F753" s="128"/>
    </row>
    <row r="754" spans="1:6" ht="12.75">
      <c r="A754" s="128"/>
      <c r="B754" s="128"/>
      <c r="C754" s="128"/>
      <c r="D754" s="128"/>
      <c r="E754" s="128"/>
      <c r="F754" s="128"/>
    </row>
    <row r="755" spans="1:6" ht="12.75">
      <c r="A755" s="128"/>
      <c r="B755" s="128"/>
      <c r="C755" s="128"/>
      <c r="D755" s="128"/>
      <c r="E755" s="128"/>
      <c r="F755" s="128"/>
    </row>
    <row r="756" spans="1:6" ht="12.75">
      <c r="A756" s="128"/>
      <c r="B756" s="128"/>
      <c r="C756" s="128"/>
      <c r="D756" s="128"/>
      <c r="E756" s="128"/>
      <c r="F756" s="128"/>
    </row>
    <row r="757" spans="1:6" ht="12.75">
      <c r="A757" s="128"/>
      <c r="B757" s="128"/>
      <c r="C757" s="128"/>
      <c r="D757" s="128"/>
      <c r="E757" s="128"/>
      <c r="F757" s="128"/>
    </row>
    <row r="758" spans="1:6" ht="12.75">
      <c r="A758" s="128"/>
      <c r="B758" s="128"/>
      <c r="C758" s="128"/>
      <c r="D758" s="128"/>
      <c r="E758" s="128"/>
      <c r="F758" s="128"/>
    </row>
    <row r="759" spans="1:6" ht="12.75">
      <c r="A759" s="128"/>
      <c r="B759" s="128"/>
      <c r="C759" s="128"/>
      <c r="D759" s="128"/>
      <c r="E759" s="128"/>
      <c r="F759" s="128"/>
    </row>
    <row r="760" spans="1:6" ht="12.75">
      <c r="A760" s="128"/>
      <c r="B760" s="128"/>
      <c r="C760" s="128"/>
      <c r="D760" s="128"/>
      <c r="E760" s="128"/>
      <c r="F760" s="128"/>
    </row>
    <row r="761" spans="1:6" ht="12.75">
      <c r="A761" s="128"/>
      <c r="B761" s="128"/>
      <c r="C761" s="128"/>
      <c r="D761" s="128"/>
      <c r="E761" s="128"/>
      <c r="F761" s="128"/>
    </row>
    <row r="762" spans="1:6" ht="12.75">
      <c r="A762" s="128"/>
      <c r="B762" s="128"/>
      <c r="C762" s="128"/>
      <c r="D762" s="128"/>
      <c r="E762" s="128"/>
      <c r="F762" s="128"/>
    </row>
    <row r="763" spans="1:6" ht="12.75">
      <c r="A763" s="128"/>
      <c r="B763" s="128"/>
      <c r="C763" s="128"/>
      <c r="D763" s="128"/>
      <c r="E763" s="128"/>
      <c r="F763" s="128"/>
    </row>
    <row r="764" spans="1:6" ht="12.75">
      <c r="A764" s="128"/>
      <c r="B764" s="128"/>
      <c r="C764" s="128"/>
      <c r="D764" s="128"/>
      <c r="E764" s="128"/>
      <c r="F764" s="128"/>
    </row>
    <row r="765" spans="1:6" ht="12.75">
      <c r="A765" s="128"/>
      <c r="B765" s="128"/>
      <c r="C765" s="128"/>
      <c r="D765" s="128"/>
      <c r="E765" s="128"/>
      <c r="F765" s="128"/>
    </row>
    <row r="766" spans="1:6" ht="12.75">
      <c r="A766" s="128"/>
      <c r="B766" s="128"/>
      <c r="C766" s="128"/>
      <c r="D766" s="128"/>
      <c r="E766" s="128"/>
      <c r="F766" s="128"/>
    </row>
    <row r="767" spans="1:6" ht="12.75">
      <c r="A767" s="128"/>
      <c r="B767" s="128"/>
      <c r="C767" s="128"/>
      <c r="D767" s="128"/>
      <c r="E767" s="128"/>
      <c r="F767" s="128"/>
    </row>
    <row r="768" spans="1:6" ht="12.75">
      <c r="A768" s="128"/>
      <c r="B768" s="128"/>
      <c r="C768" s="128"/>
      <c r="D768" s="128"/>
      <c r="E768" s="128"/>
      <c r="F768" s="128"/>
    </row>
    <row r="769" spans="1:6" ht="12.75">
      <c r="A769" s="128"/>
      <c r="B769" s="128"/>
      <c r="C769" s="128"/>
      <c r="D769" s="128"/>
      <c r="E769" s="128"/>
      <c r="F769" s="128"/>
    </row>
    <row r="770" spans="1:6" ht="12.75">
      <c r="A770" s="128"/>
      <c r="B770" s="128"/>
      <c r="C770" s="128"/>
      <c r="D770" s="128"/>
      <c r="E770" s="128"/>
      <c r="F770" s="128"/>
    </row>
    <row r="771" spans="1:6" ht="12.75">
      <c r="A771" s="128"/>
      <c r="B771" s="128"/>
      <c r="C771" s="128"/>
      <c r="D771" s="128"/>
      <c r="E771" s="128"/>
      <c r="F771" s="128"/>
    </row>
    <row r="772" spans="1:6" ht="12.75">
      <c r="A772" s="128"/>
      <c r="B772" s="128"/>
      <c r="C772" s="128"/>
      <c r="D772" s="128"/>
      <c r="E772" s="128"/>
      <c r="F772" s="128"/>
    </row>
    <row r="773" spans="1:6" ht="12.75">
      <c r="A773" s="128"/>
      <c r="B773" s="128"/>
      <c r="C773" s="128"/>
      <c r="D773" s="128"/>
      <c r="E773" s="128"/>
      <c r="F773" s="128"/>
    </row>
    <row r="774" spans="1:6" ht="12.75">
      <c r="A774" s="128"/>
      <c r="B774" s="128"/>
      <c r="C774" s="128"/>
      <c r="D774" s="128"/>
      <c r="E774" s="128"/>
      <c r="F774" s="128"/>
    </row>
    <row r="775" spans="1:6" ht="12.75">
      <c r="A775" s="128"/>
      <c r="B775" s="128"/>
      <c r="C775" s="128"/>
      <c r="D775" s="128"/>
      <c r="E775" s="128"/>
      <c r="F775" s="128"/>
    </row>
    <row r="776" spans="1:6" ht="12.75">
      <c r="A776" s="128"/>
      <c r="B776" s="128"/>
      <c r="C776" s="128"/>
      <c r="D776" s="128"/>
      <c r="E776" s="128"/>
      <c r="F776" s="128"/>
    </row>
    <row r="777" spans="1:6" ht="12.75">
      <c r="A777" s="128"/>
      <c r="B777" s="128"/>
      <c r="C777" s="128"/>
      <c r="D777" s="128"/>
      <c r="E777" s="128"/>
      <c r="F777" s="128"/>
    </row>
    <row r="778" spans="1:6" ht="12.75">
      <c r="A778" s="128"/>
      <c r="B778" s="128"/>
      <c r="C778" s="128"/>
      <c r="D778" s="128"/>
      <c r="E778" s="128"/>
      <c r="F778" s="128"/>
    </row>
    <row r="779" spans="1:6" ht="12.75">
      <c r="A779" s="128"/>
      <c r="B779" s="128"/>
      <c r="C779" s="128"/>
      <c r="D779" s="128"/>
      <c r="E779" s="128"/>
      <c r="F779" s="128"/>
    </row>
    <row r="780" spans="1:6" ht="12.75">
      <c r="A780" s="128"/>
      <c r="B780" s="128"/>
      <c r="C780" s="128"/>
      <c r="D780" s="128"/>
      <c r="E780" s="128"/>
      <c r="F780" s="128"/>
    </row>
    <row r="781" spans="1:6" ht="12.75">
      <c r="A781" s="128"/>
      <c r="B781" s="128"/>
      <c r="C781" s="128"/>
      <c r="D781" s="128"/>
      <c r="E781" s="128"/>
      <c r="F781" s="128"/>
    </row>
    <row r="782" spans="1:6" ht="12.75">
      <c r="A782" s="128"/>
      <c r="B782" s="128"/>
      <c r="C782" s="128"/>
      <c r="D782" s="128"/>
      <c r="E782" s="128"/>
      <c r="F782" s="128"/>
    </row>
    <row r="783" spans="1:6" ht="12.75">
      <c r="A783" s="128"/>
      <c r="B783" s="128"/>
      <c r="C783" s="128"/>
      <c r="D783" s="128"/>
      <c r="E783" s="128"/>
      <c r="F783" s="128"/>
    </row>
    <row r="784" spans="1:6" ht="12.75">
      <c r="A784" s="128"/>
      <c r="B784" s="128"/>
      <c r="C784" s="128"/>
      <c r="D784" s="128"/>
      <c r="E784" s="128"/>
      <c r="F784" s="128"/>
    </row>
    <row r="785" spans="1:6" ht="12.75">
      <c r="A785" s="128"/>
      <c r="B785" s="128"/>
      <c r="C785" s="128"/>
      <c r="D785" s="128"/>
      <c r="E785" s="128"/>
      <c r="F785" s="128"/>
    </row>
    <row r="786" spans="1:6" ht="12.75">
      <c r="A786" s="128"/>
      <c r="B786" s="128"/>
      <c r="C786" s="128"/>
      <c r="D786" s="128"/>
      <c r="E786" s="128"/>
      <c r="F786" s="128"/>
    </row>
    <row r="787" spans="1:6" ht="12.75">
      <c r="A787" s="128"/>
      <c r="B787" s="128"/>
      <c r="C787" s="128"/>
      <c r="D787" s="128"/>
      <c r="E787" s="128"/>
      <c r="F787" s="128"/>
    </row>
    <row r="788" spans="1:6" ht="12.75">
      <c r="A788" s="128"/>
      <c r="B788" s="128"/>
      <c r="C788" s="128"/>
      <c r="D788" s="128"/>
      <c r="E788" s="128"/>
      <c r="F788" s="128"/>
    </row>
    <row r="789" spans="1:6" ht="12.75">
      <c r="A789" s="128"/>
      <c r="B789" s="128"/>
      <c r="C789" s="128"/>
      <c r="D789" s="128"/>
      <c r="E789" s="128"/>
      <c r="F789" s="128"/>
    </row>
    <row r="790" spans="1:6" ht="12.75">
      <c r="A790" s="128"/>
      <c r="B790" s="128"/>
      <c r="C790" s="128"/>
      <c r="D790" s="128"/>
      <c r="E790" s="128"/>
      <c r="F790" s="128"/>
    </row>
    <row r="791" spans="1:6" ht="12.75">
      <c r="A791" s="128"/>
      <c r="B791" s="128"/>
      <c r="C791" s="128"/>
      <c r="D791" s="128"/>
      <c r="E791" s="128"/>
      <c r="F791" s="128"/>
    </row>
    <row r="792" spans="1:6" ht="12.75">
      <c r="A792" s="128"/>
      <c r="B792" s="128"/>
      <c r="C792" s="128"/>
      <c r="D792" s="128"/>
      <c r="E792" s="128"/>
      <c r="F792" s="128"/>
    </row>
    <row r="793" spans="1:6" ht="12.75">
      <c r="A793" s="128"/>
      <c r="B793" s="128"/>
      <c r="C793" s="128"/>
      <c r="D793" s="128"/>
      <c r="E793" s="128"/>
      <c r="F793" s="128"/>
    </row>
    <row r="794" spans="1:6" ht="12.75">
      <c r="A794" s="128"/>
      <c r="B794" s="128"/>
      <c r="C794" s="128"/>
      <c r="D794" s="128"/>
      <c r="E794" s="128"/>
      <c r="F794" s="128"/>
    </row>
    <row r="795" spans="1:6" ht="12.75">
      <c r="A795" s="128"/>
      <c r="B795" s="128"/>
      <c r="C795" s="128"/>
      <c r="D795" s="128"/>
      <c r="E795" s="128"/>
      <c r="F795" s="128"/>
    </row>
    <row r="796" spans="1:6" ht="12.75">
      <c r="A796" s="128"/>
      <c r="B796" s="128"/>
      <c r="C796" s="128"/>
      <c r="D796" s="128"/>
      <c r="E796" s="128"/>
      <c r="F796" s="128"/>
    </row>
    <row r="797" spans="1:6" ht="12.75">
      <c r="A797" s="128"/>
      <c r="B797" s="128"/>
      <c r="C797" s="128"/>
      <c r="D797" s="128"/>
      <c r="E797" s="128"/>
      <c r="F797" s="128"/>
    </row>
    <row r="798" spans="1:6" ht="12.75">
      <c r="A798" s="128"/>
      <c r="B798" s="128"/>
      <c r="C798" s="128"/>
      <c r="D798" s="128"/>
      <c r="E798" s="128"/>
      <c r="F798" s="128"/>
    </row>
    <row r="799" spans="1:6" ht="12.75">
      <c r="A799" s="128"/>
      <c r="B799" s="128"/>
      <c r="C799" s="128"/>
      <c r="D799" s="128"/>
      <c r="E799" s="128"/>
      <c r="F799" s="128"/>
    </row>
    <row r="800" spans="1:6" ht="12.75">
      <c r="A800" s="128"/>
      <c r="B800" s="128"/>
      <c r="C800" s="128"/>
      <c r="D800" s="128"/>
      <c r="E800" s="128"/>
      <c r="F800" s="128"/>
    </row>
    <row r="801" spans="1:6" ht="12.75">
      <c r="A801" s="128"/>
      <c r="B801" s="128"/>
      <c r="C801" s="128"/>
      <c r="D801" s="128"/>
      <c r="E801" s="128"/>
      <c r="F801" s="128"/>
    </row>
    <row r="802" spans="1:6" ht="12.75">
      <c r="A802" s="128"/>
      <c r="B802" s="128"/>
      <c r="C802" s="128"/>
      <c r="D802" s="128"/>
      <c r="E802" s="128"/>
      <c r="F802" s="128"/>
    </row>
    <row r="803" spans="1:6" ht="12.75">
      <c r="A803" s="128"/>
      <c r="B803" s="128"/>
      <c r="C803" s="128"/>
      <c r="D803" s="128"/>
      <c r="E803" s="128"/>
      <c r="F803" s="128"/>
    </row>
    <row r="804" spans="1:6" ht="12.75">
      <c r="A804" s="128"/>
      <c r="B804" s="128"/>
      <c r="C804" s="128"/>
      <c r="D804" s="128"/>
      <c r="E804" s="128"/>
      <c r="F804" s="128"/>
    </row>
    <row r="805" spans="1:6" ht="12.75">
      <c r="A805" s="128"/>
      <c r="B805" s="128"/>
      <c r="C805" s="128"/>
      <c r="D805" s="128"/>
      <c r="E805" s="128"/>
      <c r="F805" s="128"/>
    </row>
    <row r="806" spans="1:6" ht="12.75">
      <c r="A806" s="128"/>
      <c r="B806" s="128"/>
      <c r="C806" s="128"/>
      <c r="D806" s="128"/>
      <c r="E806" s="128"/>
      <c r="F806" s="128"/>
    </row>
    <row r="807" spans="1:6" ht="12.75">
      <c r="A807" s="128"/>
      <c r="B807" s="128"/>
      <c r="C807" s="128"/>
      <c r="D807" s="128"/>
      <c r="E807" s="128"/>
      <c r="F807" s="128"/>
    </row>
    <row r="808" spans="1:6" ht="12.75">
      <c r="A808" s="128"/>
      <c r="B808" s="128"/>
      <c r="C808" s="128"/>
      <c r="D808" s="128"/>
      <c r="E808" s="128"/>
      <c r="F808" s="128"/>
    </row>
    <row r="809" spans="1:6" ht="12.75">
      <c r="A809" s="128"/>
      <c r="B809" s="128"/>
      <c r="C809" s="128"/>
      <c r="D809" s="128"/>
      <c r="E809" s="128"/>
      <c r="F809" s="128"/>
    </row>
    <row r="810" spans="1:6" ht="12.75">
      <c r="A810" s="128"/>
      <c r="B810" s="128"/>
      <c r="C810" s="128"/>
      <c r="D810" s="128"/>
      <c r="E810" s="128"/>
      <c r="F810" s="128"/>
    </row>
    <row r="811" spans="1:6" ht="12.75">
      <c r="A811" s="128"/>
      <c r="B811" s="128"/>
      <c r="C811" s="128"/>
      <c r="D811" s="128"/>
      <c r="E811" s="128"/>
      <c r="F811" s="128"/>
    </row>
    <row r="812" spans="1:6" ht="12.75">
      <c r="A812" s="128"/>
      <c r="B812" s="128"/>
      <c r="C812" s="128"/>
      <c r="D812" s="128"/>
      <c r="E812" s="128"/>
      <c r="F812" s="128"/>
    </row>
    <row r="813" spans="1:6" ht="12.75">
      <c r="A813" s="128"/>
      <c r="B813" s="128"/>
      <c r="C813" s="128"/>
      <c r="D813" s="128"/>
      <c r="E813" s="128"/>
      <c r="F813" s="128"/>
    </row>
    <row r="814" spans="1:6" ht="12.75">
      <c r="A814" s="128"/>
      <c r="B814" s="128"/>
      <c r="C814" s="128"/>
      <c r="D814" s="128"/>
      <c r="E814" s="128"/>
      <c r="F814" s="128"/>
    </row>
    <row r="815" spans="1:6" ht="12.75">
      <c r="A815" s="128"/>
      <c r="B815" s="128"/>
      <c r="C815" s="128"/>
      <c r="D815" s="128"/>
      <c r="E815" s="128"/>
      <c r="F815" s="128"/>
    </row>
    <row r="816" spans="1:6" ht="12.75">
      <c r="A816" s="128"/>
      <c r="B816" s="128"/>
      <c r="C816" s="128"/>
      <c r="D816" s="128"/>
      <c r="E816" s="128"/>
      <c r="F816" s="128"/>
    </row>
    <row r="817" spans="1:6" ht="12.75">
      <c r="A817" s="128"/>
      <c r="B817" s="128"/>
      <c r="C817" s="128"/>
      <c r="D817" s="128"/>
      <c r="E817" s="128"/>
      <c r="F817" s="128"/>
    </row>
    <row r="818" spans="1:6" ht="12.75">
      <c r="A818" s="128"/>
      <c r="B818" s="128"/>
      <c r="C818" s="128"/>
      <c r="D818" s="128"/>
      <c r="E818" s="128"/>
      <c r="F818" s="128"/>
    </row>
    <row r="819" spans="1:6" ht="12.75">
      <c r="A819" s="128"/>
      <c r="B819" s="128"/>
      <c r="C819" s="128"/>
      <c r="D819" s="128"/>
      <c r="E819" s="128"/>
      <c r="F819" s="128"/>
    </row>
    <row r="820" spans="1:6" ht="12.75">
      <c r="A820" s="128"/>
      <c r="B820" s="128"/>
      <c r="C820" s="128"/>
      <c r="D820" s="128"/>
      <c r="E820" s="128"/>
      <c r="F820" s="128"/>
    </row>
    <row r="821" spans="1:6" ht="12.75">
      <c r="A821" s="128"/>
      <c r="B821" s="128"/>
      <c r="C821" s="128"/>
      <c r="D821" s="128"/>
      <c r="E821" s="128"/>
      <c r="F821" s="128"/>
    </row>
    <row r="822" spans="1:6" ht="12.75">
      <c r="A822" s="128"/>
      <c r="B822" s="128"/>
      <c r="C822" s="128"/>
      <c r="D822" s="128"/>
      <c r="E822" s="128"/>
      <c r="F822" s="128"/>
    </row>
    <row r="823" spans="1:6" ht="12.75">
      <c r="A823" s="128"/>
      <c r="B823" s="128"/>
      <c r="C823" s="128"/>
      <c r="D823" s="128"/>
      <c r="E823" s="128"/>
      <c r="F823" s="128"/>
    </row>
    <row r="824" spans="1:6" ht="12.75">
      <c r="A824" s="128"/>
      <c r="B824" s="128"/>
      <c r="C824" s="128"/>
      <c r="D824" s="128"/>
      <c r="E824" s="128"/>
      <c r="F824" s="128"/>
    </row>
    <row r="825" spans="1:6" ht="12.75">
      <c r="A825" s="128"/>
      <c r="B825" s="128"/>
      <c r="C825" s="128"/>
      <c r="D825" s="128"/>
      <c r="E825" s="128"/>
      <c r="F825" s="128"/>
    </row>
    <row r="826" spans="1:6" ht="12.75">
      <c r="A826" s="128"/>
      <c r="B826" s="128"/>
      <c r="C826" s="128"/>
      <c r="D826" s="128"/>
      <c r="E826" s="128"/>
      <c r="F826" s="128"/>
    </row>
    <row r="827" spans="1:6" ht="12.75">
      <c r="A827" s="128"/>
      <c r="B827" s="128"/>
      <c r="C827" s="128"/>
      <c r="D827" s="128"/>
      <c r="E827" s="128"/>
      <c r="F827" s="128"/>
    </row>
    <row r="828" spans="1:6" ht="12.75">
      <c r="A828" s="128"/>
      <c r="B828" s="128"/>
      <c r="C828" s="128"/>
      <c r="D828" s="128"/>
      <c r="E828" s="128"/>
      <c r="F828" s="128"/>
    </row>
    <row r="829" spans="1:6" ht="12.75">
      <c r="A829" s="128"/>
      <c r="B829" s="128"/>
      <c r="C829" s="128"/>
      <c r="D829" s="128"/>
      <c r="E829" s="128"/>
      <c r="F829" s="128"/>
    </row>
    <row r="830" spans="1:6" ht="12.75">
      <c r="A830" s="128"/>
      <c r="B830" s="128"/>
      <c r="C830" s="128"/>
      <c r="D830" s="128"/>
      <c r="E830" s="128"/>
      <c r="F830" s="128"/>
    </row>
    <row r="831" spans="1:6" ht="12.75">
      <c r="A831" s="128"/>
      <c r="B831" s="128"/>
      <c r="C831" s="128"/>
      <c r="D831" s="128"/>
      <c r="E831" s="128"/>
      <c r="F831" s="128"/>
    </row>
    <row r="832" spans="1:6" ht="12.75">
      <c r="A832" s="128"/>
      <c r="B832" s="128"/>
      <c r="C832" s="128"/>
      <c r="D832" s="128"/>
      <c r="E832" s="128"/>
      <c r="F832" s="128"/>
    </row>
    <row r="833" spans="1:6" ht="12.75">
      <c r="A833" s="128"/>
      <c r="B833" s="128"/>
      <c r="C833" s="128"/>
      <c r="D833" s="128"/>
      <c r="E833" s="128"/>
      <c r="F833" s="128"/>
    </row>
    <row r="834" spans="1:6" ht="12.75">
      <c r="A834" s="128"/>
      <c r="B834" s="128"/>
      <c r="C834" s="128"/>
      <c r="D834" s="128"/>
      <c r="E834" s="128"/>
      <c r="F834" s="128"/>
    </row>
    <row r="835" spans="1:6" ht="12.75">
      <c r="A835" s="128"/>
      <c r="B835" s="128"/>
      <c r="C835" s="128"/>
      <c r="D835" s="128"/>
      <c r="E835" s="128"/>
      <c r="F835" s="128"/>
    </row>
    <row r="836" spans="1:6" ht="12.75">
      <c r="A836" s="128"/>
      <c r="B836" s="128"/>
      <c r="C836" s="128"/>
      <c r="D836" s="128"/>
      <c r="E836" s="128"/>
      <c r="F836" s="128"/>
    </row>
    <row r="837" spans="1:6" ht="12.75">
      <c r="A837" s="128"/>
      <c r="B837" s="128"/>
      <c r="C837" s="128"/>
      <c r="D837" s="128"/>
      <c r="E837" s="128"/>
      <c r="F837" s="128"/>
    </row>
    <row r="838" spans="1:6" ht="12.75">
      <c r="A838" s="128"/>
      <c r="B838" s="128"/>
      <c r="C838" s="128"/>
      <c r="D838" s="128"/>
      <c r="E838" s="128"/>
      <c r="F838" s="128"/>
    </row>
    <row r="839" spans="1:6" ht="12.75">
      <c r="A839" s="128"/>
      <c r="B839" s="128"/>
      <c r="C839" s="128"/>
      <c r="D839" s="128"/>
      <c r="E839" s="128"/>
      <c r="F839" s="128"/>
    </row>
    <row r="840" spans="1:6" ht="12.75">
      <c r="A840" s="128"/>
      <c r="B840" s="128"/>
      <c r="C840" s="128"/>
      <c r="D840" s="128"/>
      <c r="E840" s="128"/>
      <c r="F840" s="128"/>
    </row>
    <row r="841" spans="1:6" ht="12.75">
      <c r="A841" s="128"/>
      <c r="B841" s="128"/>
      <c r="C841" s="128"/>
      <c r="D841" s="128"/>
      <c r="E841" s="128"/>
      <c r="F841" s="128"/>
    </row>
    <row r="842" spans="1:6" ht="12.75">
      <c r="A842" s="128"/>
      <c r="B842" s="128"/>
      <c r="C842" s="128"/>
      <c r="D842" s="128"/>
      <c r="E842" s="128"/>
      <c r="F842" s="128"/>
    </row>
    <row r="843" spans="1:6" ht="12.75">
      <c r="A843" s="128"/>
      <c r="B843" s="128"/>
      <c r="C843" s="128"/>
      <c r="D843" s="128"/>
      <c r="E843" s="128"/>
      <c r="F843" s="128"/>
    </row>
    <row r="844" spans="1:6" ht="12.75">
      <c r="A844" s="128"/>
      <c r="B844" s="128"/>
      <c r="C844" s="128"/>
      <c r="D844" s="128"/>
      <c r="E844" s="128"/>
      <c r="F844" s="128"/>
    </row>
    <row r="845" spans="1:6" ht="12.75">
      <c r="A845" s="128"/>
      <c r="B845" s="128"/>
      <c r="C845" s="128"/>
      <c r="D845" s="128"/>
      <c r="E845" s="128"/>
      <c r="F845" s="128"/>
    </row>
    <row r="846" spans="1:6" ht="12.75">
      <c r="A846" s="128"/>
      <c r="B846" s="128"/>
      <c r="C846" s="128"/>
      <c r="D846" s="128"/>
      <c r="E846" s="128"/>
      <c r="F846" s="128"/>
    </row>
    <row r="847" spans="1:6" ht="12.75">
      <c r="A847" s="128"/>
      <c r="B847" s="128"/>
      <c r="C847" s="128"/>
      <c r="D847" s="128"/>
      <c r="E847" s="128"/>
      <c r="F847" s="128"/>
    </row>
    <row r="848" spans="1:6" ht="12.75">
      <c r="A848" s="128"/>
      <c r="B848" s="128"/>
      <c r="C848" s="128"/>
      <c r="D848" s="128"/>
      <c r="E848" s="128"/>
      <c r="F848" s="128"/>
    </row>
    <row r="849" spans="1:6" ht="12.75">
      <c r="A849" s="128"/>
      <c r="B849" s="128"/>
      <c r="C849" s="128"/>
      <c r="D849" s="128"/>
      <c r="E849" s="128"/>
      <c r="F849" s="128"/>
    </row>
    <row r="850" spans="1:6" ht="12.75">
      <c r="A850" s="128"/>
      <c r="B850" s="128"/>
      <c r="C850" s="128"/>
      <c r="D850" s="128"/>
      <c r="E850" s="128"/>
      <c r="F850" s="128"/>
    </row>
    <row r="851" spans="1:6" ht="12.75">
      <c r="A851" s="128"/>
      <c r="B851" s="128"/>
      <c r="C851" s="128"/>
      <c r="D851" s="128"/>
      <c r="E851" s="128"/>
      <c r="F851" s="128"/>
    </row>
    <row r="852" spans="1:6" ht="12.75">
      <c r="A852" s="128"/>
      <c r="B852" s="128"/>
      <c r="C852" s="128"/>
      <c r="D852" s="128"/>
      <c r="E852" s="128"/>
      <c r="F852" s="128"/>
    </row>
    <row r="853" spans="1:6" ht="12.75">
      <c r="A853" s="128"/>
      <c r="B853" s="128"/>
      <c r="C853" s="128"/>
      <c r="D853" s="128"/>
      <c r="E853" s="128"/>
      <c r="F853" s="128"/>
    </row>
    <row r="854" spans="1:6" ht="12.75">
      <c r="A854" s="128"/>
      <c r="B854" s="128"/>
      <c r="C854" s="128"/>
      <c r="D854" s="128"/>
      <c r="E854" s="128"/>
      <c r="F854" s="128"/>
    </row>
    <row r="855" spans="1:6" ht="12.75">
      <c r="A855" s="128"/>
      <c r="B855" s="128"/>
      <c r="C855" s="128"/>
      <c r="D855" s="128"/>
      <c r="E855" s="128"/>
      <c r="F855" s="128"/>
    </row>
    <row r="856" spans="1:6" ht="12.75">
      <c r="A856" s="128"/>
      <c r="B856" s="128"/>
      <c r="C856" s="128"/>
      <c r="D856" s="128"/>
      <c r="E856" s="128"/>
      <c r="F856" s="128"/>
    </row>
    <row r="857" spans="1:6" ht="12.75">
      <c r="A857" s="128"/>
      <c r="B857" s="128"/>
      <c r="C857" s="128"/>
      <c r="D857" s="128"/>
      <c r="E857" s="128"/>
      <c r="F857" s="128"/>
    </row>
    <row r="858" spans="1:6" ht="12.75">
      <c r="A858" s="128"/>
      <c r="B858" s="128"/>
      <c r="C858" s="128"/>
      <c r="D858" s="128"/>
      <c r="E858" s="128"/>
      <c r="F858" s="128"/>
    </row>
    <row r="859" spans="1:6" ht="12.75">
      <c r="A859" s="128"/>
      <c r="B859" s="128"/>
      <c r="C859" s="128"/>
      <c r="D859" s="128"/>
      <c r="E859" s="128"/>
      <c r="F859" s="128"/>
    </row>
    <row r="860" spans="1:6" ht="12.75">
      <c r="A860" s="128"/>
      <c r="B860" s="128"/>
      <c r="C860" s="128"/>
      <c r="D860" s="128"/>
      <c r="E860" s="128"/>
      <c r="F860" s="128"/>
    </row>
    <row r="861" spans="1:6" ht="12.75">
      <c r="A861" s="128"/>
      <c r="B861" s="128"/>
      <c r="C861" s="128"/>
      <c r="D861" s="128"/>
      <c r="E861" s="128"/>
      <c r="F861" s="128"/>
    </row>
    <row r="862" spans="1:6" ht="12.75">
      <c r="A862" s="128"/>
      <c r="B862" s="128"/>
      <c r="C862" s="128"/>
      <c r="D862" s="128"/>
      <c r="E862" s="128"/>
      <c r="F862" s="128"/>
    </row>
    <row r="863" spans="1:6" ht="12.75">
      <c r="A863" s="128"/>
      <c r="B863" s="128"/>
      <c r="C863" s="128"/>
      <c r="D863" s="128"/>
      <c r="E863" s="128"/>
      <c r="F863" s="128"/>
    </row>
    <row r="864" spans="1:6" ht="12.75">
      <c r="A864" s="128"/>
      <c r="B864" s="128"/>
      <c r="C864" s="128"/>
      <c r="D864" s="128"/>
      <c r="E864" s="128"/>
      <c r="F864" s="128"/>
    </row>
    <row r="865" spans="1:6" ht="12.75">
      <c r="A865" s="128"/>
      <c r="B865" s="128"/>
      <c r="C865" s="128"/>
      <c r="D865" s="128"/>
      <c r="E865" s="128"/>
      <c r="F865" s="128"/>
    </row>
    <row r="866" spans="1:6" ht="12.75">
      <c r="A866" s="128"/>
      <c r="B866" s="128"/>
      <c r="C866" s="128"/>
      <c r="D866" s="128"/>
      <c r="E866" s="128"/>
      <c r="F866" s="128"/>
    </row>
    <row r="867" spans="1:6" ht="12.75">
      <c r="A867" s="128"/>
      <c r="B867" s="128"/>
      <c r="C867" s="128"/>
      <c r="D867" s="128"/>
      <c r="E867" s="128"/>
      <c r="F867" s="128"/>
    </row>
    <row r="868" spans="1:6" ht="12.75">
      <c r="A868" s="128"/>
      <c r="B868" s="128"/>
      <c r="C868" s="128"/>
      <c r="D868" s="128"/>
      <c r="E868" s="128"/>
      <c r="F868" s="128"/>
    </row>
    <row r="869" spans="1:6" ht="12.75">
      <c r="A869" s="128"/>
      <c r="B869" s="128"/>
      <c r="C869" s="128"/>
      <c r="D869" s="128"/>
      <c r="E869" s="128"/>
      <c r="F869" s="128"/>
    </row>
    <row r="870" spans="1:6" ht="12.75">
      <c r="A870" s="128"/>
      <c r="B870" s="128"/>
      <c r="C870" s="128"/>
      <c r="D870" s="128"/>
      <c r="E870" s="128"/>
      <c r="F870" s="128"/>
    </row>
    <row r="871" spans="1:6" ht="12.75">
      <c r="A871" s="128"/>
      <c r="B871" s="128"/>
      <c r="C871" s="128"/>
      <c r="D871" s="128"/>
      <c r="E871" s="128"/>
      <c r="F871" s="128"/>
    </row>
    <row r="872" spans="1:6" ht="12.75">
      <c r="A872" s="128"/>
      <c r="B872" s="128"/>
      <c r="C872" s="128"/>
      <c r="D872" s="128"/>
      <c r="E872" s="128"/>
      <c r="F872" s="128"/>
    </row>
    <row r="873" spans="1:6" ht="12.75">
      <c r="A873" s="128"/>
      <c r="B873" s="128"/>
      <c r="C873" s="128"/>
      <c r="D873" s="128"/>
      <c r="E873" s="128"/>
      <c r="F873" s="128"/>
    </row>
    <row r="874" spans="1:6" ht="12.75">
      <c r="A874" s="128"/>
      <c r="B874" s="128"/>
      <c r="C874" s="128"/>
      <c r="D874" s="128"/>
      <c r="E874" s="128"/>
      <c r="F874" s="128"/>
    </row>
    <row r="875" spans="1:6" ht="12.75">
      <c r="A875" s="128"/>
      <c r="B875" s="128"/>
      <c r="C875" s="128"/>
      <c r="D875" s="128"/>
      <c r="E875" s="128"/>
      <c r="F875" s="128"/>
    </row>
    <row r="876" spans="1:6" ht="12.75">
      <c r="A876" s="128"/>
      <c r="B876" s="128"/>
      <c r="C876" s="128"/>
      <c r="D876" s="128"/>
      <c r="E876" s="128"/>
      <c r="F876" s="128"/>
    </row>
    <row r="877" spans="1:6" ht="12.75">
      <c r="A877" s="128"/>
      <c r="B877" s="128"/>
      <c r="C877" s="128"/>
      <c r="D877" s="128"/>
      <c r="E877" s="128"/>
      <c r="F877" s="128"/>
    </row>
    <row r="878" spans="1:6" ht="12.75">
      <c r="A878" s="128"/>
      <c r="B878" s="128"/>
      <c r="C878" s="128"/>
      <c r="D878" s="128"/>
      <c r="E878" s="128"/>
      <c r="F878" s="128"/>
    </row>
    <row r="879" spans="1:6" ht="12.75">
      <c r="A879" s="128"/>
      <c r="B879" s="128"/>
      <c r="C879" s="128"/>
      <c r="D879" s="128"/>
      <c r="E879" s="128"/>
      <c r="F879" s="128"/>
    </row>
    <row r="880" spans="1:6" ht="12.75">
      <c r="A880" s="128"/>
      <c r="B880" s="128"/>
      <c r="C880" s="128"/>
      <c r="D880" s="128"/>
      <c r="E880" s="128"/>
      <c r="F880" s="128"/>
    </row>
    <row r="881" spans="1:6" ht="12.75">
      <c r="A881" s="128"/>
      <c r="B881" s="128"/>
      <c r="C881" s="128"/>
      <c r="D881" s="128"/>
      <c r="E881" s="128"/>
      <c r="F881" s="128"/>
    </row>
    <row r="882" spans="1:6" ht="12.75">
      <c r="A882" s="128"/>
      <c r="B882" s="128"/>
      <c r="C882" s="128"/>
      <c r="D882" s="128"/>
      <c r="E882" s="128"/>
      <c r="F882" s="128"/>
    </row>
    <row r="883" spans="1:6" ht="12.75">
      <c r="A883" s="128"/>
      <c r="B883" s="128"/>
      <c r="C883" s="128"/>
      <c r="D883" s="128"/>
      <c r="E883" s="128"/>
      <c r="F883" s="128"/>
    </row>
    <row r="884" spans="1:6" ht="12.75">
      <c r="A884" s="128"/>
      <c r="B884" s="128"/>
      <c r="C884" s="128"/>
      <c r="D884" s="128"/>
      <c r="E884" s="128"/>
      <c r="F884" s="128"/>
    </row>
    <row r="885" spans="1:6" ht="12.75">
      <c r="A885" s="128"/>
      <c r="B885" s="128"/>
      <c r="C885" s="128"/>
      <c r="D885" s="128"/>
      <c r="E885" s="128"/>
      <c r="F885" s="128"/>
    </row>
    <row r="886" spans="1:6" ht="12.75">
      <c r="A886" s="128"/>
      <c r="B886" s="128"/>
      <c r="C886" s="128"/>
      <c r="D886" s="128"/>
      <c r="E886" s="128"/>
      <c r="F886" s="128"/>
    </row>
    <row r="887" spans="1:6" ht="12.75">
      <c r="A887" s="128"/>
      <c r="B887" s="128"/>
      <c r="C887" s="128"/>
      <c r="D887" s="128"/>
      <c r="E887" s="128"/>
      <c r="F887" s="128"/>
    </row>
    <row r="888" spans="1:6" ht="12.75">
      <c r="A888" s="128"/>
      <c r="B888" s="128"/>
      <c r="C888" s="128"/>
      <c r="D888" s="128"/>
      <c r="E888" s="128"/>
      <c r="F888" s="128"/>
    </row>
    <row r="889" spans="1:6" ht="12.75">
      <c r="A889" s="128"/>
      <c r="B889" s="128"/>
      <c r="C889" s="128"/>
      <c r="D889" s="128"/>
      <c r="E889" s="128"/>
      <c r="F889" s="128"/>
    </row>
    <row r="890" spans="1:6" ht="12.75">
      <c r="A890" s="128"/>
      <c r="B890" s="128"/>
      <c r="C890" s="128"/>
      <c r="D890" s="128"/>
      <c r="E890" s="128"/>
      <c r="F890" s="128"/>
    </row>
    <row r="891" spans="1:6" ht="12.75">
      <c r="A891" s="128"/>
      <c r="B891" s="128"/>
      <c r="C891" s="128"/>
      <c r="D891" s="128"/>
      <c r="E891" s="128"/>
      <c r="F891" s="128"/>
    </row>
    <row r="892" spans="1:6" ht="12.75">
      <c r="A892" s="128"/>
      <c r="B892" s="128"/>
      <c r="C892" s="128"/>
      <c r="D892" s="128"/>
      <c r="E892" s="128"/>
      <c r="F892" s="128"/>
    </row>
    <row r="893" spans="1:6" ht="12.75">
      <c r="A893" s="128"/>
      <c r="B893" s="128"/>
      <c r="C893" s="128"/>
      <c r="D893" s="128"/>
      <c r="E893" s="128"/>
      <c r="F893" s="128"/>
    </row>
    <row r="894" spans="1:6" ht="12.75">
      <c r="A894" s="128"/>
      <c r="B894" s="128"/>
      <c r="C894" s="128"/>
      <c r="D894" s="128"/>
      <c r="E894" s="128"/>
      <c r="F894" s="128"/>
    </row>
    <row r="895" spans="1:6" ht="12.75">
      <c r="A895" s="128"/>
      <c r="B895" s="128"/>
      <c r="C895" s="128"/>
      <c r="D895" s="128"/>
      <c r="E895" s="128"/>
      <c r="F895" s="128"/>
    </row>
    <row r="896" spans="1:6" ht="12.75">
      <c r="A896" s="128"/>
      <c r="B896" s="128"/>
      <c r="C896" s="128"/>
      <c r="D896" s="128"/>
      <c r="E896" s="128"/>
      <c r="F896" s="128"/>
    </row>
    <row r="897" spans="1:6" ht="12.75">
      <c r="A897" s="128"/>
      <c r="B897" s="128"/>
      <c r="C897" s="128"/>
      <c r="D897" s="128"/>
      <c r="E897" s="128"/>
      <c r="F897" s="128"/>
    </row>
    <row r="898" spans="1:6" ht="12.75">
      <c r="A898" s="128"/>
      <c r="B898" s="128"/>
      <c r="C898" s="128"/>
      <c r="D898" s="128"/>
      <c r="E898" s="128"/>
      <c r="F898" s="128"/>
    </row>
    <row r="899" spans="1:6" ht="12.75">
      <c r="A899" s="128"/>
      <c r="B899" s="128"/>
      <c r="C899" s="128"/>
      <c r="D899" s="128"/>
      <c r="E899" s="128"/>
      <c r="F899" s="128"/>
    </row>
    <row r="900" spans="1:6" ht="12.75">
      <c r="A900" s="128"/>
      <c r="B900" s="128"/>
      <c r="C900" s="128"/>
      <c r="D900" s="128"/>
      <c r="E900" s="128"/>
      <c r="F900" s="128"/>
    </row>
    <row r="901" spans="1:6" ht="12.75">
      <c r="A901" s="128"/>
      <c r="B901" s="128"/>
      <c r="C901" s="128"/>
      <c r="D901" s="128"/>
      <c r="E901" s="128"/>
      <c r="F901" s="128"/>
    </row>
    <row r="902" spans="1:6" ht="12.75">
      <c r="A902" s="128"/>
      <c r="B902" s="128"/>
      <c r="C902" s="128"/>
      <c r="D902" s="128"/>
      <c r="E902" s="128"/>
      <c r="F902" s="128"/>
    </row>
    <row r="903" spans="1:6" ht="12.75">
      <c r="A903" s="128"/>
      <c r="B903" s="128"/>
      <c r="C903" s="128"/>
      <c r="D903" s="128"/>
      <c r="E903" s="128"/>
      <c r="F903" s="128"/>
    </row>
    <row r="904" spans="1:6" ht="12.75">
      <c r="A904" s="128"/>
      <c r="B904" s="128"/>
      <c r="C904" s="128"/>
      <c r="D904" s="128"/>
      <c r="E904" s="128"/>
      <c r="F904" s="128"/>
    </row>
    <row r="905" spans="1:6" ht="12.75">
      <c r="A905" s="128"/>
      <c r="B905" s="128"/>
      <c r="C905" s="128"/>
      <c r="D905" s="128"/>
      <c r="E905" s="128"/>
      <c r="F905" s="128"/>
    </row>
    <row r="906" spans="1:6" ht="12.75">
      <c r="A906" s="128"/>
      <c r="B906" s="128"/>
      <c r="C906" s="128"/>
      <c r="D906" s="128"/>
      <c r="E906" s="128"/>
      <c r="F906" s="128"/>
    </row>
    <row r="907" spans="1:6" ht="12.75">
      <c r="A907" s="128"/>
      <c r="B907" s="128"/>
      <c r="C907" s="128"/>
      <c r="D907" s="128"/>
      <c r="E907" s="128"/>
      <c r="F907" s="128"/>
    </row>
    <row r="908" spans="1:6" ht="12.75">
      <c r="A908" s="128"/>
      <c r="B908" s="128"/>
      <c r="C908" s="128"/>
      <c r="D908" s="128"/>
      <c r="E908" s="128"/>
      <c r="F908" s="128"/>
    </row>
    <row r="909" spans="1:6" ht="12.75">
      <c r="A909" s="128"/>
      <c r="B909" s="128"/>
      <c r="C909" s="128"/>
      <c r="D909" s="128"/>
      <c r="E909" s="128"/>
      <c r="F909" s="128"/>
    </row>
    <row r="910" spans="1:6" ht="12.75">
      <c r="A910" s="128"/>
      <c r="B910" s="128"/>
      <c r="C910" s="128"/>
      <c r="D910" s="128"/>
      <c r="E910" s="128"/>
      <c r="F910" s="128"/>
    </row>
    <row r="911" spans="1:6" ht="12.75">
      <c r="A911" s="128"/>
      <c r="B911" s="128"/>
      <c r="C911" s="128"/>
      <c r="D911" s="128"/>
      <c r="E911" s="128"/>
      <c r="F911" s="128"/>
    </row>
    <row r="912" spans="1:6" ht="12.75">
      <c r="A912" s="128"/>
      <c r="B912" s="128"/>
      <c r="C912" s="128"/>
      <c r="D912" s="128"/>
      <c r="E912" s="128"/>
      <c r="F912" s="128"/>
    </row>
    <row r="913" spans="1:6" ht="12.75">
      <c r="A913" s="128"/>
      <c r="B913" s="128"/>
      <c r="C913" s="128"/>
      <c r="D913" s="128"/>
      <c r="E913" s="128"/>
      <c r="F913" s="128"/>
    </row>
    <row r="914" spans="1:6" ht="12.75">
      <c r="A914" s="128"/>
      <c r="B914" s="128"/>
      <c r="C914" s="128"/>
      <c r="D914" s="128"/>
      <c r="E914" s="128"/>
      <c r="F914" s="128"/>
    </row>
    <row r="915" spans="1:6" ht="12.75">
      <c r="A915" s="128"/>
      <c r="B915" s="128"/>
      <c r="C915" s="128"/>
      <c r="D915" s="128"/>
      <c r="E915" s="128"/>
      <c r="F915" s="128"/>
    </row>
    <row r="916" spans="1:6" ht="12.75">
      <c r="A916" s="128"/>
      <c r="B916" s="128"/>
      <c r="C916" s="128"/>
      <c r="D916" s="128"/>
      <c r="E916" s="128"/>
      <c r="F916" s="128"/>
    </row>
    <row r="917" spans="1:6" ht="12.75">
      <c r="A917" s="128"/>
      <c r="B917" s="128"/>
      <c r="C917" s="128"/>
      <c r="D917" s="128"/>
      <c r="E917" s="128"/>
      <c r="F917" s="128"/>
    </row>
    <row r="918" spans="1:6" ht="12.75">
      <c r="A918" s="128"/>
      <c r="B918" s="128"/>
      <c r="C918" s="128"/>
      <c r="D918" s="128"/>
      <c r="E918" s="128"/>
      <c r="F918" s="128"/>
    </row>
    <row r="919" spans="1:6" ht="12.75">
      <c r="A919" s="128"/>
      <c r="B919" s="128"/>
      <c r="C919" s="128"/>
      <c r="D919" s="128"/>
      <c r="E919" s="128"/>
      <c r="F919" s="128"/>
    </row>
    <row r="920" spans="1:6" ht="12.75">
      <c r="A920" s="128"/>
      <c r="B920" s="128"/>
      <c r="C920" s="128"/>
      <c r="D920" s="128"/>
      <c r="E920" s="128"/>
      <c r="F920" s="128"/>
    </row>
    <row r="921" spans="1:6" ht="12.75">
      <c r="A921" s="128"/>
      <c r="B921" s="128"/>
      <c r="C921" s="128"/>
      <c r="D921" s="128"/>
      <c r="E921" s="128"/>
      <c r="F921" s="128"/>
    </row>
    <row r="922" spans="1:6" ht="12.75">
      <c r="A922" s="128"/>
      <c r="B922" s="128"/>
      <c r="C922" s="128"/>
      <c r="D922" s="128"/>
      <c r="E922" s="128"/>
      <c r="F922" s="128"/>
    </row>
    <row r="923" spans="1:6" ht="12.75">
      <c r="A923" s="128"/>
      <c r="B923" s="128"/>
      <c r="C923" s="128"/>
      <c r="D923" s="128"/>
      <c r="E923" s="128"/>
      <c r="F923" s="128"/>
    </row>
    <row r="924" spans="1:6" ht="12.75">
      <c r="A924" s="128"/>
      <c r="B924" s="128"/>
      <c r="C924" s="128"/>
      <c r="D924" s="128"/>
      <c r="E924" s="128"/>
      <c r="F924" s="128"/>
    </row>
    <row r="925" spans="1:6" ht="12.75">
      <c r="A925" s="128"/>
      <c r="B925" s="128"/>
      <c r="C925" s="128"/>
      <c r="D925" s="128"/>
      <c r="E925" s="128"/>
      <c r="F925" s="128"/>
    </row>
    <row r="926" spans="1:6" ht="12.75">
      <c r="A926" s="128"/>
      <c r="B926" s="128"/>
      <c r="C926" s="128"/>
      <c r="D926" s="128"/>
      <c r="E926" s="128"/>
      <c r="F926" s="128"/>
    </row>
    <row r="927" spans="1:6" ht="12.75">
      <c r="A927" s="128"/>
      <c r="B927" s="128"/>
      <c r="C927" s="128"/>
      <c r="D927" s="128"/>
      <c r="E927" s="128"/>
      <c r="F927" s="128"/>
    </row>
    <row r="928" spans="1:6" ht="12.75">
      <c r="A928" s="128"/>
      <c r="B928" s="128"/>
      <c r="C928" s="128"/>
      <c r="D928" s="128"/>
      <c r="E928" s="128"/>
      <c r="F928" s="128"/>
    </row>
    <row r="929" spans="1:6" ht="12.75">
      <c r="A929" s="128"/>
      <c r="B929" s="128"/>
      <c r="C929" s="128"/>
      <c r="D929" s="128"/>
      <c r="E929" s="128"/>
      <c r="F929" s="128"/>
    </row>
    <row r="930" spans="1:6" ht="12.75">
      <c r="A930" s="128"/>
      <c r="B930" s="128"/>
      <c r="C930" s="128"/>
      <c r="D930" s="128"/>
      <c r="E930" s="128"/>
      <c r="F930" s="128"/>
    </row>
    <row r="931" spans="1:6" ht="12.75">
      <c r="A931" s="128"/>
      <c r="B931" s="128"/>
      <c r="C931" s="128"/>
      <c r="D931" s="128"/>
      <c r="E931" s="128"/>
      <c r="F931" s="128"/>
    </row>
    <row r="932" spans="1:6" ht="12.75">
      <c r="A932" s="128"/>
      <c r="B932" s="128"/>
      <c r="C932" s="128"/>
      <c r="D932" s="128"/>
      <c r="E932" s="128"/>
      <c r="F932" s="128"/>
    </row>
    <row r="933" spans="1:6" ht="12.75">
      <c r="A933" s="128"/>
      <c r="B933" s="128"/>
      <c r="C933" s="128"/>
      <c r="D933" s="128"/>
      <c r="E933" s="128"/>
      <c r="F933" s="128"/>
    </row>
    <row r="934" spans="1:6" ht="12.75">
      <c r="A934" s="128"/>
      <c r="B934" s="128"/>
      <c r="C934" s="128"/>
      <c r="D934" s="128"/>
      <c r="E934" s="128"/>
      <c r="F934" s="128"/>
    </row>
    <row r="935" spans="1:6" ht="12.75">
      <c r="A935" s="128"/>
      <c r="B935" s="128"/>
      <c r="C935" s="128"/>
      <c r="D935" s="128"/>
      <c r="E935" s="128"/>
      <c r="F935" s="128"/>
    </row>
    <row r="936" spans="1:6" ht="12.75">
      <c r="A936" s="128"/>
      <c r="B936" s="128"/>
      <c r="C936" s="128"/>
      <c r="D936" s="128"/>
      <c r="E936" s="128"/>
      <c r="F936" s="128"/>
    </row>
    <row r="937" spans="1:6" ht="12.75">
      <c r="A937" s="128"/>
      <c r="B937" s="128"/>
      <c r="C937" s="128"/>
      <c r="D937" s="128"/>
      <c r="E937" s="128"/>
      <c r="F937" s="128"/>
    </row>
    <row r="938" spans="1:6" ht="12.75">
      <c r="A938" s="128"/>
      <c r="B938" s="128"/>
      <c r="C938" s="128"/>
      <c r="D938" s="128"/>
      <c r="E938" s="128"/>
      <c r="F938" s="128"/>
    </row>
    <row r="939" spans="1:6" ht="12.75">
      <c r="A939" s="128"/>
      <c r="B939" s="128"/>
      <c r="C939" s="128"/>
      <c r="D939" s="128"/>
      <c r="E939" s="128"/>
      <c r="F939" s="128"/>
    </row>
    <row r="940" spans="1:6" ht="12.75">
      <c r="A940" s="128"/>
      <c r="B940" s="128"/>
      <c r="C940" s="128"/>
      <c r="D940" s="128"/>
      <c r="E940" s="128"/>
      <c r="F940" s="128"/>
    </row>
    <row r="941" spans="1:6" ht="12.75">
      <c r="A941" s="128"/>
      <c r="B941" s="128"/>
      <c r="C941" s="128"/>
      <c r="D941" s="128"/>
      <c r="E941" s="128"/>
      <c r="F941" s="128"/>
    </row>
    <row r="942" spans="1:6" ht="12.75">
      <c r="A942" s="128"/>
      <c r="B942" s="128"/>
      <c r="C942" s="128"/>
      <c r="D942" s="128"/>
      <c r="E942" s="128"/>
      <c r="F942" s="128"/>
    </row>
    <row r="943" spans="1:6" ht="12.75">
      <c r="A943" s="128"/>
      <c r="B943" s="128"/>
      <c r="C943" s="128"/>
      <c r="D943" s="128"/>
      <c r="E943" s="128"/>
      <c r="F943" s="128"/>
    </row>
    <row r="944" spans="1:6" ht="12.75">
      <c r="A944" s="128"/>
      <c r="B944" s="128"/>
      <c r="C944" s="128"/>
      <c r="D944" s="128"/>
      <c r="E944" s="128"/>
      <c r="F944" s="128"/>
    </row>
    <row r="945" spans="1:6" ht="12.75">
      <c r="A945" s="128"/>
      <c r="B945" s="128"/>
      <c r="C945" s="128"/>
      <c r="D945" s="128"/>
      <c r="E945" s="128"/>
      <c r="F945" s="128"/>
    </row>
    <row r="946" spans="1:6" ht="12.75">
      <c r="A946" s="128"/>
      <c r="B946" s="128"/>
      <c r="C946" s="128"/>
      <c r="D946" s="128"/>
      <c r="E946" s="128"/>
      <c r="F946" s="128"/>
    </row>
    <row r="947" spans="1:6" ht="12.75">
      <c r="A947" s="128"/>
      <c r="B947" s="128"/>
      <c r="C947" s="128"/>
      <c r="D947" s="128"/>
      <c r="E947" s="128"/>
      <c r="F947" s="128"/>
    </row>
    <row r="948" spans="1:6" ht="12.75">
      <c r="A948" s="128"/>
      <c r="B948" s="128"/>
      <c r="C948" s="128"/>
      <c r="D948" s="128"/>
      <c r="E948" s="128"/>
      <c r="F948" s="128"/>
    </row>
    <row r="949" spans="1:6" ht="12.75">
      <c r="A949" s="128"/>
      <c r="B949" s="128"/>
      <c r="C949" s="128"/>
      <c r="D949" s="128"/>
      <c r="E949" s="128"/>
      <c r="F949" s="128"/>
    </row>
    <row r="950" spans="1:6" ht="12.75">
      <c r="A950" s="128"/>
      <c r="B950" s="128"/>
      <c r="C950" s="128"/>
      <c r="D950" s="128"/>
      <c r="E950" s="128"/>
      <c r="F950" s="128"/>
    </row>
    <row r="951" spans="1:6" ht="12.75">
      <c r="A951" s="128"/>
      <c r="B951" s="128"/>
      <c r="C951" s="128"/>
      <c r="D951" s="128"/>
      <c r="E951" s="128"/>
      <c r="F951" s="128"/>
    </row>
    <row r="952" spans="1:6" ht="12.75">
      <c r="A952" s="128"/>
      <c r="B952" s="128"/>
      <c r="C952" s="128"/>
      <c r="D952" s="128"/>
      <c r="E952" s="128"/>
      <c r="F952" s="128"/>
    </row>
    <row r="953" spans="1:6" ht="12.75">
      <c r="A953" s="128"/>
      <c r="B953" s="128"/>
      <c r="C953" s="128"/>
      <c r="D953" s="128"/>
      <c r="E953" s="128"/>
      <c r="F953" s="128"/>
    </row>
    <row r="954" spans="1:6" ht="12.75">
      <c r="A954" s="128"/>
      <c r="B954" s="128"/>
      <c r="C954" s="128"/>
      <c r="D954" s="128"/>
      <c r="E954" s="128"/>
      <c r="F954" s="128"/>
    </row>
    <row r="955" spans="1:6" ht="12.75">
      <c r="A955" s="128"/>
      <c r="B955" s="128"/>
      <c r="C955" s="128"/>
      <c r="D955" s="128"/>
      <c r="E955" s="128"/>
      <c r="F955" s="128"/>
    </row>
    <row r="956" spans="1:6" ht="12.75">
      <c r="A956" s="128"/>
      <c r="B956" s="128"/>
      <c r="C956" s="128"/>
      <c r="D956" s="128"/>
      <c r="E956" s="128"/>
      <c r="F956" s="128"/>
    </row>
    <row r="957" spans="1:6" ht="12.75">
      <c r="A957" s="128"/>
      <c r="B957" s="128"/>
      <c r="C957" s="128"/>
      <c r="D957" s="128"/>
      <c r="E957" s="128"/>
      <c r="F957" s="128"/>
    </row>
    <row r="958" spans="1:6" ht="12.75">
      <c r="A958" s="128"/>
      <c r="B958" s="128"/>
      <c r="C958" s="128"/>
      <c r="D958" s="128"/>
      <c r="E958" s="128"/>
      <c r="F958" s="128"/>
    </row>
    <row r="959" spans="1:6" ht="12.75">
      <c r="A959" s="128"/>
      <c r="B959" s="128"/>
      <c r="C959" s="128"/>
      <c r="D959" s="128"/>
      <c r="E959" s="128"/>
      <c r="F959" s="128"/>
    </row>
    <row r="960" spans="1:6" ht="12.75">
      <c r="A960" s="128"/>
      <c r="B960" s="128"/>
      <c r="C960" s="128"/>
      <c r="D960" s="128"/>
      <c r="E960" s="128"/>
      <c r="F960" s="128"/>
    </row>
    <row r="961" spans="1:6" ht="12.75">
      <c r="A961" s="128"/>
      <c r="B961" s="128"/>
      <c r="C961" s="128"/>
      <c r="D961" s="128"/>
      <c r="E961" s="128"/>
      <c r="F961" s="128"/>
    </row>
    <row r="962" spans="1:6" ht="12.75">
      <c r="A962" s="128"/>
      <c r="B962" s="128"/>
      <c r="C962" s="128"/>
      <c r="D962" s="128"/>
      <c r="E962" s="128"/>
      <c r="F962" s="128"/>
    </row>
    <row r="963" spans="1:6" ht="12.75">
      <c r="A963" s="128"/>
      <c r="B963" s="128"/>
      <c r="C963" s="128"/>
      <c r="D963" s="128"/>
      <c r="E963" s="128"/>
      <c r="F963" s="128"/>
    </row>
    <row r="964" spans="1:6" ht="12.75">
      <c r="A964" s="128"/>
      <c r="B964" s="128"/>
      <c r="C964" s="128"/>
      <c r="D964" s="128"/>
      <c r="E964" s="128"/>
      <c r="F964" s="128"/>
    </row>
    <row r="965" spans="1:6" ht="12.75">
      <c r="A965" s="128"/>
      <c r="B965" s="128"/>
      <c r="C965" s="128"/>
      <c r="D965" s="128"/>
      <c r="E965" s="128"/>
      <c r="F965" s="128"/>
    </row>
    <row r="966" spans="1:6" ht="12.75">
      <c r="A966" s="128"/>
      <c r="B966" s="128"/>
      <c r="C966" s="128"/>
      <c r="D966" s="128"/>
      <c r="E966" s="128"/>
      <c r="F966" s="128"/>
    </row>
    <row r="967" spans="1:6" ht="12.75">
      <c r="A967" s="128"/>
      <c r="B967" s="128"/>
      <c r="C967" s="128"/>
      <c r="D967" s="128"/>
      <c r="E967" s="128"/>
      <c r="F967" s="128"/>
    </row>
    <row r="968" spans="1:6" ht="12.75">
      <c r="A968" s="128"/>
      <c r="B968" s="128"/>
      <c r="C968" s="128"/>
      <c r="D968" s="128"/>
      <c r="E968" s="128"/>
      <c r="F968" s="128"/>
    </row>
    <row r="969" spans="1:6" ht="12.75">
      <c r="A969" s="128"/>
      <c r="B969" s="128"/>
      <c r="C969" s="128"/>
      <c r="D969" s="128"/>
      <c r="E969" s="128"/>
      <c r="F969" s="128"/>
    </row>
    <row r="970" spans="1:6" ht="12.75">
      <c r="A970" s="128"/>
      <c r="B970" s="128"/>
      <c r="C970" s="128"/>
      <c r="D970" s="128"/>
      <c r="E970" s="128"/>
      <c r="F970" s="128"/>
    </row>
    <row r="971" spans="1:6" ht="12.75">
      <c r="A971" s="128"/>
      <c r="B971" s="128"/>
      <c r="C971" s="128"/>
      <c r="D971" s="128"/>
      <c r="E971" s="128"/>
      <c r="F971" s="128"/>
    </row>
    <row r="972" spans="1:6" ht="12.75">
      <c r="A972" s="128"/>
      <c r="B972" s="128"/>
      <c r="C972" s="128"/>
      <c r="D972" s="128"/>
      <c r="E972" s="128"/>
      <c r="F972" s="128"/>
    </row>
    <row r="973" spans="1:6" ht="12.75">
      <c r="A973" s="128"/>
      <c r="B973" s="128"/>
      <c r="C973" s="128"/>
      <c r="D973" s="128"/>
      <c r="E973" s="128"/>
      <c r="F973" s="128"/>
    </row>
    <row r="974" spans="1:6" ht="12.75">
      <c r="A974" s="128"/>
      <c r="B974" s="128"/>
      <c r="C974" s="128"/>
      <c r="D974" s="128"/>
      <c r="E974" s="128"/>
      <c r="F974" s="128"/>
    </row>
    <row r="975" spans="1:6" ht="12.75">
      <c r="A975" s="128"/>
      <c r="B975" s="128"/>
      <c r="C975" s="128"/>
      <c r="D975" s="128"/>
      <c r="E975" s="128"/>
      <c r="F975" s="128"/>
    </row>
    <row r="976" spans="1:6" ht="12.75">
      <c r="A976" s="128"/>
      <c r="B976" s="128"/>
      <c r="C976" s="128"/>
      <c r="D976" s="128"/>
      <c r="E976" s="128"/>
      <c r="F976" s="128"/>
    </row>
    <row r="977" spans="1:6" ht="12.75">
      <c r="A977" s="128"/>
      <c r="B977" s="128"/>
      <c r="C977" s="128"/>
      <c r="D977" s="128"/>
      <c r="E977" s="128"/>
      <c r="F977" s="128"/>
    </row>
    <row r="978" spans="1:6" ht="12.75">
      <c r="A978" s="128"/>
      <c r="B978" s="128"/>
      <c r="C978" s="128"/>
      <c r="D978" s="128"/>
      <c r="E978" s="128"/>
      <c r="F978" s="128"/>
    </row>
    <row r="979" spans="1:6" ht="12.75">
      <c r="A979" s="128"/>
      <c r="B979" s="128"/>
      <c r="C979" s="128"/>
      <c r="D979" s="128"/>
      <c r="E979" s="128"/>
      <c r="F979" s="128"/>
    </row>
    <row r="980" spans="1:6" ht="12.75">
      <c r="A980" s="128"/>
      <c r="B980" s="128"/>
      <c r="C980" s="128"/>
      <c r="D980" s="128"/>
      <c r="E980" s="128"/>
      <c r="F980" s="128"/>
    </row>
    <row r="981" spans="1:6" ht="12.75">
      <c r="A981" s="128"/>
      <c r="B981" s="128"/>
      <c r="C981" s="128"/>
      <c r="D981" s="128"/>
      <c r="E981" s="128"/>
      <c r="F981" s="128"/>
    </row>
    <row r="982" spans="1:6" ht="12.75">
      <c r="A982" s="128"/>
      <c r="B982" s="128"/>
      <c r="C982" s="128"/>
      <c r="D982" s="128"/>
      <c r="E982" s="128"/>
      <c r="F982" s="128"/>
    </row>
    <row r="983" spans="1:6" ht="12.75">
      <c r="A983" s="128"/>
      <c r="B983" s="128"/>
      <c r="C983" s="128"/>
      <c r="D983" s="128"/>
      <c r="E983" s="128"/>
      <c r="F983" s="128"/>
    </row>
    <row r="984" spans="1:6" ht="12.75">
      <c r="A984" s="128"/>
      <c r="B984" s="128"/>
      <c r="C984" s="128"/>
      <c r="D984" s="128"/>
      <c r="E984" s="128"/>
      <c r="F984" s="128"/>
    </row>
    <row r="985" spans="1:6" ht="12.75">
      <c r="A985" s="128"/>
      <c r="B985" s="128"/>
      <c r="C985" s="128"/>
      <c r="D985" s="128"/>
      <c r="E985" s="128"/>
      <c r="F985" s="128"/>
    </row>
    <row r="986" spans="1:6" ht="12.75">
      <c r="A986" s="128"/>
      <c r="B986" s="128"/>
      <c r="C986" s="128"/>
      <c r="D986" s="128"/>
      <c r="E986" s="128"/>
      <c r="F986" s="128"/>
    </row>
    <row r="987" spans="1:6" ht="12.75">
      <c r="A987" s="128"/>
      <c r="B987" s="128"/>
      <c r="C987" s="128"/>
      <c r="D987" s="128"/>
      <c r="E987" s="128"/>
      <c r="F987" s="128"/>
    </row>
    <row r="988" spans="1:6" ht="12.75">
      <c r="A988" s="128"/>
      <c r="B988" s="128"/>
      <c r="C988" s="128"/>
      <c r="D988" s="128"/>
      <c r="E988" s="128"/>
      <c r="F988" s="128"/>
    </row>
    <row r="989" spans="1:6" ht="12.75">
      <c r="A989" s="128"/>
      <c r="B989" s="128"/>
      <c r="C989" s="128"/>
      <c r="D989" s="128"/>
      <c r="E989" s="128"/>
      <c r="F989" s="128"/>
    </row>
    <row r="990" spans="1:6" ht="12.75">
      <c r="A990" s="128"/>
      <c r="B990" s="128"/>
      <c r="C990" s="128"/>
      <c r="D990" s="128"/>
      <c r="E990" s="128"/>
      <c r="F990" s="128"/>
    </row>
    <row r="991" spans="1:6" ht="12.75">
      <c r="A991" s="128"/>
      <c r="B991" s="128"/>
      <c r="C991" s="128"/>
      <c r="D991" s="128"/>
      <c r="E991" s="128"/>
      <c r="F991" s="128"/>
    </row>
    <row r="992" spans="1:6" ht="12.75">
      <c r="A992" s="128"/>
      <c r="B992" s="128"/>
      <c r="C992" s="128"/>
      <c r="D992" s="128"/>
      <c r="E992" s="128"/>
      <c r="F992" s="128"/>
    </row>
    <row r="993" spans="1:6" ht="12.75">
      <c r="A993" s="128"/>
      <c r="B993" s="128"/>
      <c r="C993" s="128"/>
      <c r="D993" s="128"/>
      <c r="E993" s="128"/>
      <c r="F993" s="128"/>
    </row>
    <row r="994" spans="1:6" ht="12.75">
      <c r="A994" s="128"/>
      <c r="B994" s="128"/>
      <c r="C994" s="128"/>
      <c r="D994" s="128"/>
      <c r="E994" s="128"/>
      <c r="F994" s="128"/>
    </row>
    <row r="995" spans="1:6" ht="12.75">
      <c r="A995" s="128"/>
      <c r="B995" s="128"/>
      <c r="C995" s="128"/>
      <c r="D995" s="128"/>
      <c r="E995" s="128"/>
      <c r="F995" s="128"/>
    </row>
    <row r="996" spans="1:6" ht="12.75">
      <c r="A996" s="128"/>
      <c r="B996" s="128"/>
      <c r="C996" s="128"/>
      <c r="D996" s="128"/>
      <c r="E996" s="128"/>
      <c r="F996" s="128"/>
    </row>
    <row r="997" spans="1:6" ht="12.75">
      <c r="A997" s="128"/>
      <c r="B997" s="128"/>
      <c r="C997" s="128"/>
      <c r="D997" s="128"/>
      <c r="E997" s="128"/>
      <c r="F997" s="128"/>
    </row>
    <row r="998" spans="1:6" ht="12.75">
      <c r="A998" s="128"/>
      <c r="B998" s="128"/>
      <c r="C998" s="128"/>
      <c r="D998" s="128"/>
      <c r="E998" s="128"/>
      <c r="F998" s="128"/>
    </row>
    <row r="999" spans="1:6" ht="12.75">
      <c r="A999" s="128"/>
      <c r="B999" s="128"/>
      <c r="C999" s="128"/>
      <c r="D999" s="128"/>
      <c r="E999" s="128"/>
      <c r="F999" s="128"/>
    </row>
    <row r="1000" spans="1:6" ht="12.75">
      <c r="A1000" s="128"/>
      <c r="B1000" s="128"/>
      <c r="C1000" s="128"/>
      <c r="D1000" s="128"/>
      <c r="E1000" s="128"/>
      <c r="F1000" s="128"/>
    </row>
    <row r="1001" spans="1:6" ht="12.75">
      <c r="A1001" s="128"/>
      <c r="B1001" s="128"/>
      <c r="C1001" s="128"/>
      <c r="D1001" s="128"/>
      <c r="E1001" s="128"/>
      <c r="F1001" s="128"/>
    </row>
    <row r="1002" spans="1:6" ht="12.75">
      <c r="A1002" s="128"/>
      <c r="B1002" s="128"/>
      <c r="C1002" s="128"/>
      <c r="D1002" s="128"/>
      <c r="E1002" s="128"/>
      <c r="F1002" s="128"/>
    </row>
    <row r="1003" spans="1:6" ht="12.75">
      <c r="A1003" s="128"/>
      <c r="B1003" s="128"/>
      <c r="C1003" s="128"/>
      <c r="D1003" s="128"/>
      <c r="E1003" s="128"/>
      <c r="F1003" s="128"/>
    </row>
    <row r="1004" spans="1:6" ht="12.75">
      <c r="A1004" s="128"/>
      <c r="B1004" s="128"/>
      <c r="C1004" s="128"/>
      <c r="D1004" s="128"/>
      <c r="E1004" s="128"/>
      <c r="F1004" s="128"/>
    </row>
    <row r="1005" spans="1:6" ht="12.75">
      <c r="A1005" s="128"/>
      <c r="B1005" s="128"/>
      <c r="C1005" s="128"/>
      <c r="D1005" s="128"/>
      <c r="E1005" s="128"/>
      <c r="F1005" s="128"/>
    </row>
    <row r="1006" spans="1:6" ht="12.75">
      <c r="A1006" s="128"/>
      <c r="B1006" s="128"/>
      <c r="C1006" s="128"/>
      <c r="D1006" s="128"/>
      <c r="E1006" s="128"/>
      <c r="F1006" s="128"/>
    </row>
    <row r="1007" spans="1:6" ht="12.75">
      <c r="A1007" s="128"/>
      <c r="B1007" s="128"/>
      <c r="C1007" s="128"/>
      <c r="D1007" s="128"/>
      <c r="E1007" s="128"/>
      <c r="F1007" s="128"/>
    </row>
    <row r="1008" spans="1:6" ht="12.75">
      <c r="A1008" s="128"/>
      <c r="B1008" s="128"/>
      <c r="C1008" s="128"/>
      <c r="D1008" s="128"/>
      <c r="E1008" s="128"/>
      <c r="F1008" s="128"/>
    </row>
    <row r="1009" spans="1:6" ht="12.75">
      <c r="A1009" s="128"/>
      <c r="B1009" s="128"/>
      <c r="C1009" s="128"/>
      <c r="D1009" s="128"/>
      <c r="E1009" s="128"/>
      <c r="F1009" s="128"/>
    </row>
    <row r="1010" spans="1:6" ht="12.75">
      <c r="A1010" s="128"/>
      <c r="B1010" s="128"/>
      <c r="C1010" s="128"/>
      <c r="D1010" s="128"/>
      <c r="E1010" s="128"/>
      <c r="F1010" s="128"/>
    </row>
    <row r="1011" spans="1:6" ht="12.75">
      <c r="A1011" s="128"/>
      <c r="B1011" s="128"/>
      <c r="C1011" s="128"/>
      <c r="D1011" s="128"/>
      <c r="E1011" s="128"/>
      <c r="F1011" s="128"/>
    </row>
    <row r="1012" spans="1:6" ht="12.75">
      <c r="A1012" s="128"/>
      <c r="B1012" s="128"/>
      <c r="C1012" s="128"/>
      <c r="D1012" s="128"/>
      <c r="E1012" s="128"/>
      <c r="F1012" s="128"/>
    </row>
    <row r="1013" spans="1:6" ht="12.75">
      <c r="A1013" s="128"/>
      <c r="B1013" s="128"/>
      <c r="C1013" s="128"/>
      <c r="D1013" s="128"/>
      <c r="E1013" s="128"/>
      <c r="F1013" s="128"/>
    </row>
    <row r="1014" spans="1:6" ht="12.75">
      <c r="A1014" s="128"/>
      <c r="B1014" s="128"/>
      <c r="C1014" s="128"/>
      <c r="D1014" s="128"/>
      <c r="E1014" s="128"/>
      <c r="F1014" s="128"/>
    </row>
    <row r="1015" spans="1:6" ht="12.75">
      <c r="A1015" s="128"/>
      <c r="B1015" s="128"/>
      <c r="C1015" s="128"/>
      <c r="D1015" s="128"/>
      <c r="E1015" s="128"/>
      <c r="F1015" s="128"/>
    </row>
    <row r="1016" spans="1:6" ht="12.75">
      <c r="A1016" s="128"/>
      <c r="B1016" s="128"/>
      <c r="C1016" s="128"/>
      <c r="D1016" s="128"/>
      <c r="E1016" s="128"/>
      <c r="F1016" s="128"/>
    </row>
    <row r="1017" spans="1:6" ht="12.75">
      <c r="A1017" s="128"/>
      <c r="B1017" s="128"/>
      <c r="C1017" s="128"/>
      <c r="D1017" s="128"/>
      <c r="E1017" s="128"/>
      <c r="F1017" s="128"/>
    </row>
    <row r="1018" spans="1:6" ht="12.75">
      <c r="A1018" s="128"/>
      <c r="B1018" s="128"/>
      <c r="C1018" s="128"/>
      <c r="D1018" s="128"/>
      <c r="E1018" s="128"/>
      <c r="F1018" s="128"/>
    </row>
    <row r="1019" spans="1:6" ht="12.75">
      <c r="A1019" s="128"/>
      <c r="B1019" s="128"/>
      <c r="C1019" s="128"/>
      <c r="D1019" s="128"/>
      <c r="E1019" s="128"/>
      <c r="F1019" s="128"/>
    </row>
    <row r="1020" spans="1:6" ht="12.75">
      <c r="A1020" s="128"/>
      <c r="B1020" s="128"/>
      <c r="C1020" s="128"/>
      <c r="D1020" s="128"/>
      <c r="E1020" s="128"/>
      <c r="F1020" s="128"/>
    </row>
    <row r="1021" spans="1:6" ht="12.75">
      <c r="A1021" s="128"/>
      <c r="B1021" s="128"/>
      <c r="C1021" s="128"/>
      <c r="D1021" s="128"/>
      <c r="E1021" s="128"/>
      <c r="F1021" s="128"/>
    </row>
    <row r="1022" spans="1:6" ht="12.75">
      <c r="A1022" s="128"/>
      <c r="B1022" s="128"/>
      <c r="C1022" s="128"/>
      <c r="D1022" s="128"/>
      <c r="E1022" s="128"/>
      <c r="F1022" s="128"/>
    </row>
    <row r="1023" spans="1:6" ht="12.75">
      <c r="A1023" s="128"/>
      <c r="B1023" s="128"/>
      <c r="C1023" s="128"/>
      <c r="D1023" s="128"/>
      <c r="E1023" s="128"/>
      <c r="F1023" s="128"/>
    </row>
    <row r="1024" spans="1:6" ht="12.75">
      <c r="A1024" s="128"/>
      <c r="B1024" s="128"/>
      <c r="C1024" s="128"/>
      <c r="D1024" s="128"/>
      <c r="E1024" s="128"/>
      <c r="F1024" s="128"/>
    </row>
    <row r="1025" spans="1:6" ht="12.75">
      <c r="A1025" s="128"/>
      <c r="B1025" s="128"/>
      <c r="C1025" s="128"/>
      <c r="D1025" s="128"/>
      <c r="E1025" s="128"/>
      <c r="F1025" s="128"/>
    </row>
    <row r="1026" spans="1:6" ht="12.75">
      <c r="A1026" s="128"/>
      <c r="B1026" s="128"/>
      <c r="C1026" s="128"/>
      <c r="D1026" s="128"/>
      <c r="E1026" s="128"/>
      <c r="F1026" s="128"/>
    </row>
    <row r="1027" spans="1:6" ht="12.75">
      <c r="A1027" s="128"/>
      <c r="B1027" s="128"/>
      <c r="C1027" s="128"/>
      <c r="D1027" s="128"/>
      <c r="E1027" s="128"/>
      <c r="F1027" s="128"/>
    </row>
    <row r="1028" spans="1:6" ht="12.75">
      <c r="A1028" s="128"/>
      <c r="B1028" s="128"/>
      <c r="C1028" s="128"/>
      <c r="D1028" s="128"/>
      <c r="E1028" s="128"/>
      <c r="F1028" s="128"/>
    </row>
    <row r="1029" spans="1:6" ht="12.75">
      <c r="A1029" s="128"/>
      <c r="B1029" s="128"/>
      <c r="C1029" s="128"/>
      <c r="D1029" s="128"/>
      <c r="E1029" s="128"/>
      <c r="F1029" s="128"/>
    </row>
    <row r="1030" spans="1:6" ht="12.75">
      <c r="A1030" s="128"/>
      <c r="B1030" s="128"/>
      <c r="C1030" s="128"/>
      <c r="D1030" s="128"/>
      <c r="E1030" s="128"/>
      <c r="F1030" s="128"/>
    </row>
    <row r="1031" spans="1:6" ht="12.75">
      <c r="A1031" s="128"/>
      <c r="B1031" s="128"/>
      <c r="C1031" s="128"/>
      <c r="D1031" s="128"/>
      <c r="E1031" s="128"/>
      <c r="F1031" s="128"/>
    </row>
    <row r="1032" spans="1:6" ht="12.75">
      <c r="A1032" s="128"/>
      <c r="B1032" s="128"/>
      <c r="C1032" s="128"/>
      <c r="D1032" s="128"/>
      <c r="E1032" s="128"/>
      <c r="F1032" s="128"/>
    </row>
    <row r="1033" spans="1:6" ht="12.75">
      <c r="A1033" s="128"/>
      <c r="B1033" s="128"/>
      <c r="C1033" s="128"/>
      <c r="D1033" s="128"/>
      <c r="E1033" s="128"/>
      <c r="F1033" s="128"/>
    </row>
    <row r="1034" spans="1:6" ht="12.75">
      <c r="A1034" s="128"/>
      <c r="B1034" s="128"/>
      <c r="C1034" s="128"/>
      <c r="D1034" s="128"/>
      <c r="E1034" s="128"/>
      <c r="F1034" s="128"/>
    </row>
    <row r="1035" spans="1:6" ht="12.75">
      <c r="A1035" s="128"/>
      <c r="B1035" s="128"/>
      <c r="C1035" s="128"/>
      <c r="D1035" s="128"/>
      <c r="E1035" s="128"/>
      <c r="F1035" s="128"/>
    </row>
    <row r="1036" spans="1:6" ht="12.75">
      <c r="A1036" s="128"/>
      <c r="B1036" s="128"/>
      <c r="C1036" s="128"/>
      <c r="D1036" s="128"/>
      <c r="E1036" s="128"/>
      <c r="F1036" s="128"/>
    </row>
    <row r="1037" spans="1:6" ht="12.75">
      <c r="A1037" s="128"/>
      <c r="B1037" s="128"/>
      <c r="C1037" s="128"/>
      <c r="D1037" s="128"/>
      <c r="E1037" s="128"/>
      <c r="F1037" s="128"/>
    </row>
    <row r="1038" spans="1:6" ht="12.75">
      <c r="A1038" s="128"/>
      <c r="B1038" s="128"/>
      <c r="C1038" s="128"/>
      <c r="D1038" s="128"/>
      <c r="E1038" s="128"/>
      <c r="F1038" s="128"/>
    </row>
    <row r="1039" spans="1:6" ht="12.75">
      <c r="A1039" s="128"/>
      <c r="B1039" s="128"/>
      <c r="C1039" s="128"/>
      <c r="D1039" s="128"/>
      <c r="E1039" s="128"/>
      <c r="F1039" s="128"/>
    </row>
    <row r="1040" spans="1:6" ht="12.75">
      <c r="A1040" s="128"/>
      <c r="B1040" s="128"/>
      <c r="C1040" s="128"/>
      <c r="D1040" s="128"/>
      <c r="E1040" s="128"/>
      <c r="F1040" s="128"/>
    </row>
    <row r="1041" spans="1:6" ht="12.75">
      <c r="A1041" s="128"/>
      <c r="B1041" s="128"/>
      <c r="C1041" s="128"/>
      <c r="D1041" s="128"/>
      <c r="E1041" s="128"/>
      <c r="F1041" s="128"/>
    </row>
    <row r="1042" spans="1:6" ht="12.75">
      <c r="A1042" s="128"/>
      <c r="B1042" s="128"/>
      <c r="C1042" s="128"/>
      <c r="D1042" s="128"/>
      <c r="E1042" s="128"/>
      <c r="F1042" s="128"/>
    </row>
    <row r="1043" spans="1:6" ht="12.75">
      <c r="A1043" s="128"/>
      <c r="B1043" s="128"/>
      <c r="C1043" s="128"/>
      <c r="D1043" s="128"/>
      <c r="E1043" s="128"/>
      <c r="F1043" s="128"/>
    </row>
    <row r="1044" spans="1:6" ht="12.75">
      <c r="A1044" s="128"/>
      <c r="B1044" s="128"/>
      <c r="C1044" s="128"/>
      <c r="D1044" s="128"/>
      <c r="E1044" s="128"/>
      <c r="F1044" s="128"/>
    </row>
    <row r="1045" spans="1:6" ht="12.75">
      <c r="A1045" s="128"/>
      <c r="B1045" s="128"/>
      <c r="C1045" s="128"/>
      <c r="D1045" s="128"/>
      <c r="E1045" s="128"/>
      <c r="F1045" s="128"/>
    </row>
    <row r="1046" spans="1:6" ht="12.75">
      <c r="A1046" s="128"/>
      <c r="B1046" s="128"/>
      <c r="C1046" s="128"/>
      <c r="D1046" s="128"/>
      <c r="E1046" s="128"/>
      <c r="F1046" s="128"/>
    </row>
    <row r="1047" spans="1:6" ht="12.75">
      <c r="A1047" s="128"/>
      <c r="B1047" s="128"/>
      <c r="C1047" s="128"/>
      <c r="D1047" s="128"/>
      <c r="E1047" s="128"/>
      <c r="F1047" s="128"/>
    </row>
    <row r="1048" spans="1:6" ht="12.75">
      <c r="A1048" s="128"/>
      <c r="B1048" s="128"/>
      <c r="C1048" s="128"/>
      <c r="D1048" s="128"/>
      <c r="E1048" s="128"/>
      <c r="F1048" s="128"/>
    </row>
    <row r="1049" spans="1:6" ht="12.75">
      <c r="A1049" s="128"/>
      <c r="B1049" s="128"/>
      <c r="C1049" s="128"/>
      <c r="D1049" s="128"/>
      <c r="E1049" s="128"/>
      <c r="F1049" s="128"/>
    </row>
    <row r="1050" spans="1:6" ht="12.75">
      <c r="A1050" s="128"/>
      <c r="B1050" s="128"/>
      <c r="C1050" s="128"/>
      <c r="D1050" s="128"/>
      <c r="E1050" s="128"/>
      <c r="F1050" s="128"/>
    </row>
    <row r="1051" spans="1:6" ht="12.75">
      <c r="A1051" s="128"/>
      <c r="B1051" s="128"/>
      <c r="C1051" s="128"/>
      <c r="D1051" s="128"/>
      <c r="E1051" s="128"/>
      <c r="F1051" s="128"/>
    </row>
    <row r="1052" spans="1:6" ht="12.75">
      <c r="A1052" s="128"/>
      <c r="B1052" s="128"/>
      <c r="C1052" s="128"/>
      <c r="D1052" s="128"/>
      <c r="E1052" s="128"/>
      <c r="F1052" s="128"/>
    </row>
    <row r="1053" spans="1:6" ht="12.75">
      <c r="A1053" s="128"/>
      <c r="B1053" s="128"/>
      <c r="C1053" s="128"/>
      <c r="D1053" s="128"/>
      <c r="E1053" s="128"/>
      <c r="F1053" s="128"/>
    </row>
    <row r="1054" spans="1:6" ht="12.75">
      <c r="A1054" s="128"/>
      <c r="B1054" s="128"/>
      <c r="C1054" s="128"/>
      <c r="D1054" s="128"/>
      <c r="E1054" s="128"/>
      <c r="F1054" s="128"/>
    </row>
    <row r="1055" spans="1:6" ht="12.75">
      <c r="A1055" s="128"/>
      <c r="B1055" s="128"/>
      <c r="C1055" s="128"/>
      <c r="D1055" s="128"/>
      <c r="E1055" s="128"/>
      <c r="F1055" s="128"/>
    </row>
    <row r="1056" spans="1:6" ht="12.75">
      <c r="A1056" s="128"/>
      <c r="B1056" s="128"/>
      <c r="C1056" s="128"/>
      <c r="D1056" s="128"/>
      <c r="E1056" s="128"/>
      <c r="F1056" s="128"/>
    </row>
    <row r="1057" spans="1:6" ht="12.75">
      <c r="A1057" s="128"/>
      <c r="B1057" s="128"/>
      <c r="C1057" s="128"/>
      <c r="D1057" s="128"/>
      <c r="E1057" s="128"/>
      <c r="F1057" s="128"/>
    </row>
    <row r="1058" spans="1:6" ht="12.75">
      <c r="A1058" s="128"/>
      <c r="B1058" s="128"/>
      <c r="C1058" s="128"/>
      <c r="D1058" s="128"/>
      <c r="E1058" s="128"/>
      <c r="F1058" s="128"/>
    </row>
    <row r="1059" spans="1:6" ht="12.75">
      <c r="A1059" s="128"/>
      <c r="B1059" s="128"/>
      <c r="C1059" s="128"/>
      <c r="D1059" s="128"/>
      <c r="E1059" s="128"/>
      <c r="F1059" s="128"/>
    </row>
    <row r="1060" spans="1:6" ht="12.75">
      <c r="A1060" s="128"/>
      <c r="B1060" s="128"/>
      <c r="C1060" s="128"/>
      <c r="D1060" s="128"/>
      <c r="E1060" s="128"/>
      <c r="F1060" s="128"/>
    </row>
    <row r="1061" spans="1:6" ht="12.75">
      <c r="A1061" s="128"/>
      <c r="B1061" s="128"/>
      <c r="C1061" s="128"/>
      <c r="D1061" s="128"/>
      <c r="E1061" s="128"/>
      <c r="F1061" s="128"/>
    </row>
    <row r="1062" spans="1:6" ht="12.75">
      <c r="A1062" s="128"/>
      <c r="B1062" s="128"/>
      <c r="C1062" s="128"/>
      <c r="D1062" s="128"/>
      <c r="E1062" s="128"/>
      <c r="F1062" s="128"/>
    </row>
    <row r="1063" spans="1:6" ht="12.75">
      <c r="A1063" s="128"/>
      <c r="B1063" s="128"/>
      <c r="C1063" s="128"/>
      <c r="D1063" s="128"/>
      <c r="E1063" s="128"/>
      <c r="F1063" s="128"/>
    </row>
    <row r="1064" spans="1:6" ht="12.75">
      <c r="A1064" s="128"/>
      <c r="B1064" s="128"/>
      <c r="C1064" s="128"/>
      <c r="D1064" s="128"/>
      <c r="E1064" s="128"/>
      <c r="F1064" s="128"/>
    </row>
    <row r="1065" spans="1:6" ht="12.75">
      <c r="A1065" s="128"/>
      <c r="B1065" s="128"/>
      <c r="C1065" s="128"/>
      <c r="D1065" s="128"/>
      <c r="E1065" s="128"/>
      <c r="F1065" s="128"/>
    </row>
    <row r="1066" spans="1:6" ht="12.75">
      <c r="A1066" s="128"/>
      <c r="B1066" s="128"/>
      <c r="C1066" s="128"/>
      <c r="D1066" s="128"/>
      <c r="E1066" s="128"/>
      <c r="F1066" s="128"/>
    </row>
    <row r="1067" spans="1:6" ht="12.75">
      <c r="A1067" s="128"/>
      <c r="B1067" s="128"/>
      <c r="C1067" s="128"/>
      <c r="D1067" s="128"/>
      <c r="E1067" s="128"/>
      <c r="F1067" s="128"/>
    </row>
    <row r="1068" spans="1:6" ht="12.75">
      <c r="A1068" s="128"/>
      <c r="B1068" s="128"/>
      <c r="C1068" s="128"/>
      <c r="D1068" s="128"/>
      <c r="E1068" s="128"/>
      <c r="F1068" s="128"/>
    </row>
    <row r="1069" spans="1:6" ht="12.75">
      <c r="A1069" s="128"/>
      <c r="B1069" s="128"/>
      <c r="C1069" s="128"/>
      <c r="D1069" s="128"/>
      <c r="E1069" s="128"/>
      <c r="F1069" s="128"/>
    </row>
    <row r="1070" spans="1:6" ht="12.75">
      <c r="A1070" s="128"/>
      <c r="B1070" s="128"/>
      <c r="C1070" s="128"/>
      <c r="D1070" s="128"/>
      <c r="E1070" s="128"/>
      <c r="F1070" s="128"/>
    </row>
    <row r="1071" spans="1:6" ht="12.75">
      <c r="A1071" s="128"/>
      <c r="B1071" s="128"/>
      <c r="C1071" s="128"/>
      <c r="D1071" s="128"/>
      <c r="E1071" s="128"/>
      <c r="F1071" s="128"/>
    </row>
    <row r="1072" spans="1:6" ht="12.75">
      <c r="A1072" s="128"/>
      <c r="B1072" s="128"/>
      <c r="C1072" s="128"/>
      <c r="D1072" s="128"/>
      <c r="E1072" s="128"/>
      <c r="F1072" s="128"/>
    </row>
    <row r="1073" spans="1:6" ht="12.75">
      <c r="A1073" s="128"/>
      <c r="B1073" s="128"/>
      <c r="C1073" s="128"/>
      <c r="D1073" s="128"/>
      <c r="E1073" s="128"/>
      <c r="F1073" s="128"/>
    </row>
    <row r="1074" spans="1:6" ht="12.75">
      <c r="A1074" s="128"/>
      <c r="B1074" s="128"/>
      <c r="C1074" s="128"/>
      <c r="D1074" s="128"/>
      <c r="E1074" s="128"/>
      <c r="F1074" s="128"/>
    </row>
    <row r="1075" spans="1:6" ht="12.75">
      <c r="A1075" s="128"/>
      <c r="B1075" s="128"/>
      <c r="C1075" s="128"/>
      <c r="D1075" s="128"/>
      <c r="E1075" s="128"/>
      <c r="F1075" s="128"/>
    </row>
    <row r="1076" spans="1:6" ht="12.75">
      <c r="A1076" s="128"/>
      <c r="B1076" s="128"/>
      <c r="C1076" s="128"/>
      <c r="D1076" s="128"/>
      <c r="E1076" s="128"/>
      <c r="F1076" s="128"/>
    </row>
    <row r="1077" spans="1:6" ht="12.75">
      <c r="A1077" s="128"/>
      <c r="B1077" s="128"/>
      <c r="C1077" s="128"/>
      <c r="D1077" s="128"/>
      <c r="E1077" s="128"/>
      <c r="F1077" s="128"/>
    </row>
    <row r="1078" spans="1:6" ht="12.75">
      <c r="A1078" s="128"/>
      <c r="B1078" s="128"/>
      <c r="C1078" s="128"/>
      <c r="D1078" s="128"/>
      <c r="E1078" s="128"/>
      <c r="F1078" s="128"/>
    </row>
    <row r="1079" spans="1:6" ht="12.75">
      <c r="A1079" s="128"/>
      <c r="B1079" s="128"/>
      <c r="C1079" s="128"/>
      <c r="D1079" s="128"/>
      <c r="E1079" s="128"/>
      <c r="F1079" s="128"/>
    </row>
    <row r="1080" spans="1:6" ht="12.75">
      <c r="A1080" s="128"/>
      <c r="B1080" s="128"/>
      <c r="C1080" s="128"/>
      <c r="D1080" s="128"/>
      <c r="E1080" s="128"/>
      <c r="F1080" s="128"/>
    </row>
    <row r="1081" spans="1:6" ht="12.75">
      <c r="A1081" s="128"/>
      <c r="B1081" s="128"/>
      <c r="C1081" s="128"/>
      <c r="D1081" s="128"/>
      <c r="E1081" s="128"/>
      <c r="F1081" s="128"/>
    </row>
    <row r="1082" spans="1:6" ht="12.75">
      <c r="A1082" s="128"/>
      <c r="B1082" s="128"/>
      <c r="C1082" s="128"/>
      <c r="D1082" s="128"/>
      <c r="E1082" s="128"/>
      <c r="F1082" s="128"/>
    </row>
    <row r="1083" spans="1:6" ht="12.75">
      <c r="A1083" s="128"/>
      <c r="B1083" s="128"/>
      <c r="C1083" s="128"/>
      <c r="D1083" s="128"/>
      <c r="E1083" s="128"/>
      <c r="F1083" s="128"/>
    </row>
    <row r="1084" spans="1:6" ht="12.75">
      <c r="A1084" s="128"/>
      <c r="B1084" s="128"/>
      <c r="C1084" s="128"/>
      <c r="D1084" s="128"/>
      <c r="E1084" s="128"/>
      <c r="F1084" s="128"/>
    </row>
    <row r="1085" spans="1:6" ht="12.75">
      <c r="A1085" s="128"/>
      <c r="B1085" s="128"/>
      <c r="C1085" s="128"/>
      <c r="D1085" s="128"/>
      <c r="E1085" s="128"/>
      <c r="F1085" s="128"/>
    </row>
    <row r="1086" spans="1:6" ht="12.75">
      <c r="A1086" s="128"/>
      <c r="B1086" s="128"/>
      <c r="C1086" s="128"/>
      <c r="D1086" s="128"/>
      <c r="E1086" s="128"/>
      <c r="F1086" s="128"/>
    </row>
    <row r="1087" spans="1:6" ht="12.75">
      <c r="A1087" s="128"/>
      <c r="B1087" s="128"/>
      <c r="C1087" s="128"/>
      <c r="D1087" s="128"/>
      <c r="E1087" s="128"/>
      <c r="F1087" s="128"/>
    </row>
    <row r="1088" spans="1:6" ht="12.75">
      <c r="A1088" s="128"/>
      <c r="B1088" s="128"/>
      <c r="C1088" s="128"/>
      <c r="D1088" s="128"/>
      <c r="E1088" s="128"/>
      <c r="F1088" s="128"/>
    </row>
    <row r="1089" spans="1:6" ht="12.75">
      <c r="A1089" s="128"/>
      <c r="B1089" s="128"/>
      <c r="C1089" s="128"/>
      <c r="D1089" s="128"/>
      <c r="E1089" s="128"/>
      <c r="F1089" s="128"/>
    </row>
    <row r="1090" spans="1:6" ht="12.75">
      <c r="A1090" s="128"/>
      <c r="B1090" s="128"/>
      <c r="C1090" s="128"/>
      <c r="D1090" s="128"/>
      <c r="E1090" s="128"/>
      <c r="F1090" s="128"/>
    </row>
    <row r="1091" spans="1:6" ht="12.75">
      <c r="A1091" s="128"/>
      <c r="B1091" s="128"/>
      <c r="C1091" s="128"/>
      <c r="D1091" s="128"/>
      <c r="E1091" s="128"/>
      <c r="F1091" s="128"/>
    </row>
    <row r="1092" spans="1:6" ht="12.75">
      <c r="A1092" s="128"/>
      <c r="B1092" s="128"/>
      <c r="C1092" s="128"/>
      <c r="D1092" s="128"/>
      <c r="E1092" s="128"/>
      <c r="F1092" s="128"/>
    </row>
    <row r="1093" spans="1:6" ht="12.75">
      <c r="A1093" s="128"/>
      <c r="B1093" s="128"/>
      <c r="C1093" s="128"/>
      <c r="D1093" s="128"/>
      <c r="E1093" s="128"/>
      <c r="F1093" s="128"/>
    </row>
    <row r="1094" spans="1:6" ht="12.75">
      <c r="A1094" s="128"/>
      <c r="B1094" s="128"/>
      <c r="C1094" s="128"/>
      <c r="D1094" s="128"/>
      <c r="E1094" s="128"/>
      <c r="F1094" s="128"/>
    </row>
    <row r="1095" spans="1:6" ht="12.75">
      <c r="A1095" s="128"/>
      <c r="B1095" s="128"/>
      <c r="C1095" s="128"/>
      <c r="D1095" s="128"/>
      <c r="E1095" s="128"/>
      <c r="F1095" s="128"/>
    </row>
    <row r="1096" spans="1:6" ht="12.75">
      <c r="A1096" s="128"/>
      <c r="B1096" s="128"/>
      <c r="C1096" s="128"/>
      <c r="D1096" s="128"/>
      <c r="E1096" s="128"/>
      <c r="F1096" s="128"/>
    </row>
    <row r="1097" spans="1:6" ht="12.75">
      <c r="A1097" s="128"/>
      <c r="B1097" s="128"/>
      <c r="C1097" s="128"/>
      <c r="D1097" s="128"/>
      <c r="E1097" s="128"/>
      <c r="F1097" s="128"/>
    </row>
    <row r="1098" spans="1:6" ht="12.75">
      <c r="A1098" s="128"/>
      <c r="B1098" s="128"/>
      <c r="C1098" s="128"/>
      <c r="D1098" s="128"/>
      <c r="E1098" s="128"/>
      <c r="F1098" s="128"/>
    </row>
    <row r="1099" spans="1:6" ht="12.75">
      <c r="A1099" s="128"/>
      <c r="B1099" s="128"/>
      <c r="C1099" s="128"/>
      <c r="D1099" s="128"/>
      <c r="E1099" s="128"/>
      <c r="F1099" s="128"/>
    </row>
    <row r="1100" spans="1:6" ht="12.75">
      <c r="A1100" s="128"/>
      <c r="B1100" s="128"/>
      <c r="C1100" s="128"/>
      <c r="D1100" s="128"/>
      <c r="E1100" s="128"/>
      <c r="F1100" s="128"/>
    </row>
    <row r="1101" spans="1:6" ht="12.75">
      <c r="A1101" s="128"/>
      <c r="B1101" s="128"/>
      <c r="C1101" s="128"/>
      <c r="D1101" s="128"/>
      <c r="E1101" s="128"/>
      <c r="F1101" s="128"/>
    </row>
    <row r="1102" spans="1:6" ht="12.75">
      <c r="A1102" s="128"/>
      <c r="B1102" s="128"/>
      <c r="C1102" s="128"/>
      <c r="D1102" s="128"/>
      <c r="E1102" s="128"/>
      <c r="F1102" s="128"/>
    </row>
    <row r="1103" spans="1:6" ht="12.75">
      <c r="A1103" s="128"/>
      <c r="B1103" s="128"/>
      <c r="C1103" s="128"/>
      <c r="D1103" s="128"/>
      <c r="E1103" s="128"/>
      <c r="F1103" s="128"/>
    </row>
    <row r="1104" spans="1:6" ht="12.75">
      <c r="A1104" s="128"/>
      <c r="B1104" s="128"/>
      <c r="C1104" s="128"/>
      <c r="D1104" s="128"/>
      <c r="E1104" s="128"/>
      <c r="F1104" s="128"/>
    </row>
    <row r="1105" spans="1:6" ht="12.75">
      <c r="A1105" s="128"/>
      <c r="B1105" s="128"/>
      <c r="C1105" s="128"/>
      <c r="D1105" s="128"/>
      <c r="E1105" s="128"/>
      <c r="F1105" s="128"/>
    </row>
    <row r="1106" spans="1:6" ht="12.75">
      <c r="A1106" s="128"/>
      <c r="B1106" s="128"/>
      <c r="C1106" s="128"/>
      <c r="D1106" s="128"/>
      <c r="E1106" s="128"/>
      <c r="F1106" s="128"/>
    </row>
    <row r="1107" spans="1:6" ht="12.75">
      <c r="A1107" s="128"/>
      <c r="B1107" s="128"/>
      <c r="C1107" s="128"/>
      <c r="D1107" s="128"/>
      <c r="E1107" s="128"/>
      <c r="F1107" s="128"/>
    </row>
    <row r="1108" spans="1:6" ht="12.75">
      <c r="A1108" s="128"/>
      <c r="B1108" s="128"/>
      <c r="C1108" s="128"/>
      <c r="D1108" s="128"/>
      <c r="E1108" s="128"/>
      <c r="F1108" s="128"/>
    </row>
    <row r="1109" spans="1:6" ht="12.75">
      <c r="A1109" s="128"/>
      <c r="B1109" s="128"/>
      <c r="C1109" s="128"/>
      <c r="D1109" s="128"/>
      <c r="E1109" s="128"/>
      <c r="F1109" s="128"/>
    </row>
    <row r="1110" spans="1:6" ht="12.75">
      <c r="A1110" s="128"/>
      <c r="B1110" s="128"/>
      <c r="C1110" s="128"/>
      <c r="D1110" s="128"/>
      <c r="E1110" s="128"/>
      <c r="F1110" s="128"/>
    </row>
    <row r="1111" spans="1:6" ht="12.75">
      <c r="A1111" s="128"/>
      <c r="B1111" s="128"/>
      <c r="C1111" s="128"/>
      <c r="D1111" s="128"/>
      <c r="E1111" s="128"/>
      <c r="F1111" s="128"/>
    </row>
    <row r="1112" spans="1:6" ht="12.75">
      <c r="A1112" s="128"/>
      <c r="B1112" s="128"/>
      <c r="C1112" s="128"/>
      <c r="D1112" s="128"/>
      <c r="E1112" s="128"/>
      <c r="F1112" s="128"/>
    </row>
    <row r="1113" spans="1:6" ht="12.75">
      <c r="A1113" s="128"/>
      <c r="B1113" s="128"/>
      <c r="C1113" s="128"/>
      <c r="D1113" s="128"/>
      <c r="E1113" s="128"/>
      <c r="F1113" s="128"/>
    </row>
    <row r="1114" spans="1:6" ht="12.75">
      <c r="A1114" s="128"/>
      <c r="B1114" s="128"/>
      <c r="C1114" s="128"/>
      <c r="D1114" s="128"/>
      <c r="E1114" s="128"/>
      <c r="F1114" s="128"/>
    </row>
    <row r="1115" spans="1:6" ht="12.75">
      <c r="A1115" s="128"/>
      <c r="B1115" s="128"/>
      <c r="C1115" s="128"/>
      <c r="D1115" s="128"/>
      <c r="E1115" s="128"/>
      <c r="F1115" s="128"/>
    </row>
    <row r="1116" spans="1:6" ht="12.75">
      <c r="A1116" s="128"/>
      <c r="B1116" s="128"/>
      <c r="C1116" s="128"/>
      <c r="D1116" s="128"/>
      <c r="E1116" s="128"/>
      <c r="F1116" s="128"/>
    </row>
    <row r="1117" spans="1:6" ht="12.75">
      <c r="A1117" s="128"/>
      <c r="B1117" s="128"/>
      <c r="C1117" s="128"/>
      <c r="D1117" s="128"/>
      <c r="E1117" s="128"/>
      <c r="F1117" s="128"/>
    </row>
    <row r="1118" spans="1:6" ht="12.75">
      <c r="A1118" s="128"/>
      <c r="B1118" s="128"/>
      <c r="C1118" s="128"/>
      <c r="D1118" s="128"/>
      <c r="E1118" s="128"/>
      <c r="F1118" s="128"/>
    </row>
    <row r="1119" spans="1:6" ht="12.75">
      <c r="A1119" s="128"/>
      <c r="B1119" s="128"/>
      <c r="C1119" s="128"/>
      <c r="D1119" s="128"/>
      <c r="E1119" s="128"/>
      <c r="F1119" s="128"/>
    </row>
    <row r="1120" spans="1:6" ht="12.75">
      <c r="A1120" s="128"/>
      <c r="B1120" s="128"/>
      <c r="C1120" s="128"/>
      <c r="D1120" s="128"/>
      <c r="E1120" s="128"/>
      <c r="F1120" s="128"/>
    </row>
    <row r="1121" spans="1:6" ht="12.75">
      <c r="A1121" s="128"/>
      <c r="B1121" s="128"/>
      <c r="C1121" s="128"/>
      <c r="D1121" s="128"/>
      <c r="E1121" s="128"/>
      <c r="F1121" s="128"/>
    </row>
    <row r="1122" spans="1:6" ht="12.75">
      <c r="A1122" s="128"/>
      <c r="B1122" s="128"/>
      <c r="C1122" s="128"/>
      <c r="D1122" s="128"/>
      <c r="E1122" s="128"/>
      <c r="F1122" s="128"/>
    </row>
    <row r="1123" spans="1:6" ht="12.75">
      <c r="A1123" s="128"/>
      <c r="B1123" s="128"/>
      <c r="C1123" s="128"/>
      <c r="D1123" s="128"/>
      <c r="E1123" s="128"/>
      <c r="F1123" s="128"/>
    </row>
    <row r="1124" spans="1:6" ht="12.75">
      <c r="A1124" s="128"/>
      <c r="B1124" s="128"/>
      <c r="C1124" s="128"/>
      <c r="D1124" s="128"/>
      <c r="E1124" s="128"/>
      <c r="F1124" s="128"/>
    </row>
    <row r="1125" spans="1:6" ht="12.75">
      <c r="A1125" s="128"/>
      <c r="B1125" s="128"/>
      <c r="C1125" s="128"/>
      <c r="D1125" s="128"/>
      <c r="E1125" s="128"/>
      <c r="F1125" s="128"/>
    </row>
    <row r="1126" spans="1:6" ht="12.75">
      <c r="A1126" s="128"/>
      <c r="B1126" s="128"/>
      <c r="C1126" s="128"/>
      <c r="D1126" s="128"/>
      <c r="E1126" s="128"/>
      <c r="F1126" s="128"/>
    </row>
    <row r="1127" spans="1:6" ht="12.75">
      <c r="A1127" s="128"/>
      <c r="B1127" s="128"/>
      <c r="C1127" s="128"/>
      <c r="D1127" s="128"/>
      <c r="E1127" s="128"/>
      <c r="F1127" s="128"/>
    </row>
    <row r="1128" spans="1:6" ht="12.75">
      <c r="A1128" s="128"/>
      <c r="B1128" s="128"/>
      <c r="C1128" s="128"/>
      <c r="D1128" s="128"/>
      <c r="E1128" s="128"/>
      <c r="F1128" s="128"/>
    </row>
    <row r="1129" spans="1:6" ht="12.75">
      <c r="A1129" s="128"/>
      <c r="B1129" s="128"/>
      <c r="C1129" s="128"/>
      <c r="D1129" s="128"/>
      <c r="E1129" s="128"/>
      <c r="F1129" s="128"/>
    </row>
    <row r="1130" spans="1:6" ht="12.75">
      <c r="A1130" s="128"/>
      <c r="B1130" s="128"/>
      <c r="C1130" s="128"/>
      <c r="D1130" s="128"/>
      <c r="E1130" s="128"/>
      <c r="F1130" s="128"/>
    </row>
    <row r="1131" spans="1:6" ht="12.75">
      <c r="A1131" s="128"/>
      <c r="B1131" s="128"/>
      <c r="C1131" s="128"/>
      <c r="D1131" s="128"/>
      <c r="E1131" s="128"/>
      <c r="F1131" s="128"/>
    </row>
    <row r="1132" spans="1:6" ht="12.75">
      <c r="A1132" s="128"/>
      <c r="B1132" s="128"/>
      <c r="C1132" s="128"/>
      <c r="D1132" s="128"/>
      <c r="E1132" s="128"/>
      <c r="F1132" s="128"/>
    </row>
    <row r="1133" spans="1:6" ht="12.75">
      <c r="A1133" s="128"/>
      <c r="B1133" s="128"/>
      <c r="C1133" s="128"/>
      <c r="D1133" s="128"/>
      <c r="E1133" s="128"/>
      <c r="F1133" s="128"/>
    </row>
    <row r="1134" spans="1:6" ht="12.75">
      <c r="A1134" s="128"/>
      <c r="B1134" s="128"/>
      <c r="C1134" s="128"/>
      <c r="D1134" s="128"/>
      <c r="E1134" s="128"/>
      <c r="F1134" s="128"/>
    </row>
    <row r="1135" spans="1:6" ht="12.75">
      <c r="A1135" s="128"/>
      <c r="B1135" s="128"/>
      <c r="C1135" s="128"/>
      <c r="D1135" s="128"/>
      <c r="E1135" s="128"/>
      <c r="F1135" s="128"/>
    </row>
    <row r="1136" spans="1:6" ht="12.75">
      <c r="A1136" s="128"/>
      <c r="B1136" s="128"/>
      <c r="C1136" s="128"/>
      <c r="D1136" s="128"/>
      <c r="E1136" s="128"/>
      <c r="F1136" s="128"/>
    </row>
    <row r="1137" spans="1:6" ht="12.75">
      <c r="A1137" s="128"/>
      <c r="B1137" s="128"/>
      <c r="C1137" s="128"/>
      <c r="D1137" s="128"/>
      <c r="E1137" s="128"/>
      <c r="F1137" s="128"/>
    </row>
    <row r="1138" spans="1:6" ht="12.75">
      <c r="A1138" s="128"/>
      <c r="B1138" s="128"/>
      <c r="C1138" s="128"/>
      <c r="D1138" s="128"/>
      <c r="E1138" s="128"/>
      <c r="F1138" s="128"/>
    </row>
    <row r="1139" spans="1:6" ht="12.75">
      <c r="A1139" s="128"/>
      <c r="B1139" s="128"/>
      <c r="C1139" s="128"/>
      <c r="D1139" s="128"/>
      <c r="E1139" s="128"/>
      <c r="F1139" s="128"/>
    </row>
    <row r="1140" spans="1:6" ht="12.75">
      <c r="A1140" s="128"/>
      <c r="B1140" s="128"/>
      <c r="C1140" s="128"/>
      <c r="D1140" s="128"/>
      <c r="E1140" s="128"/>
      <c r="F1140" s="128"/>
    </row>
    <row r="1141" spans="1:6" ht="12.75">
      <c r="A1141" s="128"/>
      <c r="B1141" s="128"/>
      <c r="C1141" s="128"/>
      <c r="D1141" s="128"/>
      <c r="E1141" s="128"/>
      <c r="F1141" s="128"/>
    </row>
    <row r="1142" spans="1:6" ht="12.75">
      <c r="A1142" s="128"/>
      <c r="B1142" s="128"/>
      <c r="C1142" s="128"/>
      <c r="D1142" s="128"/>
      <c r="E1142" s="128"/>
      <c r="F1142" s="128"/>
    </row>
    <row r="1143" spans="1:6" ht="12.75">
      <c r="A1143" s="128"/>
      <c r="B1143" s="128"/>
      <c r="C1143" s="128"/>
      <c r="D1143" s="128"/>
      <c r="E1143" s="128"/>
      <c r="F1143" s="128"/>
    </row>
    <row r="1144" spans="1:6" ht="12.75">
      <c r="A1144" s="128"/>
      <c r="B1144" s="128"/>
      <c r="C1144" s="128"/>
      <c r="D1144" s="128"/>
      <c r="E1144" s="128"/>
      <c r="F1144" s="128"/>
    </row>
    <row r="1145" spans="1:6" ht="12.75">
      <c r="A1145" s="128"/>
      <c r="B1145" s="128"/>
      <c r="C1145" s="128"/>
      <c r="D1145" s="128"/>
      <c r="E1145" s="128"/>
      <c r="F1145" s="128"/>
    </row>
    <row r="1146" spans="1:6" ht="12.75">
      <c r="A1146" s="128"/>
      <c r="B1146" s="128"/>
      <c r="C1146" s="128"/>
      <c r="D1146" s="128"/>
      <c r="E1146" s="128"/>
      <c r="F1146" s="128"/>
    </row>
    <row r="1147" spans="1:6" ht="12.75">
      <c r="A1147" s="128"/>
      <c r="B1147" s="128"/>
      <c r="C1147" s="128"/>
      <c r="D1147" s="128"/>
      <c r="E1147" s="128"/>
      <c r="F1147" s="128"/>
    </row>
    <row r="1148" spans="1:6" ht="12.75">
      <c r="A1148" s="128"/>
      <c r="B1148" s="128"/>
      <c r="C1148" s="128"/>
      <c r="D1148" s="128"/>
      <c r="E1148" s="128"/>
      <c r="F1148" s="128"/>
    </row>
    <row r="1149" spans="1:6" ht="12.75">
      <c r="A1149" s="128"/>
      <c r="B1149" s="128"/>
      <c r="C1149" s="128"/>
      <c r="D1149" s="128"/>
      <c r="E1149" s="128"/>
      <c r="F1149" s="128"/>
    </row>
    <row r="1150" spans="1:6" ht="12.75">
      <c r="A1150" s="128"/>
      <c r="B1150" s="128"/>
      <c r="C1150" s="128"/>
      <c r="D1150" s="128"/>
      <c r="E1150" s="128"/>
      <c r="F1150" s="128"/>
    </row>
    <row r="1151" spans="1:6" ht="12.75">
      <c r="A1151" s="128"/>
      <c r="B1151" s="128"/>
      <c r="C1151" s="128"/>
      <c r="D1151" s="128"/>
      <c r="E1151" s="128"/>
      <c r="F1151" s="128"/>
    </row>
    <row r="1152" spans="1:6" ht="12.75">
      <c r="A1152" s="128"/>
      <c r="B1152" s="128"/>
      <c r="C1152" s="128"/>
      <c r="D1152" s="128"/>
      <c r="E1152" s="128"/>
      <c r="F1152" s="128"/>
    </row>
    <row r="1153" spans="1:6" ht="12.75">
      <c r="A1153" s="128"/>
      <c r="B1153" s="128"/>
      <c r="C1153" s="128"/>
      <c r="D1153" s="128"/>
      <c r="E1153" s="128"/>
      <c r="F1153" s="128"/>
    </row>
    <row r="1154" spans="1:6" ht="12.75">
      <c r="A1154" s="128"/>
      <c r="B1154" s="128"/>
      <c r="C1154" s="128"/>
      <c r="D1154" s="128"/>
      <c r="E1154" s="128"/>
      <c r="F1154" s="128"/>
    </row>
    <row r="1155" spans="2:6" ht="12.75">
      <c r="B1155" s="128"/>
      <c r="C1155" s="128"/>
      <c r="D1155" s="128"/>
      <c r="E1155" s="128"/>
      <c r="F1155" s="128"/>
    </row>
    <row r="1156" spans="2:6" ht="12.75">
      <c r="B1156" s="128"/>
      <c r="C1156" s="128"/>
      <c r="D1156" s="128"/>
      <c r="E1156" s="128"/>
      <c r="F1156" s="128"/>
    </row>
    <row r="1157" spans="2:6" ht="12.75">
      <c r="B1157" s="128"/>
      <c r="C1157" s="128"/>
      <c r="D1157" s="128"/>
      <c r="E1157" s="128"/>
      <c r="F1157" s="128"/>
    </row>
    <row r="1158" spans="2:6" ht="12.75">
      <c r="B1158" s="128"/>
      <c r="C1158" s="128"/>
      <c r="D1158" s="128"/>
      <c r="E1158" s="128"/>
      <c r="F1158" s="128"/>
    </row>
    <row r="1159" spans="2:6" ht="12.75">
      <c r="B1159" s="128"/>
      <c r="C1159" s="128"/>
      <c r="D1159" s="128"/>
      <c r="E1159" s="128"/>
      <c r="F1159" s="128"/>
    </row>
    <row r="1160" spans="2:6" ht="12.75">
      <c r="B1160" s="128"/>
      <c r="C1160" s="128"/>
      <c r="D1160" s="128"/>
      <c r="E1160" s="128"/>
      <c r="F1160" s="128"/>
    </row>
    <row r="1161" spans="2:6" ht="12.75">
      <c r="B1161" s="128"/>
      <c r="C1161" s="128"/>
      <c r="D1161" s="128"/>
      <c r="E1161" s="128"/>
      <c r="F1161" s="128"/>
    </row>
    <row r="1162" spans="2:6" ht="12.75">
      <c r="B1162" s="128"/>
      <c r="C1162" s="128"/>
      <c r="D1162" s="128"/>
      <c r="E1162" s="128"/>
      <c r="F1162" s="128"/>
    </row>
    <row r="1163" spans="2:6" ht="12.75">
      <c r="B1163" s="128"/>
      <c r="C1163" s="128"/>
      <c r="D1163" s="128"/>
      <c r="E1163" s="128"/>
      <c r="F1163" s="128"/>
    </row>
    <row r="1164" spans="2:6" ht="12.75">
      <c r="B1164" s="128"/>
      <c r="C1164" s="128"/>
      <c r="D1164" s="128"/>
      <c r="E1164" s="128"/>
      <c r="F1164" s="128"/>
    </row>
    <row r="1165" spans="2:6" ht="12.75">
      <c r="B1165" s="128"/>
      <c r="C1165" s="128"/>
      <c r="D1165" s="128"/>
      <c r="E1165" s="128"/>
      <c r="F1165" s="128"/>
    </row>
    <row r="1166" spans="2:6" ht="12.75">
      <c r="B1166" s="128"/>
      <c r="C1166" s="128"/>
      <c r="D1166" s="128"/>
      <c r="E1166" s="128"/>
      <c r="F1166" s="128"/>
    </row>
    <row r="1167" spans="2:6" ht="12.75">
      <c r="B1167" s="128"/>
      <c r="C1167" s="128"/>
      <c r="D1167" s="128"/>
      <c r="E1167" s="128"/>
      <c r="F1167" s="128"/>
    </row>
    <row r="1168" spans="2:6" ht="12.75">
      <c r="B1168" s="128"/>
      <c r="C1168" s="128"/>
      <c r="D1168" s="128"/>
      <c r="E1168" s="128"/>
      <c r="F1168" s="128"/>
    </row>
    <row r="1169" spans="2:6" ht="12.75">
      <c r="B1169" s="128"/>
      <c r="C1169" s="128"/>
      <c r="D1169" s="128"/>
      <c r="E1169" s="128"/>
      <c r="F1169" s="128"/>
    </row>
  </sheetData>
  <printOptions/>
  <pageMargins left="0.75" right="0.75" top="1" bottom="1" header="0" footer="0"/>
  <pageSetup fitToHeight="2" fitToWidth="1" horizontalDpi="600" verticalDpi="600" orientation="portrait" paperSize="9" scale="6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Q1171"/>
  <sheetViews>
    <sheetView workbookViewId="0" topLeftCell="A1">
      <selection activeCell="A6" sqref="A6:A111"/>
    </sheetView>
  </sheetViews>
  <sheetFormatPr defaultColWidth="11.421875" defaultRowHeight="12.75"/>
  <cols>
    <col min="1" max="1" width="30.140625" style="0" customWidth="1"/>
    <col min="2" max="8" width="13.8515625" style="0" customWidth="1"/>
  </cols>
  <sheetData>
    <row r="1" spans="1:7" ht="12.75">
      <c r="A1" s="11" t="s">
        <v>336</v>
      </c>
      <c r="B1" s="12"/>
      <c r="C1" s="12"/>
      <c r="D1" s="12"/>
      <c r="E1" s="12"/>
      <c r="F1" s="12"/>
      <c r="G1" s="12"/>
    </row>
    <row r="2" spans="1:7" ht="12.75">
      <c r="A2" s="12" t="s">
        <v>337</v>
      </c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9" ht="25.5">
      <c r="A4" s="82"/>
      <c r="B4" s="16" t="s">
        <v>91</v>
      </c>
      <c r="C4" s="16" t="s">
        <v>415</v>
      </c>
      <c r="D4" s="16" t="s">
        <v>104</v>
      </c>
      <c r="E4" s="16" t="s">
        <v>105</v>
      </c>
      <c r="F4" s="16" t="s">
        <v>335</v>
      </c>
      <c r="G4" s="16" t="s">
        <v>108</v>
      </c>
      <c r="H4" s="48" t="s">
        <v>427</v>
      </c>
      <c r="I4" s="48"/>
    </row>
    <row r="5" spans="1:17" ht="12.75">
      <c r="A5" s="88" t="s">
        <v>96</v>
      </c>
      <c r="B5" s="65">
        <f>SUM(B7:B111)</f>
        <v>66378</v>
      </c>
      <c r="C5" s="65">
        <f aca="true" t="shared" si="0" ref="C5:H5">SUM(C7:C111)</f>
        <v>17059</v>
      </c>
      <c r="D5" s="65">
        <f t="shared" si="0"/>
        <v>2179</v>
      </c>
      <c r="E5" s="65">
        <f t="shared" si="0"/>
        <v>11335</v>
      </c>
      <c r="F5" s="65">
        <f t="shared" si="0"/>
        <v>2012</v>
      </c>
      <c r="G5" s="65">
        <f t="shared" si="0"/>
        <v>25879</v>
      </c>
      <c r="H5" s="65">
        <f t="shared" si="0"/>
        <v>7914</v>
      </c>
      <c r="I5" s="65"/>
      <c r="P5" s="40"/>
      <c r="Q5" s="40"/>
    </row>
    <row r="6" spans="1:17" ht="12.75">
      <c r="A6" s="10" t="s">
        <v>181</v>
      </c>
      <c r="B6" s="40"/>
      <c r="C6" s="40"/>
      <c r="D6" s="40"/>
      <c r="E6" s="40"/>
      <c r="F6" s="40"/>
      <c r="G6" s="40"/>
      <c r="H6" s="40"/>
      <c r="I6" s="40"/>
      <c r="P6" s="40"/>
      <c r="Q6" s="40"/>
    </row>
    <row r="7" spans="1:17" ht="12.75">
      <c r="A7" s="57" t="s">
        <v>448</v>
      </c>
      <c r="B7" s="40">
        <v>238</v>
      </c>
      <c r="C7" s="40">
        <v>128</v>
      </c>
      <c r="D7" s="40">
        <v>4</v>
      </c>
      <c r="E7" s="40">
        <v>28</v>
      </c>
      <c r="F7" s="40">
        <v>20</v>
      </c>
      <c r="G7" s="40">
        <v>49</v>
      </c>
      <c r="H7" s="40">
        <v>9</v>
      </c>
      <c r="I7" s="40"/>
      <c r="P7" s="40"/>
      <c r="Q7" s="40"/>
    </row>
    <row r="8" spans="1:17" ht="12.75">
      <c r="A8" s="57" t="s">
        <v>449</v>
      </c>
      <c r="B8" s="40">
        <v>271</v>
      </c>
      <c r="C8" s="40">
        <v>90</v>
      </c>
      <c r="D8" s="40">
        <v>14</v>
      </c>
      <c r="E8" s="40">
        <v>89</v>
      </c>
      <c r="F8" s="40">
        <v>12</v>
      </c>
      <c r="G8" s="40">
        <v>50</v>
      </c>
      <c r="H8" s="40">
        <v>16</v>
      </c>
      <c r="I8" s="40"/>
      <c r="P8" s="40"/>
      <c r="Q8" s="40"/>
    </row>
    <row r="9" spans="1:17" ht="12.75">
      <c r="A9" s="57" t="s">
        <v>450</v>
      </c>
      <c r="B9" s="40">
        <v>498</v>
      </c>
      <c r="C9" s="40">
        <v>197</v>
      </c>
      <c r="D9" s="40">
        <v>11</v>
      </c>
      <c r="E9" s="40">
        <v>135</v>
      </c>
      <c r="F9" s="40">
        <v>24</v>
      </c>
      <c r="G9" s="40">
        <v>118</v>
      </c>
      <c r="H9" s="40">
        <v>13</v>
      </c>
      <c r="I9" s="40"/>
      <c r="P9" s="40"/>
      <c r="Q9" s="40"/>
    </row>
    <row r="10" spans="1:17" ht="12.75">
      <c r="A10" s="57" t="s">
        <v>451</v>
      </c>
      <c r="B10" s="40">
        <v>368</v>
      </c>
      <c r="C10" s="40">
        <v>140</v>
      </c>
      <c r="D10" s="40">
        <v>8</v>
      </c>
      <c r="E10" s="40">
        <v>48</v>
      </c>
      <c r="F10" s="40">
        <v>20</v>
      </c>
      <c r="G10" s="40">
        <v>114</v>
      </c>
      <c r="H10" s="40">
        <v>38</v>
      </c>
      <c r="I10" s="40"/>
      <c r="P10" s="40"/>
      <c r="Q10" s="40"/>
    </row>
    <row r="11" spans="1:17" ht="12.75">
      <c r="A11" s="57" t="s">
        <v>452</v>
      </c>
      <c r="B11" s="40">
        <v>300</v>
      </c>
      <c r="C11" s="40">
        <v>141</v>
      </c>
      <c r="D11" s="40">
        <v>5</v>
      </c>
      <c r="E11" s="40">
        <v>50</v>
      </c>
      <c r="F11" s="40">
        <v>16</v>
      </c>
      <c r="G11" s="40">
        <v>64</v>
      </c>
      <c r="H11" s="40">
        <v>24</v>
      </c>
      <c r="I11" s="40"/>
      <c r="P11" s="40"/>
      <c r="Q11" s="40"/>
    </row>
    <row r="12" spans="1:17" ht="12.75">
      <c r="A12" s="57" t="s">
        <v>182</v>
      </c>
      <c r="B12" s="40">
        <v>252</v>
      </c>
      <c r="C12" s="40">
        <v>152</v>
      </c>
      <c r="D12" s="40">
        <v>8</v>
      </c>
      <c r="E12" s="40">
        <v>8</v>
      </c>
      <c r="F12" s="40">
        <v>19</v>
      </c>
      <c r="G12" s="40">
        <v>38</v>
      </c>
      <c r="H12" s="40">
        <v>27</v>
      </c>
      <c r="I12" s="40"/>
      <c r="P12" s="40"/>
      <c r="Q12" s="40"/>
    </row>
    <row r="13" spans="1:17" ht="12.75">
      <c r="A13" s="10" t="s">
        <v>183</v>
      </c>
      <c r="B13" s="40"/>
      <c r="C13" s="40"/>
      <c r="D13" s="40"/>
      <c r="E13" s="40"/>
      <c r="F13" s="40"/>
      <c r="G13" s="40"/>
      <c r="H13" s="40"/>
      <c r="I13" s="40"/>
      <c r="P13" s="40"/>
      <c r="Q13" s="40"/>
    </row>
    <row r="14" spans="1:17" ht="12.75">
      <c r="A14" s="57" t="s">
        <v>184</v>
      </c>
      <c r="B14" s="40">
        <v>2454</v>
      </c>
      <c r="C14" s="40">
        <v>641</v>
      </c>
      <c r="D14" s="40">
        <v>69</v>
      </c>
      <c r="E14" s="40">
        <v>456</v>
      </c>
      <c r="F14" s="40">
        <v>78</v>
      </c>
      <c r="G14" s="40">
        <v>950</v>
      </c>
      <c r="H14" s="40">
        <v>260</v>
      </c>
      <c r="I14" s="40"/>
      <c r="P14" s="40"/>
      <c r="Q14" s="40"/>
    </row>
    <row r="15" spans="1:17" ht="12.75">
      <c r="A15" s="57" t="s">
        <v>567</v>
      </c>
      <c r="B15" s="40">
        <v>150</v>
      </c>
      <c r="C15" s="40">
        <v>87</v>
      </c>
      <c r="D15" s="40">
        <v>2</v>
      </c>
      <c r="E15" s="40">
        <v>19</v>
      </c>
      <c r="F15" s="40">
        <v>13</v>
      </c>
      <c r="G15" s="40">
        <v>17</v>
      </c>
      <c r="H15" s="40">
        <v>12</v>
      </c>
      <c r="I15" s="40"/>
      <c r="P15" s="40"/>
      <c r="Q15" s="40"/>
    </row>
    <row r="16" spans="1:17" ht="12.75">
      <c r="A16" s="57" t="s">
        <v>185</v>
      </c>
      <c r="B16" s="40">
        <v>409</v>
      </c>
      <c r="C16" s="40">
        <v>201</v>
      </c>
      <c r="D16" s="40">
        <v>8</v>
      </c>
      <c r="E16" s="40">
        <v>16</v>
      </c>
      <c r="F16" s="40">
        <v>18</v>
      </c>
      <c r="G16" s="40">
        <v>143</v>
      </c>
      <c r="H16" s="40">
        <v>23</v>
      </c>
      <c r="I16" s="40"/>
      <c r="P16" s="40"/>
      <c r="Q16" s="40"/>
    </row>
    <row r="17" spans="1:17" ht="12.75">
      <c r="A17" s="10" t="s">
        <v>186</v>
      </c>
      <c r="B17" s="40"/>
      <c r="C17" s="40"/>
      <c r="D17" s="40"/>
      <c r="E17" s="40"/>
      <c r="F17" s="40"/>
      <c r="G17" s="40"/>
      <c r="H17" s="40"/>
      <c r="I17" s="40"/>
      <c r="P17" s="40"/>
      <c r="Q17" s="40"/>
    </row>
    <row r="18" spans="1:17" ht="12.75">
      <c r="A18" s="57" t="s">
        <v>454</v>
      </c>
      <c r="B18" s="40">
        <v>558</v>
      </c>
      <c r="C18" s="40">
        <v>222</v>
      </c>
      <c r="D18" s="40">
        <v>10</v>
      </c>
      <c r="E18" s="40">
        <v>120</v>
      </c>
      <c r="F18" s="40">
        <v>17</v>
      </c>
      <c r="G18" s="40">
        <v>154</v>
      </c>
      <c r="H18" s="40">
        <v>35</v>
      </c>
      <c r="I18" s="40"/>
      <c r="P18" s="40"/>
      <c r="Q18" s="40"/>
    </row>
    <row r="19" spans="1:17" ht="12.75">
      <c r="A19" s="57" t="s">
        <v>455</v>
      </c>
      <c r="B19" s="40">
        <v>508</v>
      </c>
      <c r="C19" s="40">
        <v>111</v>
      </c>
      <c r="D19" s="40">
        <v>8</v>
      </c>
      <c r="E19" s="40">
        <v>34</v>
      </c>
      <c r="F19" s="40">
        <v>14</v>
      </c>
      <c r="G19" s="40">
        <v>211</v>
      </c>
      <c r="H19" s="40">
        <v>130</v>
      </c>
      <c r="I19" s="40"/>
      <c r="P19" s="40"/>
      <c r="Q19" s="40"/>
    </row>
    <row r="20" spans="1:17" ht="12.75">
      <c r="A20" s="57" t="s">
        <v>456</v>
      </c>
      <c r="B20" s="40">
        <v>868</v>
      </c>
      <c r="C20" s="40">
        <v>252</v>
      </c>
      <c r="D20" s="40">
        <v>27</v>
      </c>
      <c r="E20" s="40">
        <v>98</v>
      </c>
      <c r="F20" s="40">
        <v>34</v>
      </c>
      <c r="G20" s="40">
        <v>403</v>
      </c>
      <c r="H20" s="40">
        <v>54</v>
      </c>
      <c r="I20" s="40"/>
      <c r="P20" s="40"/>
      <c r="Q20" s="40"/>
    </row>
    <row r="21" spans="1:17" ht="12.75">
      <c r="A21" s="57" t="s">
        <v>187</v>
      </c>
      <c r="B21" s="40">
        <v>1266</v>
      </c>
      <c r="C21" s="40">
        <v>409</v>
      </c>
      <c r="D21" s="40">
        <v>31</v>
      </c>
      <c r="E21" s="40">
        <v>124</v>
      </c>
      <c r="F21" s="40">
        <v>32</v>
      </c>
      <c r="G21" s="40">
        <v>575</v>
      </c>
      <c r="H21" s="40">
        <v>95</v>
      </c>
      <c r="I21" s="40"/>
      <c r="P21" s="40"/>
      <c r="Q21" s="40"/>
    </row>
    <row r="22" spans="1:17" ht="12.75">
      <c r="A22" s="10" t="s">
        <v>188</v>
      </c>
      <c r="B22" s="40"/>
      <c r="C22" s="40"/>
      <c r="D22" s="40"/>
      <c r="E22" s="40"/>
      <c r="F22" s="40"/>
      <c r="G22" s="40"/>
      <c r="H22" s="40"/>
      <c r="I22" s="40"/>
      <c r="P22" s="40"/>
      <c r="Q22" s="40"/>
    </row>
    <row r="23" spans="1:17" ht="12.75">
      <c r="A23" s="57" t="s">
        <v>189</v>
      </c>
      <c r="B23" s="40">
        <v>657</v>
      </c>
      <c r="C23" s="40">
        <v>213</v>
      </c>
      <c r="D23" s="40">
        <v>19</v>
      </c>
      <c r="E23" s="40">
        <v>91</v>
      </c>
      <c r="F23" s="40">
        <v>21</v>
      </c>
      <c r="G23" s="40">
        <v>238</v>
      </c>
      <c r="H23" s="40">
        <v>75</v>
      </c>
      <c r="I23" s="40"/>
      <c r="P23" s="40"/>
      <c r="Q23" s="40"/>
    </row>
    <row r="24" spans="1:17" ht="12.75">
      <c r="A24" s="57" t="s">
        <v>190</v>
      </c>
      <c r="B24" s="40">
        <v>573</v>
      </c>
      <c r="C24" s="40">
        <v>179</v>
      </c>
      <c r="D24" s="40">
        <v>51</v>
      </c>
      <c r="E24" s="40">
        <v>60</v>
      </c>
      <c r="F24" s="40">
        <v>20</v>
      </c>
      <c r="G24" s="40">
        <v>256</v>
      </c>
      <c r="H24" s="40">
        <v>7</v>
      </c>
      <c r="I24" s="40"/>
      <c r="P24" s="40"/>
      <c r="Q24" s="40"/>
    </row>
    <row r="25" spans="1:17" ht="12.75">
      <c r="A25" s="57" t="s">
        <v>457</v>
      </c>
      <c r="B25" s="40">
        <v>758</v>
      </c>
      <c r="C25" s="40">
        <v>115</v>
      </c>
      <c r="D25" s="40">
        <v>59</v>
      </c>
      <c r="E25" s="40">
        <v>197</v>
      </c>
      <c r="F25" s="40">
        <v>30</v>
      </c>
      <c r="G25" s="40">
        <v>293</v>
      </c>
      <c r="H25" s="40">
        <v>64</v>
      </c>
      <c r="I25" s="40"/>
      <c r="P25" s="40"/>
      <c r="Q25" s="40"/>
    </row>
    <row r="26" spans="1:17" ht="12.75">
      <c r="A26" s="57" t="s">
        <v>191</v>
      </c>
      <c r="B26" s="40">
        <v>612</v>
      </c>
      <c r="C26" s="40">
        <v>217</v>
      </c>
      <c r="D26" s="40">
        <v>27</v>
      </c>
      <c r="E26" s="40">
        <v>78</v>
      </c>
      <c r="F26" s="40">
        <v>28</v>
      </c>
      <c r="G26" s="40">
        <v>181</v>
      </c>
      <c r="H26" s="40">
        <v>81</v>
      </c>
      <c r="I26" s="40"/>
      <c r="P26" s="40"/>
      <c r="Q26" s="40"/>
    </row>
    <row r="27" spans="1:17" ht="12.75">
      <c r="A27" s="10" t="s">
        <v>569</v>
      </c>
      <c r="B27" s="40"/>
      <c r="C27" s="40"/>
      <c r="D27" s="40"/>
      <c r="E27" s="40"/>
      <c r="F27" s="40"/>
      <c r="G27" s="40"/>
      <c r="H27" s="40"/>
      <c r="I27" s="40"/>
      <c r="P27" s="40"/>
      <c r="Q27" s="40"/>
    </row>
    <row r="28" spans="1:17" ht="12.75">
      <c r="A28" s="57" t="s">
        <v>192</v>
      </c>
      <c r="B28" s="40">
        <v>1216</v>
      </c>
      <c r="C28" s="40">
        <v>282</v>
      </c>
      <c r="D28" s="40">
        <v>63</v>
      </c>
      <c r="E28" s="40">
        <v>185</v>
      </c>
      <c r="F28" s="40">
        <v>30</v>
      </c>
      <c r="G28" s="40">
        <v>542</v>
      </c>
      <c r="H28" s="40">
        <v>114</v>
      </c>
      <c r="I28" s="40"/>
      <c r="P28" s="40"/>
      <c r="Q28" s="40"/>
    </row>
    <row r="29" spans="1:17" ht="12.75">
      <c r="A29" s="57" t="s">
        <v>193</v>
      </c>
      <c r="B29" s="40">
        <v>947</v>
      </c>
      <c r="C29" s="40">
        <v>242</v>
      </c>
      <c r="D29" s="40">
        <v>68</v>
      </c>
      <c r="E29" s="40">
        <v>111</v>
      </c>
      <c r="F29" s="40">
        <v>32</v>
      </c>
      <c r="G29" s="40">
        <v>468</v>
      </c>
      <c r="H29" s="40">
        <v>26</v>
      </c>
      <c r="I29" s="40"/>
      <c r="P29" s="40"/>
      <c r="Q29" s="40"/>
    </row>
    <row r="30" spans="1:17" ht="12.75">
      <c r="A30" s="57" t="s">
        <v>194</v>
      </c>
      <c r="B30" s="40">
        <v>688</v>
      </c>
      <c r="C30" s="40">
        <v>201</v>
      </c>
      <c r="D30" s="40">
        <v>45</v>
      </c>
      <c r="E30" s="40">
        <v>88</v>
      </c>
      <c r="F30" s="40">
        <v>33</v>
      </c>
      <c r="G30" s="40">
        <v>265</v>
      </c>
      <c r="H30" s="40">
        <v>56</v>
      </c>
      <c r="I30" s="40"/>
      <c r="P30" s="40"/>
      <c r="Q30" s="40"/>
    </row>
    <row r="31" spans="1:17" ht="12.75">
      <c r="A31" s="57" t="s">
        <v>195</v>
      </c>
      <c r="B31" s="40">
        <v>1035</v>
      </c>
      <c r="C31" s="40">
        <v>199</v>
      </c>
      <c r="D31" s="40">
        <v>40</v>
      </c>
      <c r="E31" s="40">
        <v>179</v>
      </c>
      <c r="F31" s="40">
        <v>43</v>
      </c>
      <c r="G31" s="40">
        <v>456</v>
      </c>
      <c r="H31" s="40">
        <v>118</v>
      </c>
      <c r="I31" s="40"/>
      <c r="P31" s="40"/>
      <c r="Q31" s="40"/>
    </row>
    <row r="32" spans="1:17" ht="12.75">
      <c r="A32" s="57" t="s">
        <v>196</v>
      </c>
      <c r="B32" s="40">
        <v>657</v>
      </c>
      <c r="C32" s="40">
        <v>155</v>
      </c>
      <c r="D32" s="40">
        <v>39</v>
      </c>
      <c r="E32" s="40">
        <v>116</v>
      </c>
      <c r="F32" s="40">
        <v>15</v>
      </c>
      <c r="G32" s="40">
        <v>283</v>
      </c>
      <c r="H32" s="40">
        <v>49</v>
      </c>
      <c r="I32" s="40"/>
      <c r="P32" s="40"/>
      <c r="Q32" s="40"/>
    </row>
    <row r="33" spans="1:17" ht="12.75">
      <c r="A33" s="10" t="s">
        <v>568</v>
      </c>
      <c r="B33" s="40"/>
      <c r="C33" s="40"/>
      <c r="D33" s="40"/>
      <c r="E33" s="40"/>
      <c r="F33" s="40"/>
      <c r="G33" s="40"/>
      <c r="H33" s="40"/>
      <c r="I33" s="40"/>
      <c r="P33" s="40"/>
      <c r="Q33" s="40"/>
    </row>
    <row r="34" spans="1:17" ht="12.75">
      <c r="A34" s="57" t="s">
        <v>197</v>
      </c>
      <c r="B34" s="40">
        <v>199</v>
      </c>
      <c r="C34" s="40">
        <v>87</v>
      </c>
      <c r="D34" s="40">
        <v>6</v>
      </c>
      <c r="E34" s="40">
        <v>16</v>
      </c>
      <c r="F34" s="40">
        <v>16</v>
      </c>
      <c r="G34" s="40">
        <v>66</v>
      </c>
      <c r="H34" s="40">
        <v>8</v>
      </c>
      <c r="I34" s="40"/>
      <c r="P34" s="40"/>
      <c r="Q34" s="40"/>
    </row>
    <row r="35" spans="1:17" ht="12.75">
      <c r="A35" s="57" t="s">
        <v>198</v>
      </c>
      <c r="B35" s="40">
        <v>1017</v>
      </c>
      <c r="C35" s="40">
        <v>421</v>
      </c>
      <c r="D35" s="40">
        <v>24</v>
      </c>
      <c r="E35" s="40">
        <v>80</v>
      </c>
      <c r="F35" s="40">
        <v>53</v>
      </c>
      <c r="G35" s="40">
        <v>321</v>
      </c>
      <c r="H35" s="40">
        <v>118</v>
      </c>
      <c r="I35" s="40"/>
      <c r="P35" s="40"/>
      <c r="Q35" s="40"/>
    </row>
    <row r="36" spans="1:17" ht="12.75">
      <c r="A36" s="57" t="s">
        <v>199</v>
      </c>
      <c r="B36" s="40">
        <v>216</v>
      </c>
      <c r="C36" s="40">
        <v>99</v>
      </c>
      <c r="D36" s="40">
        <v>5</v>
      </c>
      <c r="E36" s="40">
        <v>14</v>
      </c>
      <c r="F36" s="40">
        <v>9</v>
      </c>
      <c r="G36" s="40">
        <v>66</v>
      </c>
      <c r="H36" s="40">
        <v>23</v>
      </c>
      <c r="I36" s="40"/>
      <c r="P36" s="40"/>
      <c r="Q36" s="40"/>
    </row>
    <row r="37" spans="1:17" ht="12.75">
      <c r="A37" s="57" t="s">
        <v>200</v>
      </c>
      <c r="B37" s="40">
        <v>92</v>
      </c>
      <c r="C37" s="40">
        <v>36</v>
      </c>
      <c r="D37" s="40">
        <v>4</v>
      </c>
      <c r="E37" s="40">
        <v>13</v>
      </c>
      <c r="F37" s="40">
        <v>4</v>
      </c>
      <c r="G37" s="40">
        <v>24</v>
      </c>
      <c r="H37" s="40">
        <v>11</v>
      </c>
      <c r="I37" s="40"/>
      <c r="P37" s="40"/>
      <c r="Q37" s="40"/>
    </row>
    <row r="38" spans="1:17" ht="12.75">
      <c r="A38" s="10" t="s">
        <v>201</v>
      </c>
      <c r="B38" s="40"/>
      <c r="C38" s="40"/>
      <c r="D38" s="40"/>
      <c r="E38" s="40"/>
      <c r="F38" s="40"/>
      <c r="G38" s="40"/>
      <c r="H38" s="40"/>
      <c r="I38" s="40"/>
      <c r="P38" s="40"/>
      <c r="Q38" s="40"/>
    </row>
    <row r="39" spans="1:17" ht="12.75">
      <c r="A39" s="57" t="s">
        <v>202</v>
      </c>
      <c r="B39" s="40">
        <v>2674</v>
      </c>
      <c r="C39" s="40">
        <v>491</v>
      </c>
      <c r="D39" s="40">
        <v>119</v>
      </c>
      <c r="E39" s="40">
        <v>368</v>
      </c>
      <c r="F39" s="40">
        <v>47</v>
      </c>
      <c r="G39" s="40">
        <v>1303</v>
      </c>
      <c r="H39" s="40">
        <v>346</v>
      </c>
      <c r="I39" s="40"/>
      <c r="P39" s="40"/>
      <c r="Q39" s="40"/>
    </row>
    <row r="40" spans="1:17" ht="12.75">
      <c r="A40" s="57" t="s">
        <v>203</v>
      </c>
      <c r="B40" s="40">
        <v>556</v>
      </c>
      <c r="C40" s="40">
        <v>135</v>
      </c>
      <c r="D40" s="40">
        <v>24</v>
      </c>
      <c r="E40" s="40">
        <v>95</v>
      </c>
      <c r="F40" s="40">
        <v>15</v>
      </c>
      <c r="G40" s="40">
        <v>208</v>
      </c>
      <c r="H40" s="40">
        <v>79</v>
      </c>
      <c r="I40" s="40"/>
      <c r="P40" s="40"/>
      <c r="Q40" s="40"/>
    </row>
    <row r="41" spans="1:17" ht="12.75">
      <c r="A41" s="57" t="s">
        <v>204</v>
      </c>
      <c r="B41" s="40">
        <v>1172</v>
      </c>
      <c r="C41" s="40">
        <v>262</v>
      </c>
      <c r="D41" s="40">
        <v>47</v>
      </c>
      <c r="E41" s="40">
        <v>255</v>
      </c>
      <c r="F41" s="40">
        <v>21</v>
      </c>
      <c r="G41" s="40">
        <v>461</v>
      </c>
      <c r="H41" s="40">
        <v>126</v>
      </c>
      <c r="I41" s="40"/>
      <c r="P41" s="40"/>
      <c r="Q41" s="40"/>
    </row>
    <row r="42" spans="1:17" ht="12.75">
      <c r="A42" s="57" t="s">
        <v>458</v>
      </c>
      <c r="B42" s="40">
        <v>522</v>
      </c>
      <c r="C42" s="40">
        <v>72</v>
      </c>
      <c r="D42" s="40">
        <v>28</v>
      </c>
      <c r="E42" s="40">
        <v>109</v>
      </c>
      <c r="F42" s="40">
        <v>3</v>
      </c>
      <c r="G42" s="40">
        <v>184</v>
      </c>
      <c r="H42" s="40">
        <v>126</v>
      </c>
      <c r="I42" s="40"/>
      <c r="P42" s="40"/>
      <c r="Q42" s="40"/>
    </row>
    <row r="43" spans="1:17" ht="12.75">
      <c r="A43" s="57" t="s">
        <v>459</v>
      </c>
      <c r="B43" s="40">
        <v>266</v>
      </c>
      <c r="C43" s="40">
        <v>47</v>
      </c>
      <c r="D43" s="40">
        <v>12</v>
      </c>
      <c r="E43" s="40">
        <v>38</v>
      </c>
      <c r="F43" s="40">
        <v>10</v>
      </c>
      <c r="G43" s="40">
        <v>122</v>
      </c>
      <c r="H43" s="40">
        <v>37</v>
      </c>
      <c r="I43" s="40"/>
      <c r="P43" s="40"/>
      <c r="Q43" s="40"/>
    </row>
    <row r="44" spans="1:17" ht="12.75">
      <c r="A44" s="10" t="s">
        <v>205</v>
      </c>
      <c r="B44" s="40"/>
      <c r="C44" s="40"/>
      <c r="D44" s="40"/>
      <c r="E44" s="40"/>
      <c r="F44" s="40"/>
      <c r="G44" s="40"/>
      <c r="H44" s="40"/>
      <c r="I44" s="40"/>
      <c r="P44" s="40"/>
      <c r="Q44" s="40"/>
    </row>
    <row r="45" spans="1:17" ht="12.75">
      <c r="A45" s="57" t="s">
        <v>206</v>
      </c>
      <c r="B45" s="40">
        <v>1716</v>
      </c>
      <c r="C45" s="40">
        <v>429</v>
      </c>
      <c r="D45" s="40">
        <v>108</v>
      </c>
      <c r="E45" s="40">
        <v>230</v>
      </c>
      <c r="F45" s="40">
        <v>38</v>
      </c>
      <c r="G45" s="40">
        <v>720</v>
      </c>
      <c r="H45" s="40">
        <v>191</v>
      </c>
      <c r="I45" s="40"/>
      <c r="P45" s="40"/>
      <c r="Q45" s="40"/>
    </row>
    <row r="46" spans="1:17" ht="12.75">
      <c r="A46" s="57" t="s">
        <v>207</v>
      </c>
      <c r="B46" s="40">
        <v>458</v>
      </c>
      <c r="C46" s="40">
        <v>96</v>
      </c>
      <c r="D46" s="40">
        <v>15</v>
      </c>
      <c r="E46" s="40">
        <v>119</v>
      </c>
      <c r="F46" s="40">
        <v>8</v>
      </c>
      <c r="G46" s="40">
        <v>176</v>
      </c>
      <c r="H46" s="40">
        <v>44</v>
      </c>
      <c r="I46" s="40"/>
      <c r="P46" s="40"/>
      <c r="Q46" s="40"/>
    </row>
    <row r="47" spans="1:17" ht="12.75">
      <c r="A47" s="57" t="s">
        <v>208</v>
      </c>
      <c r="B47" s="40">
        <v>423</v>
      </c>
      <c r="C47" s="40">
        <v>105</v>
      </c>
      <c r="D47" s="40">
        <v>17</v>
      </c>
      <c r="E47" s="40">
        <v>57</v>
      </c>
      <c r="F47" s="40">
        <v>6</v>
      </c>
      <c r="G47" s="40">
        <v>182</v>
      </c>
      <c r="H47" s="40">
        <v>56</v>
      </c>
      <c r="I47" s="40"/>
      <c r="P47" s="40"/>
      <c r="Q47" s="40"/>
    </row>
    <row r="48" spans="1:17" ht="12.75">
      <c r="A48" s="57" t="s">
        <v>209</v>
      </c>
      <c r="B48" s="40">
        <v>290</v>
      </c>
      <c r="C48" s="40">
        <v>67</v>
      </c>
      <c r="D48" s="40">
        <v>8</v>
      </c>
      <c r="E48" s="40">
        <v>52</v>
      </c>
      <c r="F48" s="40">
        <v>7</v>
      </c>
      <c r="G48" s="40">
        <v>122</v>
      </c>
      <c r="H48" s="40">
        <v>34</v>
      </c>
      <c r="I48" s="40"/>
      <c r="P48" s="40"/>
      <c r="Q48" s="40"/>
    </row>
    <row r="49" spans="1:17" ht="12.75">
      <c r="A49" s="57" t="s">
        <v>210</v>
      </c>
      <c r="B49" s="40">
        <v>367</v>
      </c>
      <c r="C49" s="40">
        <v>68</v>
      </c>
      <c r="D49" s="40">
        <v>18</v>
      </c>
      <c r="E49" s="40">
        <v>52</v>
      </c>
      <c r="F49" s="40">
        <v>11</v>
      </c>
      <c r="G49" s="40">
        <v>125</v>
      </c>
      <c r="H49" s="40">
        <v>93</v>
      </c>
      <c r="I49" s="40"/>
      <c r="P49" s="40"/>
      <c r="Q49" s="40"/>
    </row>
    <row r="50" spans="1:17" ht="12.75">
      <c r="A50" s="10" t="s">
        <v>211</v>
      </c>
      <c r="B50" s="40"/>
      <c r="C50" s="40"/>
      <c r="D50" s="40"/>
      <c r="E50" s="40"/>
      <c r="F50" s="40"/>
      <c r="G50" s="40"/>
      <c r="H50" s="40"/>
      <c r="I50" s="40"/>
      <c r="P50" s="40"/>
      <c r="Q50" s="40"/>
    </row>
    <row r="51" spans="1:17" ht="12.75">
      <c r="A51" s="57" t="s">
        <v>460</v>
      </c>
      <c r="B51" s="40">
        <v>1925</v>
      </c>
      <c r="C51" s="40">
        <v>297</v>
      </c>
      <c r="D51" s="40">
        <v>58</v>
      </c>
      <c r="E51" s="40">
        <v>272</v>
      </c>
      <c r="F51" s="40">
        <v>84</v>
      </c>
      <c r="G51" s="40">
        <v>828</v>
      </c>
      <c r="H51" s="40">
        <v>386</v>
      </c>
      <c r="I51" s="40"/>
      <c r="P51" s="40"/>
      <c r="Q51" s="40"/>
    </row>
    <row r="52" spans="1:17" ht="12.75">
      <c r="A52" s="57" t="s">
        <v>461</v>
      </c>
      <c r="B52" s="40">
        <v>1369</v>
      </c>
      <c r="C52" s="40">
        <v>185</v>
      </c>
      <c r="D52" s="40">
        <v>44</v>
      </c>
      <c r="E52" s="40">
        <v>320</v>
      </c>
      <c r="F52" s="40">
        <v>34</v>
      </c>
      <c r="G52" s="40">
        <v>484</v>
      </c>
      <c r="H52" s="40">
        <v>302</v>
      </c>
      <c r="I52" s="40"/>
      <c r="P52" s="40"/>
      <c r="Q52" s="40"/>
    </row>
    <row r="53" spans="1:17" ht="12.75">
      <c r="A53" s="57" t="s">
        <v>462</v>
      </c>
      <c r="B53" s="40">
        <v>515</v>
      </c>
      <c r="C53" s="40">
        <v>80</v>
      </c>
      <c r="D53" s="40">
        <v>13</v>
      </c>
      <c r="E53" s="40">
        <v>118</v>
      </c>
      <c r="F53" s="40">
        <v>21</v>
      </c>
      <c r="G53" s="40">
        <v>229</v>
      </c>
      <c r="H53" s="40">
        <v>54</v>
      </c>
      <c r="I53" s="40"/>
      <c r="P53" s="40"/>
      <c r="Q53" s="40"/>
    </row>
    <row r="54" spans="1:17" ht="12.75">
      <c r="A54" s="57" t="s">
        <v>212</v>
      </c>
      <c r="B54" s="40">
        <v>720</v>
      </c>
      <c r="C54" s="40">
        <v>157</v>
      </c>
      <c r="D54" s="40">
        <v>11</v>
      </c>
      <c r="E54" s="40">
        <v>179</v>
      </c>
      <c r="F54" s="40">
        <v>18</v>
      </c>
      <c r="G54" s="40">
        <v>253</v>
      </c>
      <c r="H54" s="40">
        <v>102</v>
      </c>
      <c r="I54" s="40"/>
      <c r="P54" s="40"/>
      <c r="Q54" s="40"/>
    </row>
    <row r="55" spans="1:17" ht="12.75">
      <c r="A55" s="57" t="s">
        <v>213</v>
      </c>
      <c r="B55" s="40">
        <v>302</v>
      </c>
      <c r="C55" s="40">
        <v>86</v>
      </c>
      <c r="D55" s="40">
        <v>13</v>
      </c>
      <c r="E55" s="40">
        <v>103</v>
      </c>
      <c r="F55" s="40">
        <v>8</v>
      </c>
      <c r="G55" s="40">
        <v>85</v>
      </c>
      <c r="H55" s="40">
        <v>7</v>
      </c>
      <c r="I55" s="40"/>
      <c r="P55" s="40"/>
      <c r="Q55" s="40"/>
    </row>
    <row r="56" spans="1:17" ht="12.75">
      <c r="A56" s="10" t="s">
        <v>214</v>
      </c>
      <c r="B56" s="40"/>
      <c r="C56" s="40"/>
      <c r="D56" s="40"/>
      <c r="E56" s="40"/>
      <c r="F56" s="40"/>
      <c r="G56" s="40"/>
      <c r="H56" s="40"/>
      <c r="I56" s="40"/>
      <c r="P56" s="40"/>
      <c r="Q56" s="40"/>
    </row>
    <row r="57" spans="1:17" ht="12.75">
      <c r="A57" s="57" t="s">
        <v>406</v>
      </c>
      <c r="B57" s="40">
        <v>2146</v>
      </c>
      <c r="C57" s="40">
        <v>459</v>
      </c>
      <c r="D57" s="40">
        <v>36</v>
      </c>
      <c r="E57" s="40">
        <v>338</v>
      </c>
      <c r="F57" s="40">
        <v>51</v>
      </c>
      <c r="G57" s="40">
        <v>1023</v>
      </c>
      <c r="H57" s="40">
        <v>239</v>
      </c>
      <c r="I57" s="40"/>
      <c r="P57" s="40"/>
      <c r="Q57" s="40"/>
    </row>
    <row r="58" spans="1:17" ht="12.75">
      <c r="A58" s="57" t="s">
        <v>215</v>
      </c>
      <c r="B58" s="40">
        <v>1532</v>
      </c>
      <c r="C58" s="40">
        <v>237</v>
      </c>
      <c r="D58" s="40">
        <v>12</v>
      </c>
      <c r="E58" s="40">
        <v>205</v>
      </c>
      <c r="F58" s="40">
        <v>64</v>
      </c>
      <c r="G58" s="40">
        <v>741</v>
      </c>
      <c r="H58" s="40">
        <v>273</v>
      </c>
      <c r="I58" s="40"/>
      <c r="P58" s="40"/>
      <c r="Q58" s="40"/>
    </row>
    <row r="59" spans="1:17" ht="12.75">
      <c r="A59" s="57" t="s">
        <v>216</v>
      </c>
      <c r="B59" s="40">
        <v>1346</v>
      </c>
      <c r="C59" s="40">
        <v>313</v>
      </c>
      <c r="D59" s="40">
        <v>22</v>
      </c>
      <c r="E59" s="40">
        <v>282</v>
      </c>
      <c r="F59" s="40">
        <v>47</v>
      </c>
      <c r="G59" s="40">
        <v>552</v>
      </c>
      <c r="H59" s="40">
        <v>130</v>
      </c>
      <c r="I59" s="40"/>
      <c r="P59" s="40"/>
      <c r="Q59" s="40"/>
    </row>
    <row r="60" spans="1:17" ht="12.75">
      <c r="A60" s="57" t="s">
        <v>418</v>
      </c>
      <c r="B60" s="40">
        <v>257</v>
      </c>
      <c r="C60" s="40">
        <v>77</v>
      </c>
      <c r="D60" s="40">
        <v>4</v>
      </c>
      <c r="E60" s="40">
        <v>59</v>
      </c>
      <c r="F60" s="40">
        <v>10</v>
      </c>
      <c r="G60" s="40">
        <v>96</v>
      </c>
      <c r="H60" s="40">
        <v>11</v>
      </c>
      <c r="I60" s="40"/>
      <c r="P60" s="40"/>
      <c r="Q60" s="40"/>
    </row>
    <row r="61" spans="1:17" ht="12.75">
      <c r="A61" s="57" t="s">
        <v>217</v>
      </c>
      <c r="B61" s="40">
        <v>742</v>
      </c>
      <c r="C61" s="40">
        <v>155</v>
      </c>
      <c r="D61" s="40">
        <v>10</v>
      </c>
      <c r="E61" s="40">
        <v>149</v>
      </c>
      <c r="F61" s="40">
        <v>17</v>
      </c>
      <c r="G61" s="40">
        <v>276</v>
      </c>
      <c r="H61" s="40">
        <v>135</v>
      </c>
      <c r="I61" s="40"/>
      <c r="P61" s="40"/>
      <c r="Q61" s="40"/>
    </row>
    <row r="62" spans="1:17" ht="12.75">
      <c r="A62" s="57" t="s">
        <v>463</v>
      </c>
      <c r="B62" s="40">
        <v>109</v>
      </c>
      <c r="C62" s="40">
        <v>61</v>
      </c>
      <c r="D62" s="40">
        <v>3</v>
      </c>
      <c r="E62" s="40">
        <v>18</v>
      </c>
      <c r="F62" s="40">
        <v>0</v>
      </c>
      <c r="G62" s="40">
        <v>27</v>
      </c>
      <c r="H62" s="40">
        <v>0</v>
      </c>
      <c r="I62" s="40"/>
      <c r="P62" s="40"/>
      <c r="Q62" s="40"/>
    </row>
    <row r="63" spans="1:17" ht="12.75">
      <c r="A63" s="57" t="s">
        <v>218</v>
      </c>
      <c r="B63" s="40">
        <v>390</v>
      </c>
      <c r="C63" s="40">
        <v>204</v>
      </c>
      <c r="D63" s="40">
        <v>8</v>
      </c>
      <c r="E63" s="40">
        <v>21</v>
      </c>
      <c r="F63" s="40">
        <v>25</v>
      </c>
      <c r="G63" s="40">
        <v>100</v>
      </c>
      <c r="H63" s="40">
        <v>32</v>
      </c>
      <c r="I63" s="40"/>
      <c r="P63" s="40"/>
      <c r="Q63" s="40"/>
    </row>
    <row r="64" spans="1:17" ht="12.75">
      <c r="A64" s="10" t="s">
        <v>219</v>
      </c>
      <c r="B64" s="40"/>
      <c r="C64" s="40"/>
      <c r="D64" s="40"/>
      <c r="E64" s="40"/>
      <c r="F64" s="40"/>
      <c r="G64" s="40"/>
      <c r="H64" s="40"/>
      <c r="I64" s="40"/>
      <c r="P64" s="40"/>
      <c r="Q64" s="40"/>
    </row>
    <row r="65" spans="1:17" ht="12.75">
      <c r="A65" s="57" t="s">
        <v>464</v>
      </c>
      <c r="B65" s="40">
        <v>974</v>
      </c>
      <c r="C65" s="40">
        <v>338</v>
      </c>
      <c r="D65" s="40">
        <v>13</v>
      </c>
      <c r="E65" s="40">
        <v>216</v>
      </c>
      <c r="F65" s="40">
        <v>32</v>
      </c>
      <c r="G65" s="40">
        <v>290</v>
      </c>
      <c r="H65" s="40">
        <v>85</v>
      </c>
      <c r="I65" s="40"/>
      <c r="P65" s="40"/>
      <c r="Q65" s="40"/>
    </row>
    <row r="66" spans="1:17" ht="12.75">
      <c r="A66" s="57" t="s">
        <v>465</v>
      </c>
      <c r="B66" s="40">
        <v>1579</v>
      </c>
      <c r="C66" s="40">
        <v>628</v>
      </c>
      <c r="D66" s="40">
        <v>45</v>
      </c>
      <c r="E66" s="40">
        <v>159</v>
      </c>
      <c r="F66" s="40">
        <v>53</v>
      </c>
      <c r="G66" s="40">
        <v>528</v>
      </c>
      <c r="H66" s="40">
        <v>166</v>
      </c>
      <c r="I66" s="40"/>
      <c r="P66" s="40"/>
      <c r="Q66" s="40"/>
    </row>
    <row r="67" spans="1:17" ht="12.75">
      <c r="A67" s="57" t="s">
        <v>466</v>
      </c>
      <c r="B67" s="40">
        <v>961</v>
      </c>
      <c r="C67" s="40">
        <v>330</v>
      </c>
      <c r="D67" s="40">
        <v>71</v>
      </c>
      <c r="E67" s="40">
        <v>164</v>
      </c>
      <c r="F67" s="40">
        <v>36</v>
      </c>
      <c r="G67" s="40">
        <v>286</v>
      </c>
      <c r="H67" s="40">
        <v>74</v>
      </c>
      <c r="I67" s="40"/>
      <c r="P67" s="40"/>
      <c r="Q67" s="40"/>
    </row>
    <row r="68" spans="1:17" ht="12.75">
      <c r="A68" s="57" t="s">
        <v>220</v>
      </c>
      <c r="B68" s="40">
        <v>502</v>
      </c>
      <c r="C68" s="40">
        <v>189</v>
      </c>
      <c r="D68" s="40">
        <v>6</v>
      </c>
      <c r="E68" s="40">
        <v>55</v>
      </c>
      <c r="F68" s="40">
        <v>27</v>
      </c>
      <c r="G68" s="40">
        <v>162</v>
      </c>
      <c r="H68" s="40">
        <v>63</v>
      </c>
      <c r="I68" s="40"/>
      <c r="P68" s="40"/>
      <c r="Q68" s="40"/>
    </row>
    <row r="69" spans="1:17" ht="12.75">
      <c r="A69" s="57" t="s">
        <v>221</v>
      </c>
      <c r="B69" s="40">
        <v>1052</v>
      </c>
      <c r="C69" s="40">
        <v>353</v>
      </c>
      <c r="D69" s="40">
        <v>14</v>
      </c>
      <c r="E69" s="40">
        <v>327</v>
      </c>
      <c r="F69" s="40">
        <v>12</v>
      </c>
      <c r="G69" s="40">
        <v>248</v>
      </c>
      <c r="H69" s="40">
        <v>98</v>
      </c>
      <c r="I69" s="40"/>
      <c r="P69" s="40"/>
      <c r="Q69" s="40"/>
    </row>
    <row r="70" spans="1:17" ht="12.75">
      <c r="A70" s="10" t="s">
        <v>327</v>
      </c>
      <c r="B70" s="40"/>
      <c r="C70" s="40"/>
      <c r="D70" s="40"/>
      <c r="E70" s="40"/>
      <c r="F70" s="40"/>
      <c r="G70" s="40"/>
      <c r="H70" s="40"/>
      <c r="I70" s="40"/>
      <c r="P70" s="40"/>
      <c r="Q70" s="40"/>
    </row>
    <row r="71" spans="1:17" ht="12.75">
      <c r="A71" s="57" t="s">
        <v>222</v>
      </c>
      <c r="B71" s="40">
        <v>2635</v>
      </c>
      <c r="C71" s="40">
        <v>693</v>
      </c>
      <c r="D71" s="40">
        <v>73</v>
      </c>
      <c r="E71" s="40">
        <v>406</v>
      </c>
      <c r="F71" s="40">
        <v>59</v>
      </c>
      <c r="G71" s="40">
        <v>885</v>
      </c>
      <c r="H71" s="40">
        <v>519</v>
      </c>
      <c r="I71" s="40"/>
      <c r="P71" s="40"/>
      <c r="Q71" s="40"/>
    </row>
    <row r="72" spans="1:17" ht="12.75">
      <c r="A72" s="57" t="s">
        <v>223</v>
      </c>
      <c r="B72" s="40">
        <v>728</v>
      </c>
      <c r="C72" s="40">
        <v>208</v>
      </c>
      <c r="D72" s="40">
        <v>12</v>
      </c>
      <c r="E72" s="40">
        <v>67</v>
      </c>
      <c r="F72" s="40">
        <v>23</v>
      </c>
      <c r="G72" s="40">
        <v>345</v>
      </c>
      <c r="H72" s="40">
        <v>73</v>
      </c>
      <c r="I72" s="40"/>
      <c r="P72" s="40"/>
      <c r="Q72" s="40"/>
    </row>
    <row r="73" spans="1:17" ht="12.75">
      <c r="A73" s="57" t="s">
        <v>467</v>
      </c>
      <c r="B73" s="40">
        <v>1637</v>
      </c>
      <c r="C73" s="40">
        <v>370</v>
      </c>
      <c r="D73" s="40">
        <v>54</v>
      </c>
      <c r="E73" s="40">
        <v>282</v>
      </c>
      <c r="F73" s="40">
        <v>22</v>
      </c>
      <c r="G73" s="40">
        <v>559</v>
      </c>
      <c r="H73" s="40">
        <v>350</v>
      </c>
      <c r="I73" s="40"/>
      <c r="P73" s="40"/>
      <c r="Q73" s="40"/>
    </row>
    <row r="74" spans="1:17" ht="12.75">
      <c r="A74" s="57" t="s">
        <v>224</v>
      </c>
      <c r="B74" s="40">
        <v>506</v>
      </c>
      <c r="C74" s="40">
        <v>123</v>
      </c>
      <c r="D74" s="40">
        <v>8</v>
      </c>
      <c r="E74" s="40">
        <v>66</v>
      </c>
      <c r="F74" s="40">
        <v>19</v>
      </c>
      <c r="G74" s="40">
        <v>204</v>
      </c>
      <c r="H74" s="40">
        <v>86</v>
      </c>
      <c r="I74" s="40"/>
      <c r="P74" s="40"/>
      <c r="Q74" s="40"/>
    </row>
    <row r="75" spans="1:17" ht="12.75">
      <c r="A75" s="57" t="s">
        <v>225</v>
      </c>
      <c r="B75" s="40">
        <v>775</v>
      </c>
      <c r="C75" s="40">
        <v>446</v>
      </c>
      <c r="D75" s="40">
        <v>16</v>
      </c>
      <c r="E75" s="40">
        <v>17</v>
      </c>
      <c r="F75" s="40">
        <v>53</v>
      </c>
      <c r="G75" s="40">
        <v>112</v>
      </c>
      <c r="H75" s="40">
        <v>131</v>
      </c>
      <c r="I75" s="40"/>
      <c r="P75" s="40"/>
      <c r="Q75" s="40"/>
    </row>
    <row r="76" spans="1:17" ht="12.75">
      <c r="A76" s="10" t="s">
        <v>226</v>
      </c>
      <c r="B76" s="40"/>
      <c r="C76" s="40"/>
      <c r="D76" s="40"/>
      <c r="E76" s="40"/>
      <c r="F76" s="40"/>
      <c r="G76" s="40"/>
      <c r="H76" s="40"/>
      <c r="I76" s="40"/>
      <c r="P76" s="40"/>
      <c r="Q76" s="40"/>
    </row>
    <row r="77" spans="1:17" ht="12.75">
      <c r="A77" s="57" t="s">
        <v>468</v>
      </c>
      <c r="B77" s="40">
        <v>420</v>
      </c>
      <c r="C77" s="40">
        <v>132</v>
      </c>
      <c r="D77" s="40">
        <v>15</v>
      </c>
      <c r="E77" s="40">
        <v>43</v>
      </c>
      <c r="F77" s="40">
        <v>21</v>
      </c>
      <c r="G77" s="40">
        <v>143</v>
      </c>
      <c r="H77" s="40">
        <v>66</v>
      </c>
      <c r="I77" s="40"/>
      <c r="P77" s="40"/>
      <c r="Q77" s="40"/>
    </row>
    <row r="78" spans="1:17" ht="12.75">
      <c r="A78" s="57" t="s">
        <v>227</v>
      </c>
      <c r="B78" s="40">
        <v>895</v>
      </c>
      <c r="C78" s="40">
        <v>278</v>
      </c>
      <c r="D78" s="40">
        <v>21</v>
      </c>
      <c r="E78" s="40">
        <v>116</v>
      </c>
      <c r="F78" s="40">
        <v>32</v>
      </c>
      <c r="G78" s="40">
        <v>331</v>
      </c>
      <c r="H78" s="40">
        <v>117</v>
      </c>
      <c r="I78" s="40"/>
      <c r="P78" s="40"/>
      <c r="Q78" s="40"/>
    </row>
    <row r="79" spans="1:17" ht="12.75">
      <c r="A79" s="57" t="s">
        <v>469</v>
      </c>
      <c r="B79" s="40">
        <v>959</v>
      </c>
      <c r="C79" s="40">
        <v>219</v>
      </c>
      <c r="D79" s="40">
        <v>20</v>
      </c>
      <c r="E79" s="40">
        <v>107</v>
      </c>
      <c r="F79" s="40">
        <v>17</v>
      </c>
      <c r="G79" s="40">
        <v>380</v>
      </c>
      <c r="H79" s="40">
        <v>216</v>
      </c>
      <c r="I79" s="40"/>
      <c r="P79" s="40"/>
      <c r="Q79" s="40"/>
    </row>
    <row r="80" spans="1:17" ht="12.75">
      <c r="A80" s="57" t="s">
        <v>470</v>
      </c>
      <c r="B80" s="40">
        <v>271</v>
      </c>
      <c r="C80" s="40">
        <v>114</v>
      </c>
      <c r="D80" s="40">
        <v>4</v>
      </c>
      <c r="E80" s="40">
        <v>29</v>
      </c>
      <c r="F80" s="40">
        <v>15</v>
      </c>
      <c r="G80" s="40">
        <v>92</v>
      </c>
      <c r="H80" s="40">
        <v>17</v>
      </c>
      <c r="I80" s="40"/>
      <c r="P80" s="40"/>
      <c r="Q80" s="40"/>
    </row>
    <row r="81" spans="1:17" ht="12.75">
      <c r="A81" s="57" t="s">
        <v>471</v>
      </c>
      <c r="B81" s="40">
        <v>196</v>
      </c>
      <c r="C81" s="40">
        <v>71</v>
      </c>
      <c r="D81" s="40">
        <v>2</v>
      </c>
      <c r="E81" s="40">
        <v>47</v>
      </c>
      <c r="F81" s="40">
        <v>12</v>
      </c>
      <c r="G81" s="40">
        <v>42</v>
      </c>
      <c r="H81" s="40">
        <v>22</v>
      </c>
      <c r="I81" s="40"/>
      <c r="P81" s="40"/>
      <c r="Q81" s="40"/>
    </row>
    <row r="82" spans="1:17" ht="12.75">
      <c r="A82" s="10" t="s">
        <v>228</v>
      </c>
      <c r="B82" s="40"/>
      <c r="C82" s="40"/>
      <c r="D82" s="40"/>
      <c r="E82" s="40"/>
      <c r="F82" s="40"/>
      <c r="G82" s="40"/>
      <c r="H82" s="40"/>
      <c r="I82" s="40"/>
      <c r="P82" s="40"/>
      <c r="Q82" s="40"/>
    </row>
    <row r="83" spans="1:17" ht="12.75">
      <c r="A83" s="57" t="s">
        <v>229</v>
      </c>
      <c r="B83" s="40">
        <v>2072</v>
      </c>
      <c r="C83" s="40">
        <v>522</v>
      </c>
      <c r="D83" s="40">
        <v>45</v>
      </c>
      <c r="E83" s="40">
        <v>350</v>
      </c>
      <c r="F83" s="40">
        <v>98</v>
      </c>
      <c r="G83" s="40">
        <v>874</v>
      </c>
      <c r="H83" s="40">
        <v>183</v>
      </c>
      <c r="I83" s="40"/>
      <c r="P83" s="40"/>
      <c r="Q83" s="40"/>
    </row>
    <row r="84" spans="1:17" ht="12.75">
      <c r="A84" s="57" t="s">
        <v>230</v>
      </c>
      <c r="B84" s="40">
        <v>219</v>
      </c>
      <c r="C84" s="40">
        <v>76</v>
      </c>
      <c r="D84" s="40">
        <v>8</v>
      </c>
      <c r="E84" s="40">
        <v>32</v>
      </c>
      <c r="F84" s="40">
        <v>14</v>
      </c>
      <c r="G84" s="40">
        <v>66</v>
      </c>
      <c r="H84" s="40">
        <v>23</v>
      </c>
      <c r="I84" s="40"/>
      <c r="P84" s="40"/>
      <c r="Q84" s="40"/>
    </row>
    <row r="85" spans="1:17" ht="12.75">
      <c r="A85" s="10" t="s">
        <v>231</v>
      </c>
      <c r="B85" s="40"/>
      <c r="C85" s="40"/>
      <c r="D85" s="40"/>
      <c r="E85" s="40"/>
      <c r="F85" s="40"/>
      <c r="G85" s="40"/>
      <c r="H85" s="40"/>
      <c r="I85" s="40"/>
      <c r="P85" s="40"/>
      <c r="Q85" s="40"/>
    </row>
    <row r="86" spans="1:17" ht="12.75">
      <c r="A86" s="57" t="s">
        <v>424</v>
      </c>
      <c r="B86" s="40">
        <v>3393</v>
      </c>
      <c r="C86" s="40">
        <v>411</v>
      </c>
      <c r="D86" s="40">
        <v>90</v>
      </c>
      <c r="E86" s="40">
        <v>974</v>
      </c>
      <c r="F86" s="40">
        <v>46</v>
      </c>
      <c r="G86" s="40">
        <v>1540</v>
      </c>
      <c r="H86" s="40">
        <v>332</v>
      </c>
      <c r="I86" s="40"/>
      <c r="P86" s="40"/>
      <c r="Q86" s="40"/>
    </row>
    <row r="87" spans="1:17" ht="12.75">
      <c r="A87" s="57" t="s">
        <v>232</v>
      </c>
      <c r="B87" s="40">
        <v>2926</v>
      </c>
      <c r="C87" s="40">
        <v>429</v>
      </c>
      <c r="D87" s="40">
        <v>131</v>
      </c>
      <c r="E87" s="40">
        <v>629</v>
      </c>
      <c r="F87" s="40">
        <v>63</v>
      </c>
      <c r="G87" s="40">
        <v>1475</v>
      </c>
      <c r="H87" s="40">
        <v>199</v>
      </c>
      <c r="I87" s="40"/>
      <c r="P87" s="40"/>
      <c r="Q87" s="40"/>
    </row>
    <row r="88" spans="1:17" ht="12.75">
      <c r="A88" s="57" t="s">
        <v>233</v>
      </c>
      <c r="B88" s="40">
        <v>371</v>
      </c>
      <c r="C88" s="40">
        <v>168</v>
      </c>
      <c r="D88" s="40">
        <v>11</v>
      </c>
      <c r="E88" s="40">
        <v>42</v>
      </c>
      <c r="F88" s="40">
        <v>13</v>
      </c>
      <c r="G88" s="40">
        <v>109</v>
      </c>
      <c r="H88" s="40">
        <v>28</v>
      </c>
      <c r="I88" s="40"/>
      <c r="P88" s="40"/>
      <c r="Q88" s="40"/>
    </row>
    <row r="89" spans="1:17" ht="12.75">
      <c r="A89" s="10" t="s">
        <v>234</v>
      </c>
      <c r="B89" s="40"/>
      <c r="C89" s="40"/>
      <c r="D89" s="40"/>
      <c r="E89" s="40"/>
      <c r="F89" s="40">
        <v>0</v>
      </c>
      <c r="G89" s="40"/>
      <c r="H89" s="40">
        <v>0</v>
      </c>
      <c r="I89" s="40"/>
      <c r="P89" s="40"/>
      <c r="Q89" s="40"/>
    </row>
    <row r="90" spans="1:17" ht="12.75">
      <c r="A90" s="57" t="s">
        <v>235</v>
      </c>
      <c r="B90" s="40">
        <v>3249</v>
      </c>
      <c r="C90" s="40">
        <v>585</v>
      </c>
      <c r="D90" s="40">
        <v>95</v>
      </c>
      <c r="E90" s="40">
        <v>591</v>
      </c>
      <c r="F90" s="40">
        <v>77</v>
      </c>
      <c r="G90" s="40">
        <v>1393</v>
      </c>
      <c r="H90" s="40">
        <v>508</v>
      </c>
      <c r="I90" s="40"/>
      <c r="P90" s="40"/>
      <c r="Q90" s="40"/>
    </row>
    <row r="91" spans="1:17" ht="12.75">
      <c r="A91" s="57" t="s">
        <v>236</v>
      </c>
      <c r="B91" s="40">
        <v>807</v>
      </c>
      <c r="C91" s="40">
        <v>95</v>
      </c>
      <c r="D91" s="40">
        <v>18</v>
      </c>
      <c r="E91" s="40">
        <v>186</v>
      </c>
      <c r="F91" s="40">
        <v>16</v>
      </c>
      <c r="G91" s="40">
        <v>382</v>
      </c>
      <c r="H91" s="40">
        <v>110</v>
      </c>
      <c r="I91" s="40"/>
      <c r="P91" s="40"/>
      <c r="Q91" s="40"/>
    </row>
    <row r="92" spans="1:17" ht="12.75">
      <c r="A92" s="10" t="s">
        <v>237</v>
      </c>
      <c r="B92" s="40"/>
      <c r="C92" s="40"/>
      <c r="D92" s="40"/>
      <c r="E92" s="40"/>
      <c r="F92" s="40"/>
      <c r="G92" s="40"/>
      <c r="H92" s="40"/>
      <c r="I92" s="40"/>
      <c r="P92" s="40"/>
      <c r="Q92" s="40"/>
    </row>
    <row r="93" spans="1:9" ht="12.75">
      <c r="A93" s="57" t="s">
        <v>238</v>
      </c>
      <c r="B93" s="40">
        <v>17</v>
      </c>
      <c r="C93" s="40">
        <v>11</v>
      </c>
      <c r="D93" s="40">
        <v>0</v>
      </c>
      <c r="E93" s="40">
        <v>3</v>
      </c>
      <c r="F93" s="40">
        <v>0</v>
      </c>
      <c r="G93" s="40">
        <v>3</v>
      </c>
      <c r="H93" s="40">
        <v>0</v>
      </c>
      <c r="I93" s="40"/>
    </row>
    <row r="94" spans="1:9" ht="12.75">
      <c r="A94" s="57" t="s">
        <v>239</v>
      </c>
      <c r="B94" s="40">
        <v>106</v>
      </c>
      <c r="C94" s="40">
        <v>14</v>
      </c>
      <c r="D94" s="40">
        <v>2</v>
      </c>
      <c r="E94" s="40">
        <v>39</v>
      </c>
      <c r="F94" s="40">
        <v>3</v>
      </c>
      <c r="G94" s="40">
        <v>37</v>
      </c>
      <c r="H94" s="40">
        <v>11</v>
      </c>
      <c r="I94" s="40"/>
    </row>
    <row r="95" spans="1:9" ht="12.75">
      <c r="A95" s="57" t="s">
        <v>240</v>
      </c>
      <c r="B95" s="40">
        <v>45</v>
      </c>
      <c r="C95" s="40">
        <v>12</v>
      </c>
      <c r="D95" s="40">
        <v>15</v>
      </c>
      <c r="E95" s="40">
        <v>6</v>
      </c>
      <c r="F95" s="40">
        <v>2</v>
      </c>
      <c r="G95" s="40">
        <v>10</v>
      </c>
      <c r="H95" s="40">
        <v>0</v>
      </c>
      <c r="I95" s="40"/>
    </row>
    <row r="96" spans="1:9" ht="12.75">
      <c r="A96" s="57" t="s">
        <v>440</v>
      </c>
      <c r="B96" s="40">
        <v>33</v>
      </c>
      <c r="C96" s="40">
        <v>5</v>
      </c>
      <c r="D96" s="40">
        <v>1</v>
      </c>
      <c r="E96" s="40">
        <v>21</v>
      </c>
      <c r="F96" s="40">
        <v>2</v>
      </c>
      <c r="G96" s="40">
        <v>3</v>
      </c>
      <c r="H96" s="40">
        <v>1</v>
      </c>
      <c r="I96" s="40"/>
    </row>
    <row r="97" spans="1:9" ht="12.75">
      <c r="A97" s="57" t="s">
        <v>441</v>
      </c>
      <c r="B97" s="40">
        <v>3</v>
      </c>
      <c r="C97" s="40">
        <v>2</v>
      </c>
      <c r="D97" s="40">
        <v>0</v>
      </c>
      <c r="E97" s="40">
        <v>0</v>
      </c>
      <c r="F97" s="40">
        <v>1</v>
      </c>
      <c r="G97" s="40">
        <v>0</v>
      </c>
      <c r="H97" s="40">
        <v>0</v>
      </c>
      <c r="I97" s="40"/>
    </row>
    <row r="98" spans="1:9" ht="12.75">
      <c r="A98" s="57" t="s">
        <v>242</v>
      </c>
      <c r="B98" s="40">
        <v>77</v>
      </c>
      <c r="C98" s="40">
        <v>61</v>
      </c>
      <c r="D98" s="40">
        <v>7</v>
      </c>
      <c r="E98" s="40">
        <v>3</v>
      </c>
      <c r="F98" s="40">
        <v>1</v>
      </c>
      <c r="G98" s="40">
        <v>4</v>
      </c>
      <c r="H98" s="40">
        <v>1</v>
      </c>
      <c r="I98" s="40"/>
    </row>
    <row r="99" spans="1:9" ht="12.75">
      <c r="A99" s="57" t="s">
        <v>243</v>
      </c>
      <c r="B99" s="40">
        <v>19</v>
      </c>
      <c r="C99" s="40">
        <v>7</v>
      </c>
      <c r="D99" s="40">
        <v>2</v>
      </c>
      <c r="E99" s="40">
        <v>3</v>
      </c>
      <c r="F99" s="40">
        <v>0</v>
      </c>
      <c r="G99" s="40">
        <v>7</v>
      </c>
      <c r="H99" s="40">
        <v>0</v>
      </c>
      <c r="I99" s="40"/>
    </row>
    <row r="100" spans="1:9" ht="12.75">
      <c r="A100" s="159" t="s">
        <v>244</v>
      </c>
      <c r="B100" s="40"/>
      <c r="C100" s="40"/>
      <c r="D100" s="40"/>
      <c r="E100" s="40"/>
      <c r="F100" s="40"/>
      <c r="G100" s="40"/>
      <c r="H100" s="40"/>
      <c r="I100" s="40"/>
    </row>
    <row r="101" spans="1:9" ht="12.75">
      <c r="A101" s="57" t="s">
        <v>245</v>
      </c>
      <c r="B101" s="40">
        <v>1029</v>
      </c>
      <c r="C101" s="40">
        <v>304</v>
      </c>
      <c r="D101" s="40">
        <v>72</v>
      </c>
      <c r="E101" s="40">
        <v>230</v>
      </c>
      <c r="F101" s="40">
        <v>26</v>
      </c>
      <c r="G101" s="40">
        <v>354</v>
      </c>
      <c r="H101" s="40">
        <v>43</v>
      </c>
      <c r="I101" s="40"/>
    </row>
    <row r="102" spans="1:9" ht="12.75">
      <c r="A102" s="57" t="s">
        <v>246</v>
      </c>
      <c r="B102" s="40">
        <v>59</v>
      </c>
      <c r="C102" s="40">
        <v>26</v>
      </c>
      <c r="D102" s="40" t="s">
        <v>381</v>
      </c>
      <c r="E102" s="40">
        <v>4</v>
      </c>
      <c r="F102" s="40">
        <v>1</v>
      </c>
      <c r="G102" s="40">
        <v>13</v>
      </c>
      <c r="H102" s="40">
        <v>15</v>
      </c>
      <c r="I102" s="40"/>
    </row>
    <row r="103" spans="1:9" ht="12.75">
      <c r="A103" s="159" t="s">
        <v>247</v>
      </c>
      <c r="B103" s="40"/>
      <c r="C103" s="40"/>
      <c r="D103" s="40"/>
      <c r="E103" s="40"/>
      <c r="F103" s="40"/>
      <c r="G103" s="40"/>
      <c r="H103" s="40"/>
      <c r="I103" s="40"/>
    </row>
    <row r="104" spans="1:9" ht="12.75">
      <c r="A104" s="57" t="s">
        <v>442</v>
      </c>
      <c r="B104" s="40">
        <v>83</v>
      </c>
      <c r="C104" s="40">
        <v>21</v>
      </c>
      <c r="D104" s="40">
        <v>0</v>
      </c>
      <c r="E104" s="40">
        <v>24</v>
      </c>
      <c r="F104" s="40">
        <v>0</v>
      </c>
      <c r="G104" s="40">
        <v>38</v>
      </c>
      <c r="H104" s="40">
        <v>0</v>
      </c>
      <c r="I104" s="40"/>
    </row>
    <row r="105" spans="1:9" ht="12.75">
      <c r="A105" s="57" t="s">
        <v>443</v>
      </c>
      <c r="B105" s="40">
        <v>293</v>
      </c>
      <c r="C105" s="40">
        <v>152</v>
      </c>
      <c r="D105" s="40">
        <v>4</v>
      </c>
      <c r="E105" s="40">
        <v>51</v>
      </c>
      <c r="F105" s="40">
        <v>4</v>
      </c>
      <c r="G105" s="40">
        <v>72</v>
      </c>
      <c r="H105" s="40">
        <v>10</v>
      </c>
      <c r="I105" s="40"/>
    </row>
    <row r="106" spans="1:9" ht="12.75">
      <c r="A106" s="57" t="s">
        <v>248</v>
      </c>
      <c r="B106" s="40">
        <v>127</v>
      </c>
      <c r="C106" s="40">
        <v>100</v>
      </c>
      <c r="D106" s="40">
        <v>2</v>
      </c>
      <c r="E106" s="40">
        <v>5</v>
      </c>
      <c r="F106" s="40">
        <v>1</v>
      </c>
      <c r="G106" s="40">
        <v>19</v>
      </c>
      <c r="H106" s="40">
        <v>0</v>
      </c>
      <c r="I106" s="40"/>
    </row>
    <row r="107" spans="1:9" ht="12.75">
      <c r="A107" s="57" t="s">
        <v>444</v>
      </c>
      <c r="B107" s="40">
        <v>143</v>
      </c>
      <c r="C107" s="40">
        <v>116</v>
      </c>
      <c r="D107" s="40">
        <v>6</v>
      </c>
      <c r="E107" s="40">
        <v>2</v>
      </c>
      <c r="F107" s="40">
        <v>2</v>
      </c>
      <c r="G107" s="40">
        <v>16</v>
      </c>
      <c r="H107" s="40">
        <v>1</v>
      </c>
      <c r="I107" s="40"/>
    </row>
    <row r="108" spans="1:9" ht="12.75">
      <c r="A108" s="57" t="s">
        <v>445</v>
      </c>
      <c r="B108" s="40">
        <v>16</v>
      </c>
      <c r="C108" s="40">
        <v>11</v>
      </c>
      <c r="D108" s="40">
        <v>0</v>
      </c>
      <c r="E108" s="40" t="s">
        <v>381</v>
      </c>
      <c r="F108" s="40">
        <v>0</v>
      </c>
      <c r="G108" s="40">
        <v>5</v>
      </c>
      <c r="H108" s="40">
        <v>0</v>
      </c>
      <c r="I108" s="40"/>
    </row>
    <row r="109" spans="1:9" ht="12.75">
      <c r="A109" s="57" t="s">
        <v>446</v>
      </c>
      <c r="B109" s="40">
        <v>37</v>
      </c>
      <c r="C109" s="40">
        <v>29</v>
      </c>
      <c r="D109" s="40">
        <v>0</v>
      </c>
      <c r="E109" s="40">
        <v>1</v>
      </c>
      <c r="F109" s="40">
        <v>2</v>
      </c>
      <c r="G109" s="40">
        <v>5</v>
      </c>
      <c r="H109" s="40">
        <v>0</v>
      </c>
      <c r="I109" s="40"/>
    </row>
    <row r="110" spans="1:9" ht="12.75">
      <c r="A110" s="57" t="s">
        <v>447</v>
      </c>
      <c r="B110" s="40">
        <v>538</v>
      </c>
      <c r="C110" s="40">
        <v>95</v>
      </c>
      <c r="D110" s="40">
        <v>11</v>
      </c>
      <c r="E110" s="40">
        <v>144</v>
      </c>
      <c r="F110" s="14">
        <v>10</v>
      </c>
      <c r="G110">
        <v>201</v>
      </c>
      <c r="H110" s="40">
        <v>77</v>
      </c>
      <c r="I110" s="40"/>
    </row>
    <row r="111" spans="1:8" ht="12.75">
      <c r="A111" s="57" t="s">
        <v>330</v>
      </c>
      <c r="B111" s="14">
        <v>22</v>
      </c>
      <c r="C111" s="14">
        <v>15</v>
      </c>
      <c r="D111" s="128">
        <v>0</v>
      </c>
      <c r="E111" s="14">
        <v>2</v>
      </c>
      <c r="F111" s="14">
        <v>1</v>
      </c>
      <c r="G111">
        <v>4</v>
      </c>
      <c r="H111">
        <v>0</v>
      </c>
    </row>
    <row r="112" spans="1:6" ht="12.75">
      <c r="A112" s="14"/>
      <c r="B112" s="14"/>
      <c r="C112" s="14"/>
      <c r="D112" s="14"/>
      <c r="E112" s="14"/>
      <c r="F112" s="14"/>
    </row>
    <row r="113" spans="1:6" ht="12.75">
      <c r="A113" s="14"/>
      <c r="B113" s="14"/>
      <c r="C113" s="14"/>
      <c r="D113" s="14"/>
      <c r="E113" s="14"/>
      <c r="F113" s="14"/>
    </row>
    <row r="114" spans="1:6" ht="12.75">
      <c r="A114" s="14"/>
      <c r="B114" s="14"/>
      <c r="C114" s="14"/>
      <c r="D114" s="14"/>
      <c r="E114" s="14"/>
      <c r="F114" s="14"/>
    </row>
    <row r="115" spans="1:6" ht="12.75">
      <c r="A115" s="14"/>
      <c r="B115" s="14"/>
      <c r="C115" s="14"/>
      <c r="D115" s="14"/>
      <c r="E115" s="14"/>
      <c r="F115" s="14"/>
    </row>
    <row r="116" spans="1:6" ht="12.75">
      <c r="A116" s="14"/>
      <c r="B116" s="14"/>
      <c r="C116" s="14"/>
      <c r="D116" s="14"/>
      <c r="E116" s="14"/>
      <c r="F116" s="14"/>
    </row>
    <row r="117" spans="1:6" ht="12.75">
      <c r="A117" s="14"/>
      <c r="B117" s="14"/>
      <c r="C117" s="14"/>
      <c r="D117" s="14"/>
      <c r="E117" s="14"/>
      <c r="F117" s="14"/>
    </row>
    <row r="118" spans="1:6" ht="12.75">
      <c r="A118" s="14"/>
      <c r="B118" s="14"/>
      <c r="C118" s="14"/>
      <c r="D118" s="14"/>
      <c r="E118" s="14"/>
      <c r="F118" s="14"/>
    </row>
    <row r="119" spans="1:6" ht="12.75">
      <c r="A119" s="14"/>
      <c r="B119" s="14"/>
      <c r="C119" s="14"/>
      <c r="D119" s="14"/>
      <c r="E119" s="14"/>
      <c r="F119" s="14"/>
    </row>
    <row r="120" spans="1:6" ht="12.75">
      <c r="A120" s="14"/>
      <c r="B120" s="14"/>
      <c r="C120" s="14"/>
      <c r="D120" s="14"/>
      <c r="E120" s="14"/>
      <c r="F120" s="14"/>
    </row>
    <row r="121" spans="1:6" ht="12.75">
      <c r="A121" s="14"/>
      <c r="B121" s="14"/>
      <c r="C121" s="14"/>
      <c r="D121" s="14"/>
      <c r="E121" s="14"/>
      <c r="F121" s="14"/>
    </row>
    <row r="122" spans="1:6" ht="12.75">
      <c r="A122" s="14"/>
      <c r="B122" s="14"/>
      <c r="C122" s="14"/>
      <c r="D122" s="14"/>
      <c r="E122" s="14"/>
      <c r="F122" s="14"/>
    </row>
    <row r="123" spans="1:6" ht="12.75">
      <c r="A123" s="14"/>
      <c r="B123" s="14"/>
      <c r="C123" s="14"/>
      <c r="D123" s="14"/>
      <c r="E123" s="14"/>
      <c r="F123" s="14"/>
    </row>
    <row r="124" spans="1:6" ht="12.75">
      <c r="A124" s="14"/>
      <c r="B124" s="14"/>
      <c r="C124" s="14"/>
      <c r="D124" s="14"/>
      <c r="E124" s="14"/>
      <c r="F124" s="14"/>
    </row>
    <row r="125" spans="1:6" ht="12.75">
      <c r="A125" s="14"/>
      <c r="B125" s="14"/>
      <c r="C125" s="14"/>
      <c r="D125" s="14"/>
      <c r="E125" s="14"/>
      <c r="F125" s="14"/>
    </row>
    <row r="126" spans="1:6" ht="12.75">
      <c r="A126" s="14"/>
      <c r="B126" s="14"/>
      <c r="C126" s="14"/>
      <c r="D126" s="14"/>
      <c r="E126" s="14"/>
      <c r="F126" s="14"/>
    </row>
    <row r="127" spans="1:6" ht="12.75">
      <c r="A127" s="14"/>
      <c r="B127" s="14"/>
      <c r="C127" s="14"/>
      <c r="D127" s="14"/>
      <c r="E127" s="14"/>
      <c r="F127" s="14"/>
    </row>
    <row r="128" spans="1:6" ht="12.75">
      <c r="A128" s="14"/>
      <c r="B128" s="14"/>
      <c r="C128" s="14"/>
      <c r="D128" s="14"/>
      <c r="E128" s="14"/>
      <c r="F128" s="14"/>
    </row>
    <row r="129" spans="1:6" ht="12.75">
      <c r="A129" s="14"/>
      <c r="B129" s="14"/>
      <c r="C129" s="14"/>
      <c r="D129" s="14"/>
      <c r="E129" s="14"/>
      <c r="F129" s="14"/>
    </row>
    <row r="130" spans="1:6" ht="12.75">
      <c r="A130" s="14"/>
      <c r="B130" s="14"/>
      <c r="C130" s="14"/>
      <c r="D130" s="14"/>
      <c r="E130" s="14"/>
      <c r="F130" s="14"/>
    </row>
    <row r="131" spans="1:6" ht="12.75">
      <c r="A131" s="14"/>
      <c r="B131" s="14"/>
      <c r="C131" s="14"/>
      <c r="D131" s="14"/>
      <c r="E131" s="14"/>
      <c r="F131" s="14"/>
    </row>
    <row r="132" spans="1:6" ht="12.75">
      <c r="A132" s="14"/>
      <c r="B132" s="14"/>
      <c r="C132" s="14"/>
      <c r="D132" s="14"/>
      <c r="E132" s="14"/>
      <c r="F132" s="14"/>
    </row>
    <row r="133" spans="1:6" ht="12.75">
      <c r="A133" s="14"/>
      <c r="B133" s="14"/>
      <c r="C133" s="14"/>
      <c r="D133" s="14"/>
      <c r="E133" s="14"/>
      <c r="F133" s="14"/>
    </row>
    <row r="134" spans="1:6" ht="12.75">
      <c r="A134" s="14"/>
      <c r="B134" s="14"/>
      <c r="C134" s="14"/>
      <c r="D134" s="14"/>
      <c r="E134" s="14"/>
      <c r="F134" s="14"/>
    </row>
    <row r="135" spans="1:6" ht="12.75">
      <c r="A135" s="14"/>
      <c r="B135" s="14"/>
      <c r="C135" s="14"/>
      <c r="D135" s="14"/>
      <c r="E135" s="14"/>
      <c r="F135" s="14"/>
    </row>
    <row r="136" spans="1:6" ht="12.75">
      <c r="A136" s="14"/>
      <c r="B136" s="14"/>
      <c r="C136" s="14"/>
      <c r="D136" s="14"/>
      <c r="E136" s="14"/>
      <c r="F136" s="14"/>
    </row>
    <row r="137" spans="1:6" ht="12.75">
      <c r="A137" s="14"/>
      <c r="B137" s="14"/>
      <c r="C137" s="14"/>
      <c r="D137" s="14"/>
      <c r="E137" s="14"/>
      <c r="F137" s="14"/>
    </row>
    <row r="138" spans="1:6" ht="12.75">
      <c r="A138" s="14"/>
      <c r="B138" s="14"/>
      <c r="C138" s="14"/>
      <c r="D138" s="14"/>
      <c r="E138" s="14"/>
      <c r="F138" s="14"/>
    </row>
    <row r="139" spans="1:6" ht="12.75">
      <c r="A139" s="14"/>
      <c r="B139" s="14"/>
      <c r="C139" s="14"/>
      <c r="D139" s="14"/>
      <c r="E139" s="14"/>
      <c r="F139" s="14"/>
    </row>
    <row r="140" spans="1:6" ht="12.75">
      <c r="A140" s="14"/>
      <c r="B140" s="14"/>
      <c r="C140" s="14"/>
      <c r="D140" s="14"/>
      <c r="E140" s="14"/>
      <c r="F140" s="14"/>
    </row>
    <row r="141" spans="1:6" ht="12.75">
      <c r="A141" s="14"/>
      <c r="B141" s="14"/>
      <c r="C141" s="14"/>
      <c r="D141" s="14"/>
      <c r="E141" s="14"/>
      <c r="F141" s="14"/>
    </row>
    <row r="142" spans="1:6" ht="12.75">
      <c r="A142" s="14"/>
      <c r="B142" s="14"/>
      <c r="C142" s="14"/>
      <c r="D142" s="14"/>
      <c r="E142" s="14"/>
      <c r="F142" s="14"/>
    </row>
    <row r="143" spans="1:6" ht="12.75">
      <c r="A143" s="14"/>
      <c r="B143" s="14"/>
      <c r="C143" s="14"/>
      <c r="D143" s="14"/>
      <c r="E143" s="14"/>
      <c r="F143" s="14"/>
    </row>
    <row r="144" spans="1:6" ht="12.75">
      <c r="A144" s="14"/>
      <c r="B144" s="14"/>
      <c r="C144" s="14"/>
      <c r="D144" s="14"/>
      <c r="E144" s="14"/>
      <c r="F144" s="14"/>
    </row>
    <row r="145" spans="1:6" ht="12.75">
      <c r="A145" s="14"/>
      <c r="B145" s="14"/>
      <c r="C145" s="14"/>
      <c r="D145" s="14"/>
      <c r="E145" s="14"/>
      <c r="F145" s="14"/>
    </row>
    <row r="146" spans="1:6" ht="12.75">
      <c r="A146" s="14"/>
      <c r="B146" s="14"/>
      <c r="C146" s="14"/>
      <c r="D146" s="14"/>
      <c r="E146" s="14"/>
      <c r="F146" s="14"/>
    </row>
    <row r="147" spans="1:6" ht="12.75">
      <c r="A147" s="14"/>
      <c r="B147" s="14"/>
      <c r="C147" s="14"/>
      <c r="D147" s="14"/>
      <c r="E147" s="14"/>
      <c r="F147" s="14"/>
    </row>
    <row r="148" spans="1:6" ht="12.75">
      <c r="A148" s="14"/>
      <c r="B148" s="14"/>
      <c r="C148" s="14"/>
      <c r="D148" s="14"/>
      <c r="E148" s="14"/>
      <c r="F148" s="14"/>
    </row>
    <row r="149" spans="1:6" ht="12.75">
      <c r="A149" s="14"/>
      <c r="B149" s="14"/>
      <c r="C149" s="14"/>
      <c r="D149" s="14"/>
      <c r="E149" s="14"/>
      <c r="F149" s="14"/>
    </row>
    <row r="150" spans="1:6" ht="12.75">
      <c r="A150" s="14"/>
      <c r="B150" s="14"/>
      <c r="C150" s="14"/>
      <c r="D150" s="14"/>
      <c r="E150" s="14"/>
      <c r="F150" s="14"/>
    </row>
    <row r="151" spans="1:6" ht="12.75">
      <c r="A151" s="14"/>
      <c r="B151" s="14"/>
      <c r="C151" s="14"/>
      <c r="D151" s="14"/>
      <c r="E151" s="14"/>
      <c r="F151" s="14"/>
    </row>
    <row r="152" spans="1:6" ht="12.75">
      <c r="A152" s="14"/>
      <c r="B152" s="14"/>
      <c r="C152" s="14"/>
      <c r="D152" s="14"/>
      <c r="E152" s="14"/>
      <c r="F152" s="14"/>
    </row>
    <row r="153" spans="1:6" ht="12.75">
      <c r="A153" s="14"/>
      <c r="B153" s="14"/>
      <c r="C153" s="14"/>
      <c r="D153" s="14"/>
      <c r="E153" s="14"/>
      <c r="F153" s="14"/>
    </row>
    <row r="154" spans="1:6" ht="12.75">
      <c r="A154" s="14"/>
      <c r="B154" s="14"/>
      <c r="C154" s="14"/>
      <c r="D154" s="14"/>
      <c r="E154" s="14"/>
      <c r="F154" s="14"/>
    </row>
    <row r="155" spans="1:6" ht="12.75">
      <c r="A155" s="14"/>
      <c r="B155" s="14"/>
      <c r="C155" s="14"/>
      <c r="D155" s="14"/>
      <c r="E155" s="14"/>
      <c r="F155" s="14"/>
    </row>
    <row r="156" spans="1:6" ht="12.75">
      <c r="A156" s="14"/>
      <c r="B156" s="14"/>
      <c r="C156" s="14"/>
      <c r="D156" s="14"/>
      <c r="E156" s="14"/>
      <c r="F156" s="14"/>
    </row>
    <row r="157" spans="1:6" ht="12.75">
      <c r="A157" s="14"/>
      <c r="B157" s="14"/>
      <c r="C157" s="14"/>
      <c r="D157" s="14"/>
      <c r="E157" s="14"/>
      <c r="F157" s="14"/>
    </row>
    <row r="158" spans="1:6" ht="12.75">
      <c r="A158" s="14"/>
      <c r="B158" s="14"/>
      <c r="C158" s="14"/>
      <c r="D158" s="14"/>
      <c r="E158" s="14"/>
      <c r="F158" s="14"/>
    </row>
    <row r="159" spans="1:6" ht="12.75">
      <c r="A159" s="14"/>
      <c r="B159" s="14"/>
      <c r="C159" s="14"/>
      <c r="D159" s="14"/>
      <c r="E159" s="14"/>
      <c r="F159" s="14"/>
    </row>
    <row r="160" spans="1:6" ht="12.75">
      <c r="A160" s="14"/>
      <c r="B160" s="14"/>
      <c r="C160" s="14"/>
      <c r="D160" s="14"/>
      <c r="E160" s="14"/>
      <c r="F160" s="14"/>
    </row>
    <row r="161" spans="1:6" ht="12.75">
      <c r="A161" s="14"/>
      <c r="B161" s="14"/>
      <c r="C161" s="14"/>
      <c r="D161" s="14"/>
      <c r="E161" s="14"/>
      <c r="F161" s="14"/>
    </row>
    <row r="162" spans="1:6" ht="12.75">
      <c r="A162" s="14"/>
      <c r="B162" s="14"/>
      <c r="C162" s="14"/>
      <c r="D162" s="14"/>
      <c r="E162" s="14"/>
      <c r="F162" s="14"/>
    </row>
    <row r="163" spans="1:6" ht="12.75">
      <c r="A163" s="14"/>
      <c r="B163" s="14"/>
      <c r="C163" s="14"/>
      <c r="D163" s="14"/>
      <c r="E163" s="14"/>
      <c r="F163" s="14"/>
    </row>
    <row r="164" spans="1:6" ht="12.75">
      <c r="A164" s="14"/>
      <c r="B164" s="14"/>
      <c r="C164" s="14"/>
      <c r="D164" s="14"/>
      <c r="E164" s="14"/>
      <c r="F164" s="14"/>
    </row>
    <row r="165" spans="1:6" ht="12.75">
      <c r="A165" s="14"/>
      <c r="B165" s="14"/>
      <c r="C165" s="14"/>
      <c r="D165" s="14"/>
      <c r="E165" s="14"/>
      <c r="F165" s="14"/>
    </row>
    <row r="166" spans="1:6" ht="12.75">
      <c r="A166" s="14"/>
      <c r="B166" s="14"/>
      <c r="C166" s="14"/>
      <c r="D166" s="14"/>
      <c r="E166" s="14"/>
      <c r="F166" s="14"/>
    </row>
    <row r="167" spans="1:6" ht="12.75">
      <c r="A167" s="14"/>
      <c r="B167" s="14"/>
      <c r="C167" s="14"/>
      <c r="D167" s="14"/>
      <c r="E167" s="14"/>
      <c r="F167" s="14"/>
    </row>
    <row r="168" spans="1:6" ht="12.75">
      <c r="A168" s="14"/>
      <c r="B168" s="14"/>
      <c r="C168" s="14"/>
      <c r="D168" s="14"/>
      <c r="E168" s="14"/>
      <c r="F168" s="14"/>
    </row>
    <row r="169" spans="1:6" ht="12.75">
      <c r="A169" s="14"/>
      <c r="B169" s="14"/>
      <c r="C169" s="14"/>
      <c r="D169" s="14"/>
      <c r="E169" s="14"/>
      <c r="F169" s="14"/>
    </row>
    <row r="170" spans="1:6" ht="12.75">
      <c r="A170" s="14"/>
      <c r="B170" s="14"/>
      <c r="C170" s="14"/>
      <c r="D170" s="14"/>
      <c r="E170" s="14"/>
      <c r="F170" s="14"/>
    </row>
    <row r="171" spans="1:6" ht="12.75">
      <c r="A171" s="14"/>
      <c r="B171" s="14"/>
      <c r="C171" s="14"/>
      <c r="D171" s="14"/>
      <c r="E171" s="14"/>
      <c r="F171" s="14"/>
    </row>
    <row r="172" spans="1:6" ht="12.75">
      <c r="A172" s="14"/>
      <c r="B172" s="14"/>
      <c r="C172" s="14"/>
      <c r="D172" s="14"/>
      <c r="E172" s="14"/>
      <c r="F172" s="14"/>
    </row>
    <row r="173" spans="1:6" ht="12.75">
      <c r="A173" s="14"/>
      <c r="B173" s="14"/>
      <c r="C173" s="14"/>
      <c r="D173" s="14"/>
      <c r="E173" s="14"/>
      <c r="F173" s="14"/>
    </row>
    <row r="174" spans="1:6" ht="12.75">
      <c r="A174" s="14"/>
      <c r="B174" s="14"/>
      <c r="C174" s="14"/>
      <c r="D174" s="14"/>
      <c r="E174" s="14"/>
      <c r="F174" s="14"/>
    </row>
    <row r="175" spans="1:6" ht="12.75">
      <c r="A175" s="14"/>
      <c r="B175" s="14"/>
      <c r="C175" s="14"/>
      <c r="D175" s="14"/>
      <c r="E175" s="14"/>
      <c r="F175" s="14"/>
    </row>
    <row r="176" spans="1:6" ht="12.75">
      <c r="A176" s="14"/>
      <c r="B176" s="14"/>
      <c r="C176" s="14"/>
      <c r="D176" s="14"/>
      <c r="E176" s="14"/>
      <c r="F176" s="14"/>
    </row>
    <row r="177" spans="1:6" ht="12.75">
      <c r="A177" s="14"/>
      <c r="B177" s="14"/>
      <c r="C177" s="14"/>
      <c r="D177" s="14"/>
      <c r="E177" s="14"/>
      <c r="F177" s="14"/>
    </row>
    <row r="178" spans="1:6" ht="12.75">
      <c r="A178" s="14"/>
      <c r="B178" s="14"/>
      <c r="C178" s="14"/>
      <c r="D178" s="14"/>
      <c r="E178" s="14"/>
      <c r="F178" s="14"/>
    </row>
    <row r="179" spans="1:6" ht="12.75">
      <c r="A179" s="14"/>
      <c r="B179" s="14"/>
      <c r="C179" s="14"/>
      <c r="D179" s="14"/>
      <c r="E179" s="14"/>
      <c r="F179" s="14"/>
    </row>
    <row r="180" spans="1:6" ht="12.75">
      <c r="A180" s="14"/>
      <c r="B180" s="14"/>
      <c r="C180" s="14"/>
      <c r="D180" s="14"/>
      <c r="E180" s="14"/>
      <c r="F180" s="14"/>
    </row>
    <row r="181" spans="1:6" ht="12.75">
      <c r="A181" s="14"/>
      <c r="B181" s="14"/>
      <c r="C181" s="14"/>
      <c r="D181" s="14"/>
      <c r="E181" s="14"/>
      <c r="F181" s="14"/>
    </row>
    <row r="182" spans="1:6" ht="12.75">
      <c r="A182" s="14"/>
      <c r="B182" s="14"/>
      <c r="C182" s="14"/>
      <c r="D182" s="14"/>
      <c r="E182" s="14"/>
      <c r="F182" s="14"/>
    </row>
    <row r="183" spans="1:6" ht="12.75">
      <c r="A183" s="14"/>
      <c r="B183" s="14"/>
      <c r="C183" s="14"/>
      <c r="D183" s="14"/>
      <c r="E183" s="14"/>
      <c r="F183" s="14"/>
    </row>
    <row r="184" spans="1:6" ht="12.75">
      <c r="A184" s="14"/>
      <c r="B184" s="14"/>
      <c r="C184" s="14"/>
      <c r="D184" s="14"/>
      <c r="E184" s="14"/>
      <c r="F184" s="14"/>
    </row>
    <row r="185" spans="1:6" ht="12.75">
      <c r="A185" s="14"/>
      <c r="B185" s="14"/>
      <c r="C185" s="14"/>
      <c r="D185" s="14"/>
      <c r="E185" s="14"/>
      <c r="F185" s="14"/>
    </row>
    <row r="186" spans="1:6" ht="12.75">
      <c r="A186" s="14"/>
      <c r="B186" s="14"/>
      <c r="C186" s="14"/>
      <c r="D186" s="14"/>
      <c r="E186" s="14"/>
      <c r="F186" s="14"/>
    </row>
    <row r="187" spans="1:6" ht="12.75">
      <c r="A187" s="14"/>
      <c r="B187" s="14"/>
      <c r="C187" s="14"/>
      <c r="D187" s="14"/>
      <c r="E187" s="14"/>
      <c r="F187" s="14"/>
    </row>
    <row r="188" spans="1:6" ht="12.75">
      <c r="A188" s="14"/>
      <c r="B188" s="14"/>
      <c r="C188" s="14"/>
      <c r="D188" s="14"/>
      <c r="E188" s="14"/>
      <c r="F188" s="14"/>
    </row>
    <row r="189" spans="1:6" ht="12.75">
      <c r="A189" s="14"/>
      <c r="B189" s="14"/>
      <c r="C189" s="14"/>
      <c r="D189" s="14"/>
      <c r="E189" s="14"/>
      <c r="F189" s="14"/>
    </row>
    <row r="190" spans="1:6" ht="12.75">
      <c r="A190" s="14"/>
      <c r="B190" s="14"/>
      <c r="C190" s="14"/>
      <c r="D190" s="14"/>
      <c r="E190" s="14"/>
      <c r="F190" s="14"/>
    </row>
    <row r="191" spans="1:6" ht="12.75">
      <c r="A191" s="14"/>
      <c r="B191" s="14"/>
      <c r="C191" s="14"/>
      <c r="D191" s="14"/>
      <c r="E191" s="14"/>
      <c r="F191" s="14"/>
    </row>
    <row r="192" spans="1:6" ht="12.75">
      <c r="A192" s="14"/>
      <c r="B192" s="14"/>
      <c r="C192" s="14"/>
      <c r="D192" s="14"/>
      <c r="E192" s="14"/>
      <c r="F192" s="14"/>
    </row>
    <row r="193" spans="1:6" ht="12.75">
      <c r="A193" s="14"/>
      <c r="B193" s="14"/>
      <c r="C193" s="14"/>
      <c r="D193" s="14"/>
      <c r="E193" s="14"/>
      <c r="F193" s="14"/>
    </row>
    <row r="194" spans="1:6" ht="12.75">
      <c r="A194" s="14"/>
      <c r="B194" s="14"/>
      <c r="C194" s="14"/>
      <c r="D194" s="14"/>
      <c r="E194" s="14"/>
      <c r="F194" s="14"/>
    </row>
    <row r="195" spans="1:6" ht="12.75">
      <c r="A195" s="14"/>
      <c r="B195" s="14"/>
      <c r="C195" s="14"/>
      <c r="D195" s="14"/>
      <c r="E195" s="14"/>
      <c r="F195" s="14"/>
    </row>
    <row r="196" spans="1:6" ht="12.75">
      <c r="A196" s="14"/>
      <c r="B196" s="14"/>
      <c r="C196" s="14"/>
      <c r="D196" s="14"/>
      <c r="E196" s="14"/>
      <c r="F196" s="14"/>
    </row>
    <row r="197" spans="1:6" ht="12.75">
      <c r="A197" s="14"/>
      <c r="B197" s="14"/>
      <c r="C197" s="14"/>
      <c r="D197" s="14"/>
      <c r="E197" s="14"/>
      <c r="F197" s="14"/>
    </row>
    <row r="198" spans="1:6" ht="12.75">
      <c r="A198" s="14"/>
      <c r="B198" s="14"/>
      <c r="C198" s="14"/>
      <c r="D198" s="14"/>
      <c r="E198" s="14"/>
      <c r="F198" s="14"/>
    </row>
    <row r="199" spans="1:6" ht="12.75">
      <c r="A199" s="14"/>
      <c r="B199" s="14"/>
      <c r="C199" s="14"/>
      <c r="D199" s="14"/>
      <c r="E199" s="14"/>
      <c r="F199" s="14"/>
    </row>
    <row r="200" spans="1:6" ht="12.75">
      <c r="A200" s="14"/>
      <c r="B200" s="14"/>
      <c r="C200" s="14"/>
      <c r="D200" s="14"/>
      <c r="E200" s="14"/>
      <c r="F200" s="14"/>
    </row>
    <row r="201" spans="1:6" ht="12.75">
      <c r="A201" s="14"/>
      <c r="B201" s="14"/>
      <c r="C201" s="14"/>
      <c r="D201" s="14"/>
      <c r="E201" s="14"/>
      <c r="F201" s="14"/>
    </row>
    <row r="202" spans="1:6" ht="12.75">
      <c r="A202" s="14"/>
      <c r="B202" s="14"/>
      <c r="C202" s="14"/>
      <c r="D202" s="14"/>
      <c r="E202" s="14"/>
      <c r="F202" s="14"/>
    </row>
    <row r="203" spans="1:6" ht="12.75">
      <c r="A203" s="14"/>
      <c r="B203" s="14"/>
      <c r="C203" s="14"/>
      <c r="D203" s="14"/>
      <c r="E203" s="14"/>
      <c r="F203" s="14"/>
    </row>
    <row r="204" spans="1:6" ht="12.75">
      <c r="A204" s="14"/>
      <c r="B204" s="14"/>
      <c r="C204" s="14"/>
      <c r="D204" s="14"/>
      <c r="E204" s="14"/>
      <c r="F204" s="14"/>
    </row>
    <row r="205" spans="1:6" ht="12.75">
      <c r="A205" s="14"/>
      <c r="B205" s="14"/>
      <c r="C205" s="14"/>
      <c r="D205" s="14"/>
      <c r="E205" s="14"/>
      <c r="F205" s="14"/>
    </row>
    <row r="206" spans="1:6" ht="12.75">
      <c r="A206" s="14"/>
      <c r="B206" s="14"/>
      <c r="C206" s="14"/>
      <c r="D206" s="14"/>
      <c r="E206" s="14"/>
      <c r="F206" s="14"/>
    </row>
    <row r="207" spans="1:6" ht="12.75">
      <c r="A207" s="14"/>
      <c r="B207" s="14"/>
      <c r="C207" s="14"/>
      <c r="D207" s="14"/>
      <c r="E207" s="14"/>
      <c r="F207" s="14"/>
    </row>
    <row r="208" spans="1:6" ht="12.75">
      <c r="A208" s="14"/>
      <c r="B208" s="14"/>
      <c r="C208" s="14"/>
      <c r="D208" s="14"/>
      <c r="E208" s="14"/>
      <c r="F208" s="14"/>
    </row>
    <row r="209" spans="1:6" ht="12.75">
      <c r="A209" s="14"/>
      <c r="B209" s="14"/>
      <c r="C209" s="14"/>
      <c r="D209" s="14"/>
      <c r="E209" s="14"/>
      <c r="F209" s="14"/>
    </row>
    <row r="210" spans="1:6" ht="12.75">
      <c r="A210" s="14"/>
      <c r="B210" s="14"/>
      <c r="C210" s="14"/>
      <c r="D210" s="14"/>
      <c r="E210" s="14"/>
      <c r="F210" s="14"/>
    </row>
    <row r="211" spans="1:6" ht="12.75">
      <c r="A211" s="14"/>
      <c r="B211" s="14"/>
      <c r="C211" s="14"/>
      <c r="D211" s="14"/>
      <c r="E211" s="14"/>
      <c r="F211" s="14"/>
    </row>
    <row r="212" spans="1:6" ht="12.75">
      <c r="A212" s="14"/>
      <c r="B212" s="14"/>
      <c r="C212" s="14"/>
      <c r="D212" s="14"/>
      <c r="E212" s="14"/>
      <c r="F212" s="14"/>
    </row>
    <row r="213" spans="1:6" ht="12.75">
      <c r="A213" s="14"/>
      <c r="B213" s="14"/>
      <c r="C213" s="14"/>
      <c r="D213" s="14"/>
      <c r="E213" s="14"/>
      <c r="F213" s="14"/>
    </row>
    <row r="214" spans="1:6" ht="12.75">
      <c r="A214" s="14"/>
      <c r="B214" s="14"/>
      <c r="C214" s="14"/>
      <c r="D214" s="14"/>
      <c r="E214" s="14"/>
      <c r="F214" s="14"/>
    </row>
    <row r="215" spans="1:6" ht="12.75">
      <c r="A215" s="14"/>
      <c r="B215" s="14"/>
      <c r="C215" s="14"/>
      <c r="D215" s="14"/>
      <c r="E215" s="14"/>
      <c r="F215" s="14"/>
    </row>
    <row r="216" spans="1:6" ht="12.75">
      <c r="A216" s="14"/>
      <c r="B216" s="14"/>
      <c r="C216" s="14"/>
      <c r="D216" s="14"/>
      <c r="E216" s="14"/>
      <c r="F216" s="14"/>
    </row>
    <row r="217" spans="1:6" ht="12.75">
      <c r="A217" s="14"/>
      <c r="B217" s="14"/>
      <c r="C217" s="14"/>
      <c r="D217" s="14"/>
      <c r="E217" s="14"/>
      <c r="F217" s="14"/>
    </row>
    <row r="218" spans="1:6" ht="12.75">
      <c r="A218" s="14"/>
      <c r="B218" s="14"/>
      <c r="C218" s="14"/>
      <c r="D218" s="14"/>
      <c r="E218" s="14"/>
      <c r="F218" s="14"/>
    </row>
    <row r="219" spans="1:6" ht="12.75">
      <c r="A219" s="14"/>
      <c r="B219" s="14"/>
      <c r="C219" s="14"/>
      <c r="D219" s="14"/>
      <c r="E219" s="14"/>
      <c r="F219" s="14"/>
    </row>
    <row r="220" spans="1:6" ht="12.75">
      <c r="A220" s="14"/>
      <c r="B220" s="14"/>
      <c r="C220" s="14"/>
      <c r="D220" s="14"/>
      <c r="E220" s="14"/>
      <c r="F220" s="14"/>
    </row>
    <row r="221" spans="1:6" ht="12.75">
      <c r="A221" s="14"/>
      <c r="B221" s="14"/>
      <c r="C221" s="14"/>
      <c r="D221" s="14"/>
      <c r="E221" s="14"/>
      <c r="F221" s="14"/>
    </row>
    <row r="222" spans="1:6" ht="12.75">
      <c r="A222" s="14"/>
      <c r="B222" s="14"/>
      <c r="C222" s="14"/>
      <c r="D222" s="14"/>
      <c r="E222" s="14"/>
      <c r="F222" s="14"/>
    </row>
    <row r="223" spans="1:6" ht="12.75">
      <c r="A223" s="14"/>
      <c r="B223" s="14"/>
      <c r="C223" s="14"/>
      <c r="D223" s="14"/>
      <c r="E223" s="14"/>
      <c r="F223" s="14"/>
    </row>
    <row r="224" spans="1:6" ht="12.75">
      <c r="A224" s="14"/>
      <c r="B224" s="14"/>
      <c r="C224" s="14"/>
      <c r="D224" s="14"/>
      <c r="E224" s="14"/>
      <c r="F224" s="14"/>
    </row>
    <row r="225" spans="1:6" ht="12.75">
      <c r="A225" s="14"/>
      <c r="B225" s="14"/>
      <c r="C225" s="14"/>
      <c r="D225" s="14"/>
      <c r="E225" s="14"/>
      <c r="F225" s="14"/>
    </row>
    <row r="226" spans="1:6" ht="12.75">
      <c r="A226" s="14"/>
      <c r="B226" s="14"/>
      <c r="C226" s="14"/>
      <c r="D226" s="14"/>
      <c r="E226" s="14"/>
      <c r="F226" s="14"/>
    </row>
    <row r="227" spans="1:6" ht="12.75">
      <c r="A227" s="14"/>
      <c r="B227" s="14"/>
      <c r="C227" s="14"/>
      <c r="D227" s="14"/>
      <c r="E227" s="14"/>
      <c r="F227" s="14"/>
    </row>
    <row r="228" spans="1:6" ht="12.75">
      <c r="A228" s="14"/>
      <c r="B228" s="14"/>
      <c r="C228" s="14"/>
      <c r="D228" s="14"/>
      <c r="E228" s="14"/>
      <c r="F228" s="14"/>
    </row>
    <row r="229" spans="1:6" ht="12.75">
      <c r="A229" s="14"/>
      <c r="B229" s="14"/>
      <c r="C229" s="14"/>
      <c r="D229" s="14"/>
      <c r="E229" s="14"/>
      <c r="F229" s="14"/>
    </row>
    <row r="230" spans="1:6" ht="12.75">
      <c r="A230" s="14"/>
      <c r="B230" s="14"/>
      <c r="C230" s="14"/>
      <c r="D230" s="14"/>
      <c r="E230" s="14"/>
      <c r="F230" s="14"/>
    </row>
    <row r="231" spans="1:6" ht="12.75">
      <c r="A231" s="14"/>
      <c r="B231" s="14"/>
      <c r="C231" s="14"/>
      <c r="D231" s="14"/>
      <c r="E231" s="14"/>
      <c r="F231" s="14"/>
    </row>
    <row r="232" spans="1:6" ht="12.75">
      <c r="A232" s="14"/>
      <c r="B232" s="14"/>
      <c r="C232" s="14"/>
      <c r="D232" s="14"/>
      <c r="E232" s="14"/>
      <c r="F232" s="14"/>
    </row>
    <row r="233" spans="1:6" ht="12.75">
      <c r="A233" s="14"/>
      <c r="B233" s="14"/>
      <c r="C233" s="14"/>
      <c r="D233" s="14"/>
      <c r="E233" s="14"/>
      <c r="F233" s="14"/>
    </row>
    <row r="234" spans="1:6" ht="12.75">
      <c r="A234" s="14"/>
      <c r="B234" s="14"/>
      <c r="C234" s="14"/>
      <c r="D234" s="14"/>
      <c r="E234" s="14"/>
      <c r="F234" s="14"/>
    </row>
    <row r="235" spans="1:6" ht="12.75">
      <c r="A235" s="14"/>
      <c r="B235" s="14"/>
      <c r="C235" s="14"/>
      <c r="D235" s="14"/>
      <c r="E235" s="14"/>
      <c r="F235" s="14"/>
    </row>
    <row r="236" spans="1:6" ht="12.75">
      <c r="A236" s="14"/>
      <c r="B236" s="14"/>
      <c r="C236" s="14"/>
      <c r="D236" s="14"/>
      <c r="E236" s="14"/>
      <c r="F236" s="14"/>
    </row>
    <row r="237" spans="1:6" ht="12.75">
      <c r="A237" s="14"/>
      <c r="B237" s="14"/>
      <c r="C237" s="14"/>
      <c r="D237" s="14"/>
      <c r="E237" s="14"/>
      <c r="F237" s="14"/>
    </row>
    <row r="238" spans="1:6" ht="12.75">
      <c r="A238" s="14"/>
      <c r="B238" s="14"/>
      <c r="C238" s="14"/>
      <c r="D238" s="14"/>
      <c r="E238" s="14"/>
      <c r="F238" s="14"/>
    </row>
    <row r="239" spans="1:6" ht="12.75">
      <c r="A239" s="14"/>
      <c r="B239" s="14"/>
      <c r="C239" s="14"/>
      <c r="D239" s="14"/>
      <c r="E239" s="14"/>
      <c r="F239" s="14"/>
    </row>
    <row r="240" spans="1:6" ht="12.75">
      <c r="A240" s="14"/>
      <c r="B240" s="14"/>
      <c r="C240" s="14"/>
      <c r="D240" s="14"/>
      <c r="E240" s="14"/>
      <c r="F240" s="14"/>
    </row>
    <row r="241" spans="1:6" ht="12.75">
      <c r="A241" s="14"/>
      <c r="B241" s="14"/>
      <c r="C241" s="14"/>
      <c r="D241" s="14"/>
      <c r="E241" s="14"/>
      <c r="F241" s="14"/>
    </row>
    <row r="242" spans="1:6" ht="12.75">
      <c r="A242" s="14"/>
      <c r="B242" s="14"/>
      <c r="C242" s="14"/>
      <c r="D242" s="14"/>
      <c r="E242" s="14"/>
      <c r="F242" s="14"/>
    </row>
    <row r="243" spans="1:6" ht="12.75">
      <c r="A243" s="14"/>
      <c r="B243" s="14"/>
      <c r="C243" s="14"/>
      <c r="D243" s="14"/>
      <c r="E243" s="14"/>
      <c r="F243" s="14"/>
    </row>
    <row r="244" spans="1:6" ht="12.75">
      <c r="A244" s="14"/>
      <c r="B244" s="14"/>
      <c r="C244" s="14"/>
      <c r="D244" s="14"/>
      <c r="E244" s="14"/>
      <c r="F244" s="14"/>
    </row>
    <row r="245" spans="1:6" ht="12.75">
      <c r="A245" s="14"/>
      <c r="B245" s="14"/>
      <c r="C245" s="14"/>
      <c r="D245" s="14"/>
      <c r="E245" s="14"/>
      <c r="F245" s="14"/>
    </row>
    <row r="246" spans="1:6" ht="12.75">
      <c r="A246" s="14"/>
      <c r="B246" s="14"/>
      <c r="C246" s="14"/>
      <c r="D246" s="14"/>
      <c r="E246" s="14"/>
      <c r="F246" s="14"/>
    </row>
    <row r="247" spans="1:6" ht="12.75">
      <c r="A247" s="14"/>
      <c r="B247" s="14"/>
      <c r="C247" s="14"/>
      <c r="D247" s="14"/>
      <c r="E247" s="14"/>
      <c r="F247" s="14"/>
    </row>
    <row r="248" spans="1:6" ht="12.75">
      <c r="A248" s="14"/>
      <c r="B248" s="14"/>
      <c r="C248" s="14"/>
      <c r="D248" s="14"/>
      <c r="E248" s="14"/>
      <c r="F248" s="14"/>
    </row>
    <row r="249" spans="1:6" ht="12.75">
      <c r="A249" s="14"/>
      <c r="B249" s="14"/>
      <c r="C249" s="14"/>
      <c r="D249" s="14"/>
      <c r="E249" s="14"/>
      <c r="F249" s="14"/>
    </row>
    <row r="250" spans="1:6" ht="12.75">
      <c r="A250" s="14"/>
      <c r="B250" s="14"/>
      <c r="C250" s="14"/>
      <c r="D250" s="14"/>
      <c r="E250" s="14"/>
      <c r="F250" s="14"/>
    </row>
    <row r="251" spans="1:6" ht="12.75">
      <c r="A251" s="14"/>
      <c r="B251" s="14"/>
      <c r="C251" s="14"/>
      <c r="D251" s="14"/>
      <c r="E251" s="14"/>
      <c r="F251" s="14"/>
    </row>
    <row r="252" spans="1:6" ht="12.75">
      <c r="A252" s="14"/>
      <c r="B252" s="14"/>
      <c r="C252" s="14"/>
      <c r="D252" s="14"/>
      <c r="E252" s="14"/>
      <c r="F252" s="14"/>
    </row>
    <row r="253" spans="1:6" ht="12.75">
      <c r="A253" s="14"/>
      <c r="B253" s="14"/>
      <c r="C253" s="14"/>
      <c r="D253" s="14"/>
      <c r="E253" s="14"/>
      <c r="F253" s="14"/>
    </row>
    <row r="254" spans="1:6" ht="12.75">
      <c r="A254" s="14"/>
      <c r="B254" s="14"/>
      <c r="C254" s="14"/>
      <c r="D254" s="14"/>
      <c r="E254" s="14"/>
      <c r="F254" s="14"/>
    </row>
    <row r="255" spans="1:6" ht="12.75">
      <c r="A255" s="14"/>
      <c r="B255" s="14"/>
      <c r="C255" s="14"/>
      <c r="D255" s="14"/>
      <c r="E255" s="14"/>
      <c r="F255" s="14"/>
    </row>
    <row r="256" spans="1:6" ht="12.75">
      <c r="A256" s="14"/>
      <c r="B256" s="14"/>
      <c r="C256" s="14"/>
      <c r="D256" s="14"/>
      <c r="E256" s="14"/>
      <c r="F256" s="14"/>
    </row>
    <row r="257" spans="1:6" ht="12.75">
      <c r="A257" s="14"/>
      <c r="B257" s="14"/>
      <c r="C257" s="14"/>
      <c r="D257" s="14"/>
      <c r="E257" s="14"/>
      <c r="F257" s="14"/>
    </row>
    <row r="258" spans="1:6" ht="12.75">
      <c r="A258" s="14"/>
      <c r="B258" s="14"/>
      <c r="C258" s="14"/>
      <c r="D258" s="14"/>
      <c r="E258" s="14"/>
      <c r="F258" s="14"/>
    </row>
    <row r="259" spans="1:6" ht="12.75">
      <c r="A259" s="14"/>
      <c r="B259" s="14"/>
      <c r="C259" s="14"/>
      <c r="D259" s="14"/>
      <c r="E259" s="14"/>
      <c r="F259" s="14"/>
    </row>
    <row r="260" spans="1:6" ht="12.75">
      <c r="A260" s="14"/>
      <c r="B260" s="14"/>
      <c r="C260" s="14"/>
      <c r="D260" s="14"/>
      <c r="E260" s="14"/>
      <c r="F260" s="14"/>
    </row>
    <row r="261" spans="1:6" ht="12.75">
      <c r="A261" s="14"/>
      <c r="B261" s="14"/>
      <c r="C261" s="14"/>
      <c r="D261" s="14"/>
      <c r="E261" s="14"/>
      <c r="F261" s="14"/>
    </row>
    <row r="262" spans="1:6" ht="12.75">
      <c r="A262" s="14"/>
      <c r="B262" s="14"/>
      <c r="C262" s="14"/>
      <c r="D262" s="14"/>
      <c r="E262" s="14"/>
      <c r="F262" s="14"/>
    </row>
    <row r="263" spans="1:6" ht="12.75">
      <c r="A263" s="14"/>
      <c r="B263" s="14"/>
      <c r="C263" s="14"/>
      <c r="D263" s="14"/>
      <c r="E263" s="14"/>
      <c r="F263" s="14"/>
    </row>
    <row r="264" spans="1:6" ht="12.75">
      <c r="A264" s="14"/>
      <c r="B264" s="14"/>
      <c r="C264" s="14"/>
      <c r="D264" s="14"/>
      <c r="E264" s="14"/>
      <c r="F264" s="14"/>
    </row>
    <row r="265" spans="1:6" ht="12.75">
      <c r="A265" s="14"/>
      <c r="B265" s="14"/>
      <c r="C265" s="14"/>
      <c r="D265" s="14"/>
      <c r="E265" s="14"/>
      <c r="F265" s="14"/>
    </row>
    <row r="266" spans="1:6" ht="12.75">
      <c r="A266" s="14"/>
      <c r="B266" s="14"/>
      <c r="C266" s="14"/>
      <c r="D266" s="14"/>
      <c r="E266" s="14"/>
      <c r="F266" s="14"/>
    </row>
    <row r="267" spans="1:6" ht="12.75">
      <c r="A267" s="14"/>
      <c r="B267" s="14"/>
      <c r="C267" s="14"/>
      <c r="D267" s="14"/>
      <c r="E267" s="14"/>
      <c r="F267" s="14"/>
    </row>
    <row r="268" spans="1:6" ht="12.75">
      <c r="A268" s="14"/>
      <c r="B268" s="14"/>
      <c r="C268" s="14"/>
      <c r="D268" s="14"/>
      <c r="E268" s="14"/>
      <c r="F268" s="14"/>
    </row>
    <row r="269" spans="1:6" ht="12.75">
      <c r="A269" s="14"/>
      <c r="B269" s="14"/>
      <c r="C269" s="14"/>
      <c r="D269" s="14"/>
      <c r="E269" s="14"/>
      <c r="F269" s="14"/>
    </row>
    <row r="270" spans="1:6" ht="12.75">
      <c r="A270" s="14"/>
      <c r="B270" s="14"/>
      <c r="C270" s="14"/>
      <c r="D270" s="14"/>
      <c r="E270" s="14"/>
      <c r="F270" s="14"/>
    </row>
    <row r="271" spans="1:6" ht="12.75">
      <c r="A271" s="14"/>
      <c r="B271" s="14"/>
      <c r="C271" s="14"/>
      <c r="D271" s="14"/>
      <c r="E271" s="14"/>
      <c r="F271" s="14"/>
    </row>
    <row r="272" spans="1:6" ht="12.75">
      <c r="A272" s="14"/>
      <c r="B272" s="14"/>
      <c r="C272" s="14"/>
      <c r="D272" s="14"/>
      <c r="E272" s="14"/>
      <c r="F272" s="14"/>
    </row>
    <row r="273" spans="1:6" ht="12.75">
      <c r="A273" s="14"/>
      <c r="B273" s="14"/>
      <c r="C273" s="14"/>
      <c r="D273" s="14"/>
      <c r="E273" s="14"/>
      <c r="F273" s="14"/>
    </row>
    <row r="274" spans="1:6" ht="12.75">
      <c r="A274" s="14"/>
      <c r="B274" s="14"/>
      <c r="C274" s="14"/>
      <c r="D274" s="14"/>
      <c r="E274" s="14"/>
      <c r="F274" s="14"/>
    </row>
    <row r="275" spans="1:6" ht="12.75">
      <c r="A275" s="14"/>
      <c r="B275" s="14"/>
      <c r="C275" s="14"/>
      <c r="D275" s="14"/>
      <c r="E275" s="14"/>
      <c r="F275" s="14"/>
    </row>
    <row r="276" spans="1:6" ht="12.75">
      <c r="A276" s="14"/>
      <c r="B276" s="14"/>
      <c r="C276" s="14"/>
      <c r="D276" s="14"/>
      <c r="E276" s="14"/>
      <c r="F276" s="14"/>
    </row>
    <row r="277" spans="1:6" ht="12.75">
      <c r="A277" s="14"/>
      <c r="B277" s="14"/>
      <c r="C277" s="14"/>
      <c r="D277" s="14"/>
      <c r="E277" s="14"/>
      <c r="F277" s="14"/>
    </row>
    <row r="278" spans="1:6" ht="12.75">
      <c r="A278" s="14"/>
      <c r="B278" s="14"/>
      <c r="C278" s="14"/>
      <c r="D278" s="14"/>
      <c r="E278" s="14"/>
      <c r="F278" s="14"/>
    </row>
    <row r="279" spans="1:6" ht="12.75">
      <c r="A279" s="14"/>
      <c r="B279" s="14"/>
      <c r="C279" s="14"/>
      <c r="D279" s="14"/>
      <c r="E279" s="14"/>
      <c r="F279" s="14"/>
    </row>
    <row r="280" spans="1:6" ht="12.75">
      <c r="A280" s="14"/>
      <c r="B280" s="14"/>
      <c r="C280" s="14"/>
      <c r="D280" s="14"/>
      <c r="E280" s="14"/>
      <c r="F280" s="14"/>
    </row>
    <row r="281" spans="1:6" ht="12.75">
      <c r="A281" s="14"/>
      <c r="B281" s="14"/>
      <c r="C281" s="14"/>
      <c r="D281" s="14"/>
      <c r="E281" s="14"/>
      <c r="F281" s="14"/>
    </row>
    <row r="282" spans="1:6" ht="12.75">
      <c r="A282" s="14"/>
      <c r="B282" s="14"/>
      <c r="C282" s="14"/>
      <c r="D282" s="14"/>
      <c r="E282" s="14"/>
      <c r="F282" s="14"/>
    </row>
    <row r="283" spans="1:6" ht="12.75">
      <c r="A283" s="14"/>
      <c r="B283" s="14"/>
      <c r="C283" s="14"/>
      <c r="D283" s="14"/>
      <c r="E283" s="14"/>
      <c r="F283" s="14"/>
    </row>
    <row r="284" spans="1:6" ht="12.75">
      <c r="A284" s="14"/>
      <c r="B284" s="14"/>
      <c r="C284" s="14"/>
      <c r="D284" s="14"/>
      <c r="E284" s="14"/>
      <c r="F284" s="14"/>
    </row>
    <row r="285" spans="1:6" ht="12.75">
      <c r="A285" s="14"/>
      <c r="B285" s="14"/>
      <c r="C285" s="14"/>
      <c r="D285" s="14"/>
      <c r="E285" s="14"/>
      <c r="F285" s="14"/>
    </row>
    <row r="286" spans="1:6" ht="12.75">
      <c r="A286" s="14"/>
      <c r="B286" s="14"/>
      <c r="C286" s="14"/>
      <c r="D286" s="14"/>
      <c r="E286" s="14"/>
      <c r="F286" s="14"/>
    </row>
    <row r="287" spans="1:6" ht="12.75">
      <c r="A287" s="14"/>
      <c r="B287" s="14"/>
      <c r="C287" s="14"/>
      <c r="D287" s="14"/>
      <c r="E287" s="14"/>
      <c r="F287" s="14"/>
    </row>
    <row r="288" spans="1:6" ht="12.75">
      <c r="A288" s="14"/>
      <c r="B288" s="14"/>
      <c r="C288" s="14"/>
      <c r="D288" s="14"/>
      <c r="E288" s="14"/>
      <c r="F288" s="14"/>
    </row>
    <row r="289" spans="1:6" ht="12.75">
      <c r="A289" s="14"/>
      <c r="B289" s="14"/>
      <c r="C289" s="14"/>
      <c r="D289" s="14"/>
      <c r="E289" s="14"/>
      <c r="F289" s="14"/>
    </row>
    <row r="290" spans="1:6" ht="12.75">
      <c r="A290" s="14"/>
      <c r="B290" s="14"/>
      <c r="C290" s="14"/>
      <c r="D290" s="14"/>
      <c r="E290" s="14"/>
      <c r="F290" s="14"/>
    </row>
    <row r="291" spans="1:6" ht="12.75">
      <c r="A291" s="14"/>
      <c r="B291" s="14"/>
      <c r="C291" s="14"/>
      <c r="D291" s="14"/>
      <c r="E291" s="14"/>
      <c r="F291" s="14"/>
    </row>
    <row r="292" spans="1:6" ht="12.75">
      <c r="A292" s="14"/>
      <c r="B292" s="14"/>
      <c r="C292" s="14"/>
      <c r="D292" s="14"/>
      <c r="E292" s="14"/>
      <c r="F292" s="14"/>
    </row>
    <row r="293" spans="1:6" ht="12.75">
      <c r="A293" s="14"/>
      <c r="B293" s="14"/>
      <c r="C293" s="14"/>
      <c r="D293" s="14"/>
      <c r="E293" s="14"/>
      <c r="F293" s="14"/>
    </row>
    <row r="294" spans="1:6" ht="12.75">
      <c r="A294" s="14"/>
      <c r="B294" s="14"/>
      <c r="C294" s="14"/>
      <c r="D294" s="14"/>
      <c r="E294" s="14"/>
      <c r="F294" s="14"/>
    </row>
    <row r="295" spans="1:6" ht="12.75">
      <c r="A295" s="14"/>
      <c r="B295" s="14"/>
      <c r="C295" s="14"/>
      <c r="D295" s="14"/>
      <c r="E295" s="14"/>
      <c r="F295" s="14"/>
    </row>
    <row r="296" spans="1:6" ht="12.75">
      <c r="A296" s="14"/>
      <c r="B296" s="14"/>
      <c r="C296" s="14"/>
      <c r="D296" s="14"/>
      <c r="E296" s="14"/>
      <c r="F296" s="14"/>
    </row>
    <row r="297" spans="1:6" ht="12.75">
      <c r="A297" s="14"/>
      <c r="B297" s="14"/>
      <c r="C297" s="14"/>
      <c r="D297" s="14"/>
      <c r="E297" s="14"/>
      <c r="F297" s="14"/>
    </row>
    <row r="298" spans="1:6" ht="12.75">
      <c r="A298" s="14"/>
      <c r="B298" s="14"/>
      <c r="C298" s="14"/>
      <c r="D298" s="14"/>
      <c r="E298" s="14"/>
      <c r="F298" s="14"/>
    </row>
    <row r="299" spans="1:6" ht="12.75">
      <c r="A299" s="14"/>
      <c r="B299" s="14"/>
      <c r="C299" s="14"/>
      <c r="D299" s="14"/>
      <c r="E299" s="14"/>
      <c r="F299" s="14"/>
    </row>
    <row r="300" spans="1:6" ht="12.75">
      <c r="A300" s="14"/>
      <c r="B300" s="14"/>
      <c r="C300" s="14"/>
      <c r="D300" s="14"/>
      <c r="E300" s="14"/>
      <c r="F300" s="14"/>
    </row>
    <row r="301" spans="1:6" ht="12.75">
      <c r="A301" s="14"/>
      <c r="B301" s="14"/>
      <c r="C301" s="14"/>
      <c r="D301" s="14"/>
      <c r="E301" s="14"/>
      <c r="F301" s="14"/>
    </row>
    <row r="302" spans="1:6" ht="12.75">
      <c r="A302" s="14"/>
      <c r="B302" s="14"/>
      <c r="C302" s="14"/>
      <c r="D302" s="14"/>
      <c r="E302" s="14"/>
      <c r="F302" s="14"/>
    </row>
    <row r="303" spans="1:6" ht="12.75">
      <c r="A303" s="14"/>
      <c r="B303" s="14"/>
      <c r="C303" s="14"/>
      <c r="D303" s="14"/>
      <c r="E303" s="14"/>
      <c r="F303" s="14"/>
    </row>
    <row r="304" spans="1:6" ht="12.75">
      <c r="A304" s="14"/>
      <c r="B304" s="14"/>
      <c r="C304" s="14"/>
      <c r="D304" s="14"/>
      <c r="E304" s="14"/>
      <c r="F304" s="14"/>
    </row>
    <row r="305" spans="1:6" ht="12.75">
      <c r="A305" s="14"/>
      <c r="B305" s="14"/>
      <c r="C305" s="14"/>
      <c r="D305" s="14"/>
      <c r="E305" s="14"/>
      <c r="F305" s="14"/>
    </row>
    <row r="306" spans="1:6" ht="12.75">
      <c r="A306" s="14"/>
      <c r="B306" s="14"/>
      <c r="C306" s="14"/>
      <c r="D306" s="14"/>
      <c r="E306" s="14"/>
      <c r="F306" s="14"/>
    </row>
    <row r="307" spans="1:6" ht="12.75">
      <c r="A307" s="14"/>
      <c r="B307" s="14"/>
      <c r="C307" s="14"/>
      <c r="D307" s="14"/>
      <c r="E307" s="14"/>
      <c r="F307" s="14"/>
    </row>
    <row r="308" spans="1:6" ht="12.75">
      <c r="A308" s="14"/>
      <c r="B308" s="14"/>
      <c r="C308" s="14"/>
      <c r="D308" s="14"/>
      <c r="E308" s="14"/>
      <c r="F308" s="14"/>
    </row>
    <row r="309" spans="1:6" ht="12.75">
      <c r="A309" s="14"/>
      <c r="B309" s="14"/>
      <c r="C309" s="14"/>
      <c r="D309" s="14"/>
      <c r="E309" s="14"/>
      <c r="F309" s="14"/>
    </row>
    <row r="310" spans="1:6" ht="12.75">
      <c r="A310" s="14"/>
      <c r="B310" s="14"/>
      <c r="C310" s="14"/>
      <c r="D310" s="14"/>
      <c r="E310" s="14"/>
      <c r="F310" s="14"/>
    </row>
    <row r="311" spans="1:6" ht="12.75">
      <c r="A311" s="14"/>
      <c r="B311" s="14"/>
      <c r="C311" s="14"/>
      <c r="D311" s="14"/>
      <c r="E311" s="14"/>
      <c r="F311" s="14"/>
    </row>
    <row r="312" spans="1:6" ht="12.75">
      <c r="A312" s="14"/>
      <c r="B312" s="14"/>
      <c r="C312" s="14"/>
      <c r="D312" s="14"/>
      <c r="E312" s="14"/>
      <c r="F312" s="14"/>
    </row>
    <row r="313" spans="1:6" ht="12.75">
      <c r="A313" s="14"/>
      <c r="B313" s="14"/>
      <c r="C313" s="14"/>
      <c r="D313" s="14"/>
      <c r="E313" s="14"/>
      <c r="F313" s="14"/>
    </row>
    <row r="314" spans="1:6" ht="12.75">
      <c r="A314" s="14"/>
      <c r="B314" s="14"/>
      <c r="C314" s="14"/>
      <c r="D314" s="14"/>
      <c r="E314" s="14"/>
      <c r="F314" s="14"/>
    </row>
    <row r="315" spans="1:6" ht="12.75">
      <c r="A315" s="14"/>
      <c r="B315" s="14"/>
      <c r="C315" s="14"/>
      <c r="D315" s="14"/>
      <c r="E315" s="14"/>
      <c r="F315" s="14"/>
    </row>
    <row r="316" spans="1:6" ht="12.75">
      <c r="A316" s="14"/>
      <c r="B316" s="14"/>
      <c r="C316" s="14"/>
      <c r="D316" s="14"/>
      <c r="E316" s="14"/>
      <c r="F316" s="14"/>
    </row>
    <row r="317" spans="1:6" ht="12.75">
      <c r="A317" s="14"/>
      <c r="B317" s="14"/>
      <c r="C317" s="14"/>
      <c r="D317" s="14"/>
      <c r="E317" s="14"/>
      <c r="F317" s="14"/>
    </row>
    <row r="318" spans="1:6" ht="12.75">
      <c r="A318" s="14"/>
      <c r="B318" s="14"/>
      <c r="C318" s="14"/>
      <c r="D318" s="14"/>
      <c r="E318" s="14"/>
      <c r="F318" s="14"/>
    </row>
    <row r="319" spans="1:6" ht="12.75">
      <c r="A319" s="14"/>
      <c r="B319" s="14"/>
      <c r="C319" s="14"/>
      <c r="D319" s="14"/>
      <c r="E319" s="14"/>
      <c r="F319" s="14"/>
    </row>
    <row r="320" spans="1:6" ht="12.75">
      <c r="A320" s="14"/>
      <c r="B320" s="14"/>
      <c r="C320" s="14"/>
      <c r="D320" s="14"/>
      <c r="E320" s="14"/>
      <c r="F320" s="14"/>
    </row>
    <row r="321" spans="1:6" ht="12.75">
      <c r="A321" s="14"/>
      <c r="B321" s="14"/>
      <c r="C321" s="14"/>
      <c r="D321" s="14"/>
      <c r="E321" s="14"/>
      <c r="F321" s="14"/>
    </row>
    <row r="322" spans="1:6" ht="12.75">
      <c r="A322" s="14"/>
      <c r="B322" s="14"/>
      <c r="C322" s="14"/>
      <c r="D322" s="14"/>
      <c r="E322" s="14"/>
      <c r="F322" s="14"/>
    </row>
    <row r="323" spans="1:6" ht="12.75">
      <c r="A323" s="14"/>
      <c r="B323" s="14"/>
      <c r="C323" s="14"/>
      <c r="D323" s="14"/>
      <c r="E323" s="14"/>
      <c r="F323" s="14"/>
    </row>
    <row r="324" spans="1:6" ht="12.75">
      <c r="A324" s="14"/>
      <c r="B324" s="14"/>
      <c r="C324" s="14"/>
      <c r="D324" s="14"/>
      <c r="E324" s="14"/>
      <c r="F324" s="14"/>
    </row>
    <row r="325" spans="1:6" ht="12.75">
      <c r="A325" s="14"/>
      <c r="B325" s="14"/>
      <c r="C325" s="14"/>
      <c r="D325" s="14"/>
      <c r="E325" s="14"/>
      <c r="F325" s="14"/>
    </row>
    <row r="326" spans="1:6" ht="12.75">
      <c r="A326" s="14"/>
      <c r="B326" s="14"/>
      <c r="C326" s="14"/>
      <c r="D326" s="14"/>
      <c r="E326" s="14"/>
      <c r="F326" s="14"/>
    </row>
    <row r="327" spans="1:6" ht="12.75">
      <c r="A327" s="14"/>
      <c r="B327" s="14"/>
      <c r="C327" s="14"/>
      <c r="D327" s="14"/>
      <c r="E327" s="14"/>
      <c r="F327" s="14"/>
    </row>
    <row r="328" spans="1:6" ht="12.75">
      <c r="A328" s="14"/>
      <c r="B328" s="14"/>
      <c r="C328" s="14"/>
      <c r="D328" s="14"/>
      <c r="E328" s="14"/>
      <c r="F328" s="14"/>
    </row>
    <row r="329" spans="1:6" ht="12.75">
      <c r="A329" s="14"/>
      <c r="B329" s="14"/>
      <c r="C329" s="14"/>
      <c r="D329" s="14"/>
      <c r="E329" s="14"/>
      <c r="F329" s="14"/>
    </row>
    <row r="330" spans="1:6" ht="12.75">
      <c r="A330" s="14"/>
      <c r="B330" s="14"/>
      <c r="C330" s="14"/>
      <c r="D330" s="14"/>
      <c r="E330" s="14"/>
      <c r="F330" s="14"/>
    </row>
    <row r="331" spans="1:6" ht="12.75">
      <c r="A331" s="14"/>
      <c r="B331" s="14"/>
      <c r="C331" s="14"/>
      <c r="D331" s="14"/>
      <c r="E331" s="14"/>
      <c r="F331" s="14"/>
    </row>
    <row r="332" spans="1:6" ht="12.75">
      <c r="A332" s="14"/>
      <c r="B332" s="14"/>
      <c r="C332" s="14"/>
      <c r="D332" s="14"/>
      <c r="E332" s="14"/>
      <c r="F332" s="14"/>
    </row>
    <row r="333" spans="1:6" ht="12.75">
      <c r="A333" s="14"/>
      <c r="B333" s="14"/>
      <c r="C333" s="14"/>
      <c r="D333" s="14"/>
      <c r="E333" s="14"/>
      <c r="F333" s="14"/>
    </row>
    <row r="334" spans="1:6" ht="12.75">
      <c r="A334" s="14"/>
      <c r="B334" s="14"/>
      <c r="C334" s="14"/>
      <c r="D334" s="14"/>
      <c r="E334" s="14"/>
      <c r="F334" s="14"/>
    </row>
    <row r="335" spans="1:6" ht="12.75">
      <c r="A335" s="14"/>
      <c r="B335" s="14"/>
      <c r="C335" s="14"/>
      <c r="D335" s="14"/>
      <c r="E335" s="14"/>
      <c r="F335" s="14"/>
    </row>
    <row r="336" spans="1:6" ht="12.75">
      <c r="A336" s="14"/>
      <c r="B336" s="14"/>
      <c r="C336" s="14"/>
      <c r="D336" s="14"/>
      <c r="E336" s="14"/>
      <c r="F336" s="14"/>
    </row>
    <row r="337" spans="1:6" ht="12.75">
      <c r="A337" s="14"/>
      <c r="B337" s="14"/>
      <c r="C337" s="14"/>
      <c r="D337" s="14"/>
      <c r="E337" s="14"/>
      <c r="F337" s="14"/>
    </row>
    <row r="338" spans="1:6" ht="12.75">
      <c r="A338" s="14"/>
      <c r="B338" s="14"/>
      <c r="C338" s="14"/>
      <c r="D338" s="14"/>
      <c r="E338" s="14"/>
      <c r="F338" s="14"/>
    </row>
    <row r="339" spans="1:6" ht="12.75">
      <c r="A339" s="14"/>
      <c r="B339" s="14"/>
      <c r="C339" s="14"/>
      <c r="D339" s="14"/>
      <c r="E339" s="14"/>
      <c r="F339" s="14"/>
    </row>
    <row r="340" spans="1:6" ht="12.75">
      <c r="A340" s="14"/>
      <c r="B340" s="14"/>
      <c r="C340" s="14"/>
      <c r="D340" s="14"/>
      <c r="E340" s="14"/>
      <c r="F340" s="14"/>
    </row>
    <row r="341" spans="1:6" ht="12.75">
      <c r="A341" s="14"/>
      <c r="B341" s="14"/>
      <c r="C341" s="14"/>
      <c r="D341" s="14"/>
      <c r="E341" s="14"/>
      <c r="F341" s="14"/>
    </row>
    <row r="342" spans="1:6" ht="12.75">
      <c r="A342" s="14"/>
      <c r="B342" s="14"/>
      <c r="C342" s="14"/>
      <c r="D342" s="14"/>
      <c r="E342" s="14"/>
      <c r="F342" s="14"/>
    </row>
    <row r="343" spans="1:6" ht="12.75">
      <c r="A343" s="14"/>
      <c r="B343" s="14"/>
      <c r="C343" s="14"/>
      <c r="D343" s="14"/>
      <c r="E343" s="14"/>
      <c r="F343" s="14"/>
    </row>
    <row r="344" spans="1:6" ht="12.75">
      <c r="A344" s="14"/>
      <c r="B344" s="14"/>
      <c r="C344" s="14"/>
      <c r="D344" s="14"/>
      <c r="E344" s="14"/>
      <c r="F344" s="14"/>
    </row>
    <row r="345" spans="1:6" ht="12.75">
      <c r="A345" s="14"/>
      <c r="B345" s="14"/>
      <c r="C345" s="14"/>
      <c r="D345" s="14"/>
      <c r="E345" s="14"/>
      <c r="F345" s="14"/>
    </row>
    <row r="346" spans="1:6" ht="12.75">
      <c r="A346" s="14"/>
      <c r="B346" s="14"/>
      <c r="C346" s="14"/>
      <c r="D346" s="14"/>
      <c r="E346" s="14"/>
      <c r="F346" s="14"/>
    </row>
    <row r="347" spans="1:6" ht="12.75">
      <c r="A347" s="14"/>
      <c r="B347" s="14"/>
      <c r="C347" s="14"/>
      <c r="D347" s="14"/>
      <c r="E347" s="14"/>
      <c r="F347" s="14"/>
    </row>
    <row r="348" spans="1:6" ht="12.75">
      <c r="A348" s="14"/>
      <c r="B348" s="14"/>
      <c r="C348" s="14"/>
      <c r="D348" s="14"/>
      <c r="E348" s="14"/>
      <c r="F348" s="14"/>
    </row>
    <row r="349" spans="1:6" ht="12.75">
      <c r="A349" s="14"/>
      <c r="B349" s="14"/>
      <c r="C349" s="14"/>
      <c r="D349" s="14"/>
      <c r="E349" s="14"/>
      <c r="F349" s="14"/>
    </row>
    <row r="350" spans="1:6" ht="12.75">
      <c r="A350" s="14"/>
      <c r="B350" s="14"/>
      <c r="C350" s="14"/>
      <c r="D350" s="14"/>
      <c r="E350" s="14"/>
      <c r="F350" s="14"/>
    </row>
    <row r="351" spans="1:6" ht="12.75">
      <c r="A351" s="14"/>
      <c r="B351" s="14"/>
      <c r="C351" s="14"/>
      <c r="D351" s="14"/>
      <c r="E351" s="14"/>
      <c r="F351" s="14"/>
    </row>
    <row r="352" spans="1:6" ht="12.75">
      <c r="A352" s="14"/>
      <c r="B352" s="14"/>
      <c r="C352" s="14"/>
      <c r="D352" s="14"/>
      <c r="E352" s="14"/>
      <c r="F352" s="14"/>
    </row>
    <row r="353" spans="1:6" ht="12.75">
      <c r="A353" s="14"/>
      <c r="B353" s="14"/>
      <c r="C353" s="14"/>
      <c r="D353" s="14"/>
      <c r="E353" s="14"/>
      <c r="F353" s="14"/>
    </row>
    <row r="354" spans="1:6" ht="12.75">
      <c r="A354" s="14"/>
      <c r="B354" s="14"/>
      <c r="C354" s="14"/>
      <c r="D354" s="14"/>
      <c r="E354" s="14"/>
      <c r="F354" s="14"/>
    </row>
    <row r="355" spans="1:6" ht="12.75">
      <c r="A355" s="14"/>
      <c r="B355" s="14"/>
      <c r="C355" s="14"/>
      <c r="D355" s="14"/>
      <c r="E355" s="14"/>
      <c r="F355" s="14"/>
    </row>
    <row r="356" spans="1:6" ht="12.75">
      <c r="A356" s="14"/>
      <c r="B356" s="14"/>
      <c r="C356" s="14"/>
      <c r="D356" s="14"/>
      <c r="E356" s="14"/>
      <c r="F356" s="14"/>
    </row>
    <row r="357" spans="1:6" ht="12.75">
      <c r="A357" s="14"/>
      <c r="B357" s="14"/>
      <c r="C357" s="14"/>
      <c r="D357" s="14"/>
      <c r="E357" s="14"/>
      <c r="F357" s="14"/>
    </row>
    <row r="358" spans="1:6" ht="12.75">
      <c r="A358" s="14"/>
      <c r="B358" s="14"/>
      <c r="C358" s="14"/>
      <c r="D358" s="14"/>
      <c r="E358" s="14"/>
      <c r="F358" s="14"/>
    </row>
    <row r="359" spans="1:6" ht="12.75">
      <c r="A359" s="14"/>
      <c r="B359" s="14"/>
      <c r="C359" s="14"/>
      <c r="D359" s="14"/>
      <c r="E359" s="14"/>
      <c r="F359" s="14"/>
    </row>
    <row r="360" spans="1:6" ht="12.75">
      <c r="A360" s="14"/>
      <c r="B360" s="14"/>
      <c r="C360" s="14"/>
      <c r="D360" s="14"/>
      <c r="E360" s="14"/>
      <c r="F360" s="14"/>
    </row>
    <row r="361" spans="1:6" ht="12.75">
      <c r="A361" s="14"/>
      <c r="B361" s="14"/>
      <c r="C361" s="14"/>
      <c r="D361" s="14"/>
      <c r="E361" s="14"/>
      <c r="F361" s="14"/>
    </row>
    <row r="362" spans="1:6" ht="12.75">
      <c r="A362" s="14"/>
      <c r="B362" s="14"/>
      <c r="C362" s="14"/>
      <c r="D362" s="14"/>
      <c r="E362" s="14"/>
      <c r="F362" s="14"/>
    </row>
    <row r="363" spans="1:6" ht="12.75">
      <c r="A363" s="14"/>
      <c r="B363" s="14"/>
      <c r="C363" s="14"/>
      <c r="D363" s="14"/>
      <c r="E363" s="14"/>
      <c r="F363" s="14"/>
    </row>
    <row r="364" spans="1:6" ht="12.75">
      <c r="A364" s="14"/>
      <c r="B364" s="14"/>
      <c r="C364" s="14"/>
      <c r="D364" s="14"/>
      <c r="E364" s="14"/>
      <c r="F364" s="14"/>
    </row>
    <row r="365" spans="1:6" ht="12.75">
      <c r="A365" s="14"/>
      <c r="B365" s="14"/>
      <c r="C365" s="14"/>
      <c r="D365" s="14"/>
      <c r="E365" s="14"/>
      <c r="F365" s="14"/>
    </row>
    <row r="366" spans="1:6" ht="12.75">
      <c r="A366" s="14"/>
      <c r="B366" s="14"/>
      <c r="C366" s="14"/>
      <c r="D366" s="14"/>
      <c r="E366" s="14"/>
      <c r="F366" s="14"/>
    </row>
    <row r="367" spans="1:6" ht="12.75">
      <c r="A367" s="14"/>
      <c r="B367" s="14"/>
      <c r="C367" s="14"/>
      <c r="D367" s="14"/>
      <c r="E367" s="14"/>
      <c r="F367" s="14"/>
    </row>
    <row r="368" spans="1:6" ht="12.75">
      <c r="A368" s="14"/>
      <c r="B368" s="14"/>
      <c r="C368" s="14"/>
      <c r="D368" s="14"/>
      <c r="E368" s="14"/>
      <c r="F368" s="14"/>
    </row>
    <row r="369" spans="1:6" ht="12.75">
      <c r="A369" s="14"/>
      <c r="B369" s="14"/>
      <c r="C369" s="14"/>
      <c r="D369" s="14"/>
      <c r="E369" s="14"/>
      <c r="F369" s="14"/>
    </row>
    <row r="370" spans="1:6" ht="12.75">
      <c r="A370" s="14"/>
      <c r="B370" s="14"/>
      <c r="C370" s="14"/>
      <c r="D370" s="14"/>
      <c r="E370" s="14"/>
      <c r="F370" s="14"/>
    </row>
    <row r="371" spans="1:6" ht="12.75">
      <c r="A371" s="14"/>
      <c r="B371" s="14"/>
      <c r="C371" s="14"/>
      <c r="D371" s="14"/>
      <c r="E371" s="14"/>
      <c r="F371" s="14"/>
    </row>
    <row r="372" spans="1:6" ht="12.75">
      <c r="A372" s="14"/>
      <c r="B372" s="14"/>
      <c r="C372" s="14"/>
      <c r="D372" s="14"/>
      <c r="E372" s="14"/>
      <c r="F372" s="14"/>
    </row>
    <row r="373" spans="1:6" ht="12.75">
      <c r="A373" s="14"/>
      <c r="B373" s="14"/>
      <c r="C373" s="14"/>
      <c r="D373" s="14"/>
      <c r="E373" s="14"/>
      <c r="F373" s="14"/>
    </row>
    <row r="374" spans="1:6" ht="12.75">
      <c r="A374" s="14"/>
      <c r="B374" s="14"/>
      <c r="C374" s="14"/>
      <c r="D374" s="14"/>
      <c r="E374" s="14"/>
      <c r="F374" s="14"/>
    </row>
    <row r="375" spans="1:6" ht="12.75">
      <c r="A375" s="14"/>
      <c r="B375" s="14"/>
      <c r="C375" s="14"/>
      <c r="D375" s="14"/>
      <c r="E375" s="14"/>
      <c r="F375" s="14"/>
    </row>
    <row r="376" spans="1:6" ht="12.75">
      <c r="A376" s="14"/>
      <c r="B376" s="14"/>
      <c r="C376" s="14"/>
      <c r="D376" s="14"/>
      <c r="E376" s="14"/>
      <c r="F376" s="14"/>
    </row>
    <row r="377" spans="1:6" ht="12.75">
      <c r="A377" s="14"/>
      <c r="B377" s="14"/>
      <c r="C377" s="14"/>
      <c r="D377" s="14"/>
      <c r="E377" s="14"/>
      <c r="F377" s="14"/>
    </row>
    <row r="378" spans="1:6" ht="12.75">
      <c r="A378" s="14"/>
      <c r="B378" s="14"/>
      <c r="C378" s="14"/>
      <c r="D378" s="14"/>
      <c r="E378" s="14"/>
      <c r="F378" s="14"/>
    </row>
    <row r="379" spans="1:6" ht="12.75">
      <c r="A379" s="14"/>
      <c r="B379" s="14"/>
      <c r="C379" s="14"/>
      <c r="D379" s="14"/>
      <c r="E379" s="14"/>
      <c r="F379" s="14"/>
    </row>
    <row r="380" spans="1:6" ht="12.75">
      <c r="A380" s="14"/>
      <c r="B380" s="14"/>
      <c r="C380" s="14"/>
      <c r="D380" s="14"/>
      <c r="E380" s="14"/>
      <c r="F380" s="14"/>
    </row>
    <row r="381" spans="1:6" ht="12.75">
      <c r="A381" s="14"/>
      <c r="B381" s="14"/>
      <c r="C381" s="14"/>
      <c r="D381" s="14"/>
      <c r="E381" s="14"/>
      <c r="F381" s="14"/>
    </row>
    <row r="382" spans="1:6" ht="12.75">
      <c r="A382" s="14"/>
      <c r="B382" s="14"/>
      <c r="C382" s="14"/>
      <c r="D382" s="14"/>
      <c r="E382" s="14"/>
      <c r="F382" s="14"/>
    </row>
    <row r="383" spans="1:6" ht="12.75">
      <c r="A383" s="14"/>
      <c r="B383" s="14"/>
      <c r="C383" s="14"/>
      <c r="D383" s="14"/>
      <c r="E383" s="14"/>
      <c r="F383" s="14"/>
    </row>
    <row r="384" spans="1:6" ht="12.75">
      <c r="A384" s="14"/>
      <c r="B384" s="14"/>
      <c r="C384" s="14"/>
      <c r="D384" s="14"/>
      <c r="E384" s="14"/>
      <c r="F384" s="14"/>
    </row>
    <row r="385" spans="1:6" ht="12.75">
      <c r="A385" s="14"/>
      <c r="B385" s="14"/>
      <c r="C385" s="14"/>
      <c r="D385" s="14"/>
      <c r="E385" s="14"/>
      <c r="F385" s="14"/>
    </row>
    <row r="386" spans="1:6" ht="12.75">
      <c r="A386" s="14"/>
      <c r="B386" s="14"/>
      <c r="C386" s="14"/>
      <c r="D386" s="14"/>
      <c r="E386" s="14"/>
      <c r="F386" s="14"/>
    </row>
    <row r="387" spans="1:6" ht="12.75">
      <c r="A387" s="14"/>
      <c r="B387" s="14"/>
      <c r="C387" s="14"/>
      <c r="D387" s="14"/>
      <c r="E387" s="14"/>
      <c r="F387" s="14"/>
    </row>
    <row r="388" spans="1:6" ht="12.75">
      <c r="A388" s="14"/>
      <c r="B388" s="14"/>
      <c r="C388" s="14"/>
      <c r="D388" s="14"/>
      <c r="E388" s="14"/>
      <c r="F388" s="14"/>
    </row>
    <row r="389" spans="1:6" ht="12.75">
      <c r="A389" s="14"/>
      <c r="B389" s="14"/>
      <c r="C389" s="14"/>
      <c r="D389" s="14"/>
      <c r="E389" s="14"/>
      <c r="F389" s="14"/>
    </row>
    <row r="390" spans="1:6" ht="12.75">
      <c r="A390" s="14"/>
      <c r="B390" s="14"/>
      <c r="C390" s="14"/>
      <c r="D390" s="14"/>
      <c r="E390" s="14"/>
      <c r="F390" s="14"/>
    </row>
    <row r="391" spans="1:6" ht="12.75">
      <c r="A391" s="14"/>
      <c r="B391" s="14"/>
      <c r="C391" s="14"/>
      <c r="D391" s="14"/>
      <c r="E391" s="14"/>
      <c r="F391" s="14"/>
    </row>
    <row r="392" spans="1:6" ht="12.75">
      <c r="A392" s="14"/>
      <c r="B392" s="14"/>
      <c r="C392" s="14"/>
      <c r="D392" s="14"/>
      <c r="E392" s="14"/>
      <c r="F392" s="14"/>
    </row>
    <row r="393" spans="1:6" ht="12.75">
      <c r="A393" s="14"/>
      <c r="B393" s="14"/>
      <c r="C393" s="14"/>
      <c r="D393" s="14"/>
      <c r="E393" s="14"/>
      <c r="F393" s="14"/>
    </row>
    <row r="394" spans="1:6" ht="12.75">
      <c r="A394" s="14"/>
      <c r="B394" s="14"/>
      <c r="C394" s="14"/>
      <c r="D394" s="14"/>
      <c r="E394" s="14"/>
      <c r="F394" s="14"/>
    </row>
    <row r="395" spans="1:6" ht="12.75">
      <c r="A395" s="14"/>
      <c r="B395" s="14"/>
      <c r="C395" s="14"/>
      <c r="D395" s="14"/>
      <c r="E395" s="14"/>
      <c r="F395" s="14"/>
    </row>
    <row r="396" spans="1:6" ht="12.75">
      <c r="A396" s="14"/>
      <c r="B396" s="14"/>
      <c r="C396" s="14"/>
      <c r="D396" s="14"/>
      <c r="E396" s="14"/>
      <c r="F396" s="14"/>
    </row>
    <row r="397" spans="1:6" ht="12.75">
      <c r="A397" s="14"/>
      <c r="B397" s="14"/>
      <c r="C397" s="14"/>
      <c r="D397" s="14"/>
      <c r="E397" s="14"/>
      <c r="F397" s="14"/>
    </row>
    <row r="398" spans="1:6" ht="12.75">
      <c r="A398" s="14"/>
      <c r="B398" s="14"/>
      <c r="C398" s="14"/>
      <c r="D398" s="14"/>
      <c r="E398" s="14"/>
      <c r="F398" s="14"/>
    </row>
    <row r="399" spans="1:6" ht="12.75">
      <c r="A399" s="14"/>
      <c r="B399" s="14"/>
      <c r="C399" s="14"/>
      <c r="D399" s="14"/>
      <c r="E399" s="14"/>
      <c r="F399" s="14"/>
    </row>
    <row r="400" spans="1:6" ht="12.75">
      <c r="A400" s="14"/>
      <c r="B400" s="14"/>
      <c r="C400" s="14"/>
      <c r="D400" s="14"/>
      <c r="E400" s="14"/>
      <c r="F400" s="14"/>
    </row>
    <row r="401" spans="1:6" ht="12.75">
      <c r="A401" s="14"/>
      <c r="B401" s="14"/>
      <c r="C401" s="14"/>
      <c r="D401" s="14"/>
      <c r="E401" s="14"/>
      <c r="F401" s="14"/>
    </row>
    <row r="402" spans="1:6" ht="12.75">
      <c r="A402" s="14"/>
      <c r="B402" s="14"/>
      <c r="C402" s="14"/>
      <c r="D402" s="14"/>
      <c r="E402" s="14"/>
      <c r="F402" s="14"/>
    </row>
    <row r="403" spans="1:6" ht="12.75">
      <c r="A403" s="14"/>
      <c r="B403" s="14"/>
      <c r="C403" s="14"/>
      <c r="D403" s="14"/>
      <c r="E403" s="14"/>
      <c r="F403" s="14"/>
    </row>
    <row r="404" spans="1:6" ht="12.75">
      <c r="A404" s="14"/>
      <c r="B404" s="14"/>
      <c r="C404" s="14"/>
      <c r="D404" s="14"/>
      <c r="E404" s="14"/>
      <c r="F404" s="14"/>
    </row>
    <row r="405" spans="1:6" ht="12.75">
      <c r="A405" s="14"/>
      <c r="B405" s="14"/>
      <c r="C405" s="14"/>
      <c r="D405" s="14"/>
      <c r="E405" s="14"/>
      <c r="F405" s="14"/>
    </row>
    <row r="406" spans="1:6" ht="12.75">
      <c r="A406" s="14"/>
      <c r="B406" s="14"/>
      <c r="C406" s="14"/>
      <c r="D406" s="14"/>
      <c r="E406" s="14"/>
      <c r="F406" s="14"/>
    </row>
    <row r="407" spans="1:6" ht="12.75">
      <c r="A407" s="14"/>
      <c r="B407" s="14"/>
      <c r="C407" s="14"/>
      <c r="D407" s="14"/>
      <c r="E407" s="14"/>
      <c r="F407" s="14"/>
    </row>
    <row r="408" spans="1:6" ht="12.75">
      <c r="A408" s="14"/>
      <c r="B408" s="14"/>
      <c r="C408" s="14"/>
      <c r="D408" s="14"/>
      <c r="E408" s="14"/>
      <c r="F408" s="14"/>
    </row>
    <row r="409" spans="1:6" ht="12.75">
      <c r="A409" s="14"/>
      <c r="B409" s="14"/>
      <c r="C409" s="14"/>
      <c r="D409" s="14"/>
      <c r="E409" s="14"/>
      <c r="F409" s="14"/>
    </row>
    <row r="410" spans="1:6" ht="12.75">
      <c r="A410" s="14"/>
      <c r="B410" s="14"/>
      <c r="C410" s="14"/>
      <c r="D410" s="14"/>
      <c r="E410" s="14"/>
      <c r="F410" s="14"/>
    </row>
    <row r="411" spans="1:6" ht="12.75">
      <c r="A411" s="14"/>
      <c r="B411" s="14"/>
      <c r="C411" s="14"/>
      <c r="D411" s="14"/>
      <c r="E411" s="14"/>
      <c r="F411" s="14"/>
    </row>
    <row r="412" spans="1:6" ht="12.75">
      <c r="A412" s="14"/>
      <c r="B412" s="14"/>
      <c r="C412" s="14"/>
      <c r="D412" s="14"/>
      <c r="E412" s="14"/>
      <c r="F412" s="14"/>
    </row>
    <row r="413" spans="1:6" ht="12.75">
      <c r="A413" s="14"/>
      <c r="B413" s="14"/>
      <c r="C413" s="14"/>
      <c r="D413" s="14"/>
      <c r="E413" s="14"/>
      <c r="F413" s="14"/>
    </row>
    <row r="414" spans="1:6" ht="12.75">
      <c r="A414" s="14"/>
      <c r="B414" s="14"/>
      <c r="C414" s="14"/>
      <c r="D414" s="14"/>
      <c r="E414" s="14"/>
      <c r="F414" s="14"/>
    </row>
    <row r="415" spans="1:6" ht="12.75">
      <c r="A415" s="14"/>
      <c r="B415" s="14"/>
      <c r="C415" s="14"/>
      <c r="D415" s="14"/>
      <c r="E415" s="14"/>
      <c r="F415" s="14"/>
    </row>
    <row r="416" spans="1:6" ht="12.75">
      <c r="A416" s="14"/>
      <c r="B416" s="14"/>
      <c r="C416" s="14"/>
      <c r="D416" s="14"/>
      <c r="E416" s="14"/>
      <c r="F416" s="14"/>
    </row>
    <row r="417" spans="1:6" ht="12.75">
      <c r="A417" s="14"/>
      <c r="B417" s="14"/>
      <c r="C417" s="14"/>
      <c r="D417" s="14"/>
      <c r="E417" s="14"/>
      <c r="F417" s="14"/>
    </row>
    <row r="418" spans="1:6" ht="12.75">
      <c r="A418" s="14"/>
      <c r="B418" s="14"/>
      <c r="C418" s="14"/>
      <c r="D418" s="14"/>
      <c r="E418" s="14"/>
      <c r="F418" s="14"/>
    </row>
    <row r="419" spans="1:6" ht="12.75">
      <c r="A419" s="14"/>
      <c r="B419" s="14"/>
      <c r="C419" s="14"/>
      <c r="D419" s="14"/>
      <c r="E419" s="14"/>
      <c r="F419" s="14"/>
    </row>
    <row r="420" spans="1:6" ht="12.75">
      <c r="A420" s="14"/>
      <c r="B420" s="14"/>
      <c r="C420" s="14"/>
      <c r="D420" s="14"/>
      <c r="E420" s="14"/>
      <c r="F420" s="14"/>
    </row>
    <row r="421" spans="1:6" ht="12.75">
      <c r="A421" s="14"/>
      <c r="B421" s="14"/>
      <c r="C421" s="14"/>
      <c r="D421" s="14"/>
      <c r="E421" s="14"/>
      <c r="F421" s="14"/>
    </row>
    <row r="422" spans="1:6" ht="12.75">
      <c r="A422" s="14"/>
      <c r="B422" s="14"/>
      <c r="C422" s="14"/>
      <c r="D422" s="14"/>
      <c r="E422" s="14"/>
      <c r="F422" s="14"/>
    </row>
    <row r="423" spans="1:6" ht="12.75">
      <c r="A423" s="14"/>
      <c r="B423" s="14"/>
      <c r="C423" s="14"/>
      <c r="D423" s="14"/>
      <c r="E423" s="14"/>
      <c r="F423" s="14"/>
    </row>
    <row r="424" spans="1:6" ht="12.75">
      <c r="A424" s="14"/>
      <c r="B424" s="14"/>
      <c r="C424" s="14"/>
      <c r="D424" s="14"/>
      <c r="E424" s="14"/>
      <c r="F424" s="14"/>
    </row>
    <row r="425" spans="1:6" ht="12.75">
      <c r="A425" s="14"/>
      <c r="B425" s="14"/>
      <c r="C425" s="14"/>
      <c r="D425" s="14"/>
      <c r="E425" s="14"/>
      <c r="F425" s="14"/>
    </row>
    <row r="426" spans="1:6" ht="12.75">
      <c r="A426" s="14"/>
      <c r="B426" s="14"/>
      <c r="C426" s="14"/>
      <c r="D426" s="14"/>
      <c r="E426" s="14"/>
      <c r="F426" s="14"/>
    </row>
    <row r="427" spans="1:6" ht="12.75">
      <c r="A427" s="14"/>
      <c r="B427" s="14"/>
      <c r="C427" s="14"/>
      <c r="D427" s="14"/>
      <c r="E427" s="14"/>
      <c r="F427" s="14"/>
    </row>
    <row r="428" spans="1:6" ht="12.75">
      <c r="A428" s="14"/>
      <c r="B428" s="14"/>
      <c r="C428" s="14"/>
      <c r="D428" s="14"/>
      <c r="E428" s="14"/>
      <c r="F428" s="14"/>
    </row>
    <row r="429" spans="1:6" ht="12.75">
      <c r="A429" s="14"/>
      <c r="B429" s="14"/>
      <c r="C429" s="14"/>
      <c r="D429" s="14"/>
      <c r="E429" s="14"/>
      <c r="F429" s="14"/>
    </row>
    <row r="430" spans="1:6" ht="12.75">
      <c r="A430" s="14"/>
      <c r="B430" s="14"/>
      <c r="C430" s="14"/>
      <c r="D430" s="14"/>
      <c r="E430" s="14"/>
      <c r="F430" s="14"/>
    </row>
    <row r="431" spans="1:6" ht="12.75">
      <c r="A431" s="14"/>
      <c r="B431" s="14"/>
      <c r="C431" s="14"/>
      <c r="D431" s="14"/>
      <c r="E431" s="14"/>
      <c r="F431" s="14"/>
    </row>
    <row r="432" spans="1:6" ht="12.75">
      <c r="A432" s="14"/>
      <c r="B432" s="14"/>
      <c r="C432" s="14"/>
      <c r="D432" s="14"/>
      <c r="E432" s="14"/>
      <c r="F432" s="14"/>
    </row>
    <row r="433" spans="1:6" ht="12.75">
      <c r="A433" s="14"/>
      <c r="B433" s="14"/>
      <c r="C433" s="14"/>
      <c r="D433" s="14"/>
      <c r="E433" s="14"/>
      <c r="F433" s="14"/>
    </row>
    <row r="434" spans="1:6" ht="12.75">
      <c r="A434" s="14"/>
      <c r="B434" s="14"/>
      <c r="C434" s="14"/>
      <c r="D434" s="14"/>
      <c r="E434" s="14"/>
      <c r="F434" s="14"/>
    </row>
    <row r="435" spans="1:6" ht="12.75">
      <c r="A435" s="14"/>
      <c r="B435" s="14"/>
      <c r="C435" s="14"/>
      <c r="D435" s="14"/>
      <c r="E435" s="14"/>
      <c r="F435" s="14"/>
    </row>
    <row r="436" spans="1:6" ht="12.75">
      <c r="A436" s="14"/>
      <c r="B436" s="14"/>
      <c r="C436" s="14"/>
      <c r="D436" s="14"/>
      <c r="E436" s="14"/>
      <c r="F436" s="14"/>
    </row>
    <row r="437" spans="1:6" ht="12.75">
      <c r="A437" s="14"/>
      <c r="B437" s="14"/>
      <c r="C437" s="14"/>
      <c r="D437" s="14"/>
      <c r="E437" s="14"/>
      <c r="F437" s="14"/>
    </row>
    <row r="438" spans="1:6" ht="12.75">
      <c r="A438" s="14"/>
      <c r="B438" s="14"/>
      <c r="C438" s="14"/>
      <c r="D438" s="14"/>
      <c r="E438" s="14"/>
      <c r="F438" s="14"/>
    </row>
    <row r="439" spans="1:6" ht="12.75">
      <c r="A439" s="14"/>
      <c r="B439" s="14"/>
      <c r="C439" s="14"/>
      <c r="D439" s="14"/>
      <c r="E439" s="14"/>
      <c r="F439" s="14"/>
    </row>
    <row r="440" spans="1:6" ht="12.75">
      <c r="A440" s="14"/>
      <c r="B440" s="14"/>
      <c r="C440" s="14"/>
      <c r="D440" s="14"/>
      <c r="E440" s="14"/>
      <c r="F440" s="14"/>
    </row>
    <row r="441" spans="1:6" ht="12.75">
      <c r="A441" s="14"/>
      <c r="B441" s="14"/>
      <c r="C441" s="14"/>
      <c r="D441" s="14"/>
      <c r="E441" s="14"/>
      <c r="F441" s="14"/>
    </row>
    <row r="442" spans="1:6" ht="12.75">
      <c r="A442" s="14"/>
      <c r="B442" s="14"/>
      <c r="C442" s="14"/>
      <c r="D442" s="14"/>
      <c r="E442" s="14"/>
      <c r="F442" s="14"/>
    </row>
    <row r="443" spans="1:6" ht="12.75">
      <c r="A443" s="14"/>
      <c r="B443" s="14"/>
      <c r="C443" s="14"/>
      <c r="D443" s="14"/>
      <c r="E443" s="14"/>
      <c r="F443" s="14"/>
    </row>
    <row r="444" spans="1:6" ht="12.75">
      <c r="A444" s="14"/>
      <c r="B444" s="14"/>
      <c r="C444" s="14"/>
      <c r="D444" s="14"/>
      <c r="E444" s="14"/>
      <c r="F444" s="14"/>
    </row>
    <row r="445" spans="1:6" ht="12.75">
      <c r="A445" s="14"/>
      <c r="B445" s="14"/>
      <c r="C445" s="14"/>
      <c r="D445" s="14"/>
      <c r="E445" s="14"/>
      <c r="F445" s="14"/>
    </row>
    <row r="446" spans="1:6" ht="12.75">
      <c r="A446" s="14"/>
      <c r="B446" s="14"/>
      <c r="C446" s="14"/>
      <c r="D446" s="14"/>
      <c r="E446" s="14"/>
      <c r="F446" s="14"/>
    </row>
    <row r="447" spans="1:6" ht="12.75">
      <c r="A447" s="14"/>
      <c r="B447" s="14"/>
      <c r="C447" s="14"/>
      <c r="D447" s="14"/>
      <c r="E447" s="14"/>
      <c r="F447" s="14"/>
    </row>
    <row r="448" spans="1:6" ht="12.75">
      <c r="A448" s="14"/>
      <c r="B448" s="14"/>
      <c r="C448" s="14"/>
      <c r="D448" s="14"/>
      <c r="E448" s="14"/>
      <c r="F448" s="14"/>
    </row>
    <row r="449" spans="1:6" ht="12.75">
      <c r="A449" s="14"/>
      <c r="B449" s="14"/>
      <c r="C449" s="14"/>
      <c r="D449" s="14"/>
      <c r="E449" s="14"/>
      <c r="F449" s="14"/>
    </row>
    <row r="450" spans="1:6" ht="12.75">
      <c r="A450" s="14"/>
      <c r="B450" s="14"/>
      <c r="C450" s="14"/>
      <c r="D450" s="14"/>
      <c r="E450" s="14"/>
      <c r="F450" s="14"/>
    </row>
    <row r="451" spans="1:6" ht="12.75">
      <c r="A451" s="14"/>
      <c r="B451" s="14"/>
      <c r="C451" s="14"/>
      <c r="D451" s="14"/>
      <c r="E451" s="14"/>
      <c r="F451" s="14"/>
    </row>
    <row r="452" spans="1:6" ht="12.75">
      <c r="A452" s="14"/>
      <c r="B452" s="14"/>
      <c r="C452" s="14"/>
      <c r="D452" s="14"/>
      <c r="E452" s="14"/>
      <c r="F452" s="14"/>
    </row>
    <row r="453" spans="1:6" ht="12.75">
      <c r="A453" s="14"/>
      <c r="B453" s="14"/>
      <c r="C453" s="14"/>
      <c r="D453" s="14"/>
      <c r="E453" s="14"/>
      <c r="F453" s="14"/>
    </row>
    <row r="454" spans="1:6" ht="12.75">
      <c r="A454" s="14"/>
      <c r="B454" s="14"/>
      <c r="C454" s="14"/>
      <c r="D454" s="14"/>
      <c r="E454" s="14"/>
      <c r="F454" s="14"/>
    </row>
    <row r="455" spans="1:6" ht="12.75">
      <c r="A455" s="14"/>
      <c r="B455" s="14"/>
      <c r="C455" s="14"/>
      <c r="D455" s="14"/>
      <c r="E455" s="14"/>
      <c r="F455" s="14"/>
    </row>
    <row r="456" spans="1:6" ht="12.75">
      <c r="A456" s="14"/>
      <c r="B456" s="14"/>
      <c r="C456" s="14"/>
      <c r="D456" s="14"/>
      <c r="E456" s="14"/>
      <c r="F456" s="14"/>
    </row>
    <row r="457" spans="1:6" ht="12.75">
      <c r="A457" s="14"/>
      <c r="B457" s="14"/>
      <c r="C457" s="14"/>
      <c r="D457" s="14"/>
      <c r="E457" s="14"/>
      <c r="F457" s="14"/>
    </row>
    <row r="458" spans="1:6" ht="12.75">
      <c r="A458" s="14"/>
      <c r="B458" s="14"/>
      <c r="C458" s="14"/>
      <c r="D458" s="14"/>
      <c r="E458" s="14"/>
      <c r="F458" s="14"/>
    </row>
    <row r="459" spans="1:6" ht="12.75">
      <c r="A459" s="14"/>
      <c r="B459" s="14"/>
      <c r="C459" s="14"/>
      <c r="D459" s="14"/>
      <c r="E459" s="14"/>
      <c r="F459" s="14"/>
    </row>
    <row r="460" spans="1:6" ht="12.75">
      <c r="A460" s="14"/>
      <c r="B460" s="14"/>
      <c r="C460" s="14"/>
      <c r="D460" s="14"/>
      <c r="E460" s="14"/>
      <c r="F460" s="14"/>
    </row>
    <row r="461" spans="1:6" ht="12.75">
      <c r="A461" s="14"/>
      <c r="B461" s="14"/>
      <c r="C461" s="14"/>
      <c r="D461" s="14"/>
      <c r="E461" s="14"/>
      <c r="F461" s="14"/>
    </row>
    <row r="462" spans="1:6" ht="12.75">
      <c r="A462" s="14"/>
      <c r="B462" s="14"/>
      <c r="C462" s="14"/>
      <c r="D462" s="14"/>
      <c r="E462" s="14"/>
      <c r="F462" s="14"/>
    </row>
    <row r="463" spans="1:6" ht="12.75">
      <c r="A463" s="14"/>
      <c r="B463" s="14"/>
      <c r="C463" s="14"/>
      <c r="D463" s="14"/>
      <c r="E463" s="14"/>
      <c r="F463" s="14"/>
    </row>
    <row r="464" spans="1:6" ht="12.75">
      <c r="A464" s="14"/>
      <c r="B464" s="14"/>
      <c r="C464" s="14"/>
      <c r="D464" s="14"/>
      <c r="E464" s="14"/>
      <c r="F464" s="14"/>
    </row>
    <row r="465" spans="1:6" ht="12.75">
      <c r="A465" s="14"/>
      <c r="B465" s="14"/>
      <c r="C465" s="14"/>
      <c r="D465" s="14"/>
      <c r="E465" s="14"/>
      <c r="F465" s="14"/>
    </row>
    <row r="466" spans="1:6" ht="12.75">
      <c r="A466" s="14"/>
      <c r="B466" s="14"/>
      <c r="C466" s="14"/>
      <c r="D466" s="14"/>
      <c r="E466" s="14"/>
      <c r="F466" s="14"/>
    </row>
    <row r="467" spans="1:6" ht="12.75">
      <c r="A467" s="14"/>
      <c r="B467" s="14"/>
      <c r="C467" s="14"/>
      <c r="D467" s="14"/>
      <c r="E467" s="14"/>
      <c r="F467" s="14"/>
    </row>
    <row r="468" spans="1:6" ht="12.75">
      <c r="A468" s="14"/>
      <c r="B468" s="14"/>
      <c r="C468" s="14"/>
      <c r="D468" s="14"/>
      <c r="E468" s="14"/>
      <c r="F468" s="14"/>
    </row>
    <row r="469" spans="1:6" ht="12.75">
      <c r="A469" s="14"/>
      <c r="B469" s="14"/>
      <c r="C469" s="14"/>
      <c r="D469" s="14"/>
      <c r="E469" s="14"/>
      <c r="F469" s="14"/>
    </row>
    <row r="470" spans="1:6" ht="12.75">
      <c r="A470" s="14"/>
      <c r="B470" s="14"/>
      <c r="C470" s="14"/>
      <c r="D470" s="14"/>
      <c r="E470" s="14"/>
      <c r="F470" s="14"/>
    </row>
    <row r="471" spans="1:6" ht="12.75">
      <c r="A471" s="14"/>
      <c r="B471" s="14"/>
      <c r="C471" s="14"/>
      <c r="D471" s="14"/>
      <c r="E471" s="14"/>
      <c r="F471" s="14"/>
    </row>
    <row r="472" spans="1:6" ht="12.75">
      <c r="A472" s="14"/>
      <c r="B472" s="14"/>
      <c r="C472" s="14"/>
      <c r="D472" s="14"/>
      <c r="E472" s="14"/>
      <c r="F472" s="14"/>
    </row>
    <row r="473" spans="1:6" ht="12.75">
      <c r="A473" s="14"/>
      <c r="B473" s="14"/>
      <c r="C473" s="14"/>
      <c r="D473" s="14"/>
      <c r="E473" s="14"/>
      <c r="F473" s="14"/>
    </row>
    <row r="474" spans="1:6" ht="12.75">
      <c r="A474" s="14"/>
      <c r="B474" s="14"/>
      <c r="C474" s="14"/>
      <c r="D474" s="14"/>
      <c r="E474" s="14"/>
      <c r="F474" s="14"/>
    </row>
    <row r="475" spans="1:6" ht="12.75">
      <c r="A475" s="14"/>
      <c r="B475" s="14"/>
      <c r="C475" s="14"/>
      <c r="D475" s="14"/>
      <c r="E475" s="14"/>
      <c r="F475" s="14"/>
    </row>
    <row r="476" spans="1:6" ht="12.75">
      <c r="A476" s="14"/>
      <c r="B476" s="14"/>
      <c r="C476" s="14"/>
      <c r="D476" s="14"/>
      <c r="E476" s="14"/>
      <c r="F476" s="14"/>
    </row>
    <row r="477" spans="1:6" ht="12.75">
      <c r="A477" s="14"/>
      <c r="B477" s="14"/>
      <c r="C477" s="14"/>
      <c r="D477" s="14"/>
      <c r="E477" s="14"/>
      <c r="F477" s="14"/>
    </row>
    <row r="478" spans="1:6" ht="12.75">
      <c r="A478" s="14"/>
      <c r="B478" s="14"/>
      <c r="C478" s="14"/>
      <c r="D478" s="14"/>
      <c r="E478" s="14"/>
      <c r="F478" s="14"/>
    </row>
    <row r="479" spans="1:6" ht="12.75">
      <c r="A479" s="14"/>
      <c r="B479" s="14"/>
      <c r="C479" s="14"/>
      <c r="D479" s="14"/>
      <c r="E479" s="14"/>
      <c r="F479" s="14"/>
    </row>
    <row r="480" spans="1:6" ht="12.75">
      <c r="A480" s="14"/>
      <c r="B480" s="14"/>
      <c r="C480" s="14"/>
      <c r="D480" s="14"/>
      <c r="E480" s="14"/>
      <c r="F480" s="14"/>
    </row>
    <row r="481" spans="1:6" ht="12.75">
      <c r="A481" s="14"/>
      <c r="B481" s="14"/>
      <c r="C481" s="14"/>
      <c r="D481" s="14"/>
      <c r="E481" s="14"/>
      <c r="F481" s="14"/>
    </row>
    <row r="482" spans="1:6" ht="12.75">
      <c r="A482" s="14"/>
      <c r="B482" s="14"/>
      <c r="C482" s="14"/>
      <c r="D482" s="14"/>
      <c r="E482" s="14"/>
      <c r="F482" s="14"/>
    </row>
    <row r="483" spans="1:6" ht="12.75">
      <c r="A483" s="14"/>
      <c r="B483" s="14"/>
      <c r="C483" s="14"/>
      <c r="D483" s="14"/>
      <c r="E483" s="14"/>
      <c r="F483" s="14"/>
    </row>
    <row r="484" spans="1:6" ht="12.75">
      <c r="A484" s="14"/>
      <c r="B484" s="14"/>
      <c r="C484" s="14"/>
      <c r="D484" s="14"/>
      <c r="E484" s="14"/>
      <c r="F484" s="14"/>
    </row>
    <row r="485" spans="1:6" ht="12.75">
      <c r="A485" s="14"/>
      <c r="B485" s="14"/>
      <c r="C485" s="14"/>
      <c r="D485" s="14"/>
      <c r="E485" s="14"/>
      <c r="F485" s="14"/>
    </row>
    <row r="486" spans="1:6" ht="12.75">
      <c r="A486" s="14"/>
      <c r="B486" s="14"/>
      <c r="C486" s="14"/>
      <c r="D486" s="14"/>
      <c r="E486" s="14"/>
      <c r="F486" s="14"/>
    </row>
    <row r="487" spans="1:6" ht="12.75">
      <c r="A487" s="14"/>
      <c r="B487" s="14"/>
      <c r="C487" s="14"/>
      <c r="D487" s="14"/>
      <c r="E487" s="14"/>
      <c r="F487" s="14"/>
    </row>
    <row r="488" spans="1:6" ht="12.75">
      <c r="A488" s="14"/>
      <c r="B488" s="14"/>
      <c r="C488" s="14"/>
      <c r="D488" s="14"/>
      <c r="E488" s="14"/>
      <c r="F488" s="14"/>
    </row>
    <row r="489" spans="1:6" ht="12.75">
      <c r="A489" s="14"/>
      <c r="B489" s="14"/>
      <c r="C489" s="14"/>
      <c r="D489" s="14"/>
      <c r="E489" s="14"/>
      <c r="F489" s="14"/>
    </row>
    <row r="490" spans="1:6" ht="12.75">
      <c r="A490" s="14"/>
      <c r="B490" s="14"/>
      <c r="C490" s="14"/>
      <c r="D490" s="14"/>
      <c r="E490" s="14"/>
      <c r="F490" s="14"/>
    </row>
    <row r="491" spans="1:6" ht="12.75">
      <c r="A491" s="14"/>
      <c r="B491" s="14"/>
      <c r="C491" s="14"/>
      <c r="D491" s="14"/>
      <c r="E491" s="14"/>
      <c r="F491" s="14"/>
    </row>
    <row r="492" spans="1:6" ht="12.75">
      <c r="A492" s="14"/>
      <c r="B492" s="14"/>
      <c r="C492" s="14"/>
      <c r="D492" s="14"/>
      <c r="E492" s="14"/>
      <c r="F492" s="14"/>
    </row>
    <row r="493" spans="1:6" ht="12.75">
      <c r="A493" s="14"/>
      <c r="B493" s="14"/>
      <c r="C493" s="14"/>
      <c r="D493" s="14"/>
      <c r="E493" s="14"/>
      <c r="F493" s="14"/>
    </row>
    <row r="494" spans="1:6" ht="12.75">
      <c r="A494" s="14"/>
      <c r="B494" s="14"/>
      <c r="C494" s="14"/>
      <c r="D494" s="14"/>
      <c r="E494" s="14"/>
      <c r="F494" s="14"/>
    </row>
    <row r="495" spans="1:6" ht="12.75">
      <c r="A495" s="14"/>
      <c r="B495" s="14"/>
      <c r="C495" s="14"/>
      <c r="D495" s="14"/>
      <c r="E495" s="14"/>
      <c r="F495" s="14"/>
    </row>
    <row r="496" spans="1:6" ht="12.75">
      <c r="A496" s="14"/>
      <c r="B496" s="14"/>
      <c r="C496" s="14"/>
      <c r="D496" s="14"/>
      <c r="E496" s="14"/>
      <c r="F496" s="14"/>
    </row>
    <row r="497" spans="1:6" ht="12.75">
      <c r="A497" s="14"/>
      <c r="B497" s="14"/>
      <c r="C497" s="14"/>
      <c r="D497" s="14"/>
      <c r="E497" s="14"/>
      <c r="F497" s="14"/>
    </row>
    <row r="498" spans="1:6" ht="12.75">
      <c r="A498" s="14"/>
      <c r="B498" s="14"/>
      <c r="C498" s="14"/>
      <c r="D498" s="14"/>
      <c r="E498" s="14"/>
      <c r="F498" s="14"/>
    </row>
    <row r="499" spans="1:6" ht="12.75">
      <c r="A499" s="14"/>
      <c r="B499" s="14"/>
      <c r="C499" s="14"/>
      <c r="D499" s="14"/>
      <c r="E499" s="14"/>
      <c r="F499" s="14"/>
    </row>
    <row r="500" spans="1:6" ht="12.75">
      <c r="A500" s="14"/>
      <c r="B500" s="14"/>
      <c r="C500" s="14"/>
      <c r="D500" s="14"/>
      <c r="E500" s="14"/>
      <c r="F500" s="14"/>
    </row>
    <row r="501" spans="1:6" ht="12.75">
      <c r="A501" s="14"/>
      <c r="B501" s="14"/>
      <c r="C501" s="14"/>
      <c r="D501" s="14"/>
      <c r="E501" s="14"/>
      <c r="F501" s="14"/>
    </row>
    <row r="502" spans="1:6" ht="12.75">
      <c r="A502" s="14"/>
      <c r="B502" s="14"/>
      <c r="C502" s="14"/>
      <c r="D502" s="14"/>
      <c r="E502" s="14"/>
      <c r="F502" s="14"/>
    </row>
    <row r="503" spans="1:6" ht="12.75">
      <c r="A503" s="14"/>
      <c r="B503" s="14"/>
      <c r="C503" s="14"/>
      <c r="D503" s="14"/>
      <c r="E503" s="14"/>
      <c r="F503" s="14"/>
    </row>
    <row r="504" spans="1:6" ht="12.75">
      <c r="A504" s="14"/>
      <c r="B504" s="14"/>
      <c r="C504" s="14"/>
      <c r="D504" s="14"/>
      <c r="E504" s="14"/>
      <c r="F504" s="14"/>
    </row>
    <row r="505" spans="1:6" ht="12.75">
      <c r="A505" s="14"/>
      <c r="B505" s="14"/>
      <c r="C505" s="14"/>
      <c r="D505" s="14"/>
      <c r="E505" s="14"/>
      <c r="F505" s="14"/>
    </row>
    <row r="506" spans="1:6" ht="12.75">
      <c r="A506" s="14"/>
      <c r="B506" s="14"/>
      <c r="C506" s="14"/>
      <c r="D506" s="14"/>
      <c r="E506" s="14"/>
      <c r="F506" s="14"/>
    </row>
    <row r="507" spans="1:6" ht="12.75">
      <c r="A507" s="14"/>
      <c r="B507" s="14"/>
      <c r="C507" s="14"/>
      <c r="D507" s="14"/>
      <c r="E507" s="14"/>
      <c r="F507" s="14"/>
    </row>
    <row r="508" spans="1:6" ht="12.75">
      <c r="A508" s="14"/>
      <c r="B508" s="14"/>
      <c r="C508" s="14"/>
      <c r="D508" s="14"/>
      <c r="E508" s="14"/>
      <c r="F508" s="14"/>
    </row>
    <row r="509" spans="1:6" ht="12.75">
      <c r="A509" s="14"/>
      <c r="B509" s="14"/>
      <c r="C509" s="14"/>
      <c r="D509" s="14"/>
      <c r="E509" s="14"/>
      <c r="F509" s="14"/>
    </row>
    <row r="510" spans="1:6" ht="12.75">
      <c r="A510" s="14"/>
      <c r="B510" s="14"/>
      <c r="C510" s="14"/>
      <c r="D510" s="14"/>
      <c r="E510" s="14"/>
      <c r="F510" s="14"/>
    </row>
    <row r="511" spans="1:6" ht="12.75">
      <c r="A511" s="14"/>
      <c r="B511" s="14"/>
      <c r="C511" s="14"/>
      <c r="D511" s="14"/>
      <c r="E511" s="14"/>
      <c r="F511" s="14"/>
    </row>
    <row r="512" spans="1:6" ht="12.75">
      <c r="A512" s="14"/>
      <c r="B512" s="14"/>
      <c r="C512" s="14"/>
      <c r="D512" s="14"/>
      <c r="E512" s="14"/>
      <c r="F512" s="14"/>
    </row>
    <row r="513" spans="1:6" ht="12.75">
      <c r="A513" s="14"/>
      <c r="B513" s="14"/>
      <c r="C513" s="14"/>
      <c r="D513" s="14"/>
      <c r="E513" s="14"/>
      <c r="F513" s="14"/>
    </row>
    <row r="514" spans="1:6" ht="12.75">
      <c r="A514" s="14"/>
      <c r="B514" s="14"/>
      <c r="C514" s="14"/>
      <c r="D514" s="14"/>
      <c r="E514" s="14"/>
      <c r="F514" s="14"/>
    </row>
    <row r="515" spans="1:6" ht="12.75">
      <c r="A515" s="14"/>
      <c r="B515" s="14"/>
      <c r="C515" s="14"/>
      <c r="D515" s="14"/>
      <c r="E515" s="14"/>
      <c r="F515" s="14"/>
    </row>
    <row r="516" spans="1:6" ht="12.75">
      <c r="A516" s="14"/>
      <c r="B516" s="14"/>
      <c r="C516" s="14"/>
      <c r="D516" s="14"/>
      <c r="E516" s="14"/>
      <c r="F516" s="14"/>
    </row>
    <row r="517" spans="1:6" ht="12.75">
      <c r="A517" s="14"/>
      <c r="B517" s="14"/>
      <c r="C517" s="14"/>
      <c r="D517" s="14"/>
      <c r="E517" s="14"/>
      <c r="F517" s="14"/>
    </row>
    <row r="518" spans="1:6" ht="12.75">
      <c r="A518" s="14"/>
      <c r="B518" s="14"/>
      <c r="C518" s="14"/>
      <c r="D518" s="14"/>
      <c r="E518" s="14"/>
      <c r="F518" s="14"/>
    </row>
    <row r="519" spans="1:6" ht="12.75">
      <c r="A519" s="14"/>
      <c r="B519" s="14"/>
      <c r="C519" s="14"/>
      <c r="D519" s="14"/>
      <c r="E519" s="14"/>
      <c r="F519" s="14"/>
    </row>
    <row r="520" spans="1:6" ht="12.75">
      <c r="A520" s="14"/>
      <c r="B520" s="14"/>
      <c r="C520" s="14"/>
      <c r="D520" s="14"/>
      <c r="E520" s="14"/>
      <c r="F520" s="14"/>
    </row>
    <row r="521" spans="1:6" ht="12.75">
      <c r="A521" s="14"/>
      <c r="B521" s="14"/>
      <c r="C521" s="14"/>
      <c r="D521" s="14"/>
      <c r="E521" s="14"/>
      <c r="F521" s="14"/>
    </row>
    <row r="522" spans="1:6" ht="12.75">
      <c r="A522" s="14"/>
      <c r="B522" s="14"/>
      <c r="C522" s="14"/>
      <c r="D522" s="14"/>
      <c r="E522" s="14"/>
      <c r="F522" s="14"/>
    </row>
    <row r="523" spans="1:6" ht="12.75">
      <c r="A523" s="14"/>
      <c r="B523" s="14"/>
      <c r="C523" s="14"/>
      <c r="D523" s="14"/>
      <c r="E523" s="14"/>
      <c r="F523" s="14"/>
    </row>
    <row r="524" spans="1:6" ht="12.75">
      <c r="A524" s="14"/>
      <c r="B524" s="14"/>
      <c r="C524" s="14"/>
      <c r="D524" s="14"/>
      <c r="E524" s="14"/>
      <c r="F524" s="14"/>
    </row>
    <row r="525" spans="1:6" ht="12.75">
      <c r="A525" s="14"/>
      <c r="B525" s="14"/>
      <c r="C525" s="14"/>
      <c r="D525" s="14"/>
      <c r="E525" s="14"/>
      <c r="F525" s="14"/>
    </row>
    <row r="526" spans="1:6" ht="12.75">
      <c r="A526" s="14"/>
      <c r="B526" s="14"/>
      <c r="C526" s="14"/>
      <c r="D526" s="14"/>
      <c r="E526" s="14"/>
      <c r="F526" s="14"/>
    </row>
    <row r="527" spans="1:6" ht="12.75">
      <c r="A527" s="14"/>
      <c r="B527" s="14"/>
      <c r="C527" s="14"/>
      <c r="D527" s="14"/>
      <c r="E527" s="14"/>
      <c r="F527" s="14"/>
    </row>
    <row r="528" spans="1:6" ht="12.75">
      <c r="A528" s="14"/>
      <c r="B528" s="14"/>
      <c r="C528" s="14"/>
      <c r="D528" s="14"/>
      <c r="E528" s="14"/>
      <c r="F528" s="14"/>
    </row>
    <row r="529" spans="1:6" ht="12.75">
      <c r="A529" s="14"/>
      <c r="B529" s="14"/>
      <c r="C529" s="14"/>
      <c r="D529" s="14"/>
      <c r="E529" s="14"/>
      <c r="F529" s="14"/>
    </row>
    <row r="530" spans="1:6" ht="12.75">
      <c r="A530" s="14"/>
      <c r="B530" s="14"/>
      <c r="C530" s="14"/>
      <c r="D530" s="14"/>
      <c r="E530" s="14"/>
      <c r="F530" s="14"/>
    </row>
    <row r="531" spans="1:6" ht="12.75">
      <c r="A531" s="14"/>
      <c r="B531" s="14"/>
      <c r="C531" s="14"/>
      <c r="D531" s="14"/>
      <c r="E531" s="14"/>
      <c r="F531" s="14"/>
    </row>
    <row r="532" spans="1:6" ht="12.75">
      <c r="A532" s="14"/>
      <c r="B532" s="14"/>
      <c r="C532" s="14"/>
      <c r="D532" s="14"/>
      <c r="E532" s="14"/>
      <c r="F532" s="14"/>
    </row>
    <row r="533" spans="1:6" ht="12.75">
      <c r="A533" s="14"/>
      <c r="B533" s="14"/>
      <c r="C533" s="14"/>
      <c r="D533" s="14"/>
      <c r="E533" s="14"/>
      <c r="F533" s="14"/>
    </row>
    <row r="534" spans="1:6" ht="12.75">
      <c r="A534" s="14"/>
      <c r="B534" s="14"/>
      <c r="C534" s="14"/>
      <c r="D534" s="14"/>
      <c r="E534" s="14"/>
      <c r="F534" s="14"/>
    </row>
    <row r="535" spans="1:6" ht="12.75">
      <c r="A535" s="14"/>
      <c r="B535" s="14"/>
      <c r="C535" s="14"/>
      <c r="D535" s="14"/>
      <c r="E535" s="14"/>
      <c r="F535" s="14"/>
    </row>
    <row r="536" spans="1:6" ht="12.75">
      <c r="A536" s="14"/>
      <c r="B536" s="14"/>
      <c r="C536" s="14"/>
      <c r="D536" s="14"/>
      <c r="E536" s="14"/>
      <c r="F536" s="14"/>
    </row>
    <row r="537" spans="1:6" ht="12.75">
      <c r="A537" s="14"/>
      <c r="B537" s="14"/>
      <c r="C537" s="14"/>
      <c r="D537" s="14"/>
      <c r="E537" s="14"/>
      <c r="F537" s="14"/>
    </row>
    <row r="538" spans="1:6" ht="12.75">
      <c r="A538" s="14"/>
      <c r="B538" s="14"/>
      <c r="C538" s="14"/>
      <c r="D538" s="14"/>
      <c r="E538" s="14"/>
      <c r="F538" s="14"/>
    </row>
    <row r="539" spans="1:6" ht="12.75">
      <c r="A539" s="14"/>
      <c r="B539" s="14"/>
      <c r="C539" s="14"/>
      <c r="D539" s="14"/>
      <c r="E539" s="14"/>
      <c r="F539" s="14"/>
    </row>
    <row r="540" spans="1:6" ht="12.75">
      <c r="A540" s="14"/>
      <c r="B540" s="14"/>
      <c r="C540" s="14"/>
      <c r="D540" s="14"/>
      <c r="E540" s="14"/>
      <c r="F540" s="14"/>
    </row>
    <row r="541" spans="1:6" ht="12.75">
      <c r="A541" s="14"/>
      <c r="B541" s="14"/>
      <c r="C541" s="14"/>
      <c r="D541" s="14"/>
      <c r="E541" s="14"/>
      <c r="F541" s="14"/>
    </row>
    <row r="542" spans="1:6" ht="12.75">
      <c r="A542" s="14"/>
      <c r="B542" s="14"/>
      <c r="C542" s="14"/>
      <c r="D542" s="14"/>
      <c r="E542" s="14"/>
      <c r="F542" s="14"/>
    </row>
    <row r="543" spans="1:6" ht="12.75">
      <c r="A543" s="14"/>
      <c r="B543" s="14"/>
      <c r="C543" s="14"/>
      <c r="D543" s="14"/>
      <c r="E543" s="14"/>
      <c r="F543" s="14"/>
    </row>
    <row r="544" spans="1:6" ht="12.75">
      <c r="A544" s="14"/>
      <c r="B544" s="14"/>
      <c r="C544" s="14"/>
      <c r="D544" s="14"/>
      <c r="E544" s="14"/>
      <c r="F544" s="14"/>
    </row>
    <row r="545" spans="1:6" ht="12.75">
      <c r="A545" s="14"/>
      <c r="B545" s="14"/>
      <c r="C545" s="14"/>
      <c r="D545" s="14"/>
      <c r="E545" s="14"/>
      <c r="F545" s="14"/>
    </row>
    <row r="546" spans="1:6" ht="12.75">
      <c r="A546" s="14"/>
      <c r="B546" s="14"/>
      <c r="C546" s="14"/>
      <c r="D546" s="14"/>
      <c r="E546" s="14"/>
      <c r="F546" s="14"/>
    </row>
    <row r="547" spans="1:6" ht="12.75">
      <c r="A547" s="14"/>
      <c r="B547" s="14"/>
      <c r="C547" s="14"/>
      <c r="D547" s="14"/>
      <c r="E547" s="14"/>
      <c r="F547" s="14"/>
    </row>
    <row r="548" spans="1:6" ht="12.75">
      <c r="A548" s="14"/>
      <c r="B548" s="14"/>
      <c r="C548" s="14"/>
      <c r="D548" s="14"/>
      <c r="E548" s="14"/>
      <c r="F548" s="14"/>
    </row>
    <row r="549" spans="1:6" ht="12.75">
      <c r="A549" s="14"/>
      <c r="B549" s="14"/>
      <c r="C549" s="14"/>
      <c r="D549" s="14"/>
      <c r="E549" s="14"/>
      <c r="F549" s="14"/>
    </row>
    <row r="550" spans="1:6" ht="12.75">
      <c r="A550" s="14"/>
      <c r="B550" s="14"/>
      <c r="C550" s="14"/>
      <c r="D550" s="14"/>
      <c r="E550" s="14"/>
      <c r="F550" s="14"/>
    </row>
    <row r="551" spans="1:6" ht="12.75">
      <c r="A551" s="14"/>
      <c r="B551" s="14"/>
      <c r="C551" s="14"/>
      <c r="D551" s="14"/>
      <c r="E551" s="14"/>
      <c r="F551" s="14"/>
    </row>
    <row r="552" spans="1:6" ht="12.75">
      <c r="A552" s="14"/>
      <c r="B552" s="14"/>
      <c r="C552" s="14"/>
      <c r="D552" s="14"/>
      <c r="E552" s="14"/>
      <c r="F552" s="14"/>
    </row>
    <row r="553" spans="1:6" ht="12.75">
      <c r="A553" s="14"/>
      <c r="B553" s="14"/>
      <c r="C553" s="14"/>
      <c r="D553" s="14"/>
      <c r="E553" s="14"/>
      <c r="F553" s="14"/>
    </row>
    <row r="554" spans="1:6" ht="12.75">
      <c r="A554" s="14"/>
      <c r="B554" s="14"/>
      <c r="C554" s="14"/>
      <c r="D554" s="14"/>
      <c r="E554" s="14"/>
      <c r="F554" s="14"/>
    </row>
    <row r="555" spans="1:6" ht="12.75">
      <c r="A555" s="14"/>
      <c r="B555" s="14"/>
      <c r="C555" s="14"/>
      <c r="D555" s="14"/>
      <c r="E555" s="14"/>
      <c r="F555" s="14"/>
    </row>
    <row r="556" spans="1:6" ht="12.75">
      <c r="A556" s="14"/>
      <c r="B556" s="14"/>
      <c r="C556" s="14"/>
      <c r="D556" s="14"/>
      <c r="E556" s="14"/>
      <c r="F556" s="14"/>
    </row>
    <row r="557" spans="1:6" ht="12.75">
      <c r="A557" s="14"/>
      <c r="B557" s="14"/>
      <c r="C557" s="14"/>
      <c r="D557" s="14"/>
      <c r="E557" s="14"/>
      <c r="F557" s="14"/>
    </row>
    <row r="558" spans="1:6" ht="12.75">
      <c r="A558" s="14"/>
      <c r="B558" s="14"/>
      <c r="C558" s="14"/>
      <c r="D558" s="14"/>
      <c r="E558" s="14"/>
      <c r="F558" s="14"/>
    </row>
    <row r="559" spans="1:6" ht="12.75">
      <c r="A559" s="14"/>
      <c r="B559" s="14"/>
      <c r="C559" s="14"/>
      <c r="D559" s="14"/>
      <c r="E559" s="14"/>
      <c r="F559" s="14"/>
    </row>
    <row r="560" spans="1:6" ht="12.75">
      <c r="A560" s="14"/>
      <c r="B560" s="14"/>
      <c r="C560" s="14"/>
      <c r="D560" s="14"/>
      <c r="E560" s="14"/>
      <c r="F560" s="14"/>
    </row>
    <row r="561" spans="1:6" ht="12.75">
      <c r="A561" s="14"/>
      <c r="B561" s="14"/>
      <c r="C561" s="14"/>
      <c r="D561" s="14"/>
      <c r="E561" s="14"/>
      <c r="F561" s="14"/>
    </row>
    <row r="562" spans="1:6" ht="12.75">
      <c r="A562" s="14"/>
      <c r="B562" s="14"/>
      <c r="C562" s="14"/>
      <c r="D562" s="14"/>
      <c r="E562" s="14"/>
      <c r="F562" s="14"/>
    </row>
    <row r="563" spans="1:6" ht="12.75">
      <c r="A563" s="14"/>
      <c r="B563" s="14"/>
      <c r="C563" s="14"/>
      <c r="D563" s="14"/>
      <c r="E563" s="14"/>
      <c r="F563" s="14"/>
    </row>
    <row r="564" spans="1:6" ht="12.75">
      <c r="A564" s="14"/>
      <c r="B564" s="14"/>
      <c r="C564" s="14"/>
      <c r="D564" s="14"/>
      <c r="E564" s="14"/>
      <c r="F564" s="14"/>
    </row>
    <row r="565" spans="1:6" ht="12.75">
      <c r="A565" s="14"/>
      <c r="B565" s="14"/>
      <c r="C565" s="14"/>
      <c r="D565" s="14"/>
      <c r="E565" s="14"/>
      <c r="F565" s="14"/>
    </row>
    <row r="566" spans="1:6" ht="12.75">
      <c r="A566" s="14"/>
      <c r="B566" s="14"/>
      <c r="C566" s="14"/>
      <c r="D566" s="14"/>
      <c r="E566" s="14"/>
      <c r="F566" s="14"/>
    </row>
    <row r="567" spans="1:6" ht="12.75">
      <c r="A567" s="14"/>
      <c r="B567" s="14"/>
      <c r="C567" s="14"/>
      <c r="D567" s="14"/>
      <c r="E567" s="14"/>
      <c r="F567" s="14"/>
    </row>
    <row r="568" spans="1:6" ht="12.75">
      <c r="A568" s="14"/>
      <c r="B568" s="14"/>
      <c r="C568" s="14"/>
      <c r="D568" s="14"/>
      <c r="E568" s="14"/>
      <c r="F568" s="14"/>
    </row>
    <row r="569" spans="1:6" ht="12.75">
      <c r="A569" s="14"/>
      <c r="B569" s="14"/>
      <c r="C569" s="14"/>
      <c r="D569" s="14"/>
      <c r="E569" s="14"/>
      <c r="F569" s="14"/>
    </row>
    <row r="570" spans="1:6" ht="12.75">
      <c r="A570" s="14"/>
      <c r="B570" s="14"/>
      <c r="C570" s="14"/>
      <c r="D570" s="14"/>
      <c r="E570" s="14"/>
      <c r="F570" s="14"/>
    </row>
    <row r="571" spans="1:6" ht="12.75">
      <c r="A571" s="14"/>
      <c r="B571" s="14"/>
      <c r="C571" s="14"/>
      <c r="D571" s="14"/>
      <c r="E571" s="14"/>
      <c r="F571" s="14"/>
    </row>
    <row r="572" spans="1:6" ht="12.75">
      <c r="A572" s="14"/>
      <c r="B572" s="14"/>
      <c r="C572" s="14"/>
      <c r="D572" s="14"/>
      <c r="E572" s="14"/>
      <c r="F572" s="14"/>
    </row>
    <row r="573" spans="1:6" ht="12.75">
      <c r="A573" s="14"/>
      <c r="B573" s="14"/>
      <c r="C573" s="14"/>
      <c r="D573" s="14"/>
      <c r="E573" s="14"/>
      <c r="F573" s="14"/>
    </row>
    <row r="574" spans="1:6" ht="12.75">
      <c r="A574" s="14"/>
      <c r="B574" s="14"/>
      <c r="C574" s="14"/>
      <c r="D574" s="14"/>
      <c r="E574" s="14"/>
      <c r="F574" s="14"/>
    </row>
    <row r="575" spans="1:6" ht="12.75">
      <c r="A575" s="14"/>
      <c r="B575" s="14"/>
      <c r="C575" s="14"/>
      <c r="D575" s="14"/>
      <c r="E575" s="14"/>
      <c r="F575" s="14"/>
    </row>
    <row r="576" spans="1:6" ht="12.75">
      <c r="A576" s="14"/>
      <c r="B576" s="14"/>
      <c r="C576" s="14"/>
      <c r="D576" s="14"/>
      <c r="E576" s="14"/>
      <c r="F576" s="14"/>
    </row>
    <row r="577" spans="1:6" ht="12.75">
      <c r="A577" s="14"/>
      <c r="B577" s="14"/>
      <c r="C577" s="14"/>
      <c r="D577" s="14"/>
      <c r="E577" s="14"/>
      <c r="F577" s="14"/>
    </row>
    <row r="578" spans="1:6" ht="12.75">
      <c r="A578" s="14"/>
      <c r="B578" s="14"/>
      <c r="C578" s="14"/>
      <c r="D578" s="14"/>
      <c r="E578" s="14"/>
      <c r="F578" s="14"/>
    </row>
    <row r="579" spans="1:6" ht="12.75">
      <c r="A579" s="14"/>
      <c r="B579" s="14"/>
      <c r="C579" s="14"/>
      <c r="D579" s="14"/>
      <c r="E579" s="14"/>
      <c r="F579" s="14"/>
    </row>
    <row r="580" spans="1:6" ht="12.75">
      <c r="A580" s="14"/>
      <c r="B580" s="14"/>
      <c r="C580" s="14"/>
      <c r="D580" s="14"/>
      <c r="E580" s="14"/>
      <c r="F580" s="14"/>
    </row>
    <row r="581" spans="1:6" ht="12.75">
      <c r="A581" s="14"/>
      <c r="B581" s="14"/>
      <c r="C581" s="14"/>
      <c r="D581" s="14"/>
      <c r="E581" s="14"/>
      <c r="F581" s="14"/>
    </row>
    <row r="582" spans="1:6" ht="12.75">
      <c r="A582" s="14"/>
      <c r="B582" s="14"/>
      <c r="C582" s="14"/>
      <c r="D582" s="14"/>
      <c r="E582" s="14"/>
      <c r="F582" s="14"/>
    </row>
    <row r="583" spans="1:6" ht="12.75">
      <c r="A583" s="14"/>
      <c r="B583" s="14"/>
      <c r="C583" s="14"/>
      <c r="D583" s="14"/>
      <c r="E583" s="14"/>
      <c r="F583" s="14"/>
    </row>
    <row r="584" spans="1:6" ht="12.75">
      <c r="A584" s="14"/>
      <c r="B584" s="14"/>
      <c r="C584" s="14"/>
      <c r="D584" s="14"/>
      <c r="E584" s="14"/>
      <c r="F584" s="14"/>
    </row>
    <row r="585" spans="1:6" ht="12.75">
      <c r="A585" s="14"/>
      <c r="B585" s="14"/>
      <c r="C585" s="14"/>
      <c r="D585" s="14"/>
      <c r="E585" s="14"/>
      <c r="F585" s="14"/>
    </row>
    <row r="586" spans="1:6" ht="12.75">
      <c r="A586" s="14"/>
      <c r="B586" s="14"/>
      <c r="C586" s="14"/>
      <c r="D586" s="14"/>
      <c r="E586" s="14"/>
      <c r="F586" s="14"/>
    </row>
    <row r="587" spans="1:6" ht="12.75">
      <c r="A587" s="14"/>
      <c r="B587" s="14"/>
      <c r="C587" s="14"/>
      <c r="D587" s="14"/>
      <c r="E587" s="14"/>
      <c r="F587" s="14"/>
    </row>
    <row r="588" spans="1:6" ht="12.75">
      <c r="A588" s="14"/>
      <c r="B588" s="14"/>
      <c r="C588" s="14"/>
      <c r="D588" s="14"/>
      <c r="E588" s="14"/>
      <c r="F588" s="14"/>
    </row>
    <row r="589" spans="1:6" ht="12.75">
      <c r="A589" s="14"/>
      <c r="B589" s="14"/>
      <c r="C589" s="14"/>
      <c r="D589" s="14"/>
      <c r="E589" s="14"/>
      <c r="F589" s="14"/>
    </row>
    <row r="590" spans="1:6" ht="12.75">
      <c r="A590" s="14"/>
      <c r="B590" s="14"/>
      <c r="C590" s="14"/>
      <c r="D590" s="14"/>
      <c r="E590" s="14"/>
      <c r="F590" s="14"/>
    </row>
    <row r="591" spans="1:6" ht="12.75">
      <c r="A591" s="14"/>
      <c r="B591" s="14"/>
      <c r="C591" s="14"/>
      <c r="D591" s="14"/>
      <c r="E591" s="14"/>
      <c r="F591" s="14"/>
    </row>
    <row r="592" spans="1:6" ht="12.75">
      <c r="A592" s="14"/>
      <c r="B592" s="14"/>
      <c r="C592" s="14"/>
      <c r="D592" s="14"/>
      <c r="E592" s="14"/>
      <c r="F592" s="14"/>
    </row>
    <row r="593" spans="1:6" ht="12.75">
      <c r="A593" s="14"/>
      <c r="B593" s="14"/>
      <c r="C593" s="14"/>
      <c r="D593" s="14"/>
      <c r="E593" s="14"/>
      <c r="F593" s="14"/>
    </row>
    <row r="594" spans="1:6" ht="12.75">
      <c r="A594" s="14"/>
      <c r="B594" s="14"/>
      <c r="C594" s="14"/>
      <c r="D594" s="14"/>
      <c r="E594" s="14"/>
      <c r="F594" s="14"/>
    </row>
    <row r="595" spans="1:6" ht="12.75">
      <c r="A595" s="14"/>
      <c r="B595" s="14"/>
      <c r="C595" s="14"/>
      <c r="D595" s="14"/>
      <c r="E595" s="14"/>
      <c r="F595" s="14"/>
    </row>
    <row r="596" spans="1:6" ht="12.75">
      <c r="A596" s="14"/>
      <c r="B596" s="14"/>
      <c r="C596" s="14"/>
      <c r="D596" s="14"/>
      <c r="E596" s="14"/>
      <c r="F596" s="14"/>
    </row>
    <row r="597" spans="1:6" ht="12.75">
      <c r="A597" s="14"/>
      <c r="B597" s="14"/>
      <c r="C597" s="14"/>
      <c r="D597" s="14"/>
      <c r="E597" s="14"/>
      <c r="F597" s="14"/>
    </row>
    <row r="598" spans="1:6" ht="12.75">
      <c r="A598" s="14"/>
      <c r="B598" s="14"/>
      <c r="C598" s="14"/>
      <c r="D598" s="14"/>
      <c r="E598" s="14"/>
      <c r="F598" s="14"/>
    </row>
    <row r="599" spans="1:6" ht="12.75">
      <c r="A599" s="14"/>
      <c r="B599" s="14"/>
      <c r="C599" s="14"/>
      <c r="D599" s="14"/>
      <c r="E599" s="14"/>
      <c r="F599" s="14"/>
    </row>
    <row r="600" spans="1:6" ht="12.75">
      <c r="A600" s="14"/>
      <c r="B600" s="14"/>
      <c r="C600" s="14"/>
      <c r="D600" s="14"/>
      <c r="E600" s="14"/>
      <c r="F600" s="14"/>
    </row>
    <row r="601" spans="1:6" ht="12.75">
      <c r="A601" s="14"/>
      <c r="B601" s="14"/>
      <c r="C601" s="14"/>
      <c r="D601" s="14"/>
      <c r="E601" s="14"/>
      <c r="F601" s="14"/>
    </row>
    <row r="602" spans="1:6" ht="12.75">
      <c r="A602" s="14"/>
      <c r="B602" s="14"/>
      <c r="C602" s="14"/>
      <c r="D602" s="14"/>
      <c r="E602" s="14"/>
      <c r="F602" s="14"/>
    </row>
    <row r="603" spans="1:6" ht="12.75">
      <c r="A603" s="14"/>
      <c r="B603" s="14"/>
      <c r="C603" s="14"/>
      <c r="D603" s="14"/>
      <c r="E603" s="14"/>
      <c r="F603" s="14"/>
    </row>
    <row r="604" spans="1:6" ht="12.75">
      <c r="A604" s="14"/>
      <c r="B604" s="14"/>
      <c r="C604" s="14"/>
      <c r="D604" s="14"/>
      <c r="E604" s="14"/>
      <c r="F604" s="14"/>
    </row>
    <row r="605" spans="1:6" ht="12.75">
      <c r="A605" s="14"/>
      <c r="B605" s="14"/>
      <c r="C605" s="14"/>
      <c r="D605" s="14"/>
      <c r="E605" s="14"/>
      <c r="F605" s="14"/>
    </row>
    <row r="606" spans="1:6" ht="12.75">
      <c r="A606" s="14"/>
      <c r="B606" s="14"/>
      <c r="C606" s="14"/>
      <c r="D606" s="14"/>
      <c r="E606" s="14"/>
      <c r="F606" s="14"/>
    </row>
    <row r="607" spans="1:6" ht="12.75">
      <c r="A607" s="14"/>
      <c r="B607" s="14"/>
      <c r="C607" s="14"/>
      <c r="D607" s="14"/>
      <c r="E607" s="14"/>
      <c r="F607" s="14"/>
    </row>
    <row r="608" spans="1:6" ht="12.75">
      <c r="A608" s="14"/>
      <c r="B608" s="14"/>
      <c r="C608" s="14"/>
      <c r="D608" s="14"/>
      <c r="E608" s="14"/>
      <c r="F608" s="14"/>
    </row>
    <row r="609" spans="1:6" ht="12.75">
      <c r="A609" s="14"/>
      <c r="B609" s="14"/>
      <c r="C609" s="14"/>
      <c r="D609" s="14"/>
      <c r="E609" s="14"/>
      <c r="F609" s="14"/>
    </row>
    <row r="610" spans="1:6" ht="12.75">
      <c r="A610" s="14"/>
      <c r="B610" s="14"/>
      <c r="C610" s="14"/>
      <c r="D610" s="14"/>
      <c r="E610" s="14"/>
      <c r="F610" s="14"/>
    </row>
    <row r="611" spans="1:6" ht="12.75">
      <c r="A611" s="14"/>
      <c r="B611" s="14"/>
      <c r="C611" s="14"/>
      <c r="D611" s="14"/>
      <c r="E611" s="14"/>
      <c r="F611" s="14"/>
    </row>
    <row r="612" spans="1:6" ht="12.75">
      <c r="A612" s="14"/>
      <c r="B612" s="14"/>
      <c r="C612" s="14"/>
      <c r="D612" s="14"/>
      <c r="E612" s="14"/>
      <c r="F612" s="14"/>
    </row>
    <row r="613" spans="1:6" ht="12.75">
      <c r="A613" s="14"/>
      <c r="B613" s="14"/>
      <c r="C613" s="14"/>
      <c r="D613" s="14"/>
      <c r="E613" s="14"/>
      <c r="F613" s="14"/>
    </row>
    <row r="614" spans="1:6" ht="12.75">
      <c r="A614" s="14"/>
      <c r="B614" s="14"/>
      <c r="C614" s="14"/>
      <c r="D614" s="14"/>
      <c r="E614" s="14"/>
      <c r="F614" s="14"/>
    </row>
    <row r="615" spans="1:6" ht="12.75">
      <c r="A615" s="14"/>
      <c r="B615" s="14"/>
      <c r="C615" s="14"/>
      <c r="D615" s="14"/>
      <c r="E615" s="14"/>
      <c r="F615" s="14"/>
    </row>
    <row r="616" spans="1:6" ht="12.75">
      <c r="A616" s="14"/>
      <c r="B616" s="14"/>
      <c r="C616" s="14"/>
      <c r="D616" s="14"/>
      <c r="E616" s="14"/>
      <c r="F616" s="14"/>
    </row>
    <row r="617" spans="1:6" ht="12.75">
      <c r="A617" s="14"/>
      <c r="B617" s="14"/>
      <c r="C617" s="14"/>
      <c r="D617" s="14"/>
      <c r="E617" s="14"/>
      <c r="F617" s="14"/>
    </row>
    <row r="618" spans="1:6" ht="12.75">
      <c r="A618" s="14"/>
      <c r="B618" s="14"/>
      <c r="C618" s="14"/>
      <c r="D618" s="14"/>
      <c r="E618" s="14"/>
      <c r="F618" s="14"/>
    </row>
    <row r="619" spans="1:6" ht="12.75">
      <c r="A619" s="14"/>
      <c r="B619" s="14"/>
      <c r="C619" s="14"/>
      <c r="D619" s="14"/>
      <c r="E619" s="14"/>
      <c r="F619" s="14"/>
    </row>
    <row r="620" spans="1:6" ht="12.75">
      <c r="A620" s="14"/>
      <c r="B620" s="14"/>
      <c r="C620" s="14"/>
      <c r="D620" s="14"/>
      <c r="E620" s="14"/>
      <c r="F620" s="14"/>
    </row>
    <row r="621" spans="1:6" ht="12.75">
      <c r="A621" s="14"/>
      <c r="B621" s="14"/>
      <c r="C621" s="14"/>
      <c r="D621" s="14"/>
      <c r="E621" s="14"/>
      <c r="F621" s="14"/>
    </row>
    <row r="622" spans="1:6" ht="12.75">
      <c r="A622" s="14"/>
      <c r="B622" s="14"/>
      <c r="C622" s="14"/>
      <c r="D622" s="14"/>
      <c r="E622" s="14"/>
      <c r="F622" s="14"/>
    </row>
    <row r="623" spans="1:6" ht="12.75">
      <c r="A623" s="14"/>
      <c r="B623" s="14"/>
      <c r="C623" s="14"/>
      <c r="D623" s="14"/>
      <c r="E623" s="14"/>
      <c r="F623" s="14"/>
    </row>
    <row r="624" spans="1:6" ht="12.75">
      <c r="A624" s="14"/>
      <c r="B624" s="14"/>
      <c r="C624" s="14"/>
      <c r="D624" s="14"/>
      <c r="E624" s="14"/>
      <c r="F624" s="14"/>
    </row>
    <row r="625" spans="1:6" ht="12.75">
      <c r="A625" s="14"/>
      <c r="B625" s="14"/>
      <c r="C625" s="14"/>
      <c r="D625" s="14"/>
      <c r="E625" s="14"/>
      <c r="F625" s="14"/>
    </row>
    <row r="626" spans="1:6" ht="12.75">
      <c r="A626" s="14"/>
      <c r="B626" s="14"/>
      <c r="C626" s="14"/>
      <c r="D626" s="14"/>
      <c r="E626" s="14"/>
      <c r="F626" s="14"/>
    </row>
    <row r="627" spans="1:6" ht="12.75">
      <c r="A627" s="14"/>
      <c r="B627" s="14"/>
      <c r="C627" s="14"/>
      <c r="D627" s="14"/>
      <c r="E627" s="14"/>
      <c r="F627" s="14"/>
    </row>
    <row r="628" spans="1:6" ht="12.75">
      <c r="A628" s="14"/>
      <c r="B628" s="14"/>
      <c r="C628" s="14"/>
      <c r="D628" s="14"/>
      <c r="E628" s="14"/>
      <c r="F628" s="14"/>
    </row>
    <row r="629" spans="1:6" ht="12.75">
      <c r="A629" s="14"/>
      <c r="B629" s="14"/>
      <c r="C629" s="14"/>
      <c r="D629" s="14"/>
      <c r="E629" s="14"/>
      <c r="F629" s="14"/>
    </row>
    <row r="630" spans="1:6" ht="12.75">
      <c r="A630" s="14"/>
      <c r="B630" s="14"/>
      <c r="C630" s="14"/>
      <c r="D630" s="14"/>
      <c r="E630" s="14"/>
      <c r="F630" s="14"/>
    </row>
    <row r="631" spans="1:6" ht="12.75">
      <c r="A631" s="14"/>
      <c r="B631" s="14"/>
      <c r="C631" s="14"/>
      <c r="D631" s="14"/>
      <c r="E631" s="14"/>
      <c r="F631" s="14"/>
    </row>
    <row r="632" spans="1:6" ht="12.75">
      <c r="A632" s="14"/>
      <c r="B632" s="14"/>
      <c r="C632" s="14"/>
      <c r="D632" s="14"/>
      <c r="E632" s="14"/>
      <c r="F632" s="14"/>
    </row>
    <row r="633" spans="1:6" ht="12.75">
      <c r="A633" s="14"/>
      <c r="B633" s="14"/>
      <c r="C633" s="14"/>
      <c r="D633" s="14"/>
      <c r="E633" s="14"/>
      <c r="F633" s="14"/>
    </row>
    <row r="634" spans="1:6" ht="12.75">
      <c r="A634" s="14"/>
      <c r="B634" s="14"/>
      <c r="C634" s="14"/>
      <c r="D634" s="14"/>
      <c r="E634" s="14"/>
      <c r="F634" s="14"/>
    </row>
    <row r="635" spans="1:6" ht="12.75">
      <c r="A635" s="14"/>
      <c r="B635" s="14"/>
      <c r="C635" s="14"/>
      <c r="D635" s="14"/>
      <c r="E635" s="14"/>
      <c r="F635" s="14"/>
    </row>
    <row r="636" spans="1:6" ht="12.75">
      <c r="A636" s="14"/>
      <c r="B636" s="14"/>
      <c r="C636" s="14"/>
      <c r="D636" s="14"/>
      <c r="E636" s="14"/>
      <c r="F636" s="14"/>
    </row>
    <row r="637" spans="1:6" ht="12.75">
      <c r="A637" s="14"/>
      <c r="B637" s="14"/>
      <c r="C637" s="14"/>
      <c r="D637" s="14"/>
      <c r="E637" s="14"/>
      <c r="F637" s="14"/>
    </row>
    <row r="638" spans="1:6" ht="12.75">
      <c r="A638" s="14"/>
      <c r="B638" s="14"/>
      <c r="C638" s="14"/>
      <c r="D638" s="14"/>
      <c r="E638" s="14"/>
      <c r="F638" s="14"/>
    </row>
    <row r="639" spans="1:6" ht="12.75">
      <c r="A639" s="14"/>
      <c r="B639" s="14"/>
      <c r="C639" s="14"/>
      <c r="D639" s="14"/>
      <c r="E639" s="14"/>
      <c r="F639" s="14"/>
    </row>
    <row r="640" spans="1:6" ht="12.75">
      <c r="A640" s="14"/>
      <c r="B640" s="14"/>
      <c r="C640" s="14"/>
      <c r="D640" s="14"/>
      <c r="E640" s="14"/>
      <c r="F640" s="14"/>
    </row>
    <row r="641" spans="1:6" ht="12.75">
      <c r="A641" s="14"/>
      <c r="B641" s="14"/>
      <c r="C641" s="14"/>
      <c r="D641" s="14"/>
      <c r="E641" s="14"/>
      <c r="F641" s="14"/>
    </row>
    <row r="642" spans="1:6" ht="12.75">
      <c r="A642" s="14"/>
      <c r="B642" s="14"/>
      <c r="C642" s="14"/>
      <c r="D642" s="14"/>
      <c r="E642" s="14"/>
      <c r="F642" s="14"/>
    </row>
    <row r="643" spans="1:6" ht="12.75">
      <c r="A643" s="14"/>
      <c r="B643" s="14"/>
      <c r="C643" s="14"/>
      <c r="D643" s="14"/>
      <c r="E643" s="14"/>
      <c r="F643" s="14"/>
    </row>
    <row r="644" spans="1:6" ht="12.75">
      <c r="A644" s="14"/>
      <c r="B644" s="14"/>
      <c r="C644" s="14"/>
      <c r="D644" s="14"/>
      <c r="E644" s="14"/>
      <c r="F644" s="14"/>
    </row>
    <row r="645" spans="1:6" ht="12.75">
      <c r="A645" s="14"/>
      <c r="B645" s="14"/>
      <c r="C645" s="14"/>
      <c r="D645" s="14"/>
      <c r="E645" s="14"/>
      <c r="F645" s="14"/>
    </row>
    <row r="646" spans="1:6" ht="12.75">
      <c r="A646" s="14"/>
      <c r="B646" s="14"/>
      <c r="C646" s="14"/>
      <c r="D646" s="14"/>
      <c r="E646" s="14"/>
      <c r="F646" s="14"/>
    </row>
    <row r="647" spans="1:6" ht="12.75">
      <c r="A647" s="14"/>
      <c r="B647" s="14"/>
      <c r="C647" s="14"/>
      <c r="D647" s="14"/>
      <c r="E647" s="14"/>
      <c r="F647" s="14"/>
    </row>
    <row r="648" spans="1:6" ht="12.75">
      <c r="A648" s="14"/>
      <c r="B648" s="14"/>
      <c r="C648" s="14"/>
      <c r="D648" s="14"/>
      <c r="E648" s="14"/>
      <c r="F648" s="14"/>
    </row>
    <row r="649" spans="1:6" ht="12.75">
      <c r="A649" s="14"/>
      <c r="B649" s="14"/>
      <c r="C649" s="14"/>
      <c r="D649" s="14"/>
      <c r="E649" s="14"/>
      <c r="F649" s="14"/>
    </row>
    <row r="650" spans="1:6" ht="12.75">
      <c r="A650" s="14"/>
      <c r="B650" s="14"/>
      <c r="C650" s="14"/>
      <c r="D650" s="14"/>
      <c r="E650" s="14"/>
      <c r="F650" s="14"/>
    </row>
    <row r="651" spans="1:6" ht="12.75">
      <c r="A651" s="14"/>
      <c r="B651" s="14"/>
      <c r="C651" s="14"/>
      <c r="D651" s="14"/>
      <c r="E651" s="14"/>
      <c r="F651" s="14"/>
    </row>
    <row r="652" spans="1:6" ht="12.75">
      <c r="A652" s="14"/>
      <c r="B652" s="14"/>
      <c r="C652" s="14"/>
      <c r="D652" s="14"/>
      <c r="E652" s="14"/>
      <c r="F652" s="14"/>
    </row>
    <row r="653" spans="1:6" ht="12.75">
      <c r="A653" s="14"/>
      <c r="B653" s="14"/>
      <c r="C653" s="14"/>
      <c r="D653" s="14"/>
      <c r="E653" s="14"/>
      <c r="F653" s="14"/>
    </row>
    <row r="654" spans="1:6" ht="12.75">
      <c r="A654" s="14"/>
      <c r="B654" s="14"/>
      <c r="C654" s="14"/>
      <c r="D654" s="14"/>
      <c r="E654" s="14"/>
      <c r="F654" s="14"/>
    </row>
    <row r="655" spans="1:6" ht="12.75">
      <c r="A655" s="14"/>
      <c r="B655" s="14"/>
      <c r="C655" s="14"/>
      <c r="D655" s="14"/>
      <c r="E655" s="14"/>
      <c r="F655" s="14"/>
    </row>
    <row r="656" spans="1:6" ht="12.75">
      <c r="A656" s="14"/>
      <c r="B656" s="14"/>
      <c r="C656" s="14"/>
      <c r="D656" s="14"/>
      <c r="E656" s="14"/>
      <c r="F656" s="14"/>
    </row>
    <row r="657" spans="1:6" ht="12.75">
      <c r="A657" s="14"/>
      <c r="B657" s="14"/>
      <c r="C657" s="14"/>
      <c r="D657" s="14"/>
      <c r="E657" s="14"/>
      <c r="F657" s="14"/>
    </row>
    <row r="658" spans="1:6" ht="12.75">
      <c r="A658" s="14"/>
      <c r="B658" s="14"/>
      <c r="C658" s="14"/>
      <c r="D658" s="14"/>
      <c r="E658" s="14"/>
      <c r="F658" s="14"/>
    </row>
    <row r="659" spans="1:6" ht="12.75">
      <c r="A659" s="14"/>
      <c r="B659" s="14"/>
      <c r="C659" s="14"/>
      <c r="D659" s="14"/>
      <c r="E659" s="14"/>
      <c r="F659" s="14"/>
    </row>
    <row r="660" spans="1:6" ht="12.75">
      <c r="A660" s="14"/>
      <c r="B660" s="14"/>
      <c r="C660" s="14"/>
      <c r="D660" s="14"/>
      <c r="E660" s="14"/>
      <c r="F660" s="14"/>
    </row>
    <row r="661" spans="1:6" ht="12.75">
      <c r="A661" s="14"/>
      <c r="B661" s="14"/>
      <c r="C661" s="14"/>
      <c r="D661" s="14"/>
      <c r="E661" s="14"/>
      <c r="F661" s="14"/>
    </row>
    <row r="662" spans="1:6" ht="12.75">
      <c r="A662" s="14"/>
      <c r="B662" s="14"/>
      <c r="C662" s="14"/>
      <c r="D662" s="14"/>
      <c r="E662" s="14"/>
      <c r="F662" s="14"/>
    </row>
    <row r="663" spans="1:6" ht="12.75">
      <c r="A663" s="14"/>
      <c r="B663" s="14"/>
      <c r="C663" s="14"/>
      <c r="D663" s="14"/>
      <c r="E663" s="14"/>
      <c r="F663" s="14"/>
    </row>
    <row r="664" spans="1:6" ht="12.75">
      <c r="A664" s="14"/>
      <c r="B664" s="14"/>
      <c r="C664" s="14"/>
      <c r="D664" s="14"/>
      <c r="E664" s="14"/>
      <c r="F664" s="14"/>
    </row>
    <row r="665" spans="1:6" ht="12.75">
      <c r="A665" s="14"/>
      <c r="B665" s="14"/>
      <c r="C665" s="14"/>
      <c r="D665" s="14"/>
      <c r="E665" s="14"/>
      <c r="F665" s="14"/>
    </row>
    <row r="666" spans="1:6" ht="12.75">
      <c r="A666" s="14"/>
      <c r="B666" s="14"/>
      <c r="C666" s="14"/>
      <c r="D666" s="14"/>
      <c r="E666" s="14"/>
      <c r="F666" s="14"/>
    </row>
    <row r="667" spans="1:6" ht="12.75">
      <c r="A667" s="14"/>
      <c r="B667" s="14"/>
      <c r="C667" s="14"/>
      <c r="D667" s="14"/>
      <c r="E667" s="14"/>
      <c r="F667" s="14"/>
    </row>
    <row r="668" spans="1:6" ht="12.75">
      <c r="A668" s="14"/>
      <c r="B668" s="14"/>
      <c r="C668" s="14"/>
      <c r="D668" s="14"/>
      <c r="E668" s="14"/>
      <c r="F668" s="14"/>
    </row>
    <row r="669" spans="1:6" ht="12.75">
      <c r="A669" s="14"/>
      <c r="B669" s="14"/>
      <c r="C669" s="14"/>
      <c r="D669" s="14"/>
      <c r="E669" s="14"/>
      <c r="F669" s="14"/>
    </row>
    <row r="670" spans="1:6" ht="12.75">
      <c r="A670" s="14"/>
      <c r="B670" s="14"/>
      <c r="C670" s="14"/>
      <c r="D670" s="14"/>
      <c r="E670" s="14"/>
      <c r="F670" s="14"/>
    </row>
    <row r="671" spans="1:6" ht="12.75">
      <c r="A671" s="14"/>
      <c r="B671" s="14"/>
      <c r="C671" s="14"/>
      <c r="D671" s="14"/>
      <c r="E671" s="14"/>
      <c r="F671" s="14"/>
    </row>
    <row r="672" spans="1:6" ht="12.75">
      <c r="A672" s="14"/>
      <c r="B672" s="14"/>
      <c r="C672" s="14"/>
      <c r="D672" s="14"/>
      <c r="E672" s="14"/>
      <c r="F672" s="14"/>
    </row>
    <row r="673" spans="1:6" ht="12.75">
      <c r="A673" s="14"/>
      <c r="B673" s="14"/>
      <c r="C673" s="14"/>
      <c r="D673" s="14"/>
      <c r="E673" s="14"/>
      <c r="F673" s="14"/>
    </row>
    <row r="674" spans="1:6" ht="12.75">
      <c r="A674" s="14"/>
      <c r="B674" s="14"/>
      <c r="C674" s="14"/>
      <c r="D674" s="14"/>
      <c r="E674" s="14"/>
      <c r="F674" s="14"/>
    </row>
    <row r="675" spans="1:6" ht="12.75">
      <c r="A675" s="14"/>
      <c r="B675" s="14"/>
      <c r="C675" s="14"/>
      <c r="D675" s="14"/>
      <c r="E675" s="14"/>
      <c r="F675" s="14"/>
    </row>
    <row r="676" spans="1:6" ht="12.75">
      <c r="A676" s="14"/>
      <c r="B676" s="14"/>
      <c r="C676" s="14"/>
      <c r="D676" s="14"/>
      <c r="E676" s="14"/>
      <c r="F676" s="14"/>
    </row>
    <row r="677" spans="1:6" ht="12.75">
      <c r="A677" s="14"/>
      <c r="B677" s="14"/>
      <c r="C677" s="14"/>
      <c r="D677" s="14"/>
      <c r="E677" s="14"/>
      <c r="F677" s="14"/>
    </row>
    <row r="678" spans="1:6" ht="12.75">
      <c r="A678" s="14"/>
      <c r="B678" s="14"/>
      <c r="C678" s="14"/>
      <c r="D678" s="14"/>
      <c r="E678" s="14"/>
      <c r="F678" s="14"/>
    </row>
    <row r="679" spans="1:6" ht="12.75">
      <c r="A679" s="14"/>
      <c r="B679" s="14"/>
      <c r="C679" s="14"/>
      <c r="D679" s="14"/>
      <c r="E679" s="14"/>
      <c r="F679" s="14"/>
    </row>
    <row r="680" spans="1:6" ht="12.75">
      <c r="A680" s="14"/>
      <c r="B680" s="14"/>
      <c r="C680" s="14"/>
      <c r="D680" s="14"/>
      <c r="E680" s="14"/>
      <c r="F680" s="14"/>
    </row>
    <row r="681" spans="1:6" ht="12.75">
      <c r="A681" s="14"/>
      <c r="B681" s="14"/>
      <c r="C681" s="14"/>
      <c r="D681" s="14"/>
      <c r="E681" s="14"/>
      <c r="F681" s="14"/>
    </row>
    <row r="682" spans="1:6" ht="12.75">
      <c r="A682" s="14"/>
      <c r="B682" s="14"/>
      <c r="C682" s="14"/>
      <c r="D682" s="14"/>
      <c r="E682" s="14"/>
      <c r="F682" s="14"/>
    </row>
    <row r="683" spans="1:6" ht="12.75">
      <c r="A683" s="14"/>
      <c r="B683" s="14"/>
      <c r="C683" s="14"/>
      <c r="D683" s="14"/>
      <c r="E683" s="14"/>
      <c r="F683" s="14"/>
    </row>
    <row r="684" spans="1:6" ht="12.75">
      <c r="A684" s="14"/>
      <c r="B684" s="14"/>
      <c r="C684" s="14"/>
      <c r="D684" s="14"/>
      <c r="E684" s="14"/>
      <c r="F684" s="14"/>
    </row>
    <row r="685" spans="1:6" ht="12.75">
      <c r="A685" s="14"/>
      <c r="B685" s="14"/>
      <c r="C685" s="14"/>
      <c r="D685" s="14"/>
      <c r="E685" s="14"/>
      <c r="F685" s="14"/>
    </row>
    <row r="686" spans="1:6" ht="12.75">
      <c r="A686" s="14"/>
      <c r="B686" s="14"/>
      <c r="C686" s="14"/>
      <c r="D686" s="14"/>
      <c r="E686" s="14"/>
      <c r="F686" s="14"/>
    </row>
    <row r="687" spans="1:6" ht="12.75">
      <c r="A687" s="14"/>
      <c r="B687" s="14"/>
      <c r="C687" s="14"/>
      <c r="D687" s="14"/>
      <c r="E687" s="14"/>
      <c r="F687" s="14"/>
    </row>
    <row r="688" spans="1:6" ht="12.75">
      <c r="A688" s="14"/>
      <c r="B688" s="14"/>
      <c r="C688" s="14"/>
      <c r="D688" s="14"/>
      <c r="E688" s="14"/>
      <c r="F688" s="14"/>
    </row>
    <row r="689" spans="1:6" ht="12.75">
      <c r="A689" s="14"/>
      <c r="B689" s="14"/>
      <c r="C689" s="14"/>
      <c r="D689" s="14"/>
      <c r="E689" s="14"/>
      <c r="F689" s="14"/>
    </row>
    <row r="690" spans="1:6" ht="12.75">
      <c r="A690" s="14"/>
      <c r="B690" s="14"/>
      <c r="C690" s="14"/>
      <c r="D690" s="14"/>
      <c r="E690" s="14"/>
      <c r="F690" s="14"/>
    </row>
    <row r="691" spans="1:6" ht="12.75">
      <c r="A691" s="14"/>
      <c r="B691" s="14"/>
      <c r="C691" s="14"/>
      <c r="D691" s="14"/>
      <c r="E691" s="14"/>
      <c r="F691" s="14"/>
    </row>
    <row r="692" spans="1:6" ht="12.75">
      <c r="A692" s="14"/>
      <c r="B692" s="14"/>
      <c r="C692" s="14"/>
      <c r="D692" s="14"/>
      <c r="E692" s="14"/>
      <c r="F692" s="14"/>
    </row>
    <row r="693" spans="1:6" ht="12.75">
      <c r="A693" s="14"/>
      <c r="B693" s="14"/>
      <c r="C693" s="14"/>
      <c r="D693" s="14"/>
      <c r="E693" s="14"/>
      <c r="F693" s="14"/>
    </row>
    <row r="694" spans="1:6" ht="12.75">
      <c r="A694" s="14"/>
      <c r="B694" s="14"/>
      <c r="C694" s="14"/>
      <c r="D694" s="14"/>
      <c r="E694" s="14"/>
      <c r="F694" s="14"/>
    </row>
    <row r="695" spans="1:6" ht="12.75">
      <c r="A695" s="14"/>
      <c r="B695" s="14"/>
      <c r="C695" s="14"/>
      <c r="D695" s="14"/>
      <c r="E695" s="14"/>
      <c r="F695" s="14"/>
    </row>
    <row r="696" spans="1:6" ht="12.75">
      <c r="A696" s="14"/>
      <c r="B696" s="14"/>
      <c r="C696" s="14"/>
      <c r="D696" s="14"/>
      <c r="E696" s="14"/>
      <c r="F696" s="14"/>
    </row>
    <row r="697" spans="1:6" ht="12.75">
      <c r="A697" s="14"/>
      <c r="B697" s="14"/>
      <c r="C697" s="14"/>
      <c r="D697" s="14"/>
      <c r="E697" s="14"/>
      <c r="F697" s="14"/>
    </row>
    <row r="698" spans="1:6" ht="12.75">
      <c r="A698" s="14"/>
      <c r="B698" s="14"/>
      <c r="C698" s="14"/>
      <c r="D698" s="14"/>
      <c r="E698" s="14"/>
      <c r="F698" s="14"/>
    </row>
    <row r="699" spans="1:6" ht="12.75">
      <c r="A699" s="14"/>
      <c r="B699" s="14"/>
      <c r="C699" s="14"/>
      <c r="D699" s="14"/>
      <c r="E699" s="14"/>
      <c r="F699" s="14"/>
    </row>
    <row r="700" spans="1:6" ht="12.75">
      <c r="A700" s="14"/>
      <c r="B700" s="14"/>
      <c r="C700" s="14"/>
      <c r="D700" s="14"/>
      <c r="E700" s="14"/>
      <c r="F700" s="14"/>
    </row>
    <row r="701" spans="1:6" ht="12.75">
      <c r="A701" s="14"/>
      <c r="B701" s="14"/>
      <c r="C701" s="14"/>
      <c r="D701" s="14"/>
      <c r="E701" s="14"/>
      <c r="F701" s="14"/>
    </row>
    <row r="702" spans="1:6" ht="12.75">
      <c r="A702" s="14"/>
      <c r="B702" s="14"/>
      <c r="C702" s="14"/>
      <c r="D702" s="14"/>
      <c r="E702" s="14"/>
      <c r="F702" s="14"/>
    </row>
    <row r="703" spans="1:6" ht="12.75">
      <c r="A703" s="14"/>
      <c r="B703" s="14"/>
      <c r="C703" s="14"/>
      <c r="D703" s="14"/>
      <c r="E703" s="14"/>
      <c r="F703" s="14"/>
    </row>
    <row r="704" spans="1:6" ht="12.75">
      <c r="A704" s="14"/>
      <c r="B704" s="14"/>
      <c r="C704" s="14"/>
      <c r="D704" s="14"/>
      <c r="E704" s="14"/>
      <c r="F704" s="14"/>
    </row>
    <row r="705" spans="1:6" ht="12.75">
      <c r="A705" s="14"/>
      <c r="B705" s="14"/>
      <c r="C705" s="14"/>
      <c r="D705" s="14"/>
      <c r="E705" s="14"/>
      <c r="F705" s="14"/>
    </row>
    <row r="706" spans="1:6" ht="12.75">
      <c r="A706" s="14"/>
      <c r="B706" s="14"/>
      <c r="C706" s="14"/>
      <c r="D706" s="14"/>
      <c r="E706" s="14"/>
      <c r="F706" s="14"/>
    </row>
    <row r="707" spans="1:6" ht="12.75">
      <c r="A707" s="14"/>
      <c r="B707" s="14"/>
      <c r="C707" s="14"/>
      <c r="D707" s="14"/>
      <c r="E707" s="14"/>
      <c r="F707" s="14"/>
    </row>
    <row r="708" spans="1:6" ht="12.75">
      <c r="A708" s="14"/>
      <c r="B708" s="14"/>
      <c r="C708" s="14"/>
      <c r="D708" s="14"/>
      <c r="E708" s="14"/>
      <c r="F708" s="14"/>
    </row>
    <row r="709" spans="1:6" ht="12.75">
      <c r="A709" s="14"/>
      <c r="B709" s="14"/>
      <c r="C709" s="14"/>
      <c r="D709" s="14"/>
      <c r="E709" s="14"/>
      <c r="F709" s="14"/>
    </row>
    <row r="710" spans="1:6" ht="12.75">
      <c r="A710" s="14"/>
      <c r="B710" s="14"/>
      <c r="C710" s="14"/>
      <c r="D710" s="14"/>
      <c r="E710" s="14"/>
      <c r="F710" s="14"/>
    </row>
    <row r="711" spans="1:6" ht="12.75">
      <c r="A711" s="14"/>
      <c r="B711" s="14"/>
      <c r="C711" s="14"/>
      <c r="D711" s="14"/>
      <c r="E711" s="14"/>
      <c r="F711" s="14"/>
    </row>
    <row r="712" spans="1:6" ht="12.75">
      <c r="A712" s="14"/>
      <c r="B712" s="14"/>
      <c r="C712" s="14"/>
      <c r="D712" s="14"/>
      <c r="E712" s="14"/>
      <c r="F712" s="14"/>
    </row>
    <row r="713" spans="1:6" ht="12.75">
      <c r="A713" s="14"/>
      <c r="B713" s="14"/>
      <c r="C713" s="14"/>
      <c r="D713" s="14"/>
      <c r="E713" s="14"/>
      <c r="F713" s="14"/>
    </row>
    <row r="714" spans="1:6" ht="12.75">
      <c r="A714" s="14"/>
      <c r="B714" s="14"/>
      <c r="C714" s="14"/>
      <c r="D714" s="14"/>
      <c r="E714" s="14"/>
      <c r="F714" s="14"/>
    </row>
    <row r="715" spans="1:6" ht="12.75">
      <c r="A715" s="14"/>
      <c r="B715" s="14"/>
      <c r="C715" s="14"/>
      <c r="D715" s="14"/>
      <c r="E715" s="14"/>
      <c r="F715" s="14"/>
    </row>
    <row r="716" spans="1:6" ht="12.75">
      <c r="A716" s="14"/>
      <c r="B716" s="14"/>
      <c r="C716" s="14"/>
      <c r="D716" s="14"/>
      <c r="E716" s="14"/>
      <c r="F716" s="14"/>
    </row>
    <row r="717" spans="1:6" ht="12.75">
      <c r="A717" s="14"/>
      <c r="B717" s="14"/>
      <c r="C717" s="14"/>
      <c r="D717" s="14"/>
      <c r="E717" s="14"/>
      <c r="F717" s="14"/>
    </row>
    <row r="718" spans="1:6" ht="12.75">
      <c r="A718" s="14"/>
      <c r="B718" s="14"/>
      <c r="C718" s="14"/>
      <c r="D718" s="14"/>
      <c r="E718" s="14"/>
      <c r="F718" s="14"/>
    </row>
    <row r="719" spans="1:6" ht="12.75">
      <c r="A719" s="14"/>
      <c r="B719" s="14"/>
      <c r="C719" s="14"/>
      <c r="D719" s="14"/>
      <c r="E719" s="14"/>
      <c r="F719" s="14"/>
    </row>
    <row r="720" spans="1:6" ht="12.75">
      <c r="A720" s="14"/>
      <c r="B720" s="14"/>
      <c r="C720" s="14"/>
      <c r="D720" s="14"/>
      <c r="E720" s="14"/>
      <c r="F720" s="14"/>
    </row>
    <row r="721" spans="1:6" ht="12.75">
      <c r="A721" s="14"/>
      <c r="B721" s="14"/>
      <c r="C721" s="14"/>
      <c r="D721" s="14"/>
      <c r="E721" s="14"/>
      <c r="F721" s="14"/>
    </row>
    <row r="722" spans="1:6" ht="12.75">
      <c r="A722" s="14"/>
      <c r="B722" s="14"/>
      <c r="C722" s="14"/>
      <c r="D722" s="14"/>
      <c r="E722" s="14"/>
      <c r="F722" s="14"/>
    </row>
    <row r="723" spans="1:6" ht="12.75">
      <c r="A723" s="14"/>
      <c r="B723" s="14"/>
      <c r="C723" s="14"/>
      <c r="D723" s="14"/>
      <c r="E723" s="14"/>
      <c r="F723" s="14"/>
    </row>
    <row r="724" spans="1:6" ht="12.75">
      <c r="A724" s="14"/>
      <c r="B724" s="14"/>
      <c r="C724" s="14"/>
      <c r="D724" s="14"/>
      <c r="E724" s="14"/>
      <c r="F724" s="14"/>
    </row>
    <row r="725" spans="1:6" ht="12.75">
      <c r="A725" s="14"/>
      <c r="B725" s="14"/>
      <c r="C725" s="14"/>
      <c r="D725" s="14"/>
      <c r="E725" s="14"/>
      <c r="F725" s="14"/>
    </row>
    <row r="726" spans="1:6" ht="12.75">
      <c r="A726" s="14"/>
      <c r="B726" s="14"/>
      <c r="C726" s="14"/>
      <c r="D726" s="14"/>
      <c r="E726" s="14"/>
      <c r="F726" s="14"/>
    </row>
    <row r="727" spans="1:6" ht="12.75">
      <c r="A727" s="14"/>
      <c r="B727" s="14"/>
      <c r="C727" s="14"/>
      <c r="D727" s="14"/>
      <c r="E727" s="14"/>
      <c r="F727" s="14"/>
    </row>
    <row r="728" spans="1:6" ht="12.75">
      <c r="A728" s="14"/>
      <c r="B728" s="14"/>
      <c r="C728" s="14"/>
      <c r="D728" s="14"/>
      <c r="E728" s="14"/>
      <c r="F728" s="14"/>
    </row>
    <row r="729" spans="1:6" ht="12.75">
      <c r="A729" s="14"/>
      <c r="B729" s="14"/>
      <c r="C729" s="14"/>
      <c r="D729" s="14"/>
      <c r="E729" s="14"/>
      <c r="F729" s="14"/>
    </row>
    <row r="730" spans="1:6" ht="12.75">
      <c r="A730" s="14"/>
      <c r="B730" s="14"/>
      <c r="C730" s="14"/>
      <c r="D730" s="14"/>
      <c r="E730" s="14"/>
      <c r="F730" s="14"/>
    </row>
    <row r="731" spans="1:6" ht="12.75">
      <c r="A731" s="14"/>
      <c r="B731" s="14"/>
      <c r="C731" s="14"/>
      <c r="D731" s="14"/>
      <c r="E731" s="14"/>
      <c r="F731" s="14"/>
    </row>
    <row r="732" spans="1:6" ht="12.75">
      <c r="A732" s="14"/>
      <c r="B732" s="14"/>
      <c r="C732" s="14"/>
      <c r="D732" s="14"/>
      <c r="E732" s="14"/>
      <c r="F732" s="14"/>
    </row>
    <row r="733" spans="1:6" ht="12.75">
      <c r="A733" s="14"/>
      <c r="B733" s="14"/>
      <c r="C733" s="14"/>
      <c r="D733" s="14"/>
      <c r="E733" s="14"/>
      <c r="F733" s="14"/>
    </row>
    <row r="734" spans="1:6" ht="12.75">
      <c r="A734" s="14"/>
      <c r="B734" s="14"/>
      <c r="C734" s="14"/>
      <c r="D734" s="14"/>
      <c r="E734" s="14"/>
      <c r="F734" s="14"/>
    </row>
    <row r="735" spans="1:6" ht="12.75">
      <c r="A735" s="14"/>
      <c r="B735" s="14"/>
      <c r="C735" s="14"/>
      <c r="D735" s="14"/>
      <c r="E735" s="14"/>
      <c r="F735" s="14"/>
    </row>
    <row r="736" spans="1:6" ht="12.75">
      <c r="A736" s="14"/>
      <c r="B736" s="14"/>
      <c r="C736" s="14"/>
      <c r="D736" s="14"/>
      <c r="E736" s="14"/>
      <c r="F736" s="14"/>
    </row>
    <row r="737" spans="1:6" ht="12.75">
      <c r="A737" s="14"/>
      <c r="B737" s="14"/>
      <c r="C737" s="14"/>
      <c r="D737" s="14"/>
      <c r="E737" s="14"/>
      <c r="F737" s="14"/>
    </row>
    <row r="738" spans="1:6" ht="12.75">
      <c r="A738" s="14"/>
      <c r="B738" s="14"/>
      <c r="C738" s="14"/>
      <c r="D738" s="14"/>
      <c r="E738" s="14"/>
      <c r="F738" s="14"/>
    </row>
    <row r="739" spans="1:6" ht="12.75">
      <c r="A739" s="14"/>
      <c r="B739" s="14"/>
      <c r="C739" s="14"/>
      <c r="D739" s="14"/>
      <c r="E739" s="14"/>
      <c r="F739" s="14"/>
    </row>
    <row r="740" spans="1:6" ht="12.75">
      <c r="A740" s="14"/>
      <c r="B740" s="14"/>
      <c r="C740" s="14"/>
      <c r="D740" s="14"/>
      <c r="E740" s="14"/>
      <c r="F740" s="14"/>
    </row>
    <row r="741" spans="1:6" ht="12.75">
      <c r="A741" s="14"/>
      <c r="B741" s="14"/>
      <c r="C741" s="14"/>
      <c r="D741" s="14"/>
      <c r="E741" s="14"/>
      <c r="F741" s="14"/>
    </row>
    <row r="742" spans="1:6" ht="12.75">
      <c r="A742" s="14"/>
      <c r="B742" s="14"/>
      <c r="C742" s="14"/>
      <c r="D742" s="14"/>
      <c r="E742" s="14"/>
      <c r="F742" s="14"/>
    </row>
    <row r="743" spans="1:6" ht="12.75">
      <c r="A743" s="14"/>
      <c r="B743" s="14"/>
      <c r="C743" s="14"/>
      <c r="D743" s="14"/>
      <c r="E743" s="14"/>
      <c r="F743" s="14"/>
    </row>
    <row r="744" spans="1:6" ht="12.75">
      <c r="A744" s="14"/>
      <c r="B744" s="14"/>
      <c r="C744" s="14"/>
      <c r="D744" s="14"/>
      <c r="E744" s="14"/>
      <c r="F744" s="14"/>
    </row>
    <row r="745" spans="1:6" ht="12.75">
      <c r="A745" s="14"/>
      <c r="B745" s="14"/>
      <c r="C745" s="14"/>
      <c r="D745" s="14"/>
      <c r="E745" s="14"/>
      <c r="F745" s="14"/>
    </row>
    <row r="746" spans="1:6" ht="12.75">
      <c r="A746" s="14"/>
      <c r="B746" s="14"/>
      <c r="C746" s="14"/>
      <c r="D746" s="14"/>
      <c r="E746" s="14"/>
      <c r="F746" s="14"/>
    </row>
    <row r="747" spans="1:6" ht="12.75">
      <c r="A747" s="14"/>
      <c r="B747" s="14"/>
      <c r="C747" s="14"/>
      <c r="D747" s="14"/>
      <c r="E747" s="14"/>
      <c r="F747" s="14"/>
    </row>
    <row r="748" spans="1:6" ht="12.75">
      <c r="A748" s="14"/>
      <c r="B748" s="14"/>
      <c r="C748" s="14"/>
      <c r="D748" s="14"/>
      <c r="E748" s="14"/>
      <c r="F748" s="14"/>
    </row>
    <row r="749" spans="1:6" ht="12.75">
      <c r="A749" s="14"/>
      <c r="B749" s="14"/>
      <c r="C749" s="14"/>
      <c r="D749" s="14"/>
      <c r="E749" s="14"/>
      <c r="F749" s="14"/>
    </row>
    <row r="750" spans="1:6" ht="12.75">
      <c r="A750" s="14"/>
      <c r="B750" s="14"/>
      <c r="C750" s="14"/>
      <c r="D750" s="14"/>
      <c r="E750" s="14"/>
      <c r="F750" s="14"/>
    </row>
    <row r="751" spans="1:6" ht="12.75">
      <c r="A751" s="14"/>
      <c r="B751" s="14"/>
      <c r="C751" s="14"/>
      <c r="D751" s="14"/>
      <c r="E751" s="14"/>
      <c r="F751" s="14"/>
    </row>
    <row r="752" spans="1:6" ht="12.75">
      <c r="A752" s="14"/>
      <c r="B752" s="14"/>
      <c r="C752" s="14"/>
      <c r="D752" s="14"/>
      <c r="E752" s="14"/>
      <c r="F752" s="14"/>
    </row>
    <row r="753" spans="1:6" ht="12.75">
      <c r="A753" s="14"/>
      <c r="B753" s="14"/>
      <c r="C753" s="14"/>
      <c r="D753" s="14"/>
      <c r="E753" s="14"/>
      <c r="F753" s="14"/>
    </row>
    <row r="754" spans="1:6" ht="12.75">
      <c r="A754" s="14"/>
      <c r="B754" s="14"/>
      <c r="C754" s="14"/>
      <c r="D754" s="14"/>
      <c r="E754" s="14"/>
      <c r="F754" s="14"/>
    </row>
    <row r="755" spans="1:6" ht="12.75">
      <c r="A755" s="14"/>
      <c r="B755" s="14"/>
      <c r="C755" s="14"/>
      <c r="D755" s="14"/>
      <c r="E755" s="14"/>
      <c r="F755" s="14"/>
    </row>
    <row r="756" spans="1:6" ht="12.75">
      <c r="A756" s="14"/>
      <c r="B756" s="14"/>
      <c r="C756" s="14"/>
      <c r="D756" s="14"/>
      <c r="E756" s="14"/>
      <c r="F756" s="14"/>
    </row>
    <row r="757" spans="1:6" ht="12.75">
      <c r="A757" s="14"/>
      <c r="B757" s="14"/>
      <c r="C757" s="14"/>
      <c r="D757" s="14"/>
      <c r="E757" s="14"/>
      <c r="F757" s="14"/>
    </row>
    <row r="758" spans="1:6" ht="12.75">
      <c r="A758" s="14"/>
      <c r="B758" s="14"/>
      <c r="C758" s="14"/>
      <c r="D758" s="14"/>
      <c r="E758" s="14"/>
      <c r="F758" s="14"/>
    </row>
    <row r="759" spans="1:6" ht="12.75">
      <c r="A759" s="14"/>
      <c r="B759" s="14"/>
      <c r="C759" s="14"/>
      <c r="D759" s="14"/>
      <c r="E759" s="14"/>
      <c r="F759" s="14"/>
    </row>
    <row r="760" spans="1:6" ht="12.75">
      <c r="A760" s="14"/>
      <c r="B760" s="14"/>
      <c r="C760" s="14"/>
      <c r="D760" s="14"/>
      <c r="E760" s="14"/>
      <c r="F760" s="14"/>
    </row>
    <row r="761" spans="1:6" ht="12.75">
      <c r="A761" s="14"/>
      <c r="B761" s="14"/>
      <c r="C761" s="14"/>
      <c r="D761" s="14"/>
      <c r="E761" s="14"/>
      <c r="F761" s="14"/>
    </row>
    <row r="762" spans="1:6" ht="12.75">
      <c r="A762" s="14"/>
      <c r="B762" s="14"/>
      <c r="C762" s="14"/>
      <c r="D762" s="14"/>
      <c r="E762" s="14"/>
      <c r="F762" s="14"/>
    </row>
    <row r="763" spans="1:6" ht="12.75">
      <c r="A763" s="14"/>
      <c r="B763" s="14"/>
      <c r="C763" s="14"/>
      <c r="D763" s="14"/>
      <c r="E763" s="14"/>
      <c r="F763" s="14"/>
    </row>
    <row r="764" spans="1:6" ht="12.75">
      <c r="A764" s="14"/>
      <c r="B764" s="14"/>
      <c r="C764" s="14"/>
      <c r="D764" s="14"/>
      <c r="E764" s="14"/>
      <c r="F764" s="14"/>
    </row>
    <row r="765" spans="1:6" ht="12.75">
      <c r="A765" s="14"/>
      <c r="B765" s="14"/>
      <c r="C765" s="14"/>
      <c r="D765" s="14"/>
      <c r="E765" s="14"/>
      <c r="F765" s="14"/>
    </row>
    <row r="766" spans="1:6" ht="12.75">
      <c r="A766" s="14"/>
      <c r="B766" s="14"/>
      <c r="C766" s="14"/>
      <c r="D766" s="14"/>
      <c r="E766" s="14"/>
      <c r="F766" s="14"/>
    </row>
    <row r="767" spans="1:6" ht="12.75">
      <c r="A767" s="14"/>
      <c r="B767" s="14"/>
      <c r="C767" s="14"/>
      <c r="D767" s="14"/>
      <c r="E767" s="14"/>
      <c r="F767" s="14"/>
    </row>
    <row r="768" spans="1:6" ht="12.75">
      <c r="A768" s="14"/>
      <c r="B768" s="14"/>
      <c r="C768" s="14"/>
      <c r="D768" s="14"/>
      <c r="E768" s="14"/>
      <c r="F768" s="14"/>
    </row>
    <row r="769" spans="1:6" ht="12.75">
      <c r="A769" s="14"/>
      <c r="B769" s="14"/>
      <c r="C769" s="14"/>
      <c r="D769" s="14"/>
      <c r="E769" s="14"/>
      <c r="F769" s="14"/>
    </row>
    <row r="770" spans="1:6" ht="12.75">
      <c r="A770" s="14"/>
      <c r="B770" s="14"/>
      <c r="C770" s="14"/>
      <c r="D770" s="14"/>
      <c r="E770" s="14"/>
      <c r="F770" s="14"/>
    </row>
    <row r="771" spans="1:6" ht="12.75">
      <c r="A771" s="14"/>
      <c r="B771" s="14"/>
      <c r="C771" s="14"/>
      <c r="D771" s="14"/>
      <c r="E771" s="14"/>
      <c r="F771" s="14"/>
    </row>
    <row r="772" spans="1:6" ht="12.75">
      <c r="A772" s="14"/>
      <c r="B772" s="14"/>
      <c r="C772" s="14"/>
      <c r="D772" s="14"/>
      <c r="E772" s="14"/>
      <c r="F772" s="14"/>
    </row>
    <row r="773" spans="1:6" ht="12.75">
      <c r="A773" s="14"/>
      <c r="B773" s="14"/>
      <c r="C773" s="14"/>
      <c r="D773" s="14"/>
      <c r="E773" s="14"/>
      <c r="F773" s="14"/>
    </row>
    <row r="774" spans="1:6" ht="12.75">
      <c r="A774" s="14"/>
      <c r="B774" s="14"/>
      <c r="C774" s="14"/>
      <c r="D774" s="14"/>
      <c r="E774" s="14"/>
      <c r="F774" s="14"/>
    </row>
    <row r="775" spans="1:6" ht="12.75">
      <c r="A775" s="14"/>
      <c r="B775" s="14"/>
      <c r="C775" s="14"/>
      <c r="D775" s="14"/>
      <c r="E775" s="14"/>
      <c r="F775" s="14"/>
    </row>
    <row r="776" spans="1:6" ht="12.75">
      <c r="A776" s="14"/>
      <c r="B776" s="14"/>
      <c r="C776" s="14"/>
      <c r="D776" s="14"/>
      <c r="E776" s="14"/>
      <c r="F776" s="14"/>
    </row>
    <row r="777" spans="1:6" ht="12.75">
      <c r="A777" s="14"/>
      <c r="B777" s="14"/>
      <c r="C777" s="14"/>
      <c r="D777" s="14"/>
      <c r="E777" s="14"/>
      <c r="F777" s="14"/>
    </row>
    <row r="778" spans="1:6" ht="12.75">
      <c r="A778" s="14"/>
      <c r="B778" s="14"/>
      <c r="C778" s="14"/>
      <c r="D778" s="14"/>
      <c r="E778" s="14"/>
      <c r="F778" s="14"/>
    </row>
    <row r="779" spans="1:6" ht="12.75">
      <c r="A779" s="14"/>
      <c r="B779" s="14"/>
      <c r="C779" s="14"/>
      <c r="D779" s="14"/>
      <c r="E779" s="14"/>
      <c r="F779" s="14"/>
    </row>
    <row r="780" spans="1:6" ht="12.75">
      <c r="A780" s="14"/>
      <c r="B780" s="14"/>
      <c r="C780" s="14"/>
      <c r="D780" s="14"/>
      <c r="E780" s="14"/>
      <c r="F780" s="14"/>
    </row>
    <row r="781" spans="1:6" ht="12.75">
      <c r="A781" s="14"/>
      <c r="B781" s="14"/>
      <c r="C781" s="14"/>
      <c r="D781" s="14"/>
      <c r="E781" s="14"/>
      <c r="F781" s="14"/>
    </row>
    <row r="782" spans="1:6" ht="12.75">
      <c r="A782" s="14"/>
      <c r="B782" s="14"/>
      <c r="C782" s="14"/>
      <c r="D782" s="14"/>
      <c r="E782" s="14"/>
      <c r="F782" s="14"/>
    </row>
    <row r="783" spans="1:6" ht="12.75">
      <c r="A783" s="14"/>
      <c r="B783" s="14"/>
      <c r="C783" s="14"/>
      <c r="D783" s="14"/>
      <c r="E783" s="14"/>
      <c r="F783" s="14"/>
    </row>
    <row r="784" spans="1:6" ht="12.75">
      <c r="A784" s="14"/>
      <c r="B784" s="14"/>
      <c r="C784" s="14"/>
      <c r="D784" s="14"/>
      <c r="E784" s="14"/>
      <c r="F784" s="14"/>
    </row>
    <row r="785" spans="1:6" ht="12.75">
      <c r="A785" s="14"/>
      <c r="B785" s="14"/>
      <c r="C785" s="14"/>
      <c r="D785" s="14"/>
      <c r="E785" s="14"/>
      <c r="F785" s="14"/>
    </row>
    <row r="786" spans="1:6" ht="12.75">
      <c r="A786" s="14"/>
      <c r="B786" s="14"/>
      <c r="C786" s="14"/>
      <c r="D786" s="14"/>
      <c r="E786" s="14"/>
      <c r="F786" s="14"/>
    </row>
    <row r="787" spans="1:6" ht="12.75">
      <c r="A787" s="14"/>
      <c r="B787" s="14"/>
      <c r="C787" s="14"/>
      <c r="D787" s="14"/>
      <c r="E787" s="14"/>
      <c r="F787" s="14"/>
    </row>
    <row r="788" spans="1:6" ht="12.75">
      <c r="A788" s="14"/>
      <c r="B788" s="14"/>
      <c r="C788" s="14"/>
      <c r="D788" s="14"/>
      <c r="E788" s="14"/>
      <c r="F788" s="14"/>
    </row>
    <row r="789" spans="1:6" ht="12.75">
      <c r="A789" s="14"/>
      <c r="B789" s="14"/>
      <c r="C789" s="14"/>
      <c r="D789" s="14"/>
      <c r="E789" s="14"/>
      <c r="F789" s="14"/>
    </row>
    <row r="790" spans="1:6" ht="12.75">
      <c r="A790" s="14"/>
      <c r="B790" s="14"/>
      <c r="C790" s="14"/>
      <c r="D790" s="14"/>
      <c r="E790" s="14"/>
      <c r="F790" s="14"/>
    </row>
    <row r="791" spans="1:6" ht="12.75">
      <c r="A791" s="14"/>
      <c r="B791" s="14"/>
      <c r="C791" s="14"/>
      <c r="D791" s="14"/>
      <c r="E791" s="14"/>
      <c r="F791" s="14"/>
    </row>
    <row r="792" spans="1:6" ht="12.75">
      <c r="A792" s="14"/>
      <c r="B792" s="14"/>
      <c r="C792" s="14"/>
      <c r="D792" s="14"/>
      <c r="E792" s="14"/>
      <c r="F792" s="14"/>
    </row>
    <row r="793" spans="1:6" ht="12.75">
      <c r="A793" s="14"/>
      <c r="B793" s="14"/>
      <c r="C793" s="14"/>
      <c r="D793" s="14"/>
      <c r="E793" s="14"/>
      <c r="F793" s="14"/>
    </row>
    <row r="794" spans="1:6" ht="12.75">
      <c r="A794" s="14"/>
      <c r="B794" s="14"/>
      <c r="C794" s="14"/>
      <c r="D794" s="14"/>
      <c r="E794" s="14"/>
      <c r="F794" s="14"/>
    </row>
    <row r="795" spans="1:6" ht="12.75">
      <c r="A795" s="14"/>
      <c r="B795" s="14"/>
      <c r="C795" s="14"/>
      <c r="D795" s="14"/>
      <c r="E795" s="14"/>
      <c r="F795" s="14"/>
    </row>
    <row r="796" spans="1:6" ht="12.75">
      <c r="A796" s="14"/>
      <c r="B796" s="14"/>
      <c r="C796" s="14"/>
      <c r="D796" s="14"/>
      <c r="E796" s="14"/>
      <c r="F796" s="14"/>
    </row>
    <row r="797" spans="1:6" ht="12.75">
      <c r="A797" s="14"/>
      <c r="B797" s="14"/>
      <c r="C797" s="14"/>
      <c r="D797" s="14"/>
      <c r="E797" s="14"/>
      <c r="F797" s="14"/>
    </row>
    <row r="798" spans="1:6" ht="12.75">
      <c r="A798" s="14"/>
      <c r="B798" s="14"/>
      <c r="C798" s="14"/>
      <c r="D798" s="14"/>
      <c r="E798" s="14"/>
      <c r="F798" s="14"/>
    </row>
    <row r="799" spans="1:6" ht="12.75">
      <c r="A799" s="14"/>
      <c r="B799" s="14"/>
      <c r="C799" s="14"/>
      <c r="D799" s="14"/>
      <c r="E799" s="14"/>
      <c r="F799" s="14"/>
    </row>
    <row r="800" spans="1:6" ht="12.75">
      <c r="A800" s="14"/>
      <c r="B800" s="14"/>
      <c r="C800" s="14"/>
      <c r="D800" s="14"/>
      <c r="E800" s="14"/>
      <c r="F800" s="14"/>
    </row>
    <row r="801" spans="1:6" ht="12.75">
      <c r="A801" s="14"/>
      <c r="B801" s="14"/>
      <c r="C801" s="14"/>
      <c r="D801" s="14"/>
      <c r="E801" s="14"/>
      <c r="F801" s="14"/>
    </row>
    <row r="802" spans="1:6" ht="12.75">
      <c r="A802" s="14"/>
      <c r="B802" s="14"/>
      <c r="C802" s="14"/>
      <c r="D802" s="14"/>
      <c r="E802" s="14"/>
      <c r="F802" s="14"/>
    </row>
    <row r="803" spans="1:6" ht="12.75">
      <c r="A803" s="14"/>
      <c r="B803" s="14"/>
      <c r="C803" s="14"/>
      <c r="D803" s="14"/>
      <c r="E803" s="14"/>
      <c r="F803" s="14"/>
    </row>
    <row r="804" spans="1:6" ht="12.75">
      <c r="A804" s="14"/>
      <c r="B804" s="14"/>
      <c r="C804" s="14"/>
      <c r="D804" s="14"/>
      <c r="E804" s="14"/>
      <c r="F804" s="14"/>
    </row>
    <row r="805" spans="1:6" ht="12.75">
      <c r="A805" s="14"/>
      <c r="B805" s="14"/>
      <c r="C805" s="14"/>
      <c r="D805" s="14"/>
      <c r="E805" s="14"/>
      <c r="F805" s="14"/>
    </row>
    <row r="806" spans="1:6" ht="12.75">
      <c r="A806" s="14"/>
      <c r="B806" s="14"/>
      <c r="C806" s="14"/>
      <c r="D806" s="14"/>
      <c r="E806" s="14"/>
      <c r="F806" s="14"/>
    </row>
    <row r="807" spans="1:6" ht="12.75">
      <c r="A807" s="14"/>
      <c r="B807" s="14"/>
      <c r="C807" s="14"/>
      <c r="D807" s="14"/>
      <c r="E807" s="14"/>
      <c r="F807" s="14"/>
    </row>
    <row r="808" spans="1:6" ht="12.75">
      <c r="A808" s="14"/>
      <c r="B808" s="14"/>
      <c r="C808" s="14"/>
      <c r="D808" s="14"/>
      <c r="E808" s="14"/>
      <c r="F808" s="14"/>
    </row>
    <row r="809" spans="1:6" ht="12.75">
      <c r="A809" s="14"/>
      <c r="B809" s="14"/>
      <c r="C809" s="14"/>
      <c r="D809" s="14"/>
      <c r="E809" s="14"/>
      <c r="F809" s="14"/>
    </row>
    <row r="810" spans="1:6" ht="12.75">
      <c r="A810" s="14"/>
      <c r="B810" s="14"/>
      <c r="C810" s="14"/>
      <c r="D810" s="14"/>
      <c r="E810" s="14"/>
      <c r="F810" s="14"/>
    </row>
    <row r="811" spans="1:6" ht="12.75">
      <c r="A811" s="14"/>
      <c r="B811" s="14"/>
      <c r="C811" s="14"/>
      <c r="D811" s="14"/>
      <c r="E811" s="14"/>
      <c r="F811" s="14"/>
    </row>
    <row r="812" spans="1:6" ht="12.75">
      <c r="A812" s="14"/>
      <c r="B812" s="14"/>
      <c r="C812" s="14"/>
      <c r="D812" s="14"/>
      <c r="E812" s="14"/>
      <c r="F812" s="14"/>
    </row>
    <row r="813" spans="1:6" ht="12.75">
      <c r="A813" s="14"/>
      <c r="B813" s="14"/>
      <c r="C813" s="14"/>
      <c r="D813" s="14"/>
      <c r="E813" s="14"/>
      <c r="F813" s="14"/>
    </row>
    <row r="814" spans="1:6" ht="12.75">
      <c r="A814" s="14"/>
      <c r="B814" s="14"/>
      <c r="C814" s="14"/>
      <c r="D814" s="14"/>
      <c r="E814" s="14"/>
      <c r="F814" s="14"/>
    </row>
    <row r="815" spans="1:6" ht="12.75">
      <c r="A815" s="14"/>
      <c r="B815" s="14"/>
      <c r="C815" s="14"/>
      <c r="D815" s="14"/>
      <c r="E815" s="14"/>
      <c r="F815" s="14"/>
    </row>
    <row r="816" spans="1:6" ht="12.75">
      <c r="A816" s="14"/>
      <c r="B816" s="14"/>
      <c r="C816" s="14"/>
      <c r="D816" s="14"/>
      <c r="E816" s="14"/>
      <c r="F816" s="14"/>
    </row>
    <row r="817" spans="1:6" ht="12.75">
      <c r="A817" s="14"/>
      <c r="B817" s="14"/>
      <c r="C817" s="14"/>
      <c r="D817" s="14"/>
      <c r="E817" s="14"/>
      <c r="F817" s="14"/>
    </row>
    <row r="818" spans="1:6" ht="12.75">
      <c r="A818" s="14"/>
      <c r="B818" s="14"/>
      <c r="C818" s="14"/>
      <c r="D818" s="14"/>
      <c r="E818" s="14"/>
      <c r="F818" s="14"/>
    </row>
    <row r="819" spans="1:6" ht="12.75">
      <c r="A819" s="14"/>
      <c r="B819" s="14"/>
      <c r="C819" s="14"/>
      <c r="D819" s="14"/>
      <c r="E819" s="14"/>
      <c r="F819" s="14"/>
    </row>
    <row r="820" spans="1:6" ht="12.75">
      <c r="A820" s="14"/>
      <c r="B820" s="14"/>
      <c r="C820" s="14"/>
      <c r="D820" s="14"/>
      <c r="E820" s="14"/>
      <c r="F820" s="14"/>
    </row>
    <row r="821" spans="1:6" ht="12.75">
      <c r="A821" s="14"/>
      <c r="B821" s="14"/>
      <c r="C821" s="14"/>
      <c r="D821" s="14"/>
      <c r="E821" s="14"/>
      <c r="F821" s="14"/>
    </row>
    <row r="822" spans="1:6" ht="12.75">
      <c r="A822" s="14"/>
      <c r="B822" s="14"/>
      <c r="C822" s="14"/>
      <c r="D822" s="14"/>
      <c r="E822" s="14"/>
      <c r="F822" s="14"/>
    </row>
    <row r="823" spans="1:6" ht="12.75">
      <c r="A823" s="14"/>
      <c r="B823" s="14"/>
      <c r="C823" s="14"/>
      <c r="D823" s="14"/>
      <c r="E823" s="14"/>
      <c r="F823" s="14"/>
    </row>
    <row r="824" spans="1:6" ht="12.75">
      <c r="A824" s="14"/>
      <c r="B824" s="14"/>
      <c r="C824" s="14"/>
      <c r="D824" s="14"/>
      <c r="E824" s="14"/>
      <c r="F824" s="14"/>
    </row>
    <row r="825" spans="1:6" ht="12.75">
      <c r="A825" s="14"/>
      <c r="B825" s="14"/>
      <c r="C825" s="14"/>
      <c r="D825" s="14"/>
      <c r="E825" s="14"/>
      <c r="F825" s="14"/>
    </row>
    <row r="826" spans="1:6" ht="12.75">
      <c r="A826" s="14"/>
      <c r="B826" s="14"/>
      <c r="C826" s="14"/>
      <c r="D826" s="14"/>
      <c r="E826" s="14"/>
      <c r="F826" s="14"/>
    </row>
    <row r="827" spans="1:6" ht="12.75">
      <c r="A827" s="14"/>
      <c r="B827" s="14"/>
      <c r="C827" s="14"/>
      <c r="D827" s="14"/>
      <c r="E827" s="14"/>
      <c r="F827" s="14"/>
    </row>
    <row r="828" spans="1:6" ht="12.75">
      <c r="A828" s="14"/>
      <c r="B828" s="14"/>
      <c r="C828" s="14"/>
      <c r="D828" s="14"/>
      <c r="E828" s="14"/>
      <c r="F828" s="14"/>
    </row>
    <row r="829" spans="1:6" ht="12.75">
      <c r="A829" s="14"/>
      <c r="B829" s="14"/>
      <c r="C829" s="14"/>
      <c r="D829" s="14"/>
      <c r="E829" s="14"/>
      <c r="F829" s="14"/>
    </row>
    <row r="830" spans="1:6" ht="12.75">
      <c r="A830" s="14"/>
      <c r="B830" s="14"/>
      <c r="C830" s="14"/>
      <c r="D830" s="14"/>
      <c r="E830" s="14"/>
      <c r="F830" s="14"/>
    </row>
    <row r="831" spans="1:6" ht="12.75">
      <c r="A831" s="14"/>
      <c r="B831" s="14"/>
      <c r="C831" s="14"/>
      <c r="D831" s="14"/>
      <c r="E831" s="14"/>
      <c r="F831" s="14"/>
    </row>
    <row r="832" spans="1:6" ht="12.75">
      <c r="A832" s="14"/>
      <c r="B832" s="14"/>
      <c r="C832" s="14"/>
      <c r="D832" s="14"/>
      <c r="E832" s="14"/>
      <c r="F832" s="14"/>
    </row>
    <row r="833" spans="1:6" ht="12.75">
      <c r="A833" s="14"/>
      <c r="B833" s="14"/>
      <c r="C833" s="14"/>
      <c r="D833" s="14"/>
      <c r="E833" s="14"/>
      <c r="F833" s="14"/>
    </row>
    <row r="834" spans="1:6" ht="12.75">
      <c r="A834" s="14"/>
      <c r="B834" s="14"/>
      <c r="C834" s="14"/>
      <c r="D834" s="14"/>
      <c r="E834" s="14"/>
      <c r="F834" s="14"/>
    </row>
    <row r="835" spans="1:6" ht="12.75">
      <c r="A835" s="14"/>
      <c r="B835" s="14"/>
      <c r="C835" s="14"/>
      <c r="D835" s="14"/>
      <c r="E835" s="14"/>
      <c r="F835" s="14"/>
    </row>
    <row r="836" spans="1:6" ht="12.75">
      <c r="A836" s="14"/>
      <c r="B836" s="14"/>
      <c r="C836" s="14"/>
      <c r="D836" s="14"/>
      <c r="E836" s="14"/>
      <c r="F836" s="14"/>
    </row>
    <row r="837" spans="1:6" ht="12.75">
      <c r="A837" s="14"/>
      <c r="B837" s="14"/>
      <c r="C837" s="14"/>
      <c r="D837" s="14"/>
      <c r="E837" s="14"/>
      <c r="F837" s="14"/>
    </row>
    <row r="838" spans="1:6" ht="12.75">
      <c r="A838" s="14"/>
      <c r="B838" s="14"/>
      <c r="C838" s="14"/>
      <c r="D838" s="14"/>
      <c r="E838" s="14"/>
      <c r="F838" s="14"/>
    </row>
    <row r="839" spans="1:6" ht="12.75">
      <c r="A839" s="14"/>
      <c r="B839" s="14"/>
      <c r="C839" s="14"/>
      <c r="D839" s="14"/>
      <c r="E839" s="14"/>
      <c r="F839" s="14"/>
    </row>
    <row r="840" spans="1:6" ht="12.75">
      <c r="A840" s="14"/>
      <c r="B840" s="14"/>
      <c r="C840" s="14"/>
      <c r="D840" s="14"/>
      <c r="E840" s="14"/>
      <c r="F840" s="14"/>
    </row>
    <row r="841" spans="1:6" ht="12.75">
      <c r="A841" s="14"/>
      <c r="B841" s="14"/>
      <c r="C841" s="14"/>
      <c r="D841" s="14"/>
      <c r="E841" s="14"/>
      <c r="F841" s="14"/>
    </row>
    <row r="842" spans="1:6" ht="12.75">
      <c r="A842" s="14"/>
      <c r="B842" s="14"/>
      <c r="C842" s="14"/>
      <c r="D842" s="14"/>
      <c r="E842" s="14"/>
      <c r="F842" s="14"/>
    </row>
    <row r="843" spans="1:6" ht="12.75">
      <c r="A843" s="14"/>
      <c r="B843" s="14"/>
      <c r="C843" s="14"/>
      <c r="D843" s="14"/>
      <c r="E843" s="14"/>
      <c r="F843" s="14"/>
    </row>
    <row r="844" spans="1:6" ht="12.75">
      <c r="A844" s="14"/>
      <c r="B844" s="14"/>
      <c r="C844" s="14"/>
      <c r="D844" s="14"/>
      <c r="E844" s="14"/>
      <c r="F844" s="14"/>
    </row>
    <row r="845" spans="1:6" ht="12.75">
      <c r="A845" s="14"/>
      <c r="B845" s="14"/>
      <c r="C845" s="14"/>
      <c r="D845" s="14"/>
      <c r="E845" s="14"/>
      <c r="F845" s="14"/>
    </row>
    <row r="846" spans="1:6" ht="12.75">
      <c r="A846" s="14"/>
      <c r="B846" s="14"/>
      <c r="C846" s="14"/>
      <c r="D846" s="14"/>
      <c r="E846" s="14"/>
      <c r="F846" s="14"/>
    </row>
    <row r="847" spans="1:6" ht="12.75">
      <c r="A847" s="14"/>
      <c r="B847" s="14"/>
      <c r="C847" s="14"/>
      <c r="D847" s="14"/>
      <c r="E847" s="14"/>
      <c r="F847" s="14"/>
    </row>
    <row r="848" spans="1:6" ht="12.75">
      <c r="A848" s="14"/>
      <c r="B848" s="14"/>
      <c r="C848" s="14"/>
      <c r="D848" s="14"/>
      <c r="E848" s="14"/>
      <c r="F848" s="14"/>
    </row>
    <row r="849" spans="1:6" ht="12.75">
      <c r="A849" s="14"/>
      <c r="B849" s="14"/>
      <c r="C849" s="14"/>
      <c r="D849" s="14"/>
      <c r="E849" s="14"/>
      <c r="F849" s="14"/>
    </row>
    <row r="850" spans="1:6" ht="12.75">
      <c r="A850" s="14"/>
      <c r="B850" s="14"/>
      <c r="C850" s="14"/>
      <c r="D850" s="14"/>
      <c r="E850" s="14"/>
      <c r="F850" s="14"/>
    </row>
    <row r="851" spans="1:6" ht="12.75">
      <c r="A851" s="14"/>
      <c r="B851" s="14"/>
      <c r="C851" s="14"/>
      <c r="D851" s="14"/>
      <c r="E851" s="14"/>
      <c r="F851" s="14"/>
    </row>
    <row r="852" spans="1:6" ht="12.75">
      <c r="A852" s="14"/>
      <c r="B852" s="14"/>
      <c r="C852" s="14"/>
      <c r="D852" s="14"/>
      <c r="E852" s="14"/>
      <c r="F852" s="14"/>
    </row>
    <row r="853" spans="1:6" ht="12.75">
      <c r="A853" s="14"/>
      <c r="B853" s="14"/>
      <c r="C853" s="14"/>
      <c r="D853" s="14"/>
      <c r="E853" s="14"/>
      <c r="F853" s="14"/>
    </row>
    <row r="854" spans="1:6" ht="12.75">
      <c r="A854" s="14"/>
      <c r="B854" s="14"/>
      <c r="C854" s="14"/>
      <c r="D854" s="14"/>
      <c r="E854" s="14"/>
      <c r="F854" s="14"/>
    </row>
    <row r="855" spans="1:6" ht="12.75">
      <c r="A855" s="14"/>
      <c r="B855" s="14"/>
      <c r="C855" s="14"/>
      <c r="D855" s="14"/>
      <c r="E855" s="14"/>
      <c r="F855" s="14"/>
    </row>
    <row r="856" spans="1:6" ht="12.75">
      <c r="A856" s="14"/>
      <c r="B856" s="14"/>
      <c r="C856" s="14"/>
      <c r="D856" s="14"/>
      <c r="E856" s="14"/>
      <c r="F856" s="14"/>
    </row>
    <row r="857" spans="1:6" ht="12.75">
      <c r="A857" s="14"/>
      <c r="B857" s="14"/>
      <c r="C857" s="14"/>
      <c r="D857" s="14"/>
      <c r="E857" s="14"/>
      <c r="F857" s="14"/>
    </row>
    <row r="858" spans="1:6" ht="12.75">
      <c r="A858" s="14"/>
      <c r="B858" s="14"/>
      <c r="C858" s="14"/>
      <c r="D858" s="14"/>
      <c r="E858" s="14"/>
      <c r="F858" s="14"/>
    </row>
    <row r="859" spans="1:6" ht="12.75">
      <c r="A859" s="14"/>
      <c r="B859" s="14"/>
      <c r="C859" s="14"/>
      <c r="D859" s="14"/>
      <c r="E859" s="14"/>
      <c r="F859" s="14"/>
    </row>
    <row r="860" spans="1:6" ht="12.75">
      <c r="A860" s="14"/>
      <c r="B860" s="14"/>
      <c r="C860" s="14"/>
      <c r="D860" s="14"/>
      <c r="E860" s="14"/>
      <c r="F860" s="14"/>
    </row>
    <row r="861" spans="1:6" ht="12.75">
      <c r="A861" s="14"/>
      <c r="B861" s="14"/>
      <c r="C861" s="14"/>
      <c r="D861" s="14"/>
      <c r="E861" s="14"/>
      <c r="F861" s="14"/>
    </row>
    <row r="862" spans="1:6" ht="12.75">
      <c r="A862" s="14"/>
      <c r="B862" s="14"/>
      <c r="C862" s="14"/>
      <c r="D862" s="14"/>
      <c r="E862" s="14"/>
      <c r="F862" s="14"/>
    </row>
    <row r="863" spans="1:6" ht="12.75">
      <c r="A863" s="14"/>
      <c r="B863" s="14"/>
      <c r="C863" s="14"/>
      <c r="D863" s="14"/>
      <c r="E863" s="14"/>
      <c r="F863" s="14"/>
    </row>
    <row r="864" spans="1:6" ht="12.75">
      <c r="A864" s="14"/>
      <c r="B864" s="14"/>
      <c r="C864" s="14"/>
      <c r="D864" s="14"/>
      <c r="E864" s="14"/>
      <c r="F864" s="14"/>
    </row>
    <row r="865" spans="1:6" ht="12.75">
      <c r="A865" s="14"/>
      <c r="B865" s="14"/>
      <c r="C865" s="14"/>
      <c r="D865" s="14"/>
      <c r="E865" s="14"/>
      <c r="F865" s="14"/>
    </row>
    <row r="866" spans="1:6" ht="12.75">
      <c r="A866" s="14"/>
      <c r="B866" s="14"/>
      <c r="C866" s="14"/>
      <c r="D866" s="14"/>
      <c r="E866" s="14"/>
      <c r="F866" s="14"/>
    </row>
    <row r="867" spans="1:6" ht="12.75">
      <c r="A867" s="14"/>
      <c r="B867" s="14"/>
      <c r="C867" s="14"/>
      <c r="D867" s="14"/>
      <c r="E867" s="14"/>
      <c r="F867" s="14"/>
    </row>
    <row r="868" spans="1:6" ht="12.75">
      <c r="A868" s="14"/>
      <c r="B868" s="14"/>
      <c r="C868" s="14"/>
      <c r="D868" s="14"/>
      <c r="E868" s="14"/>
      <c r="F868" s="14"/>
    </row>
    <row r="869" spans="1:6" ht="12.75">
      <c r="A869" s="14"/>
      <c r="B869" s="14"/>
      <c r="C869" s="14"/>
      <c r="D869" s="14"/>
      <c r="E869" s="14"/>
      <c r="F869" s="14"/>
    </row>
    <row r="870" spans="1:6" ht="12.75">
      <c r="A870" s="14"/>
      <c r="B870" s="14"/>
      <c r="C870" s="14"/>
      <c r="D870" s="14"/>
      <c r="E870" s="14"/>
      <c r="F870" s="14"/>
    </row>
    <row r="871" spans="1:6" ht="12.75">
      <c r="A871" s="14"/>
      <c r="B871" s="14"/>
      <c r="C871" s="14"/>
      <c r="D871" s="14"/>
      <c r="E871" s="14"/>
      <c r="F871" s="14"/>
    </row>
    <row r="872" spans="1:6" ht="12.75">
      <c r="A872" s="14"/>
      <c r="B872" s="14"/>
      <c r="C872" s="14"/>
      <c r="D872" s="14"/>
      <c r="E872" s="14"/>
      <c r="F872" s="14"/>
    </row>
    <row r="873" spans="1:6" ht="12.75">
      <c r="A873" s="14"/>
      <c r="B873" s="14"/>
      <c r="C873" s="14"/>
      <c r="D873" s="14"/>
      <c r="E873" s="14"/>
      <c r="F873" s="14"/>
    </row>
    <row r="874" spans="1:6" ht="12.75">
      <c r="A874" s="14"/>
      <c r="B874" s="14"/>
      <c r="C874" s="14"/>
      <c r="D874" s="14"/>
      <c r="E874" s="14"/>
      <c r="F874" s="14"/>
    </row>
    <row r="875" spans="1:6" ht="12.75">
      <c r="A875" s="14"/>
      <c r="B875" s="14"/>
      <c r="C875" s="14"/>
      <c r="D875" s="14"/>
      <c r="E875" s="14"/>
      <c r="F875" s="14"/>
    </row>
    <row r="876" spans="1:6" ht="12.75">
      <c r="A876" s="14"/>
      <c r="B876" s="14"/>
      <c r="C876" s="14"/>
      <c r="D876" s="14"/>
      <c r="E876" s="14"/>
      <c r="F876" s="14"/>
    </row>
    <row r="877" spans="1:6" ht="12.75">
      <c r="A877" s="14"/>
      <c r="B877" s="14"/>
      <c r="C877" s="14"/>
      <c r="D877" s="14"/>
      <c r="E877" s="14"/>
      <c r="F877" s="14"/>
    </row>
    <row r="878" spans="1:6" ht="12.75">
      <c r="A878" s="14"/>
      <c r="B878" s="14"/>
      <c r="C878" s="14"/>
      <c r="D878" s="14"/>
      <c r="E878" s="14"/>
      <c r="F878" s="14"/>
    </row>
    <row r="879" spans="1:6" ht="12.75">
      <c r="A879" s="14"/>
      <c r="B879" s="14"/>
      <c r="C879" s="14"/>
      <c r="D879" s="14"/>
      <c r="E879" s="14"/>
      <c r="F879" s="14"/>
    </row>
    <row r="880" spans="1:6" ht="12.75">
      <c r="A880" s="14"/>
      <c r="B880" s="14"/>
      <c r="C880" s="14"/>
      <c r="D880" s="14"/>
      <c r="E880" s="14"/>
      <c r="F880" s="14"/>
    </row>
    <row r="881" spans="1:6" ht="12.75">
      <c r="A881" s="14"/>
      <c r="B881" s="14"/>
      <c r="C881" s="14"/>
      <c r="D881" s="14"/>
      <c r="E881" s="14"/>
      <c r="F881" s="14"/>
    </row>
    <row r="882" spans="1:6" ht="12.75">
      <c r="A882" s="14"/>
      <c r="B882" s="14"/>
      <c r="C882" s="14"/>
      <c r="D882" s="14"/>
      <c r="E882" s="14"/>
      <c r="F882" s="14"/>
    </row>
    <row r="883" spans="1:6" ht="12.75">
      <c r="A883" s="14"/>
      <c r="B883" s="14"/>
      <c r="C883" s="14"/>
      <c r="D883" s="14"/>
      <c r="E883" s="14"/>
      <c r="F883" s="14"/>
    </row>
    <row r="884" spans="1:6" ht="12.75">
      <c r="A884" s="14"/>
      <c r="B884" s="14"/>
      <c r="C884" s="14"/>
      <c r="D884" s="14"/>
      <c r="E884" s="14"/>
      <c r="F884" s="14"/>
    </row>
    <row r="885" spans="1:6" ht="12.75">
      <c r="A885" s="14"/>
      <c r="B885" s="14"/>
      <c r="C885" s="14"/>
      <c r="D885" s="14"/>
      <c r="E885" s="14"/>
      <c r="F885" s="14"/>
    </row>
    <row r="886" spans="1:6" ht="12.75">
      <c r="A886" s="14"/>
      <c r="B886" s="14"/>
      <c r="C886" s="14"/>
      <c r="D886" s="14"/>
      <c r="E886" s="14"/>
      <c r="F886" s="14"/>
    </row>
    <row r="887" spans="1:6" ht="12.75">
      <c r="A887" s="14"/>
      <c r="B887" s="14"/>
      <c r="C887" s="14"/>
      <c r="D887" s="14"/>
      <c r="E887" s="14"/>
      <c r="F887" s="14"/>
    </row>
    <row r="888" spans="1:6" ht="12.75">
      <c r="A888" s="14"/>
      <c r="B888" s="14"/>
      <c r="C888" s="14"/>
      <c r="D888" s="14"/>
      <c r="E888" s="14"/>
      <c r="F888" s="14"/>
    </row>
    <row r="889" spans="1:6" ht="12.75">
      <c r="A889" s="14"/>
      <c r="B889" s="14"/>
      <c r="C889" s="14"/>
      <c r="D889" s="14"/>
      <c r="E889" s="14"/>
      <c r="F889" s="14"/>
    </row>
    <row r="890" spans="1:6" ht="12.75">
      <c r="A890" s="14"/>
      <c r="B890" s="14"/>
      <c r="C890" s="14"/>
      <c r="D890" s="14"/>
      <c r="E890" s="14"/>
      <c r="F890" s="14"/>
    </row>
    <row r="891" spans="1:6" ht="12.75">
      <c r="A891" s="14"/>
      <c r="B891" s="14"/>
      <c r="C891" s="14"/>
      <c r="D891" s="14"/>
      <c r="E891" s="14"/>
      <c r="F891" s="14"/>
    </row>
    <row r="892" spans="1:6" ht="12.75">
      <c r="A892" s="14"/>
      <c r="B892" s="14"/>
      <c r="C892" s="14"/>
      <c r="D892" s="14"/>
      <c r="E892" s="14"/>
      <c r="F892" s="14"/>
    </row>
    <row r="893" spans="1:6" ht="12.75">
      <c r="A893" s="14"/>
      <c r="B893" s="14"/>
      <c r="C893" s="14"/>
      <c r="D893" s="14"/>
      <c r="E893" s="14"/>
      <c r="F893" s="14"/>
    </row>
    <row r="894" spans="1:6" ht="12.75">
      <c r="A894" s="14"/>
      <c r="B894" s="14"/>
      <c r="C894" s="14"/>
      <c r="D894" s="14"/>
      <c r="E894" s="14"/>
      <c r="F894" s="14"/>
    </row>
    <row r="895" spans="1:6" ht="12.75">
      <c r="A895" s="14"/>
      <c r="B895" s="14"/>
      <c r="C895" s="14"/>
      <c r="D895" s="14"/>
      <c r="E895" s="14"/>
      <c r="F895" s="14"/>
    </row>
    <row r="896" spans="1:6" ht="12.75">
      <c r="A896" s="14"/>
      <c r="B896" s="14"/>
      <c r="C896" s="14"/>
      <c r="D896" s="14"/>
      <c r="E896" s="14"/>
      <c r="F896" s="14"/>
    </row>
    <row r="897" spans="1:6" ht="12.75">
      <c r="A897" s="14"/>
      <c r="B897" s="14"/>
      <c r="C897" s="14"/>
      <c r="D897" s="14"/>
      <c r="E897" s="14"/>
      <c r="F897" s="14"/>
    </row>
    <row r="898" spans="1:6" ht="12.75">
      <c r="A898" s="14"/>
      <c r="B898" s="14"/>
      <c r="C898" s="14"/>
      <c r="D898" s="14"/>
      <c r="E898" s="14"/>
      <c r="F898" s="14"/>
    </row>
    <row r="899" spans="1:6" ht="12.75">
      <c r="A899" s="14"/>
      <c r="B899" s="14"/>
      <c r="C899" s="14"/>
      <c r="D899" s="14"/>
      <c r="E899" s="14"/>
      <c r="F899" s="14"/>
    </row>
    <row r="900" spans="1:6" ht="12.75">
      <c r="A900" s="14"/>
      <c r="B900" s="14"/>
      <c r="C900" s="14"/>
      <c r="D900" s="14"/>
      <c r="E900" s="14"/>
      <c r="F900" s="14"/>
    </row>
    <row r="901" spans="1:6" ht="12.75">
      <c r="A901" s="14"/>
      <c r="B901" s="14"/>
      <c r="C901" s="14"/>
      <c r="D901" s="14"/>
      <c r="E901" s="14"/>
      <c r="F901" s="14"/>
    </row>
    <row r="902" spans="1:6" ht="12.75">
      <c r="A902" s="14"/>
      <c r="B902" s="14"/>
      <c r="C902" s="14"/>
      <c r="D902" s="14"/>
      <c r="E902" s="14"/>
      <c r="F902" s="14"/>
    </row>
    <row r="903" spans="1:6" ht="12.75">
      <c r="A903" s="14"/>
      <c r="B903" s="14"/>
      <c r="C903" s="14"/>
      <c r="D903" s="14"/>
      <c r="E903" s="14"/>
      <c r="F903" s="14"/>
    </row>
    <row r="904" spans="1:6" ht="12.75">
      <c r="A904" s="14"/>
      <c r="B904" s="14"/>
      <c r="C904" s="14"/>
      <c r="D904" s="14"/>
      <c r="E904" s="14"/>
      <c r="F904" s="14"/>
    </row>
    <row r="905" spans="1:6" ht="12.75">
      <c r="A905" s="14"/>
      <c r="B905" s="14"/>
      <c r="C905" s="14"/>
      <c r="D905" s="14"/>
      <c r="E905" s="14"/>
      <c r="F905" s="14"/>
    </row>
    <row r="906" spans="1:6" ht="12.75">
      <c r="A906" s="14"/>
      <c r="B906" s="14"/>
      <c r="C906" s="14"/>
      <c r="D906" s="14"/>
      <c r="E906" s="14"/>
      <c r="F906" s="14"/>
    </row>
    <row r="907" spans="1:6" ht="12.75">
      <c r="A907" s="14"/>
      <c r="B907" s="14"/>
      <c r="C907" s="14"/>
      <c r="D907" s="14"/>
      <c r="E907" s="14"/>
      <c r="F907" s="14"/>
    </row>
    <row r="908" spans="1:6" ht="12.75">
      <c r="A908" s="14"/>
      <c r="B908" s="14"/>
      <c r="C908" s="14"/>
      <c r="D908" s="14"/>
      <c r="E908" s="14"/>
      <c r="F908" s="14"/>
    </row>
    <row r="909" spans="1:6" ht="12.75">
      <c r="A909" s="14"/>
      <c r="B909" s="14"/>
      <c r="C909" s="14"/>
      <c r="D909" s="14"/>
      <c r="E909" s="14"/>
      <c r="F909" s="14"/>
    </row>
    <row r="910" spans="1:6" ht="12.75">
      <c r="A910" s="14"/>
      <c r="B910" s="14"/>
      <c r="C910" s="14"/>
      <c r="D910" s="14"/>
      <c r="E910" s="14"/>
      <c r="F910" s="14"/>
    </row>
    <row r="911" spans="1:6" ht="12.75">
      <c r="A911" s="14"/>
      <c r="B911" s="14"/>
      <c r="C911" s="14"/>
      <c r="D911" s="14"/>
      <c r="E911" s="14"/>
      <c r="F911" s="14"/>
    </row>
    <row r="912" spans="1:6" ht="12.75">
      <c r="A912" s="14"/>
      <c r="B912" s="14"/>
      <c r="C912" s="14"/>
      <c r="D912" s="14"/>
      <c r="E912" s="14"/>
      <c r="F912" s="14"/>
    </row>
    <row r="913" spans="1:6" ht="12.75">
      <c r="A913" s="14"/>
      <c r="B913" s="14"/>
      <c r="C913" s="14"/>
      <c r="D913" s="14"/>
      <c r="E913" s="14"/>
      <c r="F913" s="14"/>
    </row>
    <row r="914" spans="1:6" ht="12.75">
      <c r="A914" s="14"/>
      <c r="B914" s="14"/>
      <c r="C914" s="14"/>
      <c r="D914" s="14"/>
      <c r="E914" s="14"/>
      <c r="F914" s="14"/>
    </row>
    <row r="915" spans="1:6" ht="12.75">
      <c r="A915" s="14"/>
      <c r="B915" s="14"/>
      <c r="C915" s="14"/>
      <c r="D915" s="14"/>
      <c r="E915" s="14"/>
      <c r="F915" s="14"/>
    </row>
    <row r="916" spans="1:6" ht="12.75">
      <c r="A916" s="14"/>
      <c r="B916" s="14"/>
      <c r="C916" s="14"/>
      <c r="D916" s="14"/>
      <c r="E916" s="14"/>
      <c r="F916" s="14"/>
    </row>
    <row r="917" spans="1:6" ht="12.75">
      <c r="A917" s="14"/>
      <c r="B917" s="14"/>
      <c r="C917" s="14"/>
      <c r="D917" s="14"/>
      <c r="E917" s="14"/>
      <c r="F917" s="14"/>
    </row>
    <row r="918" spans="1:6" ht="12.75">
      <c r="A918" s="14"/>
      <c r="B918" s="14"/>
      <c r="C918" s="14"/>
      <c r="D918" s="14"/>
      <c r="E918" s="14"/>
      <c r="F918" s="14"/>
    </row>
    <row r="919" spans="1:6" ht="12.75">
      <c r="A919" s="14"/>
      <c r="B919" s="14"/>
      <c r="C919" s="14"/>
      <c r="D919" s="14"/>
      <c r="E919" s="14"/>
      <c r="F919" s="14"/>
    </row>
    <row r="920" spans="1:6" ht="12.75">
      <c r="A920" s="14"/>
      <c r="B920" s="14"/>
      <c r="C920" s="14"/>
      <c r="D920" s="14"/>
      <c r="E920" s="14"/>
      <c r="F920" s="14"/>
    </row>
    <row r="921" spans="1:6" ht="12.75">
      <c r="A921" s="14"/>
      <c r="B921" s="14"/>
      <c r="C921" s="14"/>
      <c r="D921" s="14"/>
      <c r="E921" s="14"/>
      <c r="F921" s="14"/>
    </row>
    <row r="922" spans="1:6" ht="12.75">
      <c r="A922" s="14"/>
      <c r="B922" s="14"/>
      <c r="C922" s="14"/>
      <c r="D922" s="14"/>
      <c r="E922" s="14"/>
      <c r="F922" s="14"/>
    </row>
    <row r="923" spans="1:6" ht="12.75">
      <c r="A923" s="14"/>
      <c r="B923" s="14"/>
      <c r="C923" s="14"/>
      <c r="D923" s="14"/>
      <c r="E923" s="14"/>
      <c r="F923" s="14"/>
    </row>
    <row r="924" spans="1:6" ht="12.75">
      <c r="A924" s="14"/>
      <c r="B924" s="14"/>
      <c r="C924" s="14"/>
      <c r="D924" s="14"/>
      <c r="E924" s="14"/>
      <c r="F924" s="14"/>
    </row>
    <row r="925" spans="1:6" ht="12.75">
      <c r="A925" s="14"/>
      <c r="B925" s="14"/>
      <c r="C925" s="14"/>
      <c r="D925" s="14"/>
      <c r="E925" s="14"/>
      <c r="F925" s="14"/>
    </row>
    <row r="926" spans="1:6" ht="12.75">
      <c r="A926" s="14"/>
      <c r="B926" s="14"/>
      <c r="C926" s="14"/>
      <c r="D926" s="14"/>
      <c r="E926" s="14"/>
      <c r="F926" s="14"/>
    </row>
    <row r="927" spans="1:6" ht="12.75">
      <c r="A927" s="14"/>
      <c r="B927" s="14"/>
      <c r="C927" s="14"/>
      <c r="D927" s="14"/>
      <c r="E927" s="14"/>
      <c r="F927" s="14"/>
    </row>
    <row r="928" spans="1:6" ht="12.75">
      <c r="A928" s="14"/>
      <c r="B928" s="14"/>
      <c r="C928" s="14"/>
      <c r="D928" s="14"/>
      <c r="E928" s="14"/>
      <c r="F928" s="14"/>
    </row>
    <row r="929" spans="1:6" ht="12.75">
      <c r="A929" s="14"/>
      <c r="B929" s="14"/>
      <c r="C929" s="14"/>
      <c r="D929" s="14"/>
      <c r="E929" s="14"/>
      <c r="F929" s="14"/>
    </row>
    <row r="930" spans="1:6" ht="12.75">
      <c r="A930" s="14"/>
      <c r="B930" s="14"/>
      <c r="C930" s="14"/>
      <c r="D930" s="14"/>
      <c r="E930" s="14"/>
      <c r="F930" s="14"/>
    </row>
    <row r="931" spans="1:6" ht="12.75">
      <c r="A931" s="14"/>
      <c r="B931" s="14"/>
      <c r="C931" s="14"/>
      <c r="D931" s="14"/>
      <c r="E931" s="14"/>
      <c r="F931" s="14"/>
    </row>
    <row r="932" spans="1:6" ht="12.75">
      <c r="A932" s="14"/>
      <c r="B932" s="14"/>
      <c r="C932" s="14"/>
      <c r="D932" s="14"/>
      <c r="E932" s="14"/>
      <c r="F932" s="14"/>
    </row>
    <row r="933" spans="1:6" ht="12.75">
      <c r="A933" s="14"/>
      <c r="B933" s="14"/>
      <c r="C933" s="14"/>
      <c r="D933" s="14"/>
      <c r="E933" s="14"/>
      <c r="F933" s="14"/>
    </row>
    <row r="934" spans="1:6" ht="12.75">
      <c r="A934" s="14"/>
      <c r="B934" s="14"/>
      <c r="C934" s="14"/>
      <c r="D934" s="14"/>
      <c r="E934" s="14"/>
      <c r="F934" s="14"/>
    </row>
    <row r="935" spans="1:6" ht="12.75">
      <c r="A935" s="14"/>
      <c r="B935" s="14"/>
      <c r="C935" s="14"/>
      <c r="D935" s="14"/>
      <c r="E935" s="14"/>
      <c r="F935" s="14"/>
    </row>
    <row r="936" spans="1:6" ht="12.75">
      <c r="A936" s="14"/>
      <c r="B936" s="14"/>
      <c r="C936" s="14"/>
      <c r="D936" s="14"/>
      <c r="E936" s="14"/>
      <c r="F936" s="14"/>
    </row>
    <row r="937" spans="1:6" ht="12.75">
      <c r="A937" s="14"/>
      <c r="B937" s="14"/>
      <c r="C937" s="14"/>
      <c r="D937" s="14"/>
      <c r="E937" s="14"/>
      <c r="F937" s="14"/>
    </row>
    <row r="938" spans="1:6" ht="12.75">
      <c r="A938" s="14"/>
      <c r="B938" s="14"/>
      <c r="C938" s="14"/>
      <c r="D938" s="14"/>
      <c r="E938" s="14"/>
      <c r="F938" s="14"/>
    </row>
    <row r="939" spans="1:6" ht="12.75">
      <c r="A939" s="14"/>
      <c r="B939" s="14"/>
      <c r="C939" s="14"/>
      <c r="D939" s="14"/>
      <c r="E939" s="14"/>
      <c r="F939" s="14"/>
    </row>
    <row r="940" spans="1:6" ht="12.75">
      <c r="A940" s="14"/>
      <c r="B940" s="14"/>
      <c r="C940" s="14"/>
      <c r="D940" s="14"/>
      <c r="E940" s="14"/>
      <c r="F940" s="14"/>
    </row>
    <row r="941" spans="1:6" ht="12.75">
      <c r="A941" s="14"/>
      <c r="B941" s="14"/>
      <c r="C941" s="14"/>
      <c r="D941" s="14"/>
      <c r="E941" s="14"/>
      <c r="F941" s="14"/>
    </row>
    <row r="942" spans="1:6" ht="12.75">
      <c r="A942" s="14"/>
      <c r="B942" s="14"/>
      <c r="C942" s="14"/>
      <c r="D942" s="14"/>
      <c r="E942" s="14"/>
      <c r="F942" s="14"/>
    </row>
    <row r="943" spans="1:6" ht="12.75">
      <c r="A943" s="14"/>
      <c r="B943" s="14"/>
      <c r="C943" s="14"/>
      <c r="D943" s="14"/>
      <c r="E943" s="14"/>
      <c r="F943" s="14"/>
    </row>
    <row r="944" spans="1:6" ht="12.75">
      <c r="A944" s="14"/>
      <c r="B944" s="14"/>
      <c r="C944" s="14"/>
      <c r="D944" s="14"/>
      <c r="E944" s="14"/>
      <c r="F944" s="14"/>
    </row>
    <row r="945" spans="1:6" ht="12.75">
      <c r="A945" s="14"/>
      <c r="B945" s="14"/>
      <c r="C945" s="14"/>
      <c r="D945" s="14"/>
      <c r="E945" s="14"/>
      <c r="F945" s="14"/>
    </row>
    <row r="946" spans="1:6" ht="12.75">
      <c r="A946" s="14"/>
      <c r="B946" s="14"/>
      <c r="C946" s="14"/>
      <c r="D946" s="14"/>
      <c r="E946" s="14"/>
      <c r="F946" s="14"/>
    </row>
    <row r="947" spans="1:6" ht="12.75">
      <c r="A947" s="14"/>
      <c r="B947" s="14"/>
      <c r="C947" s="14"/>
      <c r="D947" s="14"/>
      <c r="E947" s="14"/>
      <c r="F947" s="14"/>
    </row>
    <row r="948" spans="1:6" ht="12.75">
      <c r="A948" s="14"/>
      <c r="B948" s="14"/>
      <c r="C948" s="14"/>
      <c r="D948" s="14"/>
      <c r="E948" s="14"/>
      <c r="F948" s="14"/>
    </row>
    <row r="949" spans="1:6" ht="12.75">
      <c r="A949" s="14"/>
      <c r="B949" s="14"/>
      <c r="C949" s="14"/>
      <c r="D949" s="14"/>
      <c r="E949" s="14"/>
      <c r="F949" s="14"/>
    </row>
    <row r="950" spans="1:6" ht="12.75">
      <c r="A950" s="14"/>
      <c r="B950" s="14"/>
      <c r="C950" s="14"/>
      <c r="D950" s="14"/>
      <c r="E950" s="14"/>
      <c r="F950" s="14"/>
    </row>
    <row r="951" spans="1:6" ht="12.75">
      <c r="A951" s="14"/>
      <c r="B951" s="14"/>
      <c r="C951" s="14"/>
      <c r="D951" s="14"/>
      <c r="E951" s="14"/>
      <c r="F951" s="14"/>
    </row>
    <row r="952" spans="1:6" ht="12.75">
      <c r="A952" s="14"/>
      <c r="B952" s="14"/>
      <c r="C952" s="14"/>
      <c r="D952" s="14"/>
      <c r="E952" s="14"/>
      <c r="F952" s="14"/>
    </row>
    <row r="953" spans="1:6" ht="12.75">
      <c r="A953" s="14"/>
      <c r="B953" s="14"/>
      <c r="C953" s="14"/>
      <c r="D953" s="14"/>
      <c r="E953" s="14"/>
      <c r="F953" s="14"/>
    </row>
    <row r="954" spans="1:6" ht="12.75">
      <c r="A954" s="14"/>
      <c r="B954" s="14"/>
      <c r="C954" s="14"/>
      <c r="D954" s="14"/>
      <c r="E954" s="14"/>
      <c r="F954" s="14"/>
    </row>
    <row r="955" spans="1:6" ht="12.75">
      <c r="A955" s="14"/>
      <c r="B955" s="14"/>
      <c r="C955" s="14"/>
      <c r="D955" s="14"/>
      <c r="E955" s="14"/>
      <c r="F955" s="14"/>
    </row>
    <row r="956" spans="1:6" ht="12.75">
      <c r="A956" s="14"/>
      <c r="B956" s="14"/>
      <c r="C956" s="14"/>
      <c r="D956" s="14"/>
      <c r="E956" s="14"/>
      <c r="F956" s="14"/>
    </row>
    <row r="957" spans="1:6" ht="12.75">
      <c r="A957" s="14"/>
      <c r="B957" s="14"/>
      <c r="C957" s="14"/>
      <c r="D957" s="14"/>
      <c r="E957" s="14"/>
      <c r="F957" s="14"/>
    </row>
    <row r="958" spans="1:6" ht="12.75">
      <c r="A958" s="14"/>
      <c r="B958" s="14"/>
      <c r="C958" s="14"/>
      <c r="D958" s="14"/>
      <c r="E958" s="14"/>
      <c r="F958" s="14"/>
    </row>
    <row r="959" spans="1:6" ht="12.75">
      <c r="A959" s="14"/>
      <c r="B959" s="14"/>
      <c r="C959" s="14"/>
      <c r="D959" s="14"/>
      <c r="E959" s="14"/>
      <c r="F959" s="14"/>
    </row>
    <row r="960" spans="1:6" ht="12.75">
      <c r="A960" s="14"/>
      <c r="B960" s="14"/>
      <c r="C960" s="14"/>
      <c r="D960" s="14"/>
      <c r="E960" s="14"/>
      <c r="F960" s="14"/>
    </row>
    <row r="961" spans="1:6" ht="12.75">
      <c r="A961" s="14"/>
      <c r="B961" s="14"/>
      <c r="C961" s="14"/>
      <c r="D961" s="14"/>
      <c r="E961" s="14"/>
      <c r="F961" s="14"/>
    </row>
    <row r="962" spans="1:6" ht="12.75">
      <c r="A962" s="14"/>
      <c r="B962" s="14"/>
      <c r="C962" s="14"/>
      <c r="D962" s="14"/>
      <c r="E962" s="14"/>
      <c r="F962" s="14"/>
    </row>
    <row r="963" spans="1:6" ht="12.75">
      <c r="A963" s="14"/>
      <c r="B963" s="14"/>
      <c r="C963" s="14"/>
      <c r="D963" s="14"/>
      <c r="E963" s="14"/>
      <c r="F963" s="14"/>
    </row>
    <row r="964" spans="1:6" ht="12.75">
      <c r="A964" s="14"/>
      <c r="B964" s="14"/>
      <c r="C964" s="14"/>
      <c r="D964" s="14"/>
      <c r="E964" s="14"/>
      <c r="F964" s="14"/>
    </row>
    <row r="965" spans="1:6" ht="12.75">
      <c r="A965" s="14"/>
      <c r="B965" s="14"/>
      <c r="C965" s="14"/>
      <c r="D965" s="14"/>
      <c r="E965" s="14"/>
      <c r="F965" s="14"/>
    </row>
    <row r="966" spans="1:6" ht="12.75">
      <c r="A966" s="14"/>
      <c r="B966" s="14"/>
      <c r="C966" s="14"/>
      <c r="D966" s="14"/>
      <c r="E966" s="14"/>
      <c r="F966" s="14"/>
    </row>
    <row r="967" spans="1:6" ht="12.75">
      <c r="A967" s="14"/>
      <c r="B967" s="14"/>
      <c r="C967" s="14"/>
      <c r="D967" s="14"/>
      <c r="E967" s="14"/>
      <c r="F967" s="14"/>
    </row>
    <row r="968" spans="1:6" ht="12.75">
      <c r="A968" s="14"/>
      <c r="B968" s="14"/>
      <c r="C968" s="14"/>
      <c r="D968" s="14"/>
      <c r="E968" s="14"/>
      <c r="F968" s="14"/>
    </row>
    <row r="969" spans="1:6" ht="12.75">
      <c r="A969" s="14"/>
      <c r="B969" s="14"/>
      <c r="C969" s="14"/>
      <c r="D969" s="14"/>
      <c r="E969" s="14"/>
      <c r="F969" s="14"/>
    </row>
    <row r="970" spans="1:6" ht="12.75">
      <c r="A970" s="14"/>
      <c r="B970" s="14"/>
      <c r="C970" s="14"/>
      <c r="D970" s="14"/>
      <c r="E970" s="14"/>
      <c r="F970" s="14"/>
    </row>
    <row r="971" spans="1:6" ht="12.75">
      <c r="A971" s="14"/>
      <c r="B971" s="14"/>
      <c r="C971" s="14"/>
      <c r="D971" s="14"/>
      <c r="E971" s="14"/>
      <c r="F971" s="14"/>
    </row>
    <row r="972" spans="1:6" ht="12.75">
      <c r="A972" s="14"/>
      <c r="B972" s="14"/>
      <c r="C972" s="14"/>
      <c r="D972" s="14"/>
      <c r="E972" s="14"/>
      <c r="F972" s="14"/>
    </row>
    <row r="973" spans="1:6" ht="12.75">
      <c r="A973" s="14"/>
      <c r="B973" s="14"/>
      <c r="C973" s="14"/>
      <c r="D973" s="14"/>
      <c r="E973" s="14"/>
      <c r="F973" s="14"/>
    </row>
    <row r="974" spans="1:6" ht="12.75">
      <c r="A974" s="14"/>
      <c r="B974" s="14"/>
      <c r="C974" s="14"/>
      <c r="D974" s="14"/>
      <c r="E974" s="14"/>
      <c r="F974" s="14"/>
    </row>
    <row r="975" spans="1:6" ht="12.75">
      <c r="A975" s="14"/>
      <c r="B975" s="14"/>
      <c r="C975" s="14"/>
      <c r="D975" s="14"/>
      <c r="E975" s="14"/>
      <c r="F975" s="14"/>
    </row>
    <row r="976" spans="1:6" ht="12.75">
      <c r="A976" s="14"/>
      <c r="B976" s="14"/>
      <c r="C976" s="14"/>
      <c r="D976" s="14"/>
      <c r="E976" s="14"/>
      <c r="F976" s="14"/>
    </row>
    <row r="977" spans="1:6" ht="12.75">
      <c r="A977" s="14"/>
      <c r="B977" s="14"/>
      <c r="C977" s="14"/>
      <c r="D977" s="14"/>
      <c r="E977" s="14"/>
      <c r="F977" s="14"/>
    </row>
    <row r="978" spans="1:6" ht="12.75">
      <c r="A978" s="14"/>
      <c r="B978" s="14"/>
      <c r="C978" s="14"/>
      <c r="D978" s="14"/>
      <c r="E978" s="14"/>
      <c r="F978" s="14"/>
    </row>
    <row r="979" spans="1:6" ht="12.75">
      <c r="A979" s="14"/>
      <c r="B979" s="14"/>
      <c r="C979" s="14"/>
      <c r="D979" s="14"/>
      <c r="E979" s="14"/>
      <c r="F979" s="14"/>
    </row>
    <row r="980" spans="1:6" ht="12.75">
      <c r="A980" s="14"/>
      <c r="B980" s="14"/>
      <c r="C980" s="14"/>
      <c r="D980" s="14"/>
      <c r="E980" s="14"/>
      <c r="F980" s="14"/>
    </row>
    <row r="981" spans="1:6" ht="12.75">
      <c r="A981" s="14"/>
      <c r="B981" s="14"/>
      <c r="C981" s="14"/>
      <c r="D981" s="14"/>
      <c r="E981" s="14"/>
      <c r="F981" s="14"/>
    </row>
    <row r="982" spans="1:6" ht="12.75">
      <c r="A982" s="14"/>
      <c r="B982" s="14"/>
      <c r="C982" s="14"/>
      <c r="D982" s="14"/>
      <c r="E982" s="14"/>
      <c r="F982" s="14"/>
    </row>
    <row r="983" spans="1:6" ht="12.75">
      <c r="A983" s="14"/>
      <c r="B983" s="14"/>
      <c r="C983" s="14"/>
      <c r="D983" s="14"/>
      <c r="E983" s="14"/>
      <c r="F983" s="14"/>
    </row>
    <row r="984" spans="1:6" ht="12.75">
      <c r="A984" s="14"/>
      <c r="B984" s="14"/>
      <c r="C984" s="14"/>
      <c r="D984" s="14"/>
      <c r="E984" s="14"/>
      <c r="F984" s="14"/>
    </row>
    <row r="985" spans="1:6" ht="12.75">
      <c r="A985" s="14"/>
      <c r="B985" s="14"/>
      <c r="C985" s="14"/>
      <c r="D985" s="14"/>
      <c r="E985" s="14"/>
      <c r="F985" s="14"/>
    </row>
    <row r="986" spans="1:6" ht="12.75">
      <c r="A986" s="14"/>
      <c r="B986" s="14"/>
      <c r="C986" s="14"/>
      <c r="D986" s="14"/>
      <c r="E986" s="14"/>
      <c r="F986" s="14"/>
    </row>
    <row r="987" spans="1:6" ht="12.75">
      <c r="A987" s="14"/>
      <c r="B987" s="14"/>
      <c r="C987" s="14"/>
      <c r="D987" s="14"/>
      <c r="E987" s="14"/>
      <c r="F987" s="14"/>
    </row>
    <row r="988" spans="1:6" ht="12.75">
      <c r="A988" s="14"/>
      <c r="B988" s="14"/>
      <c r="C988" s="14"/>
      <c r="D988" s="14"/>
      <c r="E988" s="14"/>
      <c r="F988" s="14"/>
    </row>
    <row r="989" spans="1:6" ht="12.75">
      <c r="A989" s="14"/>
      <c r="B989" s="14"/>
      <c r="C989" s="14"/>
      <c r="D989" s="14"/>
      <c r="E989" s="14"/>
      <c r="F989" s="14"/>
    </row>
    <row r="990" spans="1:6" ht="12.75">
      <c r="A990" s="14"/>
      <c r="B990" s="14"/>
      <c r="C990" s="14"/>
      <c r="D990" s="14"/>
      <c r="E990" s="14"/>
      <c r="F990" s="14"/>
    </row>
    <row r="991" spans="1:6" ht="12.75">
      <c r="A991" s="14"/>
      <c r="B991" s="14"/>
      <c r="C991" s="14"/>
      <c r="D991" s="14"/>
      <c r="E991" s="14"/>
      <c r="F991" s="14"/>
    </row>
    <row r="992" spans="1:6" ht="12.75">
      <c r="A992" s="14"/>
      <c r="B992" s="14"/>
      <c r="C992" s="14"/>
      <c r="D992" s="14"/>
      <c r="E992" s="14"/>
      <c r="F992" s="14"/>
    </row>
    <row r="993" spans="1:6" ht="12.75">
      <c r="A993" s="14"/>
      <c r="B993" s="14"/>
      <c r="C993" s="14"/>
      <c r="D993" s="14"/>
      <c r="E993" s="14"/>
      <c r="F993" s="14"/>
    </row>
    <row r="994" spans="1:6" ht="12.75">
      <c r="A994" s="14"/>
      <c r="B994" s="14"/>
      <c r="C994" s="14"/>
      <c r="D994" s="14"/>
      <c r="E994" s="14"/>
      <c r="F994" s="14"/>
    </row>
    <row r="995" spans="1:6" ht="12.75">
      <c r="A995" s="14"/>
      <c r="B995" s="14"/>
      <c r="C995" s="14"/>
      <c r="D995" s="14"/>
      <c r="E995" s="14"/>
      <c r="F995" s="14"/>
    </row>
    <row r="996" spans="1:6" ht="12.75">
      <c r="A996" s="14"/>
      <c r="B996" s="14"/>
      <c r="C996" s="14"/>
      <c r="D996" s="14"/>
      <c r="E996" s="14"/>
      <c r="F996" s="14"/>
    </row>
    <row r="997" spans="1:6" ht="12.75">
      <c r="A997" s="14"/>
      <c r="B997" s="14"/>
      <c r="C997" s="14"/>
      <c r="D997" s="14"/>
      <c r="E997" s="14"/>
      <c r="F997" s="14"/>
    </row>
    <row r="998" spans="1:6" ht="12.75">
      <c r="A998" s="14"/>
      <c r="B998" s="14"/>
      <c r="C998" s="14"/>
      <c r="D998" s="14"/>
      <c r="E998" s="14"/>
      <c r="F998" s="14"/>
    </row>
    <row r="999" spans="1:6" ht="12.75">
      <c r="A999" s="14"/>
      <c r="B999" s="14"/>
      <c r="C999" s="14"/>
      <c r="D999" s="14"/>
      <c r="E999" s="14"/>
      <c r="F999" s="14"/>
    </row>
    <row r="1000" spans="1:6" ht="12.75">
      <c r="A1000" s="14"/>
      <c r="B1000" s="14"/>
      <c r="C1000" s="14"/>
      <c r="D1000" s="14"/>
      <c r="E1000" s="14"/>
      <c r="F1000" s="14"/>
    </row>
    <row r="1001" spans="1:6" ht="12.75">
      <c r="A1001" s="14"/>
      <c r="B1001" s="14"/>
      <c r="C1001" s="14"/>
      <c r="D1001" s="14"/>
      <c r="E1001" s="14"/>
      <c r="F1001" s="14"/>
    </row>
    <row r="1002" spans="1:6" ht="12.75">
      <c r="A1002" s="14"/>
      <c r="B1002" s="14"/>
      <c r="C1002" s="14"/>
      <c r="D1002" s="14"/>
      <c r="E1002" s="14"/>
      <c r="F1002" s="14"/>
    </row>
    <row r="1003" spans="1:6" ht="12.75">
      <c r="A1003" s="14"/>
      <c r="B1003" s="14"/>
      <c r="C1003" s="14"/>
      <c r="D1003" s="14"/>
      <c r="E1003" s="14"/>
      <c r="F1003" s="14"/>
    </row>
    <row r="1004" spans="1:6" ht="12.75">
      <c r="A1004" s="14"/>
      <c r="B1004" s="14"/>
      <c r="C1004" s="14"/>
      <c r="D1004" s="14"/>
      <c r="E1004" s="14"/>
      <c r="F1004" s="14"/>
    </row>
    <row r="1005" spans="1:6" ht="12.75">
      <c r="A1005" s="14"/>
      <c r="B1005" s="14"/>
      <c r="C1005" s="14"/>
      <c r="D1005" s="14"/>
      <c r="E1005" s="14"/>
      <c r="F1005" s="14"/>
    </row>
    <row r="1006" spans="1:6" ht="12.75">
      <c r="A1006" s="14"/>
      <c r="B1006" s="14"/>
      <c r="C1006" s="14"/>
      <c r="D1006" s="14"/>
      <c r="E1006" s="14"/>
      <c r="F1006" s="14"/>
    </row>
    <row r="1007" spans="1:6" ht="12.75">
      <c r="A1007" s="14"/>
      <c r="B1007" s="14"/>
      <c r="C1007" s="14"/>
      <c r="D1007" s="14"/>
      <c r="E1007" s="14"/>
      <c r="F1007" s="14"/>
    </row>
    <row r="1008" spans="1:6" ht="12.75">
      <c r="A1008" s="14"/>
      <c r="B1008" s="14"/>
      <c r="C1008" s="14"/>
      <c r="D1008" s="14"/>
      <c r="E1008" s="14"/>
      <c r="F1008" s="14"/>
    </row>
    <row r="1009" spans="1:6" ht="12.75">
      <c r="A1009" s="14"/>
      <c r="B1009" s="14"/>
      <c r="C1009" s="14"/>
      <c r="D1009" s="14"/>
      <c r="E1009" s="14"/>
      <c r="F1009" s="14"/>
    </row>
    <row r="1010" spans="1:6" ht="12.75">
      <c r="A1010" s="14"/>
      <c r="B1010" s="14"/>
      <c r="C1010" s="14"/>
      <c r="D1010" s="14"/>
      <c r="E1010" s="14"/>
      <c r="F1010" s="14"/>
    </row>
    <row r="1011" spans="1:6" ht="12.75">
      <c r="A1011" s="14"/>
      <c r="B1011" s="14"/>
      <c r="C1011" s="14"/>
      <c r="D1011" s="14"/>
      <c r="E1011" s="14"/>
      <c r="F1011" s="14"/>
    </row>
    <row r="1012" spans="1:6" ht="12.75">
      <c r="A1012" s="14"/>
      <c r="B1012" s="14"/>
      <c r="C1012" s="14"/>
      <c r="D1012" s="14"/>
      <c r="E1012" s="14"/>
      <c r="F1012" s="14"/>
    </row>
    <row r="1013" spans="1:6" ht="12.75">
      <c r="A1013" s="14"/>
      <c r="B1013" s="14"/>
      <c r="C1013" s="14"/>
      <c r="D1013" s="14"/>
      <c r="E1013" s="14"/>
      <c r="F1013" s="14"/>
    </row>
    <row r="1014" spans="1:6" ht="12.75">
      <c r="A1014" s="14"/>
      <c r="B1014" s="14"/>
      <c r="C1014" s="14"/>
      <c r="D1014" s="14"/>
      <c r="E1014" s="14"/>
      <c r="F1014" s="14"/>
    </row>
    <row r="1015" spans="1:6" ht="12.75">
      <c r="A1015" s="14"/>
      <c r="B1015" s="14"/>
      <c r="C1015" s="14"/>
      <c r="D1015" s="14"/>
      <c r="E1015" s="14"/>
      <c r="F1015" s="14"/>
    </row>
    <row r="1016" spans="1:6" ht="12.75">
      <c r="A1016" s="14"/>
      <c r="B1016" s="14"/>
      <c r="C1016" s="14"/>
      <c r="D1016" s="14"/>
      <c r="E1016" s="14"/>
      <c r="F1016" s="14"/>
    </row>
    <row r="1017" spans="1:6" ht="12.75">
      <c r="A1017" s="14"/>
      <c r="B1017" s="14"/>
      <c r="C1017" s="14"/>
      <c r="D1017" s="14"/>
      <c r="E1017" s="14"/>
      <c r="F1017" s="14"/>
    </row>
    <row r="1018" spans="1:6" ht="12.75">
      <c r="A1018" s="14"/>
      <c r="B1018" s="14"/>
      <c r="C1018" s="14"/>
      <c r="D1018" s="14"/>
      <c r="E1018" s="14"/>
      <c r="F1018" s="14"/>
    </row>
    <row r="1019" spans="1:6" ht="12.75">
      <c r="A1019" s="14"/>
      <c r="B1019" s="14"/>
      <c r="C1019" s="14"/>
      <c r="D1019" s="14"/>
      <c r="E1019" s="14"/>
      <c r="F1019" s="14"/>
    </row>
    <row r="1020" spans="1:6" ht="12.75">
      <c r="A1020" s="14"/>
      <c r="B1020" s="14"/>
      <c r="C1020" s="14"/>
      <c r="D1020" s="14"/>
      <c r="E1020" s="14"/>
      <c r="F1020" s="14"/>
    </row>
    <row r="1021" spans="1:6" ht="12.75">
      <c r="A1021" s="14"/>
      <c r="B1021" s="14"/>
      <c r="C1021" s="14"/>
      <c r="D1021" s="14"/>
      <c r="E1021" s="14"/>
      <c r="F1021" s="14"/>
    </row>
    <row r="1022" spans="1:6" ht="12.75">
      <c r="A1022" s="14"/>
      <c r="B1022" s="14"/>
      <c r="C1022" s="14"/>
      <c r="D1022" s="14"/>
      <c r="E1022" s="14"/>
      <c r="F1022" s="14"/>
    </row>
    <row r="1023" spans="1:6" ht="12.75">
      <c r="A1023" s="14"/>
      <c r="B1023" s="14"/>
      <c r="C1023" s="14"/>
      <c r="D1023" s="14"/>
      <c r="E1023" s="14"/>
      <c r="F1023" s="14"/>
    </row>
    <row r="1024" spans="1:6" ht="12.75">
      <c r="A1024" s="14"/>
      <c r="B1024" s="14"/>
      <c r="C1024" s="14"/>
      <c r="D1024" s="14"/>
      <c r="E1024" s="14"/>
      <c r="F1024" s="14"/>
    </row>
    <row r="1025" spans="1:6" ht="12.75">
      <c r="A1025" s="14"/>
      <c r="B1025" s="14"/>
      <c r="C1025" s="14"/>
      <c r="D1025" s="14"/>
      <c r="E1025" s="14"/>
      <c r="F1025" s="14"/>
    </row>
    <row r="1026" spans="1:6" ht="12.75">
      <c r="A1026" s="14"/>
      <c r="B1026" s="14"/>
      <c r="C1026" s="14"/>
      <c r="D1026" s="14"/>
      <c r="E1026" s="14"/>
      <c r="F1026" s="14"/>
    </row>
    <row r="1027" spans="1:6" ht="12.75">
      <c r="A1027" s="14"/>
      <c r="B1027" s="14"/>
      <c r="C1027" s="14"/>
      <c r="D1027" s="14"/>
      <c r="E1027" s="14"/>
      <c r="F1027" s="14"/>
    </row>
    <row r="1028" spans="1:6" ht="12.75">
      <c r="A1028" s="14"/>
      <c r="B1028" s="14"/>
      <c r="C1028" s="14"/>
      <c r="D1028" s="14"/>
      <c r="E1028" s="14"/>
      <c r="F1028" s="14"/>
    </row>
    <row r="1029" spans="1:6" ht="12.75">
      <c r="A1029" s="14"/>
      <c r="B1029" s="14"/>
      <c r="C1029" s="14"/>
      <c r="D1029" s="14"/>
      <c r="E1029" s="14"/>
      <c r="F1029" s="14"/>
    </row>
    <row r="1030" spans="1:6" ht="12.75">
      <c r="A1030" s="14"/>
      <c r="B1030" s="14"/>
      <c r="C1030" s="14"/>
      <c r="D1030" s="14"/>
      <c r="E1030" s="14"/>
      <c r="F1030" s="14"/>
    </row>
    <row r="1031" spans="1:6" ht="12.75">
      <c r="A1031" s="14"/>
      <c r="B1031" s="14"/>
      <c r="C1031" s="14"/>
      <c r="D1031" s="14"/>
      <c r="E1031" s="14"/>
      <c r="F1031" s="14"/>
    </row>
    <row r="1032" spans="1:6" ht="12.75">
      <c r="A1032" s="14"/>
      <c r="B1032" s="14"/>
      <c r="C1032" s="14"/>
      <c r="D1032" s="14"/>
      <c r="E1032" s="14"/>
      <c r="F1032" s="14"/>
    </row>
    <row r="1033" spans="1:6" ht="12.75">
      <c r="A1033" s="14"/>
      <c r="B1033" s="14"/>
      <c r="C1033" s="14"/>
      <c r="D1033" s="14"/>
      <c r="E1033" s="14"/>
      <c r="F1033" s="14"/>
    </row>
    <row r="1034" spans="1:6" ht="12.75">
      <c r="A1034" s="14"/>
      <c r="B1034" s="14"/>
      <c r="C1034" s="14"/>
      <c r="D1034" s="14"/>
      <c r="E1034" s="14"/>
      <c r="F1034" s="14"/>
    </row>
    <row r="1035" spans="1:6" ht="12.75">
      <c r="A1035" s="14"/>
      <c r="B1035" s="14"/>
      <c r="C1035" s="14"/>
      <c r="D1035" s="14"/>
      <c r="E1035" s="14"/>
      <c r="F1035" s="14"/>
    </row>
    <row r="1036" spans="1:6" ht="12.75">
      <c r="A1036" s="14"/>
      <c r="B1036" s="14"/>
      <c r="C1036" s="14"/>
      <c r="D1036" s="14"/>
      <c r="E1036" s="14"/>
      <c r="F1036" s="14"/>
    </row>
    <row r="1037" spans="1:6" ht="12.75">
      <c r="A1037" s="14"/>
      <c r="B1037" s="14"/>
      <c r="C1037" s="14"/>
      <c r="D1037" s="14"/>
      <c r="E1037" s="14"/>
      <c r="F1037" s="14"/>
    </row>
    <row r="1038" spans="1:6" ht="12.75">
      <c r="A1038" s="14"/>
      <c r="B1038" s="14"/>
      <c r="C1038" s="14"/>
      <c r="D1038" s="14"/>
      <c r="E1038" s="14"/>
      <c r="F1038" s="14"/>
    </row>
    <row r="1039" spans="1:6" ht="12.75">
      <c r="A1039" s="14"/>
      <c r="B1039" s="14"/>
      <c r="C1039" s="14"/>
      <c r="D1039" s="14"/>
      <c r="E1039" s="14"/>
      <c r="F1039" s="14"/>
    </row>
    <row r="1040" spans="1:6" ht="12.75">
      <c r="A1040" s="14"/>
      <c r="B1040" s="14"/>
      <c r="C1040" s="14"/>
      <c r="D1040" s="14"/>
      <c r="E1040" s="14"/>
      <c r="F1040" s="14"/>
    </row>
    <row r="1041" spans="1:6" ht="12.75">
      <c r="A1041" s="14"/>
      <c r="B1041" s="14"/>
      <c r="C1041" s="14"/>
      <c r="D1041" s="14"/>
      <c r="E1041" s="14"/>
      <c r="F1041" s="14"/>
    </row>
    <row r="1042" spans="1:6" ht="12.75">
      <c r="A1042" s="14"/>
      <c r="B1042" s="14"/>
      <c r="C1042" s="14"/>
      <c r="D1042" s="14"/>
      <c r="E1042" s="14"/>
      <c r="F1042" s="14"/>
    </row>
    <row r="1043" spans="1:6" ht="12.75">
      <c r="A1043" s="14"/>
      <c r="B1043" s="14"/>
      <c r="C1043" s="14"/>
      <c r="D1043" s="14"/>
      <c r="E1043" s="14"/>
      <c r="F1043" s="14"/>
    </row>
    <row r="1044" spans="1:6" ht="12.75">
      <c r="A1044" s="14"/>
      <c r="B1044" s="14"/>
      <c r="C1044" s="14"/>
      <c r="D1044" s="14"/>
      <c r="E1044" s="14"/>
      <c r="F1044" s="14"/>
    </row>
    <row r="1045" spans="1:6" ht="12.75">
      <c r="A1045" s="14"/>
      <c r="B1045" s="14"/>
      <c r="C1045" s="14"/>
      <c r="D1045" s="14"/>
      <c r="E1045" s="14"/>
      <c r="F1045" s="14"/>
    </row>
    <row r="1046" spans="1:6" ht="12.75">
      <c r="A1046" s="14"/>
      <c r="B1046" s="14"/>
      <c r="C1046" s="14"/>
      <c r="D1046" s="14"/>
      <c r="E1046" s="14"/>
      <c r="F1046" s="14"/>
    </row>
    <row r="1047" spans="1:6" ht="12.75">
      <c r="A1047" s="14"/>
      <c r="B1047" s="14"/>
      <c r="C1047" s="14"/>
      <c r="D1047" s="14"/>
      <c r="E1047" s="14"/>
      <c r="F1047" s="14"/>
    </row>
    <row r="1048" spans="1:6" ht="12.75">
      <c r="A1048" s="14"/>
      <c r="B1048" s="14"/>
      <c r="C1048" s="14"/>
      <c r="D1048" s="14"/>
      <c r="E1048" s="14"/>
      <c r="F1048" s="14"/>
    </row>
    <row r="1049" spans="1:6" ht="12.75">
      <c r="A1049" s="14"/>
      <c r="B1049" s="14"/>
      <c r="C1049" s="14"/>
      <c r="D1049" s="14"/>
      <c r="E1049" s="14"/>
      <c r="F1049" s="14"/>
    </row>
    <row r="1050" spans="1:6" ht="12.75">
      <c r="A1050" s="14"/>
      <c r="B1050" s="14"/>
      <c r="C1050" s="14"/>
      <c r="D1050" s="14"/>
      <c r="E1050" s="14"/>
      <c r="F1050" s="14"/>
    </row>
    <row r="1051" spans="1:6" ht="12.75">
      <c r="A1051" s="14"/>
      <c r="B1051" s="14"/>
      <c r="C1051" s="14"/>
      <c r="D1051" s="14"/>
      <c r="E1051" s="14"/>
      <c r="F1051" s="14"/>
    </row>
    <row r="1052" spans="1:6" ht="12.75">
      <c r="A1052" s="14"/>
      <c r="B1052" s="14"/>
      <c r="C1052" s="14"/>
      <c r="D1052" s="14"/>
      <c r="E1052" s="14"/>
      <c r="F1052" s="14"/>
    </row>
    <row r="1053" spans="1:6" ht="12.75">
      <c r="A1053" s="14"/>
      <c r="B1053" s="14"/>
      <c r="C1053" s="14"/>
      <c r="D1053" s="14"/>
      <c r="E1053" s="14"/>
      <c r="F1053" s="14"/>
    </row>
    <row r="1054" spans="1:6" ht="12.75">
      <c r="A1054" s="14"/>
      <c r="B1054" s="14"/>
      <c r="C1054" s="14"/>
      <c r="D1054" s="14"/>
      <c r="E1054" s="14"/>
      <c r="F1054" s="14"/>
    </row>
    <row r="1055" spans="1:6" ht="12.75">
      <c r="A1055" s="14"/>
      <c r="B1055" s="14"/>
      <c r="C1055" s="14"/>
      <c r="D1055" s="14"/>
      <c r="E1055" s="14"/>
      <c r="F1055" s="14"/>
    </row>
    <row r="1056" spans="1:6" ht="12.75">
      <c r="A1056" s="14"/>
      <c r="B1056" s="14"/>
      <c r="C1056" s="14"/>
      <c r="D1056" s="14"/>
      <c r="E1056" s="14"/>
      <c r="F1056" s="14"/>
    </row>
    <row r="1057" spans="1:6" ht="12.75">
      <c r="A1057" s="14"/>
      <c r="B1057" s="14"/>
      <c r="C1057" s="14"/>
      <c r="D1057" s="14"/>
      <c r="E1057" s="14"/>
      <c r="F1057" s="14"/>
    </row>
    <row r="1058" spans="1:6" ht="12.75">
      <c r="A1058" s="14"/>
      <c r="B1058" s="14"/>
      <c r="C1058" s="14"/>
      <c r="D1058" s="14"/>
      <c r="E1058" s="14"/>
      <c r="F1058" s="14"/>
    </row>
    <row r="1059" spans="1:6" ht="12.75">
      <c r="A1059" s="14"/>
      <c r="B1059" s="14"/>
      <c r="C1059" s="14"/>
      <c r="D1059" s="14"/>
      <c r="E1059" s="14"/>
      <c r="F1059" s="14"/>
    </row>
    <row r="1060" spans="1:6" ht="12.75">
      <c r="A1060" s="14"/>
      <c r="B1060" s="14"/>
      <c r="C1060" s="14"/>
      <c r="D1060" s="14"/>
      <c r="E1060" s="14"/>
      <c r="F1060" s="14"/>
    </row>
    <row r="1061" spans="1:6" ht="12.75">
      <c r="A1061" s="14"/>
      <c r="B1061" s="14"/>
      <c r="C1061" s="14"/>
      <c r="D1061" s="14"/>
      <c r="E1061" s="14"/>
      <c r="F1061" s="14"/>
    </row>
    <row r="1062" spans="1:6" ht="12.75">
      <c r="A1062" s="14"/>
      <c r="B1062" s="14"/>
      <c r="C1062" s="14"/>
      <c r="D1062" s="14"/>
      <c r="E1062" s="14"/>
      <c r="F1062" s="14"/>
    </row>
    <row r="1063" spans="1:6" ht="12.75">
      <c r="A1063" s="14"/>
      <c r="B1063" s="14"/>
      <c r="C1063" s="14"/>
      <c r="D1063" s="14"/>
      <c r="E1063" s="14"/>
      <c r="F1063" s="14"/>
    </row>
    <row r="1064" spans="1:6" ht="12.75">
      <c r="A1064" s="14"/>
      <c r="B1064" s="14"/>
      <c r="C1064" s="14"/>
      <c r="D1064" s="14"/>
      <c r="E1064" s="14"/>
      <c r="F1064" s="14"/>
    </row>
    <row r="1065" spans="1:6" ht="12.75">
      <c r="A1065" s="14"/>
      <c r="B1065" s="14"/>
      <c r="C1065" s="14"/>
      <c r="D1065" s="14"/>
      <c r="E1065" s="14"/>
      <c r="F1065" s="14"/>
    </row>
    <row r="1066" spans="1:6" ht="12.75">
      <c r="A1066" s="14"/>
      <c r="B1066" s="14"/>
      <c r="C1066" s="14"/>
      <c r="D1066" s="14"/>
      <c r="E1066" s="14"/>
      <c r="F1066" s="14"/>
    </row>
    <row r="1067" spans="1:6" ht="12.75">
      <c r="A1067" s="14"/>
      <c r="B1067" s="14"/>
      <c r="C1067" s="14"/>
      <c r="D1067" s="14"/>
      <c r="E1067" s="14"/>
      <c r="F1067" s="14"/>
    </row>
    <row r="1068" spans="1:6" ht="12.75">
      <c r="A1068" s="14"/>
      <c r="B1068" s="14"/>
      <c r="C1068" s="14"/>
      <c r="D1068" s="14"/>
      <c r="E1068" s="14"/>
      <c r="F1068" s="14"/>
    </row>
    <row r="1069" spans="1:6" ht="12.75">
      <c r="A1069" s="14"/>
      <c r="B1069" s="14"/>
      <c r="C1069" s="14"/>
      <c r="D1069" s="14"/>
      <c r="E1069" s="14"/>
      <c r="F1069" s="14"/>
    </row>
    <row r="1070" spans="1:6" ht="12.75">
      <c r="A1070" s="14"/>
      <c r="B1070" s="14"/>
      <c r="C1070" s="14"/>
      <c r="D1070" s="14"/>
      <c r="E1070" s="14"/>
      <c r="F1070" s="14"/>
    </row>
    <row r="1071" spans="1:6" ht="12.75">
      <c r="A1071" s="14"/>
      <c r="B1071" s="14"/>
      <c r="C1071" s="14"/>
      <c r="D1071" s="14"/>
      <c r="E1071" s="14"/>
      <c r="F1071" s="14"/>
    </row>
    <row r="1072" spans="1:6" ht="12.75">
      <c r="A1072" s="14"/>
      <c r="B1072" s="14"/>
      <c r="C1072" s="14"/>
      <c r="D1072" s="14"/>
      <c r="E1072" s="14"/>
      <c r="F1072" s="14"/>
    </row>
    <row r="1073" spans="1:6" ht="12.75">
      <c r="A1073" s="14"/>
      <c r="B1073" s="14"/>
      <c r="C1073" s="14"/>
      <c r="D1073" s="14"/>
      <c r="E1073" s="14"/>
      <c r="F1073" s="14"/>
    </row>
    <row r="1074" spans="1:6" ht="12.75">
      <c r="A1074" s="14"/>
      <c r="B1074" s="14"/>
      <c r="C1074" s="14"/>
      <c r="D1074" s="14"/>
      <c r="E1074" s="14"/>
      <c r="F1074" s="14"/>
    </row>
    <row r="1075" spans="1:6" ht="12.75">
      <c r="A1075" s="14"/>
      <c r="B1075" s="14"/>
      <c r="C1075" s="14"/>
      <c r="D1075" s="14"/>
      <c r="E1075" s="14"/>
      <c r="F1075" s="14"/>
    </row>
    <row r="1076" spans="1:6" ht="12.75">
      <c r="A1076" s="14"/>
      <c r="B1076" s="14"/>
      <c r="C1076" s="14"/>
      <c r="D1076" s="14"/>
      <c r="E1076" s="14"/>
      <c r="F1076" s="14"/>
    </row>
    <row r="1077" spans="1:6" ht="12.75">
      <c r="A1077" s="14"/>
      <c r="B1077" s="14"/>
      <c r="C1077" s="14"/>
      <c r="D1077" s="14"/>
      <c r="E1077" s="14"/>
      <c r="F1077" s="14"/>
    </row>
    <row r="1078" spans="1:6" ht="12.75">
      <c r="A1078" s="14"/>
      <c r="B1078" s="14"/>
      <c r="C1078" s="14"/>
      <c r="D1078" s="14"/>
      <c r="E1078" s="14"/>
      <c r="F1078" s="14"/>
    </row>
    <row r="1079" spans="1:6" ht="12.75">
      <c r="A1079" s="14"/>
      <c r="B1079" s="14"/>
      <c r="C1079" s="14"/>
      <c r="D1079" s="14"/>
      <c r="E1079" s="14"/>
      <c r="F1079" s="14"/>
    </row>
    <row r="1080" spans="1:6" ht="12.75">
      <c r="A1080" s="14"/>
      <c r="B1080" s="14"/>
      <c r="C1080" s="14"/>
      <c r="D1080" s="14"/>
      <c r="E1080" s="14"/>
      <c r="F1080" s="14"/>
    </row>
    <row r="1081" spans="1:6" ht="12.75">
      <c r="A1081" s="14"/>
      <c r="B1081" s="14"/>
      <c r="C1081" s="14"/>
      <c r="D1081" s="14"/>
      <c r="E1081" s="14"/>
      <c r="F1081" s="14"/>
    </row>
    <row r="1082" spans="1:6" ht="12.75">
      <c r="A1082" s="14"/>
      <c r="B1082" s="14"/>
      <c r="C1082" s="14"/>
      <c r="D1082" s="14"/>
      <c r="E1082" s="14"/>
      <c r="F1082" s="14"/>
    </row>
    <row r="1083" spans="1:6" ht="12.75">
      <c r="A1083" s="14"/>
      <c r="B1083" s="14"/>
      <c r="C1083" s="14"/>
      <c r="D1083" s="14"/>
      <c r="E1083" s="14"/>
      <c r="F1083" s="14"/>
    </row>
    <row r="1084" spans="1:6" ht="12.75">
      <c r="A1084" s="14"/>
      <c r="B1084" s="14"/>
      <c r="C1084" s="14"/>
      <c r="D1084" s="14"/>
      <c r="E1084" s="14"/>
      <c r="F1084" s="14"/>
    </row>
    <row r="1085" spans="1:6" ht="12.75">
      <c r="A1085" s="14"/>
      <c r="B1085" s="14"/>
      <c r="C1085" s="14"/>
      <c r="D1085" s="14"/>
      <c r="E1085" s="14"/>
      <c r="F1085" s="14"/>
    </row>
    <row r="1086" spans="1:6" ht="12.75">
      <c r="A1086" s="14"/>
      <c r="B1086" s="14"/>
      <c r="C1086" s="14"/>
      <c r="D1086" s="14"/>
      <c r="E1086" s="14"/>
      <c r="F1086" s="14"/>
    </row>
    <row r="1087" spans="1:6" ht="12.75">
      <c r="A1087" s="14"/>
      <c r="B1087" s="14"/>
      <c r="C1087" s="14"/>
      <c r="D1087" s="14"/>
      <c r="E1087" s="14"/>
      <c r="F1087" s="14"/>
    </row>
    <row r="1088" spans="1:6" ht="12.75">
      <c r="A1088" s="14"/>
      <c r="B1088" s="14"/>
      <c r="C1088" s="14"/>
      <c r="D1088" s="14"/>
      <c r="E1088" s="14"/>
      <c r="F1088" s="14"/>
    </row>
    <row r="1089" spans="1:6" ht="12.75">
      <c r="A1089" s="14"/>
      <c r="B1089" s="14"/>
      <c r="C1089" s="14"/>
      <c r="D1089" s="14"/>
      <c r="E1089" s="14"/>
      <c r="F1089" s="14"/>
    </row>
    <row r="1090" spans="1:6" ht="12.75">
      <c r="A1090" s="14"/>
      <c r="B1090" s="14"/>
      <c r="C1090" s="14"/>
      <c r="D1090" s="14"/>
      <c r="E1090" s="14"/>
      <c r="F1090" s="14"/>
    </row>
    <row r="1091" spans="1:6" ht="12.75">
      <c r="A1091" s="14"/>
      <c r="B1091" s="14"/>
      <c r="C1091" s="14"/>
      <c r="D1091" s="14"/>
      <c r="E1091" s="14"/>
      <c r="F1091" s="14"/>
    </row>
    <row r="1092" spans="1:6" ht="12.75">
      <c r="A1092" s="14"/>
      <c r="B1092" s="14"/>
      <c r="C1092" s="14"/>
      <c r="D1092" s="14"/>
      <c r="E1092" s="14"/>
      <c r="F1092" s="14"/>
    </row>
    <row r="1093" spans="1:6" ht="12.75">
      <c r="A1093" s="14"/>
      <c r="B1093" s="14"/>
      <c r="C1093" s="14"/>
      <c r="D1093" s="14"/>
      <c r="E1093" s="14"/>
      <c r="F1093" s="14"/>
    </row>
    <row r="1094" spans="1:6" ht="12.75">
      <c r="A1094" s="14"/>
      <c r="B1094" s="14"/>
      <c r="C1094" s="14"/>
      <c r="D1094" s="14"/>
      <c r="E1094" s="14"/>
      <c r="F1094" s="14"/>
    </row>
    <row r="1095" spans="1:6" ht="12.75">
      <c r="A1095" s="14"/>
      <c r="B1095" s="14"/>
      <c r="C1095" s="14"/>
      <c r="D1095" s="14"/>
      <c r="E1095" s="14"/>
      <c r="F1095" s="14"/>
    </row>
    <row r="1096" spans="1:6" ht="12.75">
      <c r="A1096" s="14"/>
      <c r="B1096" s="14"/>
      <c r="C1096" s="14"/>
      <c r="D1096" s="14"/>
      <c r="E1096" s="14"/>
      <c r="F1096" s="14"/>
    </row>
    <row r="1097" spans="1:6" ht="12.75">
      <c r="A1097" s="14"/>
      <c r="B1097" s="14"/>
      <c r="C1097" s="14"/>
      <c r="D1097" s="14"/>
      <c r="E1097" s="14"/>
      <c r="F1097" s="14"/>
    </row>
    <row r="1098" spans="1:6" ht="12.75">
      <c r="A1098" s="14"/>
      <c r="B1098" s="14"/>
      <c r="C1098" s="14"/>
      <c r="D1098" s="14"/>
      <c r="E1098" s="14"/>
      <c r="F1098" s="14"/>
    </row>
    <row r="1099" spans="1:6" ht="12.75">
      <c r="A1099" s="14"/>
      <c r="B1099" s="14"/>
      <c r="C1099" s="14"/>
      <c r="D1099" s="14"/>
      <c r="E1099" s="14"/>
      <c r="F1099" s="14"/>
    </row>
    <row r="1100" spans="1:6" ht="12.75">
      <c r="A1100" s="14"/>
      <c r="B1100" s="14"/>
      <c r="C1100" s="14"/>
      <c r="D1100" s="14"/>
      <c r="E1100" s="14"/>
      <c r="F1100" s="14"/>
    </row>
    <row r="1101" spans="1:6" ht="12.75">
      <c r="A1101" s="14"/>
      <c r="B1101" s="14"/>
      <c r="C1101" s="14"/>
      <c r="D1101" s="14"/>
      <c r="E1101" s="14"/>
      <c r="F1101" s="14"/>
    </row>
    <row r="1102" spans="1:6" ht="12.75">
      <c r="A1102" s="14"/>
      <c r="B1102" s="14"/>
      <c r="C1102" s="14"/>
      <c r="D1102" s="14"/>
      <c r="E1102" s="14"/>
      <c r="F1102" s="14"/>
    </row>
    <row r="1103" spans="1:6" ht="12.75">
      <c r="A1103" s="14"/>
      <c r="B1103" s="14"/>
      <c r="C1103" s="14"/>
      <c r="D1103" s="14"/>
      <c r="E1103" s="14"/>
      <c r="F1103" s="14"/>
    </row>
    <row r="1104" spans="1:6" ht="12.75">
      <c r="A1104" s="14"/>
      <c r="B1104" s="14"/>
      <c r="C1104" s="14"/>
      <c r="D1104" s="14"/>
      <c r="E1104" s="14"/>
      <c r="F1104" s="14"/>
    </row>
    <row r="1105" spans="1:6" ht="12.75">
      <c r="A1105" s="14"/>
      <c r="B1105" s="14"/>
      <c r="C1105" s="14"/>
      <c r="D1105" s="14"/>
      <c r="E1105" s="14"/>
      <c r="F1105" s="14"/>
    </row>
    <row r="1106" spans="1:6" ht="12.75">
      <c r="A1106" s="14"/>
      <c r="B1106" s="14"/>
      <c r="C1106" s="14"/>
      <c r="D1106" s="14"/>
      <c r="E1106" s="14"/>
      <c r="F1106" s="14"/>
    </row>
    <row r="1107" spans="1:6" ht="12.75">
      <c r="A1107" s="14"/>
      <c r="B1107" s="14"/>
      <c r="C1107" s="14"/>
      <c r="D1107" s="14"/>
      <c r="E1107" s="14"/>
      <c r="F1107" s="14"/>
    </row>
    <row r="1108" spans="1:6" ht="12.75">
      <c r="A1108" s="14"/>
      <c r="B1108" s="14"/>
      <c r="C1108" s="14"/>
      <c r="D1108" s="14"/>
      <c r="E1108" s="14"/>
      <c r="F1108" s="14"/>
    </row>
    <row r="1109" spans="1:6" ht="12.75">
      <c r="A1109" s="14"/>
      <c r="B1109" s="14"/>
      <c r="C1109" s="14"/>
      <c r="D1109" s="14"/>
      <c r="E1109" s="14"/>
      <c r="F1109" s="14"/>
    </row>
    <row r="1110" spans="1:6" ht="12.75">
      <c r="A1110" s="14"/>
      <c r="B1110" s="14"/>
      <c r="C1110" s="14"/>
      <c r="D1110" s="14"/>
      <c r="E1110" s="14"/>
      <c r="F1110" s="14"/>
    </row>
    <row r="1111" spans="1:6" ht="12.75">
      <c r="A1111" s="14"/>
      <c r="B1111" s="14"/>
      <c r="C1111" s="14"/>
      <c r="D1111" s="14"/>
      <c r="E1111" s="14"/>
      <c r="F1111" s="14"/>
    </row>
    <row r="1112" spans="1:6" ht="12.75">
      <c r="A1112" s="14"/>
      <c r="B1112" s="14"/>
      <c r="C1112" s="14"/>
      <c r="D1112" s="14"/>
      <c r="E1112" s="14"/>
      <c r="F1112" s="14"/>
    </row>
    <row r="1113" spans="1:6" ht="12.75">
      <c r="A1113" s="14"/>
      <c r="B1113" s="14"/>
      <c r="C1113" s="14"/>
      <c r="D1113" s="14"/>
      <c r="E1113" s="14"/>
      <c r="F1113" s="14"/>
    </row>
    <row r="1114" spans="1:6" ht="12.75">
      <c r="A1114" s="14"/>
      <c r="B1114" s="14"/>
      <c r="C1114" s="14"/>
      <c r="D1114" s="14"/>
      <c r="E1114" s="14"/>
      <c r="F1114" s="14"/>
    </row>
    <row r="1115" spans="1:6" ht="12.75">
      <c r="A1115" s="14"/>
      <c r="B1115" s="14"/>
      <c r="C1115" s="14"/>
      <c r="D1115" s="14"/>
      <c r="E1115" s="14"/>
      <c r="F1115" s="14"/>
    </row>
    <row r="1116" spans="1:6" ht="12.75">
      <c r="A1116" s="14"/>
      <c r="B1116" s="14"/>
      <c r="C1116" s="14"/>
      <c r="D1116" s="14"/>
      <c r="E1116" s="14"/>
      <c r="F1116" s="14"/>
    </row>
    <row r="1117" spans="1:6" ht="12.75">
      <c r="A1117" s="14"/>
      <c r="B1117" s="14"/>
      <c r="C1117" s="14"/>
      <c r="D1117" s="14"/>
      <c r="E1117" s="14"/>
      <c r="F1117" s="14"/>
    </row>
    <row r="1118" spans="1:6" ht="12.75">
      <c r="A1118" s="14"/>
      <c r="B1118" s="14"/>
      <c r="C1118" s="14"/>
      <c r="D1118" s="14"/>
      <c r="E1118" s="14"/>
      <c r="F1118" s="14"/>
    </row>
    <row r="1119" spans="1:6" ht="12.75">
      <c r="A1119" s="14"/>
      <c r="B1119" s="14"/>
      <c r="C1119" s="14"/>
      <c r="D1119" s="14"/>
      <c r="E1119" s="14"/>
      <c r="F1119" s="14"/>
    </row>
    <row r="1120" spans="1:6" ht="12.75">
      <c r="A1120" s="14"/>
      <c r="B1120" s="14"/>
      <c r="C1120" s="14"/>
      <c r="D1120" s="14"/>
      <c r="E1120" s="14"/>
      <c r="F1120" s="14"/>
    </row>
    <row r="1121" spans="1:6" ht="12.75">
      <c r="A1121" s="14"/>
      <c r="B1121" s="14"/>
      <c r="C1121" s="14"/>
      <c r="D1121" s="14"/>
      <c r="E1121" s="14"/>
      <c r="F1121" s="14"/>
    </row>
    <row r="1122" spans="1:6" ht="12.75">
      <c r="A1122" s="14"/>
      <c r="B1122" s="14"/>
      <c r="C1122" s="14"/>
      <c r="D1122" s="14"/>
      <c r="E1122" s="14"/>
      <c r="F1122" s="14"/>
    </row>
    <row r="1123" spans="1:6" ht="12.75">
      <c r="A1123" s="14"/>
      <c r="B1123" s="14"/>
      <c r="C1123" s="14"/>
      <c r="D1123" s="14"/>
      <c r="E1123" s="14"/>
      <c r="F1123" s="14"/>
    </row>
    <row r="1124" spans="1:6" ht="12.75">
      <c r="A1124" s="14"/>
      <c r="B1124" s="14"/>
      <c r="C1124" s="14"/>
      <c r="D1124" s="14"/>
      <c r="E1124" s="14"/>
      <c r="F1124" s="14"/>
    </row>
    <row r="1125" spans="1:6" ht="12.75">
      <c r="A1125" s="14"/>
      <c r="B1125" s="14"/>
      <c r="C1125" s="14"/>
      <c r="D1125" s="14"/>
      <c r="E1125" s="14"/>
      <c r="F1125" s="14"/>
    </row>
    <row r="1126" spans="1:6" ht="12.75">
      <c r="A1126" s="14"/>
      <c r="B1126" s="14"/>
      <c r="C1126" s="14"/>
      <c r="D1126" s="14"/>
      <c r="E1126" s="14"/>
      <c r="F1126" s="14"/>
    </row>
    <row r="1127" spans="1:6" ht="12.75">
      <c r="A1127" s="14"/>
      <c r="B1127" s="14"/>
      <c r="C1127" s="14"/>
      <c r="D1127" s="14"/>
      <c r="E1127" s="14"/>
      <c r="F1127" s="14"/>
    </row>
    <row r="1128" spans="1:6" ht="12.75">
      <c r="A1128" s="14"/>
      <c r="B1128" s="14"/>
      <c r="C1128" s="14"/>
      <c r="D1128" s="14"/>
      <c r="E1128" s="14"/>
      <c r="F1128" s="14"/>
    </row>
    <row r="1129" spans="1:6" ht="12.75">
      <c r="A1129" s="14"/>
      <c r="B1129" s="14"/>
      <c r="C1129" s="14"/>
      <c r="D1129" s="14"/>
      <c r="E1129" s="14"/>
      <c r="F1129" s="14"/>
    </row>
    <row r="1130" spans="1:6" ht="12.75">
      <c r="A1130" s="14"/>
      <c r="B1130" s="14"/>
      <c r="C1130" s="14"/>
      <c r="D1130" s="14"/>
      <c r="E1130" s="14"/>
      <c r="F1130" s="14"/>
    </row>
    <row r="1131" spans="1:6" ht="12.75">
      <c r="A1131" s="14"/>
      <c r="B1131" s="14"/>
      <c r="C1131" s="14"/>
      <c r="D1131" s="14"/>
      <c r="E1131" s="14"/>
      <c r="F1131" s="14"/>
    </row>
    <row r="1132" spans="1:6" ht="12.75">
      <c r="A1132" s="14"/>
      <c r="B1132" s="14"/>
      <c r="C1132" s="14"/>
      <c r="D1132" s="14"/>
      <c r="E1132" s="14"/>
      <c r="F1132" s="14"/>
    </row>
    <row r="1133" spans="1:6" ht="12.75">
      <c r="A1133" s="14"/>
      <c r="B1133" s="14"/>
      <c r="C1133" s="14"/>
      <c r="D1133" s="14"/>
      <c r="E1133" s="14"/>
      <c r="F1133" s="14"/>
    </row>
    <row r="1134" spans="1:6" ht="12.75">
      <c r="A1134" s="14"/>
      <c r="B1134" s="14"/>
      <c r="C1134" s="14"/>
      <c r="D1134" s="14"/>
      <c r="E1134" s="14"/>
      <c r="F1134" s="14"/>
    </row>
    <row r="1135" spans="1:6" ht="12.75">
      <c r="A1135" s="14"/>
      <c r="B1135" s="14"/>
      <c r="C1135" s="14"/>
      <c r="D1135" s="14"/>
      <c r="E1135" s="14"/>
      <c r="F1135" s="14"/>
    </row>
    <row r="1136" spans="1:6" ht="12.75">
      <c r="A1136" s="14"/>
      <c r="B1136" s="14"/>
      <c r="C1136" s="14"/>
      <c r="D1136" s="14"/>
      <c r="E1136" s="14"/>
      <c r="F1136" s="14"/>
    </row>
    <row r="1137" spans="1:6" ht="12.75">
      <c r="A1137" s="14"/>
      <c r="B1137" s="14"/>
      <c r="C1137" s="14"/>
      <c r="D1137" s="14"/>
      <c r="E1137" s="14"/>
      <c r="F1137" s="14"/>
    </row>
    <row r="1138" spans="1:6" ht="12.75">
      <c r="A1138" s="14"/>
      <c r="B1138" s="14"/>
      <c r="C1138" s="14"/>
      <c r="D1138" s="14"/>
      <c r="E1138" s="14"/>
      <c r="F1138" s="14"/>
    </row>
    <row r="1139" spans="1:6" ht="12.75">
      <c r="A1139" s="14"/>
      <c r="B1139" s="14"/>
      <c r="C1139" s="14"/>
      <c r="D1139" s="14"/>
      <c r="E1139" s="14"/>
      <c r="F1139" s="14"/>
    </row>
    <row r="1140" spans="1:6" ht="12.75">
      <c r="A1140" s="14"/>
      <c r="B1140" s="14"/>
      <c r="C1140" s="14"/>
      <c r="D1140" s="14"/>
      <c r="E1140" s="14"/>
      <c r="F1140" s="14"/>
    </row>
    <row r="1141" spans="1:6" ht="12.75">
      <c r="A1141" s="14"/>
      <c r="B1141" s="14"/>
      <c r="C1141" s="14"/>
      <c r="D1141" s="14"/>
      <c r="E1141" s="14"/>
      <c r="F1141" s="14"/>
    </row>
    <row r="1142" spans="1:6" ht="12.75">
      <c r="A1142" s="14"/>
      <c r="B1142" s="14"/>
      <c r="C1142" s="14"/>
      <c r="D1142" s="14"/>
      <c r="E1142" s="14"/>
      <c r="F1142" s="14"/>
    </row>
    <row r="1143" spans="1:6" ht="12.75">
      <c r="A1143" s="14"/>
      <c r="B1143" s="14"/>
      <c r="C1143" s="14"/>
      <c r="D1143" s="14"/>
      <c r="E1143" s="14"/>
      <c r="F1143" s="14"/>
    </row>
    <row r="1144" spans="1:6" ht="12.75">
      <c r="A1144" s="14"/>
      <c r="B1144" s="14"/>
      <c r="C1144" s="14"/>
      <c r="D1144" s="14"/>
      <c r="E1144" s="14"/>
      <c r="F1144" s="14"/>
    </row>
    <row r="1145" spans="1:6" ht="12.75">
      <c r="A1145" s="14"/>
      <c r="B1145" s="14"/>
      <c r="C1145" s="14"/>
      <c r="D1145" s="14"/>
      <c r="E1145" s="14"/>
      <c r="F1145" s="14"/>
    </row>
    <row r="1146" spans="1:6" ht="12.75">
      <c r="A1146" s="14"/>
      <c r="B1146" s="14"/>
      <c r="C1146" s="14"/>
      <c r="D1146" s="14"/>
      <c r="E1146" s="14"/>
      <c r="F1146" s="14"/>
    </row>
    <row r="1147" spans="1:6" ht="12.75">
      <c r="A1147" s="14"/>
      <c r="B1147" s="14"/>
      <c r="C1147" s="14"/>
      <c r="D1147" s="14"/>
      <c r="E1147" s="14"/>
      <c r="F1147" s="14"/>
    </row>
    <row r="1148" spans="1:6" ht="12.75">
      <c r="A1148" s="14"/>
      <c r="B1148" s="14"/>
      <c r="C1148" s="14"/>
      <c r="D1148" s="14"/>
      <c r="E1148" s="14"/>
      <c r="F1148" s="14"/>
    </row>
    <row r="1149" spans="1:6" ht="12.75">
      <c r="A1149" s="14"/>
      <c r="B1149" s="14"/>
      <c r="C1149" s="14"/>
      <c r="D1149" s="14"/>
      <c r="E1149" s="14"/>
      <c r="F1149" s="14"/>
    </row>
    <row r="1150" spans="1:6" ht="12.75">
      <c r="A1150" s="14"/>
      <c r="B1150" s="14"/>
      <c r="C1150" s="14"/>
      <c r="D1150" s="14"/>
      <c r="E1150" s="14"/>
      <c r="F1150" s="14"/>
    </row>
    <row r="1151" spans="1:6" ht="12.75">
      <c r="A1151" s="14"/>
      <c r="B1151" s="14"/>
      <c r="C1151" s="14"/>
      <c r="D1151" s="14"/>
      <c r="E1151" s="14"/>
      <c r="F1151" s="14"/>
    </row>
    <row r="1152" spans="1:6" ht="12.75">
      <c r="A1152" s="14"/>
      <c r="B1152" s="14"/>
      <c r="C1152" s="14"/>
      <c r="D1152" s="14"/>
      <c r="E1152" s="14"/>
      <c r="F1152" s="14"/>
    </row>
    <row r="1153" spans="1:6" ht="12.75">
      <c r="A1153" s="14"/>
      <c r="B1153" s="14"/>
      <c r="C1153" s="14"/>
      <c r="D1153" s="14"/>
      <c r="E1153" s="14"/>
      <c r="F1153" s="14"/>
    </row>
    <row r="1154" spans="1:6" ht="12.75">
      <c r="A1154" s="14"/>
      <c r="B1154" s="14"/>
      <c r="C1154" s="14"/>
      <c r="D1154" s="14"/>
      <c r="E1154" s="14"/>
      <c r="F1154" s="14"/>
    </row>
    <row r="1155" spans="1:6" ht="12.75">
      <c r="A1155" s="14"/>
      <c r="B1155" s="14"/>
      <c r="C1155" s="14"/>
      <c r="D1155" s="14"/>
      <c r="E1155" s="14"/>
      <c r="F1155" s="14"/>
    </row>
    <row r="1156" spans="2:6" ht="12.75">
      <c r="B1156" s="14"/>
      <c r="C1156" s="14"/>
      <c r="D1156" s="14"/>
      <c r="E1156" s="14"/>
      <c r="F1156" s="14"/>
    </row>
    <row r="1157" spans="2:6" ht="12.75">
      <c r="B1157" s="14"/>
      <c r="C1157" s="14"/>
      <c r="D1157" s="14"/>
      <c r="E1157" s="14"/>
      <c r="F1157" s="14"/>
    </row>
    <row r="1158" spans="2:6" ht="12.75">
      <c r="B1158" s="14"/>
      <c r="C1158" s="14"/>
      <c r="D1158" s="14"/>
      <c r="E1158" s="14"/>
      <c r="F1158" s="14"/>
    </row>
    <row r="1159" spans="2:6" ht="12.75">
      <c r="B1159" s="14"/>
      <c r="C1159" s="14"/>
      <c r="D1159" s="14"/>
      <c r="E1159" s="14"/>
      <c r="F1159" s="14"/>
    </row>
    <row r="1160" spans="2:6" ht="12.75">
      <c r="B1160" s="14"/>
      <c r="C1160" s="14"/>
      <c r="D1160" s="14"/>
      <c r="E1160" s="14"/>
      <c r="F1160" s="14"/>
    </row>
    <row r="1161" spans="2:6" ht="12.75">
      <c r="B1161" s="14"/>
      <c r="C1161" s="14"/>
      <c r="D1161" s="14"/>
      <c r="E1161" s="14"/>
      <c r="F1161" s="14"/>
    </row>
    <row r="1162" spans="2:6" ht="12.75">
      <c r="B1162" s="14"/>
      <c r="C1162" s="14"/>
      <c r="D1162" s="14"/>
      <c r="E1162" s="14"/>
      <c r="F1162" s="14"/>
    </row>
    <row r="1163" spans="2:6" ht="12.75">
      <c r="B1163" s="14"/>
      <c r="C1163" s="14"/>
      <c r="D1163" s="14"/>
      <c r="E1163" s="14"/>
      <c r="F1163" s="14"/>
    </row>
    <row r="1164" spans="2:6" ht="12.75">
      <c r="B1164" s="14"/>
      <c r="C1164" s="14"/>
      <c r="D1164" s="14"/>
      <c r="E1164" s="14"/>
      <c r="F1164" s="14"/>
    </row>
    <row r="1165" spans="2:6" ht="12.75">
      <c r="B1165" s="14"/>
      <c r="C1165" s="14"/>
      <c r="D1165" s="14"/>
      <c r="E1165" s="14"/>
      <c r="F1165" s="14"/>
    </row>
    <row r="1166" spans="2:6" ht="12.75">
      <c r="B1166" s="14"/>
      <c r="C1166" s="14"/>
      <c r="D1166" s="14"/>
      <c r="E1166" s="14"/>
      <c r="F1166" s="14"/>
    </row>
    <row r="1167" spans="2:6" ht="12.75">
      <c r="B1167" s="14"/>
      <c r="C1167" s="14"/>
      <c r="D1167" s="14"/>
      <c r="E1167" s="14"/>
      <c r="F1167" s="14"/>
    </row>
    <row r="1168" spans="2:6" ht="12.75">
      <c r="B1168" s="14"/>
      <c r="C1168" s="14"/>
      <c r="D1168" s="14"/>
      <c r="E1168" s="14"/>
      <c r="F1168" s="14"/>
    </row>
    <row r="1169" spans="2:6" ht="12.75">
      <c r="B1169" s="14"/>
      <c r="C1169" s="14"/>
      <c r="D1169" s="14"/>
      <c r="E1169" s="14"/>
      <c r="F1169" s="14"/>
    </row>
    <row r="1170" spans="2:6" ht="12.75">
      <c r="B1170" s="14"/>
      <c r="C1170" s="14"/>
      <c r="D1170" s="14"/>
      <c r="E1170" s="14"/>
      <c r="F1170" s="14"/>
    </row>
    <row r="1171" spans="2:5" ht="12.75">
      <c r="B1171" s="14"/>
      <c r="C1171" s="14"/>
      <c r="D1171" s="14"/>
      <c r="E1171" s="14"/>
    </row>
  </sheetData>
  <printOptions/>
  <pageMargins left="0.75" right="0.75" top="1" bottom="1" header="0" footer="0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0" t="s">
        <v>1</v>
      </c>
    </row>
    <row r="2" ht="12.75">
      <c r="A2" t="s">
        <v>45</v>
      </c>
    </row>
  </sheetData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Q1168"/>
  <sheetViews>
    <sheetView workbookViewId="0" topLeftCell="A1">
      <selection activeCell="A6" sqref="A6:A111"/>
    </sheetView>
  </sheetViews>
  <sheetFormatPr defaultColWidth="11.421875" defaultRowHeight="12.75"/>
  <cols>
    <col min="1" max="1" width="30.140625" style="0" customWidth="1"/>
    <col min="2" max="8" width="13.8515625" style="0" customWidth="1"/>
  </cols>
  <sheetData>
    <row r="1" spans="1:7" ht="12.75">
      <c r="A1" s="11" t="s">
        <v>338</v>
      </c>
      <c r="B1" s="12"/>
      <c r="C1" s="12"/>
      <c r="D1" s="12"/>
      <c r="E1" s="12"/>
      <c r="F1" s="12"/>
      <c r="G1" s="12"/>
    </row>
    <row r="2" spans="1:7" ht="12.75">
      <c r="A2" s="12" t="s">
        <v>339</v>
      </c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8" ht="25.5">
      <c r="A4" s="82"/>
      <c r="B4" s="16" t="s">
        <v>91</v>
      </c>
      <c r="C4" s="16" t="s">
        <v>415</v>
      </c>
      <c r="D4" s="16" t="s">
        <v>104</v>
      </c>
      <c r="E4" s="16" t="s">
        <v>105</v>
      </c>
      <c r="F4" s="16" t="s">
        <v>335</v>
      </c>
      <c r="G4" s="16" t="s">
        <v>108</v>
      </c>
      <c r="H4" s="48" t="s">
        <v>427</v>
      </c>
    </row>
    <row r="5" spans="1:17" ht="12.75">
      <c r="A5" s="88" t="s">
        <v>96</v>
      </c>
      <c r="B5" s="65">
        <f>SUM(B7:B111)</f>
        <v>56970</v>
      </c>
      <c r="C5" s="65">
        <f aca="true" t="shared" si="0" ref="C5:H5">SUM(C7:C111)</f>
        <v>14872</v>
      </c>
      <c r="D5" s="65">
        <f t="shared" si="0"/>
        <v>2540</v>
      </c>
      <c r="E5" s="65">
        <f t="shared" si="0"/>
        <v>4373</v>
      </c>
      <c r="F5" s="65">
        <f t="shared" si="0"/>
        <v>2626</v>
      </c>
      <c r="G5" s="65">
        <f t="shared" si="0"/>
        <v>29411</v>
      </c>
      <c r="H5" s="65">
        <f t="shared" si="0"/>
        <v>3148</v>
      </c>
      <c r="P5" s="40"/>
      <c r="Q5" s="40"/>
    </row>
    <row r="6" spans="1:17" ht="12.75">
      <c r="A6" s="10" t="s">
        <v>181</v>
      </c>
      <c r="H6" s="40"/>
      <c r="P6" s="40"/>
      <c r="Q6" s="40"/>
    </row>
    <row r="7" spans="1:17" ht="12.75">
      <c r="A7" s="57" t="s">
        <v>448</v>
      </c>
      <c r="B7" s="40">
        <v>246</v>
      </c>
      <c r="C7" s="40">
        <v>134</v>
      </c>
      <c r="D7" s="40">
        <v>7</v>
      </c>
      <c r="E7" s="40">
        <v>12</v>
      </c>
      <c r="F7" s="40">
        <v>23</v>
      </c>
      <c r="G7" s="40">
        <v>63</v>
      </c>
      <c r="H7" s="40">
        <v>7</v>
      </c>
      <c r="P7" s="40"/>
      <c r="Q7" s="40"/>
    </row>
    <row r="8" spans="1:17" ht="12.75">
      <c r="A8" s="57" t="s">
        <v>449</v>
      </c>
      <c r="B8" s="40">
        <v>201</v>
      </c>
      <c r="C8" s="40">
        <v>75</v>
      </c>
      <c r="D8" s="40">
        <v>14</v>
      </c>
      <c r="E8" s="40">
        <v>4</v>
      </c>
      <c r="F8" s="40">
        <v>15</v>
      </c>
      <c r="G8" s="40">
        <v>84</v>
      </c>
      <c r="H8" s="40">
        <v>9</v>
      </c>
      <c r="P8" s="40"/>
      <c r="Q8" s="40"/>
    </row>
    <row r="9" spans="1:17" ht="12.75">
      <c r="A9" s="57" t="s">
        <v>450</v>
      </c>
      <c r="B9" s="40">
        <v>360</v>
      </c>
      <c r="C9" s="40">
        <v>166</v>
      </c>
      <c r="D9" s="40">
        <v>18</v>
      </c>
      <c r="E9" s="40">
        <v>18</v>
      </c>
      <c r="F9" s="40">
        <v>28</v>
      </c>
      <c r="G9" s="40">
        <v>119</v>
      </c>
      <c r="H9" s="40">
        <v>11</v>
      </c>
      <c r="P9" s="40"/>
      <c r="Q9" s="40"/>
    </row>
    <row r="10" spans="1:17" ht="12.75">
      <c r="A10" s="57" t="s">
        <v>451</v>
      </c>
      <c r="B10" s="40">
        <v>367</v>
      </c>
      <c r="C10" s="40">
        <v>161</v>
      </c>
      <c r="D10" s="40">
        <v>13</v>
      </c>
      <c r="E10" s="40">
        <v>32</v>
      </c>
      <c r="F10" s="40">
        <v>29</v>
      </c>
      <c r="G10" s="40">
        <v>110</v>
      </c>
      <c r="H10" s="40">
        <v>22</v>
      </c>
      <c r="P10" s="40"/>
      <c r="Q10" s="40"/>
    </row>
    <row r="11" spans="1:17" ht="12.75">
      <c r="A11" s="57" t="s">
        <v>452</v>
      </c>
      <c r="B11" s="40">
        <v>270</v>
      </c>
      <c r="C11" s="40">
        <v>106</v>
      </c>
      <c r="D11" s="40">
        <v>6</v>
      </c>
      <c r="E11" s="40">
        <v>10</v>
      </c>
      <c r="F11" s="40">
        <v>27</v>
      </c>
      <c r="G11" s="40">
        <v>101</v>
      </c>
      <c r="H11" s="40">
        <v>20</v>
      </c>
      <c r="P11" s="40"/>
      <c r="Q11" s="40"/>
    </row>
    <row r="12" spans="1:17" ht="12.75">
      <c r="A12" s="57" t="s">
        <v>182</v>
      </c>
      <c r="B12" s="40">
        <v>300</v>
      </c>
      <c r="C12" s="40">
        <v>138</v>
      </c>
      <c r="D12" s="40">
        <v>16</v>
      </c>
      <c r="E12" s="40">
        <v>17</v>
      </c>
      <c r="F12" s="40">
        <v>21</v>
      </c>
      <c r="G12" s="40">
        <v>88</v>
      </c>
      <c r="H12" s="40">
        <v>20</v>
      </c>
      <c r="P12" s="40"/>
      <c r="Q12" s="40"/>
    </row>
    <row r="13" spans="1:17" ht="12.75">
      <c r="A13" s="10" t="s">
        <v>183</v>
      </c>
      <c r="B13" s="40"/>
      <c r="C13" s="40"/>
      <c r="D13" s="40"/>
      <c r="E13" s="40"/>
      <c r="F13" s="40"/>
      <c r="G13" s="40"/>
      <c r="H13" s="40"/>
      <c r="P13" s="40"/>
      <c r="Q13" s="40"/>
    </row>
    <row r="14" spans="1:17" ht="12.75">
      <c r="A14" s="57" t="s">
        <v>184</v>
      </c>
      <c r="B14" s="40">
        <v>2071</v>
      </c>
      <c r="C14" s="40">
        <v>566</v>
      </c>
      <c r="D14" s="40">
        <v>70</v>
      </c>
      <c r="E14" s="40">
        <v>128</v>
      </c>
      <c r="F14" s="40">
        <v>86</v>
      </c>
      <c r="G14" s="40">
        <v>1065</v>
      </c>
      <c r="H14" s="40">
        <v>156</v>
      </c>
      <c r="P14" s="40"/>
      <c r="Q14" s="40"/>
    </row>
    <row r="15" spans="1:17" ht="12.75">
      <c r="A15" s="57" t="s">
        <v>567</v>
      </c>
      <c r="B15" s="40">
        <v>194</v>
      </c>
      <c r="C15" s="40">
        <v>77</v>
      </c>
      <c r="D15" s="40">
        <v>10</v>
      </c>
      <c r="E15" s="40">
        <v>1</v>
      </c>
      <c r="F15" s="40">
        <v>16</v>
      </c>
      <c r="G15" s="40">
        <v>67</v>
      </c>
      <c r="H15" s="40">
        <v>23</v>
      </c>
      <c r="P15" s="40"/>
      <c r="Q15" s="40"/>
    </row>
    <row r="16" spans="1:17" ht="12.75">
      <c r="A16" s="57" t="s">
        <v>185</v>
      </c>
      <c r="B16" s="40">
        <v>476</v>
      </c>
      <c r="C16" s="40">
        <v>187</v>
      </c>
      <c r="D16" s="40">
        <v>10</v>
      </c>
      <c r="E16" s="40">
        <v>11</v>
      </c>
      <c r="F16" s="40">
        <v>27</v>
      </c>
      <c r="G16" s="40">
        <v>227</v>
      </c>
      <c r="H16" s="40">
        <v>14</v>
      </c>
      <c r="P16" s="40"/>
      <c r="Q16" s="40"/>
    </row>
    <row r="17" spans="1:17" ht="12.75">
      <c r="A17" s="10" t="s">
        <v>186</v>
      </c>
      <c r="B17" s="40"/>
      <c r="C17" s="40"/>
      <c r="D17" s="40"/>
      <c r="E17" s="40"/>
      <c r="F17" s="40"/>
      <c r="G17" s="40"/>
      <c r="H17" s="40"/>
      <c r="P17" s="40"/>
      <c r="Q17" s="40"/>
    </row>
    <row r="18" spans="1:17" ht="12.75">
      <c r="A18" s="57" t="s">
        <v>454</v>
      </c>
      <c r="B18" s="40">
        <v>435</v>
      </c>
      <c r="C18" s="40">
        <v>142</v>
      </c>
      <c r="D18" s="40">
        <v>17</v>
      </c>
      <c r="E18" s="40">
        <v>14</v>
      </c>
      <c r="F18" s="40">
        <v>32</v>
      </c>
      <c r="G18" s="40">
        <v>215</v>
      </c>
      <c r="H18" s="40">
        <v>15</v>
      </c>
      <c r="P18" s="40"/>
      <c r="Q18" s="40"/>
    </row>
    <row r="19" spans="1:17" ht="12.75">
      <c r="A19" s="57" t="s">
        <v>455</v>
      </c>
      <c r="B19" s="40">
        <v>444</v>
      </c>
      <c r="C19" s="40">
        <v>97</v>
      </c>
      <c r="D19" s="40">
        <v>17</v>
      </c>
      <c r="E19" s="40">
        <v>6</v>
      </c>
      <c r="F19" s="40">
        <v>18</v>
      </c>
      <c r="G19" s="40">
        <v>244</v>
      </c>
      <c r="H19" s="40">
        <v>62</v>
      </c>
      <c r="P19" s="40"/>
      <c r="Q19" s="40"/>
    </row>
    <row r="20" spans="1:17" ht="12.75">
      <c r="A20" s="57" t="s">
        <v>456</v>
      </c>
      <c r="B20" s="40">
        <v>874</v>
      </c>
      <c r="C20" s="40">
        <v>204</v>
      </c>
      <c r="D20" s="40">
        <v>32</v>
      </c>
      <c r="E20" s="40">
        <v>37</v>
      </c>
      <c r="F20" s="40">
        <v>58</v>
      </c>
      <c r="G20" s="40">
        <v>516</v>
      </c>
      <c r="H20" s="40">
        <v>27</v>
      </c>
      <c r="P20" s="40"/>
      <c r="Q20" s="40"/>
    </row>
    <row r="21" spans="1:17" ht="12.75">
      <c r="A21" s="57" t="s">
        <v>187</v>
      </c>
      <c r="B21" s="40">
        <v>1309</v>
      </c>
      <c r="C21" s="40">
        <v>347</v>
      </c>
      <c r="D21" s="40">
        <v>50</v>
      </c>
      <c r="E21" s="40">
        <v>27</v>
      </c>
      <c r="F21" s="40">
        <v>59</v>
      </c>
      <c r="G21" s="40">
        <v>745</v>
      </c>
      <c r="H21" s="40">
        <v>81</v>
      </c>
      <c r="P21" s="40"/>
      <c r="Q21" s="40"/>
    </row>
    <row r="22" spans="1:17" ht="12.75">
      <c r="A22" s="10" t="s">
        <v>188</v>
      </c>
      <c r="B22" s="40"/>
      <c r="C22" s="40"/>
      <c r="D22" s="40"/>
      <c r="E22" s="40"/>
      <c r="F22" s="40"/>
      <c r="G22" s="40"/>
      <c r="H22" s="40"/>
      <c r="P22" s="40"/>
      <c r="Q22" s="40"/>
    </row>
    <row r="23" spans="1:17" ht="12.75">
      <c r="A23" s="57" t="s">
        <v>189</v>
      </c>
      <c r="B23" s="40">
        <v>672</v>
      </c>
      <c r="C23" s="40">
        <v>175</v>
      </c>
      <c r="D23" s="40">
        <v>28</v>
      </c>
      <c r="E23" s="40">
        <v>45</v>
      </c>
      <c r="F23" s="40">
        <v>31</v>
      </c>
      <c r="G23" s="40">
        <v>329</v>
      </c>
      <c r="H23" s="40">
        <v>64</v>
      </c>
      <c r="P23" s="40"/>
      <c r="Q23" s="40"/>
    </row>
    <row r="24" spans="1:17" ht="12.75">
      <c r="A24" s="57" t="s">
        <v>190</v>
      </c>
      <c r="B24" s="40">
        <v>570</v>
      </c>
      <c r="C24" s="40">
        <v>153</v>
      </c>
      <c r="D24" s="40">
        <v>60</v>
      </c>
      <c r="E24" s="40">
        <v>33</v>
      </c>
      <c r="F24" s="40">
        <v>11</v>
      </c>
      <c r="G24" s="40">
        <v>306</v>
      </c>
      <c r="H24" s="40">
        <v>7</v>
      </c>
      <c r="P24" s="40"/>
      <c r="Q24" s="40"/>
    </row>
    <row r="25" spans="1:17" ht="12.75">
      <c r="A25" s="57" t="s">
        <v>457</v>
      </c>
      <c r="B25" s="40">
        <v>595</v>
      </c>
      <c r="C25" s="40">
        <v>93</v>
      </c>
      <c r="D25" s="40">
        <v>57</v>
      </c>
      <c r="E25" s="40">
        <v>64</v>
      </c>
      <c r="F25" s="40">
        <v>42</v>
      </c>
      <c r="G25" s="40">
        <v>324</v>
      </c>
      <c r="H25" s="40">
        <v>15</v>
      </c>
      <c r="P25" s="40"/>
      <c r="Q25" s="40"/>
    </row>
    <row r="26" spans="1:17" ht="12.75">
      <c r="A26" s="57" t="s">
        <v>191</v>
      </c>
      <c r="B26" s="40">
        <v>606</v>
      </c>
      <c r="C26" s="40">
        <v>186</v>
      </c>
      <c r="D26" s="40">
        <v>41</v>
      </c>
      <c r="E26" s="40">
        <v>36</v>
      </c>
      <c r="F26" s="40">
        <v>36</v>
      </c>
      <c r="G26" s="40">
        <v>233</v>
      </c>
      <c r="H26" s="40">
        <v>74</v>
      </c>
      <c r="P26" s="40"/>
      <c r="Q26" s="40"/>
    </row>
    <row r="27" spans="1:17" ht="12.75">
      <c r="A27" s="10" t="s">
        <v>569</v>
      </c>
      <c r="B27" s="40"/>
      <c r="C27" s="40"/>
      <c r="D27" s="40"/>
      <c r="E27" s="40"/>
      <c r="F27" s="40"/>
      <c r="G27" s="40"/>
      <c r="H27" s="40"/>
      <c r="P27" s="40"/>
      <c r="Q27" s="40"/>
    </row>
    <row r="28" spans="1:17" ht="12.75">
      <c r="A28" s="57" t="s">
        <v>192</v>
      </c>
      <c r="B28" s="40">
        <v>1030</v>
      </c>
      <c r="C28" s="40">
        <v>243</v>
      </c>
      <c r="D28" s="40">
        <v>53</v>
      </c>
      <c r="E28" s="40">
        <v>92</v>
      </c>
      <c r="F28" s="40">
        <v>36</v>
      </c>
      <c r="G28" s="40">
        <v>548</v>
      </c>
      <c r="H28" s="40">
        <v>58</v>
      </c>
      <c r="P28" s="40"/>
      <c r="Q28" s="40"/>
    </row>
    <row r="29" spans="1:17" ht="12.75">
      <c r="A29" s="57" t="s">
        <v>193</v>
      </c>
      <c r="B29" s="40">
        <v>902</v>
      </c>
      <c r="C29" s="40">
        <v>216</v>
      </c>
      <c r="D29" s="40">
        <v>55</v>
      </c>
      <c r="E29" s="40">
        <v>41</v>
      </c>
      <c r="F29" s="40">
        <v>49</v>
      </c>
      <c r="G29" s="40">
        <v>523</v>
      </c>
      <c r="H29" s="40">
        <v>18</v>
      </c>
      <c r="P29" s="40"/>
      <c r="Q29" s="40"/>
    </row>
    <row r="30" spans="1:17" ht="12.75">
      <c r="A30" s="57" t="s">
        <v>194</v>
      </c>
      <c r="B30" s="40">
        <v>698</v>
      </c>
      <c r="C30" s="40">
        <v>208</v>
      </c>
      <c r="D30" s="40">
        <v>41</v>
      </c>
      <c r="E30" s="40">
        <v>33</v>
      </c>
      <c r="F30" s="40">
        <v>47</v>
      </c>
      <c r="G30" s="40">
        <v>333</v>
      </c>
      <c r="H30" s="40">
        <v>36</v>
      </c>
      <c r="P30" s="40"/>
      <c r="Q30" s="40"/>
    </row>
    <row r="31" spans="1:17" ht="12.75">
      <c r="A31" s="57" t="s">
        <v>195</v>
      </c>
      <c r="B31" s="40">
        <v>800</v>
      </c>
      <c r="C31" s="40">
        <v>170</v>
      </c>
      <c r="D31" s="40">
        <v>37</v>
      </c>
      <c r="E31" s="40">
        <v>51</v>
      </c>
      <c r="F31" s="40">
        <v>50</v>
      </c>
      <c r="G31" s="40">
        <v>461</v>
      </c>
      <c r="H31" s="40">
        <v>31</v>
      </c>
      <c r="P31" s="40"/>
      <c r="Q31" s="40"/>
    </row>
    <row r="32" spans="1:17" ht="12.75">
      <c r="A32" s="57" t="s">
        <v>196</v>
      </c>
      <c r="B32" s="40">
        <v>579</v>
      </c>
      <c r="C32" s="40">
        <v>141</v>
      </c>
      <c r="D32" s="40">
        <v>47</v>
      </c>
      <c r="E32" s="40">
        <v>47</v>
      </c>
      <c r="F32" s="40">
        <v>30</v>
      </c>
      <c r="G32" s="40">
        <v>290</v>
      </c>
      <c r="H32" s="40">
        <v>24</v>
      </c>
      <c r="P32" s="40"/>
      <c r="Q32" s="40"/>
    </row>
    <row r="33" spans="1:17" ht="12.75">
      <c r="A33" s="10" t="s">
        <v>568</v>
      </c>
      <c r="B33" s="40"/>
      <c r="C33" s="40"/>
      <c r="D33" s="40"/>
      <c r="E33" s="40"/>
      <c r="F33" s="40"/>
      <c r="G33" s="40"/>
      <c r="H33" s="40"/>
      <c r="P33" s="40"/>
      <c r="Q33" s="40"/>
    </row>
    <row r="34" spans="1:17" ht="12.75">
      <c r="A34" s="57" t="s">
        <v>197</v>
      </c>
      <c r="B34" s="40">
        <v>236</v>
      </c>
      <c r="C34" s="40">
        <v>80</v>
      </c>
      <c r="D34" s="40">
        <v>7</v>
      </c>
      <c r="E34" s="40">
        <v>13</v>
      </c>
      <c r="F34" s="40">
        <v>22</v>
      </c>
      <c r="G34" s="40">
        <v>106</v>
      </c>
      <c r="H34" s="40">
        <v>8</v>
      </c>
      <c r="P34" s="40"/>
      <c r="Q34" s="40"/>
    </row>
    <row r="35" spans="1:17" ht="12.75">
      <c r="A35" s="57" t="s">
        <v>198</v>
      </c>
      <c r="B35" s="40">
        <v>1027</v>
      </c>
      <c r="C35" s="40">
        <v>379</v>
      </c>
      <c r="D35" s="40">
        <v>40</v>
      </c>
      <c r="E35" s="40">
        <v>45</v>
      </c>
      <c r="F35" s="40">
        <v>75</v>
      </c>
      <c r="G35" s="40">
        <v>421</v>
      </c>
      <c r="H35" s="40">
        <v>67</v>
      </c>
      <c r="P35" s="40"/>
      <c r="Q35" s="40"/>
    </row>
    <row r="36" spans="1:17" ht="12.75">
      <c r="A36" s="57" t="s">
        <v>199</v>
      </c>
      <c r="B36" s="40">
        <v>230</v>
      </c>
      <c r="C36" s="40">
        <v>95</v>
      </c>
      <c r="D36" s="40">
        <v>12</v>
      </c>
      <c r="E36" s="40">
        <v>6</v>
      </c>
      <c r="F36" s="40">
        <v>14</v>
      </c>
      <c r="G36" s="40">
        <v>97</v>
      </c>
      <c r="H36" s="40">
        <v>6</v>
      </c>
      <c r="P36" s="40"/>
      <c r="Q36" s="40"/>
    </row>
    <row r="37" spans="1:17" ht="12.75">
      <c r="A37" s="57" t="s">
        <v>200</v>
      </c>
      <c r="B37" s="40">
        <v>126</v>
      </c>
      <c r="C37" s="40">
        <v>41</v>
      </c>
      <c r="D37" s="40">
        <v>7</v>
      </c>
      <c r="E37" s="40">
        <v>10</v>
      </c>
      <c r="F37" s="40">
        <v>8</v>
      </c>
      <c r="G37" s="40">
        <v>51</v>
      </c>
      <c r="H37" s="40">
        <v>9</v>
      </c>
      <c r="P37" s="40"/>
      <c r="Q37" s="40"/>
    </row>
    <row r="38" spans="1:17" ht="12.75">
      <c r="A38" s="10" t="s">
        <v>201</v>
      </c>
      <c r="B38" s="40"/>
      <c r="C38" s="40"/>
      <c r="D38" s="40"/>
      <c r="E38" s="40"/>
      <c r="F38" s="40"/>
      <c r="G38" s="40"/>
      <c r="H38" s="40"/>
      <c r="P38" s="40"/>
      <c r="Q38" s="40"/>
    </row>
    <row r="39" spans="1:17" ht="12.75">
      <c r="A39" s="57" t="s">
        <v>202</v>
      </c>
      <c r="B39" s="40">
        <v>2458</v>
      </c>
      <c r="C39" s="40">
        <v>435</v>
      </c>
      <c r="D39" s="40">
        <v>126</v>
      </c>
      <c r="E39" s="40">
        <v>167</v>
      </c>
      <c r="F39" s="40">
        <v>77</v>
      </c>
      <c r="G39" s="40">
        <v>1515</v>
      </c>
      <c r="H39" s="40">
        <v>138</v>
      </c>
      <c r="P39" s="40"/>
      <c r="Q39" s="40"/>
    </row>
    <row r="40" spans="1:17" ht="12.75">
      <c r="A40" s="57" t="s">
        <v>203</v>
      </c>
      <c r="B40" s="40">
        <v>449</v>
      </c>
      <c r="C40" s="40">
        <v>103</v>
      </c>
      <c r="D40" s="40">
        <v>24</v>
      </c>
      <c r="E40" s="40">
        <v>31</v>
      </c>
      <c r="F40" s="40">
        <v>34</v>
      </c>
      <c r="G40" s="40">
        <v>238</v>
      </c>
      <c r="H40" s="40">
        <v>19</v>
      </c>
      <c r="P40" s="40"/>
      <c r="Q40" s="40"/>
    </row>
    <row r="41" spans="1:17" ht="12.75">
      <c r="A41" s="57" t="s">
        <v>204</v>
      </c>
      <c r="B41" s="40">
        <v>944</v>
      </c>
      <c r="C41" s="40">
        <v>223</v>
      </c>
      <c r="D41" s="40">
        <v>39</v>
      </c>
      <c r="E41" s="40">
        <v>132</v>
      </c>
      <c r="F41" s="40">
        <v>25</v>
      </c>
      <c r="G41" s="40">
        <v>495</v>
      </c>
      <c r="H41" s="40">
        <v>30</v>
      </c>
      <c r="P41" s="40"/>
      <c r="Q41" s="40"/>
    </row>
    <row r="42" spans="1:17" ht="12.75">
      <c r="A42" s="57" t="s">
        <v>458</v>
      </c>
      <c r="B42" s="40">
        <v>381</v>
      </c>
      <c r="C42" s="40">
        <v>79</v>
      </c>
      <c r="D42" s="40">
        <v>32</v>
      </c>
      <c r="E42" s="40">
        <v>56</v>
      </c>
      <c r="F42" s="40">
        <v>15</v>
      </c>
      <c r="G42" s="40">
        <v>189</v>
      </c>
      <c r="H42" s="40">
        <v>10</v>
      </c>
      <c r="P42" s="40"/>
      <c r="Q42" s="40"/>
    </row>
    <row r="43" spans="1:17" ht="12.75">
      <c r="A43" s="57" t="s">
        <v>459</v>
      </c>
      <c r="B43" s="40">
        <v>320</v>
      </c>
      <c r="C43" s="40">
        <v>66</v>
      </c>
      <c r="D43" s="40">
        <v>13</v>
      </c>
      <c r="E43" s="40">
        <v>25</v>
      </c>
      <c r="F43" s="40">
        <v>14</v>
      </c>
      <c r="G43" s="40">
        <v>179</v>
      </c>
      <c r="H43" s="40">
        <v>23</v>
      </c>
      <c r="P43" s="40"/>
      <c r="Q43" s="40"/>
    </row>
    <row r="44" spans="1:17" ht="12.75">
      <c r="A44" s="10" t="s">
        <v>205</v>
      </c>
      <c r="B44" s="40"/>
      <c r="C44" s="40"/>
      <c r="D44" s="40"/>
      <c r="E44" s="40"/>
      <c r="F44" s="40"/>
      <c r="G44" s="40"/>
      <c r="H44" s="40"/>
      <c r="P44" s="40"/>
      <c r="Q44" s="40"/>
    </row>
    <row r="45" spans="1:17" ht="12.75">
      <c r="A45" s="57" t="s">
        <v>206</v>
      </c>
      <c r="B45" s="40">
        <v>1672</v>
      </c>
      <c r="C45" s="40">
        <v>414</v>
      </c>
      <c r="D45" s="40">
        <v>118</v>
      </c>
      <c r="E45" s="40">
        <v>117</v>
      </c>
      <c r="F45" s="40">
        <v>57</v>
      </c>
      <c r="G45" s="40">
        <v>883</v>
      </c>
      <c r="H45" s="40">
        <v>83</v>
      </c>
      <c r="P45" s="40"/>
      <c r="Q45" s="40"/>
    </row>
    <row r="46" spans="1:17" ht="12.75">
      <c r="A46" s="57" t="s">
        <v>207</v>
      </c>
      <c r="B46" s="40">
        <v>377</v>
      </c>
      <c r="C46" s="40">
        <v>67</v>
      </c>
      <c r="D46" s="40">
        <v>16</v>
      </c>
      <c r="E46" s="40">
        <v>66</v>
      </c>
      <c r="F46" s="40">
        <v>14</v>
      </c>
      <c r="G46" s="40">
        <v>195</v>
      </c>
      <c r="H46" s="40">
        <v>19</v>
      </c>
      <c r="P46" s="40"/>
      <c r="Q46" s="40"/>
    </row>
    <row r="47" spans="1:17" ht="12.75">
      <c r="A47" s="57" t="s">
        <v>208</v>
      </c>
      <c r="B47" s="40">
        <v>403</v>
      </c>
      <c r="C47" s="40">
        <v>88</v>
      </c>
      <c r="D47" s="40">
        <v>24</v>
      </c>
      <c r="E47" s="40">
        <v>39</v>
      </c>
      <c r="F47" s="40">
        <v>16</v>
      </c>
      <c r="G47" s="40">
        <v>200</v>
      </c>
      <c r="H47" s="40">
        <v>36</v>
      </c>
      <c r="P47" s="40"/>
      <c r="Q47" s="40"/>
    </row>
    <row r="48" spans="1:17" ht="12.75">
      <c r="A48" s="57" t="s">
        <v>209</v>
      </c>
      <c r="B48" s="40">
        <v>253</v>
      </c>
      <c r="C48" s="40">
        <v>55</v>
      </c>
      <c r="D48" s="40">
        <v>16</v>
      </c>
      <c r="E48" s="40">
        <v>28</v>
      </c>
      <c r="F48" s="40">
        <v>17</v>
      </c>
      <c r="G48" s="40">
        <v>122</v>
      </c>
      <c r="H48" s="40">
        <v>15</v>
      </c>
      <c r="P48" s="40"/>
      <c r="Q48" s="40"/>
    </row>
    <row r="49" spans="1:17" ht="12.75">
      <c r="A49" s="57" t="s">
        <v>210</v>
      </c>
      <c r="B49" s="40">
        <v>262</v>
      </c>
      <c r="C49" s="40">
        <v>61</v>
      </c>
      <c r="D49" s="40">
        <v>15</v>
      </c>
      <c r="E49" s="40">
        <v>16</v>
      </c>
      <c r="F49" s="40">
        <v>16</v>
      </c>
      <c r="G49" s="40">
        <v>143</v>
      </c>
      <c r="H49" s="40">
        <v>11</v>
      </c>
      <c r="P49" s="40"/>
      <c r="Q49" s="40"/>
    </row>
    <row r="50" spans="1:17" ht="12.75">
      <c r="A50" s="10" t="s">
        <v>211</v>
      </c>
      <c r="B50" s="40"/>
      <c r="C50" s="40"/>
      <c r="D50" s="40"/>
      <c r="E50" s="40"/>
      <c r="F50" s="40"/>
      <c r="G50" s="40"/>
      <c r="H50" s="40"/>
      <c r="P50" s="40"/>
      <c r="Q50" s="40"/>
    </row>
    <row r="51" spans="1:17" ht="12.75">
      <c r="A51" s="57" t="s">
        <v>460</v>
      </c>
      <c r="B51" s="40">
        <v>1405</v>
      </c>
      <c r="C51" s="40">
        <v>252</v>
      </c>
      <c r="D51" s="40">
        <v>65</v>
      </c>
      <c r="E51" s="40">
        <v>90</v>
      </c>
      <c r="F51" s="40">
        <v>66</v>
      </c>
      <c r="G51" s="40">
        <v>857</v>
      </c>
      <c r="H51" s="40">
        <v>75</v>
      </c>
      <c r="P51" s="40"/>
      <c r="Q51" s="40"/>
    </row>
    <row r="52" spans="1:17" ht="12.75">
      <c r="A52" s="57" t="s">
        <v>461</v>
      </c>
      <c r="B52" s="40">
        <v>1025</v>
      </c>
      <c r="C52" s="40">
        <v>219</v>
      </c>
      <c r="D52" s="40">
        <v>53</v>
      </c>
      <c r="E52" s="40">
        <v>129</v>
      </c>
      <c r="F52" s="40">
        <v>44</v>
      </c>
      <c r="G52" s="40">
        <v>527</v>
      </c>
      <c r="H52" s="40">
        <v>53</v>
      </c>
      <c r="P52" s="40"/>
      <c r="Q52" s="40"/>
    </row>
    <row r="53" spans="1:17" ht="12.75">
      <c r="A53" s="57" t="s">
        <v>462</v>
      </c>
      <c r="B53" s="40">
        <v>386</v>
      </c>
      <c r="C53" s="40">
        <v>67</v>
      </c>
      <c r="D53" s="40">
        <v>12</v>
      </c>
      <c r="E53" s="40">
        <v>35</v>
      </c>
      <c r="F53" s="40">
        <v>13</v>
      </c>
      <c r="G53" s="40">
        <v>245</v>
      </c>
      <c r="H53" s="40">
        <v>14</v>
      </c>
      <c r="P53" s="40"/>
      <c r="Q53" s="40"/>
    </row>
    <row r="54" spans="1:17" ht="12.75">
      <c r="A54" s="57" t="s">
        <v>212</v>
      </c>
      <c r="B54" s="40">
        <v>601</v>
      </c>
      <c r="C54" s="40">
        <v>151</v>
      </c>
      <c r="D54" s="40">
        <v>13</v>
      </c>
      <c r="E54" s="40">
        <v>77</v>
      </c>
      <c r="F54" s="40">
        <v>29</v>
      </c>
      <c r="G54" s="40">
        <v>309</v>
      </c>
      <c r="H54" s="40">
        <v>22</v>
      </c>
      <c r="P54" s="40"/>
      <c r="Q54" s="40"/>
    </row>
    <row r="55" spans="1:17" ht="12.75">
      <c r="A55" s="57" t="s">
        <v>213</v>
      </c>
      <c r="B55" s="40">
        <v>201</v>
      </c>
      <c r="C55" s="40">
        <v>60</v>
      </c>
      <c r="D55" s="40">
        <v>15</v>
      </c>
      <c r="E55" s="40">
        <v>18</v>
      </c>
      <c r="F55" s="40">
        <v>7</v>
      </c>
      <c r="G55" s="40">
        <v>98</v>
      </c>
      <c r="H55" s="40">
        <v>3</v>
      </c>
      <c r="P55" s="40"/>
      <c r="Q55" s="40"/>
    </row>
    <row r="56" spans="1:17" ht="12.75">
      <c r="A56" s="10" t="s">
        <v>214</v>
      </c>
      <c r="B56" s="40"/>
      <c r="C56" s="40"/>
      <c r="D56" s="40"/>
      <c r="E56" s="40"/>
      <c r="F56" s="40"/>
      <c r="G56" s="40"/>
      <c r="H56" s="40"/>
      <c r="P56" s="40"/>
      <c r="Q56" s="40"/>
    </row>
    <row r="57" spans="1:17" ht="12.75">
      <c r="A57" s="57" t="s">
        <v>406</v>
      </c>
      <c r="B57" s="40">
        <v>1938</v>
      </c>
      <c r="C57" s="40">
        <v>405</v>
      </c>
      <c r="D57" s="40">
        <v>44</v>
      </c>
      <c r="E57" s="40">
        <v>61</v>
      </c>
      <c r="F57" s="40">
        <v>107</v>
      </c>
      <c r="G57" s="40">
        <v>1194</v>
      </c>
      <c r="H57" s="40">
        <v>127</v>
      </c>
      <c r="P57" s="40"/>
      <c r="Q57" s="40"/>
    </row>
    <row r="58" spans="1:17" ht="12.75">
      <c r="A58" s="57" t="s">
        <v>215</v>
      </c>
      <c r="B58" s="40">
        <v>1286</v>
      </c>
      <c r="C58" s="40">
        <v>202</v>
      </c>
      <c r="D58" s="40">
        <v>17</v>
      </c>
      <c r="E58" s="40">
        <v>95</v>
      </c>
      <c r="F58" s="40">
        <v>73</v>
      </c>
      <c r="G58" s="40">
        <v>775</v>
      </c>
      <c r="H58" s="40">
        <v>124</v>
      </c>
      <c r="P58" s="40"/>
      <c r="Q58" s="40"/>
    </row>
    <row r="59" spans="1:17" ht="12.75">
      <c r="A59" s="57" t="s">
        <v>216</v>
      </c>
      <c r="B59" s="40">
        <v>1260</v>
      </c>
      <c r="C59" s="40">
        <v>284</v>
      </c>
      <c r="D59" s="40">
        <v>18</v>
      </c>
      <c r="E59" s="40">
        <v>114</v>
      </c>
      <c r="F59" s="40">
        <v>60</v>
      </c>
      <c r="G59" s="40">
        <v>724</v>
      </c>
      <c r="H59" s="40">
        <v>60</v>
      </c>
      <c r="P59" s="40"/>
      <c r="Q59" s="40"/>
    </row>
    <row r="60" spans="1:17" ht="12.75">
      <c r="A60" s="57" t="s">
        <v>418</v>
      </c>
      <c r="B60" s="40">
        <v>214</v>
      </c>
      <c r="C60" s="40">
        <v>54</v>
      </c>
      <c r="D60" s="40">
        <v>8</v>
      </c>
      <c r="E60" s="40">
        <v>36</v>
      </c>
      <c r="F60" s="40">
        <v>7</v>
      </c>
      <c r="G60" s="40">
        <v>108</v>
      </c>
      <c r="H60" s="40">
        <v>1</v>
      </c>
      <c r="P60" s="40"/>
      <c r="Q60" s="40"/>
    </row>
    <row r="61" spans="1:17" ht="12.75">
      <c r="A61" s="57" t="s">
        <v>217</v>
      </c>
      <c r="B61" s="40">
        <v>607</v>
      </c>
      <c r="C61" s="40">
        <v>137</v>
      </c>
      <c r="D61" s="40">
        <v>11</v>
      </c>
      <c r="E61" s="40">
        <v>69</v>
      </c>
      <c r="F61" s="40">
        <v>19</v>
      </c>
      <c r="G61" s="40">
        <v>333</v>
      </c>
      <c r="H61" s="40">
        <v>38</v>
      </c>
      <c r="P61" s="40"/>
      <c r="Q61" s="40"/>
    </row>
    <row r="62" spans="1:17" ht="12.75">
      <c r="A62" s="57" t="s">
        <v>463</v>
      </c>
      <c r="B62" s="40">
        <v>102</v>
      </c>
      <c r="C62" s="40">
        <v>53</v>
      </c>
      <c r="D62" s="40">
        <v>2</v>
      </c>
      <c r="E62" s="40">
        <v>14</v>
      </c>
      <c r="F62" s="40">
        <v>0</v>
      </c>
      <c r="G62" s="40">
        <v>33</v>
      </c>
      <c r="H62" s="40">
        <v>0</v>
      </c>
      <c r="P62" s="40"/>
      <c r="Q62" s="40"/>
    </row>
    <row r="63" spans="1:17" ht="12.75">
      <c r="A63" s="57" t="s">
        <v>218</v>
      </c>
      <c r="B63" s="40">
        <v>444</v>
      </c>
      <c r="C63" s="40">
        <v>199</v>
      </c>
      <c r="D63" s="40">
        <v>41</v>
      </c>
      <c r="E63" s="40">
        <v>10</v>
      </c>
      <c r="F63" s="40">
        <v>35</v>
      </c>
      <c r="G63" s="40">
        <v>141</v>
      </c>
      <c r="H63" s="40">
        <v>18</v>
      </c>
      <c r="P63" s="40"/>
      <c r="Q63" s="40"/>
    </row>
    <row r="64" spans="1:17" ht="12.75">
      <c r="A64" s="10" t="s">
        <v>219</v>
      </c>
      <c r="B64" s="40"/>
      <c r="C64" s="40"/>
      <c r="D64" s="40"/>
      <c r="E64" s="40"/>
      <c r="F64" s="40"/>
      <c r="G64" s="40"/>
      <c r="H64" s="40"/>
      <c r="P64" s="40"/>
      <c r="Q64" s="40"/>
    </row>
    <row r="65" spans="1:17" ht="12.75">
      <c r="A65" s="57" t="s">
        <v>464</v>
      </c>
      <c r="B65" s="40">
        <v>700</v>
      </c>
      <c r="C65" s="40">
        <v>249</v>
      </c>
      <c r="D65" s="40">
        <v>20</v>
      </c>
      <c r="E65" s="40">
        <v>64</v>
      </c>
      <c r="F65" s="40">
        <v>37</v>
      </c>
      <c r="G65" s="40">
        <v>304</v>
      </c>
      <c r="H65" s="40">
        <v>26</v>
      </c>
      <c r="P65" s="40"/>
      <c r="Q65" s="40"/>
    </row>
    <row r="66" spans="1:17" ht="12.75">
      <c r="A66" s="57" t="s">
        <v>465</v>
      </c>
      <c r="B66" s="40">
        <v>1380</v>
      </c>
      <c r="C66" s="40">
        <v>515</v>
      </c>
      <c r="D66" s="40">
        <v>61</v>
      </c>
      <c r="E66" s="40">
        <v>68</v>
      </c>
      <c r="F66" s="40">
        <v>78</v>
      </c>
      <c r="G66" s="40">
        <v>618</v>
      </c>
      <c r="H66" s="40">
        <v>40</v>
      </c>
      <c r="P66" s="40"/>
      <c r="Q66" s="40"/>
    </row>
    <row r="67" spans="1:17" ht="12.75">
      <c r="A67" s="57" t="s">
        <v>466</v>
      </c>
      <c r="B67" s="40">
        <v>806</v>
      </c>
      <c r="C67" s="40">
        <v>284</v>
      </c>
      <c r="D67" s="40">
        <v>69</v>
      </c>
      <c r="E67" s="40">
        <v>81</v>
      </c>
      <c r="F67" s="40">
        <v>29</v>
      </c>
      <c r="G67" s="40">
        <v>316</v>
      </c>
      <c r="H67" s="40">
        <v>27</v>
      </c>
      <c r="P67" s="40"/>
      <c r="Q67" s="40"/>
    </row>
    <row r="68" spans="1:17" ht="12.75">
      <c r="A68" s="57" t="s">
        <v>220</v>
      </c>
      <c r="B68" s="40">
        <v>435</v>
      </c>
      <c r="C68" s="40">
        <v>152</v>
      </c>
      <c r="D68" s="40">
        <v>15</v>
      </c>
      <c r="E68" s="40">
        <v>26</v>
      </c>
      <c r="F68" s="40">
        <v>25</v>
      </c>
      <c r="G68" s="40">
        <v>197</v>
      </c>
      <c r="H68" s="40">
        <v>20</v>
      </c>
      <c r="P68" s="40"/>
      <c r="Q68" s="40"/>
    </row>
    <row r="69" spans="1:17" ht="12.75">
      <c r="A69" s="57" t="s">
        <v>221</v>
      </c>
      <c r="B69" s="40">
        <v>599</v>
      </c>
      <c r="C69" s="40">
        <v>229</v>
      </c>
      <c r="D69" s="40">
        <v>22</v>
      </c>
      <c r="E69" s="40">
        <v>82</v>
      </c>
      <c r="F69" s="40">
        <v>9</v>
      </c>
      <c r="G69" s="40">
        <v>244</v>
      </c>
      <c r="H69" s="40">
        <v>13</v>
      </c>
      <c r="P69" s="40"/>
      <c r="Q69" s="40"/>
    </row>
    <row r="70" spans="1:17" ht="12.75">
      <c r="A70" s="10" t="s">
        <v>327</v>
      </c>
      <c r="B70" s="40"/>
      <c r="C70" s="40"/>
      <c r="D70" s="40"/>
      <c r="E70" s="40"/>
      <c r="F70" s="40">
        <v>0</v>
      </c>
      <c r="G70" s="40"/>
      <c r="H70" s="40">
        <v>0</v>
      </c>
      <c r="P70" s="40"/>
      <c r="Q70" s="40"/>
    </row>
    <row r="71" spans="1:17" ht="12.75">
      <c r="A71" s="57" t="s">
        <v>222</v>
      </c>
      <c r="B71" s="40">
        <v>1976</v>
      </c>
      <c r="C71" s="40">
        <v>609</v>
      </c>
      <c r="D71" s="40">
        <v>89</v>
      </c>
      <c r="E71" s="40">
        <v>146</v>
      </c>
      <c r="F71" s="40">
        <v>73</v>
      </c>
      <c r="G71" s="40">
        <v>924</v>
      </c>
      <c r="H71" s="40">
        <v>135</v>
      </c>
      <c r="P71" s="40"/>
      <c r="Q71" s="40"/>
    </row>
    <row r="72" spans="1:17" ht="12.75">
      <c r="A72" s="57" t="s">
        <v>223</v>
      </c>
      <c r="B72" s="40">
        <v>704</v>
      </c>
      <c r="C72" s="40">
        <v>211</v>
      </c>
      <c r="D72" s="40">
        <v>17</v>
      </c>
      <c r="E72" s="40">
        <v>47</v>
      </c>
      <c r="F72" s="40">
        <v>39</v>
      </c>
      <c r="G72" s="40">
        <v>360</v>
      </c>
      <c r="H72" s="40">
        <v>30</v>
      </c>
      <c r="P72" s="40"/>
      <c r="Q72" s="40"/>
    </row>
    <row r="73" spans="1:17" ht="12.75">
      <c r="A73" s="57" t="s">
        <v>467</v>
      </c>
      <c r="B73" s="40">
        <v>1344</v>
      </c>
      <c r="C73" s="40">
        <v>352</v>
      </c>
      <c r="D73" s="40">
        <v>49</v>
      </c>
      <c r="E73" s="40">
        <v>141</v>
      </c>
      <c r="F73" s="40">
        <v>30</v>
      </c>
      <c r="G73" s="40">
        <v>634</v>
      </c>
      <c r="H73" s="40">
        <v>138</v>
      </c>
      <c r="P73" s="40"/>
      <c r="Q73" s="40"/>
    </row>
    <row r="74" spans="1:17" ht="12.75">
      <c r="A74" s="57" t="s">
        <v>224</v>
      </c>
      <c r="B74" s="40">
        <v>420</v>
      </c>
      <c r="C74" s="40">
        <v>123</v>
      </c>
      <c r="D74" s="40">
        <v>10</v>
      </c>
      <c r="E74" s="40">
        <v>20</v>
      </c>
      <c r="F74" s="40">
        <v>12</v>
      </c>
      <c r="G74" s="40">
        <v>200</v>
      </c>
      <c r="H74" s="40">
        <v>55</v>
      </c>
      <c r="P74" s="40"/>
      <c r="Q74" s="40"/>
    </row>
    <row r="75" spans="1:17" ht="12.75">
      <c r="A75" s="57" t="s">
        <v>225</v>
      </c>
      <c r="B75" s="40">
        <v>666</v>
      </c>
      <c r="C75" s="40">
        <v>279</v>
      </c>
      <c r="D75" s="40">
        <v>34</v>
      </c>
      <c r="E75" s="40">
        <v>5</v>
      </c>
      <c r="F75" s="40">
        <v>42</v>
      </c>
      <c r="G75" s="40">
        <v>203</v>
      </c>
      <c r="H75" s="40">
        <v>103</v>
      </c>
      <c r="P75" s="40"/>
      <c r="Q75" s="40"/>
    </row>
    <row r="76" spans="1:17" ht="12.75">
      <c r="A76" s="10" t="s">
        <v>226</v>
      </c>
      <c r="B76" s="40"/>
      <c r="C76" s="40"/>
      <c r="D76" s="40"/>
      <c r="E76" s="40"/>
      <c r="F76" s="40"/>
      <c r="G76" s="40"/>
      <c r="H76" s="40"/>
      <c r="P76" s="40"/>
      <c r="Q76" s="40"/>
    </row>
    <row r="77" spans="1:17" ht="12.75">
      <c r="A77" s="57" t="s">
        <v>468</v>
      </c>
      <c r="B77" s="40">
        <v>413</v>
      </c>
      <c r="C77" s="40">
        <v>119</v>
      </c>
      <c r="D77" s="40">
        <v>26</v>
      </c>
      <c r="E77" s="40">
        <v>23</v>
      </c>
      <c r="F77" s="40">
        <v>28</v>
      </c>
      <c r="G77" s="40">
        <v>175</v>
      </c>
      <c r="H77" s="40">
        <v>42</v>
      </c>
      <c r="P77" s="40"/>
      <c r="Q77" s="40"/>
    </row>
    <row r="78" spans="1:17" ht="12.75">
      <c r="A78" s="57" t="s">
        <v>227</v>
      </c>
      <c r="B78" s="40">
        <v>919</v>
      </c>
      <c r="C78" s="40">
        <v>301</v>
      </c>
      <c r="D78" s="40">
        <v>23</v>
      </c>
      <c r="E78" s="40">
        <v>48</v>
      </c>
      <c r="F78" s="40">
        <v>31</v>
      </c>
      <c r="G78" s="40">
        <v>413</v>
      </c>
      <c r="H78" s="40">
        <v>103</v>
      </c>
      <c r="P78" s="40"/>
      <c r="Q78" s="40"/>
    </row>
    <row r="79" spans="1:17" ht="12.75">
      <c r="A79" s="57" t="s">
        <v>469</v>
      </c>
      <c r="B79" s="40">
        <v>739</v>
      </c>
      <c r="C79" s="40">
        <v>199</v>
      </c>
      <c r="D79" s="40">
        <v>20</v>
      </c>
      <c r="E79" s="40">
        <v>33</v>
      </c>
      <c r="F79" s="40">
        <v>27</v>
      </c>
      <c r="G79" s="40">
        <v>412</v>
      </c>
      <c r="H79" s="40">
        <v>48</v>
      </c>
      <c r="P79" s="40"/>
      <c r="Q79" s="40"/>
    </row>
    <row r="80" spans="1:17" ht="12.75">
      <c r="A80" s="57" t="s">
        <v>470</v>
      </c>
      <c r="B80" s="40">
        <v>275</v>
      </c>
      <c r="C80" s="40">
        <v>100</v>
      </c>
      <c r="D80" s="40">
        <v>13</v>
      </c>
      <c r="E80" s="40">
        <v>12</v>
      </c>
      <c r="F80" s="40">
        <v>22</v>
      </c>
      <c r="G80" s="40">
        <v>111</v>
      </c>
      <c r="H80" s="40">
        <v>17</v>
      </c>
      <c r="P80" s="40"/>
      <c r="Q80" s="40"/>
    </row>
    <row r="81" spans="1:17" ht="12.75">
      <c r="A81" s="57" t="s">
        <v>471</v>
      </c>
      <c r="B81" s="40">
        <v>197</v>
      </c>
      <c r="C81" s="40">
        <v>56</v>
      </c>
      <c r="D81" s="40">
        <v>3</v>
      </c>
      <c r="E81" s="40">
        <v>20</v>
      </c>
      <c r="F81" s="40">
        <v>23</v>
      </c>
      <c r="G81" s="40">
        <v>75</v>
      </c>
      <c r="H81" s="40">
        <v>20</v>
      </c>
      <c r="P81" s="40"/>
      <c r="Q81" s="40"/>
    </row>
    <row r="82" spans="1:17" ht="12.75">
      <c r="A82" s="10" t="s">
        <v>228</v>
      </c>
      <c r="B82" s="40"/>
      <c r="C82" s="40"/>
      <c r="D82" s="40"/>
      <c r="E82" s="40"/>
      <c r="F82" s="40"/>
      <c r="G82" s="40"/>
      <c r="H82" s="40"/>
      <c r="P82" s="40"/>
      <c r="Q82" s="40"/>
    </row>
    <row r="83" spans="1:17" ht="12.75">
      <c r="A83" s="57" t="s">
        <v>229</v>
      </c>
      <c r="B83" s="40">
        <v>1918</v>
      </c>
      <c r="C83" s="40">
        <v>493</v>
      </c>
      <c r="D83" s="40">
        <v>66</v>
      </c>
      <c r="E83" s="40">
        <v>147</v>
      </c>
      <c r="F83" s="40">
        <v>112</v>
      </c>
      <c r="G83" s="40">
        <v>1000</v>
      </c>
      <c r="H83" s="40">
        <v>100</v>
      </c>
      <c r="P83" s="40"/>
      <c r="Q83" s="40"/>
    </row>
    <row r="84" spans="1:17" ht="12.75">
      <c r="A84" s="57" t="s">
        <v>230</v>
      </c>
      <c r="B84" s="40">
        <v>198</v>
      </c>
      <c r="C84" s="40">
        <v>80</v>
      </c>
      <c r="D84" s="40">
        <v>9</v>
      </c>
      <c r="E84" s="40">
        <v>18</v>
      </c>
      <c r="F84" s="40">
        <v>16</v>
      </c>
      <c r="G84" s="40">
        <v>60</v>
      </c>
      <c r="H84" s="40">
        <v>15</v>
      </c>
      <c r="P84" s="40"/>
      <c r="Q84" s="40"/>
    </row>
    <row r="85" spans="1:17" ht="12.75">
      <c r="A85" s="10" t="s">
        <v>231</v>
      </c>
      <c r="B85" s="40"/>
      <c r="C85" s="40"/>
      <c r="D85" s="40"/>
      <c r="E85" s="40"/>
      <c r="F85" s="40">
        <v>0</v>
      </c>
      <c r="G85" s="40"/>
      <c r="H85" s="40">
        <v>0</v>
      </c>
      <c r="P85" s="40"/>
      <c r="Q85" s="40"/>
    </row>
    <row r="86" spans="1:17" ht="12.75">
      <c r="A86" s="57" t="s">
        <v>424</v>
      </c>
      <c r="B86" s="40">
        <v>2347</v>
      </c>
      <c r="C86" s="40">
        <v>340</v>
      </c>
      <c r="D86" s="40">
        <v>86</v>
      </c>
      <c r="E86" s="40">
        <v>279</v>
      </c>
      <c r="F86" s="40">
        <v>50</v>
      </c>
      <c r="G86" s="40">
        <v>1524</v>
      </c>
      <c r="H86" s="40">
        <v>68</v>
      </c>
      <c r="P86" s="40"/>
      <c r="Q86" s="40"/>
    </row>
    <row r="87" spans="1:17" ht="12.75">
      <c r="A87" s="57" t="s">
        <v>232</v>
      </c>
      <c r="B87" s="40">
        <v>2368</v>
      </c>
      <c r="C87" s="40">
        <v>348</v>
      </c>
      <c r="D87" s="40">
        <v>123</v>
      </c>
      <c r="E87" s="40">
        <v>275</v>
      </c>
      <c r="F87" s="40">
        <v>80</v>
      </c>
      <c r="G87" s="40">
        <v>1481</v>
      </c>
      <c r="H87" s="40">
        <v>61</v>
      </c>
      <c r="P87" s="40"/>
      <c r="Q87" s="40"/>
    </row>
    <row r="88" spans="1:17" ht="12.75">
      <c r="A88" s="57" t="s">
        <v>233</v>
      </c>
      <c r="B88" s="40">
        <v>347</v>
      </c>
      <c r="C88" s="40">
        <v>146</v>
      </c>
      <c r="D88" s="40">
        <v>12</v>
      </c>
      <c r="E88" s="40">
        <v>21</v>
      </c>
      <c r="F88" s="40">
        <v>25</v>
      </c>
      <c r="G88" s="40">
        <v>112</v>
      </c>
      <c r="H88" s="40">
        <v>31</v>
      </c>
      <c r="P88" s="40"/>
      <c r="Q88" s="40"/>
    </row>
    <row r="89" spans="1:17" ht="12.75">
      <c r="A89" s="10" t="s">
        <v>234</v>
      </c>
      <c r="B89" s="40"/>
      <c r="C89" s="40"/>
      <c r="D89" s="40"/>
      <c r="E89" s="40"/>
      <c r="F89" s="40"/>
      <c r="G89" s="40"/>
      <c r="H89" s="40"/>
      <c r="P89" s="40"/>
      <c r="Q89" s="40"/>
    </row>
    <row r="90" spans="1:17" ht="12.75">
      <c r="A90" s="57" t="s">
        <v>235</v>
      </c>
      <c r="B90" s="40">
        <v>2746</v>
      </c>
      <c r="C90" s="40">
        <v>543</v>
      </c>
      <c r="D90" s="40">
        <v>138</v>
      </c>
      <c r="E90" s="40">
        <v>232</v>
      </c>
      <c r="F90" s="40">
        <v>105</v>
      </c>
      <c r="G90" s="40">
        <v>1565</v>
      </c>
      <c r="H90" s="40">
        <v>163</v>
      </c>
      <c r="P90" s="40"/>
      <c r="Q90" s="40"/>
    </row>
    <row r="91" spans="1:17" ht="12.75">
      <c r="A91" s="57" t="s">
        <v>236</v>
      </c>
      <c r="B91" s="40">
        <v>674</v>
      </c>
      <c r="C91" s="40">
        <v>86</v>
      </c>
      <c r="D91" s="40">
        <v>23</v>
      </c>
      <c r="E91" s="40">
        <v>82</v>
      </c>
      <c r="F91" s="40">
        <v>21</v>
      </c>
      <c r="G91" s="40">
        <v>423</v>
      </c>
      <c r="H91" s="40">
        <v>39</v>
      </c>
      <c r="P91" s="40"/>
      <c r="Q91" s="40"/>
    </row>
    <row r="92" spans="1:17" ht="12.75">
      <c r="A92" s="10" t="s">
        <v>237</v>
      </c>
      <c r="B92" s="40"/>
      <c r="C92" s="40"/>
      <c r="D92" s="40"/>
      <c r="E92" s="40"/>
      <c r="F92" s="40"/>
      <c r="G92" s="40"/>
      <c r="H92" s="40"/>
      <c r="P92" s="40"/>
      <c r="Q92" s="40"/>
    </row>
    <row r="93" spans="1:8" ht="12.75">
      <c r="A93" s="57" t="s">
        <v>238</v>
      </c>
      <c r="B93" s="40">
        <v>26</v>
      </c>
      <c r="C93" s="40">
        <v>7</v>
      </c>
      <c r="D93" s="40">
        <v>0</v>
      </c>
      <c r="E93" s="40">
        <v>1</v>
      </c>
      <c r="F93" s="40">
        <v>1</v>
      </c>
      <c r="G93" s="40">
        <v>17</v>
      </c>
      <c r="H93" s="40">
        <v>0</v>
      </c>
    </row>
    <row r="94" spans="1:8" ht="12.75">
      <c r="A94" s="57" t="s">
        <v>239</v>
      </c>
      <c r="B94" s="40">
        <v>90</v>
      </c>
      <c r="C94" s="40">
        <v>18</v>
      </c>
      <c r="D94" s="40">
        <v>5</v>
      </c>
      <c r="E94" s="40">
        <v>22</v>
      </c>
      <c r="F94" s="40">
        <v>4</v>
      </c>
      <c r="G94" s="40">
        <v>38</v>
      </c>
      <c r="H94" s="40">
        <v>3</v>
      </c>
    </row>
    <row r="95" spans="1:8" ht="12.75">
      <c r="A95" s="57" t="s">
        <v>240</v>
      </c>
      <c r="B95" s="40">
        <v>26</v>
      </c>
      <c r="C95" s="40">
        <v>4</v>
      </c>
      <c r="D95" s="40">
        <v>10</v>
      </c>
      <c r="E95" s="40">
        <v>1</v>
      </c>
      <c r="F95" s="40">
        <v>2</v>
      </c>
      <c r="G95" s="40">
        <v>9</v>
      </c>
      <c r="H95" s="40">
        <v>0</v>
      </c>
    </row>
    <row r="96" spans="1:8" ht="12.75">
      <c r="A96" s="57" t="s">
        <v>440</v>
      </c>
      <c r="B96" s="40">
        <v>21</v>
      </c>
      <c r="C96" s="40">
        <v>7</v>
      </c>
      <c r="D96" s="40">
        <v>0</v>
      </c>
      <c r="E96" s="40">
        <v>9</v>
      </c>
      <c r="F96" s="40">
        <v>1</v>
      </c>
      <c r="G96" s="40">
        <v>4</v>
      </c>
      <c r="H96" s="40">
        <v>0</v>
      </c>
    </row>
    <row r="97" spans="1:8" ht="12.75">
      <c r="A97" s="57" t="s">
        <v>441</v>
      </c>
      <c r="B97" s="40">
        <v>2</v>
      </c>
      <c r="C97" s="40">
        <v>1</v>
      </c>
      <c r="D97" s="40">
        <v>0</v>
      </c>
      <c r="E97" s="40">
        <v>0</v>
      </c>
      <c r="F97" s="40">
        <v>1</v>
      </c>
      <c r="G97" s="40">
        <v>0</v>
      </c>
      <c r="H97" s="40">
        <v>0</v>
      </c>
    </row>
    <row r="98" spans="1:8" ht="12.75">
      <c r="A98" s="57" t="s">
        <v>242</v>
      </c>
      <c r="B98" s="40">
        <v>79</v>
      </c>
      <c r="C98" s="40">
        <v>53</v>
      </c>
      <c r="D98" s="40">
        <v>3</v>
      </c>
      <c r="E98" s="40">
        <v>1</v>
      </c>
      <c r="F98" s="40">
        <v>3</v>
      </c>
      <c r="G98" s="40">
        <v>19</v>
      </c>
      <c r="H98" s="40">
        <v>0</v>
      </c>
    </row>
    <row r="99" spans="1:8" ht="12.75">
      <c r="A99" s="57" t="s">
        <v>243</v>
      </c>
      <c r="B99" s="40">
        <v>16</v>
      </c>
      <c r="C99" s="40">
        <v>4</v>
      </c>
      <c r="D99" s="40">
        <v>2</v>
      </c>
      <c r="E99" s="40">
        <v>1</v>
      </c>
      <c r="F99" s="40">
        <v>0</v>
      </c>
      <c r="G99" s="40">
        <v>9</v>
      </c>
      <c r="H99" s="40">
        <v>0</v>
      </c>
    </row>
    <row r="100" spans="1:8" ht="12.75">
      <c r="A100" s="159" t="s">
        <v>244</v>
      </c>
      <c r="B100" s="40"/>
      <c r="C100" s="40"/>
      <c r="D100" s="40"/>
      <c r="E100" s="40"/>
      <c r="F100" s="40"/>
      <c r="G100" s="40"/>
      <c r="H100" s="40"/>
    </row>
    <row r="101" spans="1:8" ht="12.75">
      <c r="A101" s="57" t="s">
        <v>245</v>
      </c>
      <c r="B101" s="40">
        <v>848</v>
      </c>
      <c r="C101" s="40">
        <v>239</v>
      </c>
      <c r="D101" s="40">
        <v>76</v>
      </c>
      <c r="E101" s="40">
        <v>103</v>
      </c>
      <c r="F101" s="40">
        <v>36</v>
      </c>
      <c r="G101" s="40">
        <v>383</v>
      </c>
      <c r="H101" s="40">
        <v>11</v>
      </c>
    </row>
    <row r="102" spans="1:8" ht="12.75">
      <c r="A102" s="57" t="s">
        <v>246</v>
      </c>
      <c r="B102" s="40">
        <v>62</v>
      </c>
      <c r="C102" s="40">
        <v>15</v>
      </c>
      <c r="D102" s="40">
        <v>2</v>
      </c>
      <c r="E102" s="40">
        <v>5</v>
      </c>
      <c r="F102" s="40">
        <v>2</v>
      </c>
      <c r="G102" s="40">
        <v>19</v>
      </c>
      <c r="H102" s="40">
        <v>19</v>
      </c>
    </row>
    <row r="103" spans="1:8" ht="12.75">
      <c r="A103" s="159" t="s">
        <v>247</v>
      </c>
      <c r="B103" s="40"/>
      <c r="C103" s="40"/>
      <c r="D103" s="40"/>
      <c r="E103" s="40"/>
      <c r="F103" s="40"/>
      <c r="G103" s="40"/>
      <c r="H103" s="40"/>
    </row>
    <row r="104" spans="1:8" ht="12.75">
      <c r="A104" s="57" t="s">
        <v>442</v>
      </c>
      <c r="B104" s="40">
        <v>69</v>
      </c>
      <c r="C104" s="40">
        <v>12</v>
      </c>
      <c r="D104" s="40">
        <v>2</v>
      </c>
      <c r="E104" s="40">
        <v>9</v>
      </c>
      <c r="F104" s="40">
        <v>2</v>
      </c>
      <c r="G104" s="40">
        <v>44</v>
      </c>
      <c r="H104" s="40">
        <v>0</v>
      </c>
    </row>
    <row r="105" spans="1:8" ht="12.75">
      <c r="A105" s="57" t="s">
        <v>443</v>
      </c>
      <c r="B105" s="40">
        <v>243</v>
      </c>
      <c r="C105" s="40">
        <v>130</v>
      </c>
      <c r="D105" s="40">
        <v>4</v>
      </c>
      <c r="E105" s="40">
        <v>26</v>
      </c>
      <c r="F105" s="40">
        <v>1</v>
      </c>
      <c r="G105" s="40">
        <v>80</v>
      </c>
      <c r="H105" s="40">
        <v>2</v>
      </c>
    </row>
    <row r="106" spans="1:8" ht="12.75">
      <c r="A106" s="57" t="s">
        <v>248</v>
      </c>
      <c r="B106" s="40">
        <v>115</v>
      </c>
      <c r="C106" s="40">
        <v>72</v>
      </c>
      <c r="D106" s="40">
        <v>2</v>
      </c>
      <c r="E106" s="40">
        <v>0</v>
      </c>
      <c r="F106" s="40">
        <v>1</v>
      </c>
      <c r="G106" s="40">
        <v>40</v>
      </c>
      <c r="H106" s="40">
        <v>0</v>
      </c>
    </row>
    <row r="107" spans="1:8" ht="12.75">
      <c r="A107" s="57" t="s">
        <v>444</v>
      </c>
      <c r="B107" s="40">
        <v>131</v>
      </c>
      <c r="C107" s="40">
        <v>97</v>
      </c>
      <c r="D107" s="40">
        <v>7</v>
      </c>
      <c r="E107" s="40">
        <v>1</v>
      </c>
      <c r="F107" s="40">
        <v>7</v>
      </c>
      <c r="G107" s="40">
        <v>19</v>
      </c>
      <c r="H107" s="40">
        <v>0</v>
      </c>
    </row>
    <row r="108" spans="1:8" ht="12.75">
      <c r="A108" s="57" t="s">
        <v>445</v>
      </c>
      <c r="B108" s="40">
        <v>21</v>
      </c>
      <c r="C108" s="40">
        <v>11</v>
      </c>
      <c r="D108" s="40">
        <v>0</v>
      </c>
      <c r="E108" s="40">
        <v>0</v>
      </c>
      <c r="F108" s="40">
        <v>6</v>
      </c>
      <c r="G108" s="40">
        <v>4</v>
      </c>
      <c r="H108" s="40">
        <v>0</v>
      </c>
    </row>
    <row r="109" spans="1:8" ht="12.75">
      <c r="A109" s="57" t="s">
        <v>446</v>
      </c>
      <c r="B109" s="40">
        <v>38</v>
      </c>
      <c r="C109" s="40">
        <v>19</v>
      </c>
      <c r="D109" s="40">
        <v>0</v>
      </c>
      <c r="E109" s="40">
        <v>1</v>
      </c>
      <c r="F109" s="128">
        <v>2</v>
      </c>
      <c r="G109" s="40">
        <v>16</v>
      </c>
      <c r="H109" s="40">
        <v>0</v>
      </c>
    </row>
    <row r="110" spans="1:8" ht="12.75">
      <c r="A110" s="57" t="s">
        <v>447</v>
      </c>
      <c r="B110" s="128">
        <v>378</v>
      </c>
      <c r="C110" s="128">
        <v>95</v>
      </c>
      <c r="D110" s="128">
        <v>12</v>
      </c>
      <c r="E110" s="152">
        <v>65</v>
      </c>
      <c r="F110" s="128">
        <v>8</v>
      </c>
      <c r="G110" s="40">
        <v>182</v>
      </c>
      <c r="H110" s="40">
        <v>16</v>
      </c>
    </row>
    <row r="111" spans="1:8" ht="12.75">
      <c r="A111" s="57" t="s">
        <v>330</v>
      </c>
      <c r="B111" s="128">
        <v>28</v>
      </c>
      <c r="C111" s="128">
        <v>20</v>
      </c>
      <c r="D111" s="128">
        <v>0</v>
      </c>
      <c r="E111" s="128">
        <v>0</v>
      </c>
      <c r="F111" s="128">
        <v>0</v>
      </c>
      <c r="G111" s="40">
        <v>8</v>
      </c>
      <c r="H111">
        <v>0</v>
      </c>
    </row>
    <row r="112" spans="1:7" ht="12.75">
      <c r="A112" s="14"/>
      <c r="B112" s="128"/>
      <c r="C112" s="128"/>
      <c r="D112" s="128"/>
      <c r="E112" s="128"/>
      <c r="F112" s="128"/>
      <c r="G112" s="40"/>
    </row>
    <row r="113" spans="1:7" ht="12.75">
      <c r="A113" s="14"/>
      <c r="B113" s="128"/>
      <c r="C113" s="128"/>
      <c r="D113" s="128"/>
      <c r="E113" s="128"/>
      <c r="F113" s="128"/>
      <c r="G113" s="40"/>
    </row>
    <row r="114" spans="1:7" ht="12.75">
      <c r="A114" s="14"/>
      <c r="B114" s="128"/>
      <c r="C114" s="128"/>
      <c r="D114" s="128"/>
      <c r="E114" s="128"/>
      <c r="F114" s="128"/>
      <c r="G114" s="40"/>
    </row>
    <row r="115" spans="1:7" ht="12.75">
      <c r="A115" s="14"/>
      <c r="B115" s="128"/>
      <c r="C115" s="128"/>
      <c r="D115" s="128"/>
      <c r="E115" s="128"/>
      <c r="F115" s="128"/>
      <c r="G115" s="40"/>
    </row>
    <row r="116" spans="1:7" ht="12.75">
      <c r="A116" s="14"/>
      <c r="B116" s="128"/>
      <c r="C116" s="128"/>
      <c r="D116" s="128"/>
      <c r="E116" s="128"/>
      <c r="F116" s="128"/>
      <c r="G116" s="40"/>
    </row>
    <row r="117" spans="1:7" ht="12.75">
      <c r="A117" s="14"/>
      <c r="B117" s="128"/>
      <c r="C117" s="128"/>
      <c r="D117" s="128"/>
      <c r="E117" s="128"/>
      <c r="F117" s="128"/>
      <c r="G117" s="40"/>
    </row>
    <row r="118" spans="1:7" ht="12.75">
      <c r="A118" s="14"/>
      <c r="B118" s="128"/>
      <c r="C118" s="128"/>
      <c r="D118" s="128"/>
      <c r="E118" s="128"/>
      <c r="F118" s="128"/>
      <c r="G118" s="40"/>
    </row>
    <row r="119" spans="1:7" ht="12.75">
      <c r="A119" s="14"/>
      <c r="B119" s="128"/>
      <c r="C119" s="128"/>
      <c r="D119" s="128"/>
      <c r="E119" s="128"/>
      <c r="F119" s="128"/>
      <c r="G119" s="40"/>
    </row>
    <row r="120" spans="1:7" ht="12.75">
      <c r="A120" s="14"/>
      <c r="B120" s="128"/>
      <c r="C120" s="128"/>
      <c r="D120" s="128"/>
      <c r="E120" s="128"/>
      <c r="F120" s="128"/>
      <c r="G120" s="40"/>
    </row>
    <row r="121" spans="1:7" ht="12.75">
      <c r="A121" s="14"/>
      <c r="B121" s="128"/>
      <c r="C121" s="128"/>
      <c r="D121" s="128"/>
      <c r="E121" s="128"/>
      <c r="F121" s="128"/>
      <c r="G121" s="40"/>
    </row>
    <row r="122" spans="1:7" ht="12.75">
      <c r="A122" s="14"/>
      <c r="B122" s="128"/>
      <c r="C122" s="128"/>
      <c r="D122" s="128"/>
      <c r="E122" s="128"/>
      <c r="F122" s="128"/>
      <c r="G122" s="40"/>
    </row>
    <row r="123" spans="1:7" ht="12.75">
      <c r="A123" s="14"/>
      <c r="B123" s="128"/>
      <c r="C123" s="128"/>
      <c r="D123" s="128"/>
      <c r="E123" s="128"/>
      <c r="F123" s="128"/>
      <c r="G123" s="40"/>
    </row>
    <row r="124" spans="1:7" ht="12.75">
      <c r="A124" s="14"/>
      <c r="B124" s="128"/>
      <c r="C124" s="128"/>
      <c r="D124" s="128"/>
      <c r="E124" s="128"/>
      <c r="F124" s="128"/>
      <c r="G124" s="40"/>
    </row>
    <row r="125" spans="1:7" ht="12.75">
      <c r="A125" s="14"/>
      <c r="B125" s="128"/>
      <c r="C125" s="128"/>
      <c r="D125" s="128"/>
      <c r="E125" s="128"/>
      <c r="F125" s="128"/>
      <c r="G125" s="40"/>
    </row>
    <row r="126" spans="1:7" ht="12.75">
      <c r="A126" s="14"/>
      <c r="B126" s="128"/>
      <c r="C126" s="128"/>
      <c r="D126" s="128"/>
      <c r="E126" s="128"/>
      <c r="F126" s="128"/>
      <c r="G126" s="40"/>
    </row>
    <row r="127" spans="1:7" ht="12.75">
      <c r="A127" s="14"/>
      <c r="B127" s="128"/>
      <c r="C127" s="128"/>
      <c r="D127" s="128"/>
      <c r="E127" s="128"/>
      <c r="F127" s="128"/>
      <c r="G127" s="40"/>
    </row>
    <row r="128" spans="1:7" ht="12.75">
      <c r="A128" s="14"/>
      <c r="B128" s="128"/>
      <c r="C128" s="128"/>
      <c r="D128" s="128"/>
      <c r="E128" s="128"/>
      <c r="F128" s="128"/>
      <c r="G128" s="40"/>
    </row>
    <row r="129" spans="1:7" ht="12.75">
      <c r="A129" s="14"/>
      <c r="B129" s="128"/>
      <c r="C129" s="128"/>
      <c r="D129" s="128"/>
      <c r="E129" s="128"/>
      <c r="F129" s="128"/>
      <c r="G129" s="40"/>
    </row>
    <row r="130" spans="1:7" ht="12.75">
      <c r="A130" s="14"/>
      <c r="B130" s="128"/>
      <c r="C130" s="128"/>
      <c r="D130" s="128"/>
      <c r="E130" s="128"/>
      <c r="F130" s="128"/>
      <c r="G130" s="40"/>
    </row>
    <row r="131" spans="1:7" ht="12.75">
      <c r="A131" s="14"/>
      <c r="B131" s="128"/>
      <c r="C131" s="128"/>
      <c r="D131" s="128"/>
      <c r="E131" s="128"/>
      <c r="F131" s="128"/>
      <c r="G131" s="40"/>
    </row>
    <row r="132" spans="1:7" ht="12.75">
      <c r="A132" s="14"/>
      <c r="B132" s="128"/>
      <c r="C132" s="128"/>
      <c r="D132" s="128"/>
      <c r="E132" s="128"/>
      <c r="F132" s="128"/>
      <c r="G132" s="40"/>
    </row>
    <row r="133" spans="1:7" ht="12.75">
      <c r="A133" s="14"/>
      <c r="B133" s="128"/>
      <c r="C133" s="128"/>
      <c r="D133" s="128"/>
      <c r="E133" s="128"/>
      <c r="F133" s="128"/>
      <c r="G133" s="40"/>
    </row>
    <row r="134" spans="1:7" ht="12.75">
      <c r="A134" s="14"/>
      <c r="B134" s="128"/>
      <c r="C134" s="128"/>
      <c r="D134" s="128"/>
      <c r="E134" s="128"/>
      <c r="F134" s="128"/>
      <c r="G134" s="40"/>
    </row>
    <row r="135" spans="1:7" ht="12.75">
      <c r="A135" s="14"/>
      <c r="B135" s="128"/>
      <c r="C135" s="128"/>
      <c r="D135" s="128"/>
      <c r="E135" s="128"/>
      <c r="F135" s="128"/>
      <c r="G135" s="40"/>
    </row>
    <row r="136" spans="1:7" ht="12.75">
      <c r="A136" s="14"/>
      <c r="B136" s="128"/>
      <c r="C136" s="128"/>
      <c r="D136" s="128"/>
      <c r="E136" s="128"/>
      <c r="F136" s="128"/>
      <c r="G136" s="40"/>
    </row>
    <row r="137" spans="1:7" ht="12.75">
      <c r="A137" s="14"/>
      <c r="B137" s="128"/>
      <c r="C137" s="128"/>
      <c r="D137" s="128"/>
      <c r="E137" s="128"/>
      <c r="F137" s="128"/>
      <c r="G137" s="40"/>
    </row>
    <row r="138" spans="1:7" ht="12.75">
      <c r="A138" s="14"/>
      <c r="B138" s="128"/>
      <c r="C138" s="128"/>
      <c r="D138" s="128"/>
      <c r="E138" s="128"/>
      <c r="F138" s="128"/>
      <c r="G138" s="40"/>
    </row>
    <row r="139" spans="1:7" ht="12.75">
      <c r="A139" s="14"/>
      <c r="B139" s="128"/>
      <c r="C139" s="128"/>
      <c r="D139" s="128"/>
      <c r="E139" s="128"/>
      <c r="F139" s="128"/>
      <c r="G139" s="40"/>
    </row>
    <row r="140" spans="1:7" ht="12.75">
      <c r="A140" s="14"/>
      <c r="B140" s="128"/>
      <c r="C140" s="128"/>
      <c r="D140" s="128"/>
      <c r="E140" s="128"/>
      <c r="F140" s="128"/>
      <c r="G140" s="40"/>
    </row>
    <row r="141" spans="1:7" ht="12.75">
      <c r="A141" s="14"/>
      <c r="B141" s="128"/>
      <c r="C141" s="128"/>
      <c r="D141" s="128"/>
      <c r="E141" s="128"/>
      <c r="F141" s="128"/>
      <c r="G141" s="40"/>
    </row>
    <row r="142" spans="1:7" ht="12.75">
      <c r="A142" s="14"/>
      <c r="B142" s="128"/>
      <c r="C142" s="128"/>
      <c r="D142" s="128"/>
      <c r="E142" s="128"/>
      <c r="F142" s="128"/>
      <c r="G142" s="40"/>
    </row>
    <row r="143" spans="1:7" ht="12.75">
      <c r="A143" s="14"/>
      <c r="B143" s="128"/>
      <c r="C143" s="128"/>
      <c r="D143" s="128"/>
      <c r="E143" s="128"/>
      <c r="F143" s="128"/>
      <c r="G143" s="40"/>
    </row>
    <row r="144" spans="1:7" ht="12.75">
      <c r="A144" s="14"/>
      <c r="B144" s="128"/>
      <c r="C144" s="128"/>
      <c r="D144" s="128"/>
      <c r="E144" s="128"/>
      <c r="F144" s="128"/>
      <c r="G144" s="40"/>
    </row>
    <row r="145" spans="1:7" ht="12.75">
      <c r="A145" s="14"/>
      <c r="B145" s="128"/>
      <c r="C145" s="128"/>
      <c r="D145" s="128"/>
      <c r="E145" s="128"/>
      <c r="F145" s="128"/>
      <c r="G145" s="40"/>
    </row>
    <row r="146" spans="1:7" ht="12.75">
      <c r="A146" s="14"/>
      <c r="B146" s="128"/>
      <c r="C146" s="128"/>
      <c r="D146" s="128"/>
      <c r="E146" s="128"/>
      <c r="F146" s="128"/>
      <c r="G146" s="40"/>
    </row>
    <row r="147" spans="1:7" ht="12.75">
      <c r="A147" s="14"/>
      <c r="B147" s="128"/>
      <c r="C147" s="128"/>
      <c r="D147" s="128"/>
      <c r="E147" s="128"/>
      <c r="F147" s="128"/>
      <c r="G147" s="40"/>
    </row>
    <row r="148" spans="1:7" ht="12.75">
      <c r="A148" s="14"/>
      <c r="B148" s="128"/>
      <c r="C148" s="128"/>
      <c r="D148" s="128"/>
      <c r="E148" s="128"/>
      <c r="F148" s="128"/>
      <c r="G148" s="40"/>
    </row>
    <row r="149" spans="1:7" ht="12.75">
      <c r="A149" s="14"/>
      <c r="B149" s="128"/>
      <c r="C149" s="128"/>
      <c r="D149" s="128"/>
      <c r="E149" s="128"/>
      <c r="F149" s="14"/>
      <c r="G149" s="40"/>
    </row>
    <row r="150" spans="1:6" ht="12.75">
      <c r="A150" s="14"/>
      <c r="B150" s="14"/>
      <c r="C150" s="14"/>
      <c r="D150" s="14"/>
      <c r="E150" s="14"/>
      <c r="F150" s="14"/>
    </row>
    <row r="151" spans="1:6" ht="12.75">
      <c r="A151" s="14"/>
      <c r="B151" s="14"/>
      <c r="C151" s="14"/>
      <c r="D151" s="14"/>
      <c r="E151" s="14"/>
      <c r="F151" s="14"/>
    </row>
    <row r="152" spans="1:6" ht="12.75">
      <c r="A152" s="14"/>
      <c r="B152" s="14"/>
      <c r="C152" s="14"/>
      <c r="D152" s="14"/>
      <c r="E152" s="14"/>
      <c r="F152" s="14"/>
    </row>
    <row r="153" spans="1:6" ht="12.75">
      <c r="A153" s="14"/>
      <c r="B153" s="14"/>
      <c r="C153" s="14"/>
      <c r="D153" s="14"/>
      <c r="E153" s="14"/>
      <c r="F153" s="14"/>
    </row>
    <row r="154" spans="1:6" ht="12.75">
      <c r="A154" s="14"/>
      <c r="B154" s="14"/>
      <c r="C154" s="14"/>
      <c r="D154" s="14"/>
      <c r="E154" s="14"/>
      <c r="F154" s="14"/>
    </row>
    <row r="155" spans="1:6" ht="12.75">
      <c r="A155" s="14"/>
      <c r="B155" s="14"/>
      <c r="C155" s="14"/>
      <c r="D155" s="14"/>
      <c r="E155" s="14"/>
      <c r="F155" s="14"/>
    </row>
    <row r="156" spans="1:6" ht="12.75">
      <c r="A156" s="14"/>
      <c r="B156" s="14"/>
      <c r="C156" s="14"/>
      <c r="D156" s="14"/>
      <c r="E156" s="14"/>
      <c r="F156" s="14"/>
    </row>
    <row r="157" spans="1:6" ht="12.75">
      <c r="A157" s="14"/>
      <c r="B157" s="14"/>
      <c r="C157" s="14"/>
      <c r="D157" s="14"/>
      <c r="E157" s="14"/>
      <c r="F157" s="14"/>
    </row>
    <row r="158" spans="1:6" ht="12.75">
      <c r="A158" s="14"/>
      <c r="B158" s="14"/>
      <c r="C158" s="14"/>
      <c r="D158" s="14"/>
      <c r="E158" s="14"/>
      <c r="F158" s="14"/>
    </row>
    <row r="159" spans="1:6" ht="12.75">
      <c r="A159" s="14"/>
      <c r="B159" s="14"/>
      <c r="C159" s="14"/>
      <c r="D159" s="14"/>
      <c r="E159" s="14"/>
      <c r="F159" s="14"/>
    </row>
    <row r="160" spans="1:6" ht="12.75">
      <c r="A160" s="14"/>
      <c r="B160" s="14"/>
      <c r="C160" s="14"/>
      <c r="D160" s="14"/>
      <c r="E160" s="14"/>
      <c r="F160" s="14"/>
    </row>
    <row r="161" spans="1:6" ht="12.75">
      <c r="A161" s="14"/>
      <c r="B161" s="14"/>
      <c r="C161" s="14"/>
      <c r="D161" s="14"/>
      <c r="E161" s="14"/>
      <c r="F161" s="14"/>
    </row>
    <row r="162" spans="1:6" ht="12.75">
      <c r="A162" s="14"/>
      <c r="B162" s="14"/>
      <c r="C162" s="14"/>
      <c r="D162" s="14"/>
      <c r="E162" s="14"/>
      <c r="F162" s="14"/>
    </row>
    <row r="163" spans="1:6" ht="12.75">
      <c r="A163" s="14"/>
      <c r="B163" s="14"/>
      <c r="C163" s="14"/>
      <c r="D163" s="14"/>
      <c r="E163" s="14"/>
      <c r="F163" s="14"/>
    </row>
    <row r="164" spans="1:6" ht="12.75">
      <c r="A164" s="14"/>
      <c r="B164" s="14"/>
      <c r="C164" s="14"/>
      <c r="D164" s="14"/>
      <c r="E164" s="14"/>
      <c r="F164" s="14"/>
    </row>
    <row r="165" spans="1:6" ht="12.75">
      <c r="A165" s="14"/>
      <c r="B165" s="14"/>
      <c r="C165" s="14"/>
      <c r="D165" s="14"/>
      <c r="E165" s="14"/>
      <c r="F165" s="14"/>
    </row>
    <row r="166" spans="1:6" ht="12.75">
      <c r="A166" s="14"/>
      <c r="B166" s="14"/>
      <c r="C166" s="14"/>
      <c r="D166" s="14"/>
      <c r="E166" s="14"/>
      <c r="F166" s="14"/>
    </row>
    <row r="167" spans="1:6" ht="12.75">
      <c r="A167" s="14"/>
      <c r="B167" s="14"/>
      <c r="C167" s="14"/>
      <c r="D167" s="14"/>
      <c r="E167" s="14"/>
      <c r="F167" s="14"/>
    </row>
    <row r="168" spans="1:6" ht="12.75">
      <c r="A168" s="14"/>
      <c r="B168" s="14"/>
      <c r="C168" s="14"/>
      <c r="D168" s="14"/>
      <c r="E168" s="14"/>
      <c r="F168" s="14"/>
    </row>
    <row r="169" spans="1:6" ht="12.75">
      <c r="A169" s="14"/>
      <c r="B169" s="14"/>
      <c r="C169" s="14"/>
      <c r="D169" s="14"/>
      <c r="E169" s="14"/>
      <c r="F169" s="14"/>
    </row>
    <row r="170" spans="1:6" ht="12.75">
      <c r="A170" s="14"/>
      <c r="B170" s="14"/>
      <c r="C170" s="14"/>
      <c r="D170" s="14"/>
      <c r="E170" s="14"/>
      <c r="F170" s="14"/>
    </row>
    <row r="171" spans="1:6" ht="12.75">
      <c r="A171" s="14"/>
      <c r="B171" s="14"/>
      <c r="C171" s="14"/>
      <c r="D171" s="14"/>
      <c r="E171" s="14"/>
      <c r="F171" s="14"/>
    </row>
    <row r="172" spans="1:6" ht="12.75">
      <c r="A172" s="14"/>
      <c r="B172" s="14"/>
      <c r="C172" s="14"/>
      <c r="D172" s="14"/>
      <c r="E172" s="14"/>
      <c r="F172" s="14"/>
    </row>
    <row r="173" spans="1:6" ht="12.75">
      <c r="A173" s="14"/>
      <c r="B173" s="14"/>
      <c r="C173" s="14"/>
      <c r="D173" s="14"/>
      <c r="E173" s="14"/>
      <c r="F173" s="14"/>
    </row>
    <row r="174" spans="1:6" ht="12.75">
      <c r="A174" s="14"/>
      <c r="B174" s="14"/>
      <c r="C174" s="14"/>
      <c r="D174" s="14"/>
      <c r="E174" s="14"/>
      <c r="F174" s="14"/>
    </row>
    <row r="175" spans="1:6" ht="12.75">
      <c r="A175" s="14"/>
      <c r="B175" s="14"/>
      <c r="C175" s="14"/>
      <c r="D175" s="14"/>
      <c r="E175" s="14"/>
      <c r="F175" s="14"/>
    </row>
    <row r="176" spans="1:6" ht="12.75">
      <c r="A176" s="14"/>
      <c r="B176" s="14"/>
      <c r="C176" s="14"/>
      <c r="D176" s="14"/>
      <c r="E176" s="14"/>
      <c r="F176" s="14"/>
    </row>
    <row r="177" spans="1:6" ht="12.75">
      <c r="A177" s="14"/>
      <c r="B177" s="14"/>
      <c r="C177" s="14"/>
      <c r="D177" s="14"/>
      <c r="E177" s="14"/>
      <c r="F177" s="14"/>
    </row>
    <row r="178" spans="1:6" ht="12.75">
      <c r="A178" s="14"/>
      <c r="B178" s="14"/>
      <c r="C178" s="14"/>
      <c r="D178" s="14"/>
      <c r="E178" s="14"/>
      <c r="F178" s="14"/>
    </row>
    <row r="179" spans="1:6" ht="12.75">
      <c r="A179" s="14"/>
      <c r="B179" s="14"/>
      <c r="C179" s="14"/>
      <c r="D179" s="14"/>
      <c r="E179" s="14"/>
      <c r="F179" s="14"/>
    </row>
    <row r="180" spans="1:6" ht="12.75">
      <c r="A180" s="14"/>
      <c r="B180" s="14"/>
      <c r="C180" s="14"/>
      <c r="D180" s="14"/>
      <c r="E180" s="14"/>
      <c r="F180" s="14"/>
    </row>
    <row r="181" spans="1:6" ht="12.75">
      <c r="A181" s="14"/>
      <c r="B181" s="14"/>
      <c r="C181" s="14"/>
      <c r="D181" s="14"/>
      <c r="E181" s="14"/>
      <c r="F181" s="14"/>
    </row>
    <row r="182" spans="1:6" ht="12.75">
      <c r="A182" s="14"/>
      <c r="B182" s="14"/>
      <c r="C182" s="14"/>
      <c r="D182" s="14"/>
      <c r="E182" s="14"/>
      <c r="F182" s="14"/>
    </row>
    <row r="183" spans="1:6" ht="12.75">
      <c r="A183" s="14"/>
      <c r="B183" s="14"/>
      <c r="C183" s="14"/>
      <c r="D183" s="14"/>
      <c r="E183" s="14"/>
      <c r="F183" s="14"/>
    </row>
    <row r="184" spans="1:6" ht="12.75">
      <c r="A184" s="14"/>
      <c r="B184" s="14"/>
      <c r="C184" s="14"/>
      <c r="D184" s="14"/>
      <c r="E184" s="14"/>
      <c r="F184" s="14"/>
    </row>
    <row r="185" spans="1:6" ht="12.75">
      <c r="A185" s="14"/>
      <c r="B185" s="14"/>
      <c r="C185" s="14"/>
      <c r="D185" s="14"/>
      <c r="E185" s="14"/>
      <c r="F185" s="14"/>
    </row>
    <row r="186" spans="1:6" ht="12.75">
      <c r="A186" s="14"/>
      <c r="B186" s="14"/>
      <c r="C186" s="14"/>
      <c r="D186" s="14"/>
      <c r="E186" s="14"/>
      <c r="F186" s="14"/>
    </row>
    <row r="187" spans="1:6" ht="12.75">
      <c r="A187" s="14"/>
      <c r="B187" s="14"/>
      <c r="C187" s="14"/>
      <c r="D187" s="14"/>
      <c r="E187" s="14"/>
      <c r="F187" s="14"/>
    </row>
    <row r="188" spans="1:6" ht="12.75">
      <c r="A188" s="14"/>
      <c r="B188" s="14"/>
      <c r="C188" s="14"/>
      <c r="D188" s="14"/>
      <c r="E188" s="14"/>
      <c r="F188" s="14"/>
    </row>
    <row r="189" spans="1:6" ht="12.75">
      <c r="A189" s="14"/>
      <c r="B189" s="14"/>
      <c r="C189" s="14"/>
      <c r="D189" s="14"/>
      <c r="E189" s="14"/>
      <c r="F189" s="14"/>
    </row>
    <row r="190" spans="1:6" ht="12.75">
      <c r="A190" s="14"/>
      <c r="B190" s="14"/>
      <c r="C190" s="14"/>
      <c r="D190" s="14"/>
      <c r="E190" s="14"/>
      <c r="F190" s="14"/>
    </row>
    <row r="191" spans="1:6" ht="12.75">
      <c r="A191" s="14"/>
      <c r="B191" s="14"/>
      <c r="C191" s="14"/>
      <c r="D191" s="14"/>
      <c r="E191" s="14"/>
      <c r="F191" s="14"/>
    </row>
    <row r="192" spans="1:6" ht="12.75">
      <c r="A192" s="14"/>
      <c r="B192" s="14"/>
      <c r="C192" s="14"/>
      <c r="D192" s="14"/>
      <c r="E192" s="14"/>
      <c r="F192" s="14"/>
    </row>
    <row r="193" spans="1:6" ht="12.75">
      <c r="A193" s="14"/>
      <c r="B193" s="14"/>
      <c r="C193" s="14"/>
      <c r="D193" s="14"/>
      <c r="E193" s="14"/>
      <c r="F193" s="14"/>
    </row>
    <row r="194" spans="1:6" ht="12.75">
      <c r="A194" s="14"/>
      <c r="B194" s="14"/>
      <c r="C194" s="14"/>
      <c r="D194" s="14"/>
      <c r="E194" s="14"/>
      <c r="F194" s="14"/>
    </row>
    <row r="195" spans="1:6" ht="12.75">
      <c r="A195" s="14"/>
      <c r="B195" s="14"/>
      <c r="C195" s="14"/>
      <c r="D195" s="14"/>
      <c r="E195" s="14"/>
      <c r="F195" s="14"/>
    </row>
    <row r="196" spans="1:6" ht="12.75">
      <c r="A196" s="14"/>
      <c r="B196" s="14"/>
      <c r="C196" s="14"/>
      <c r="D196" s="14"/>
      <c r="E196" s="14"/>
      <c r="F196" s="14"/>
    </row>
    <row r="197" spans="1:6" ht="12.75">
      <c r="A197" s="14"/>
      <c r="B197" s="14"/>
      <c r="C197" s="14"/>
      <c r="D197" s="14"/>
      <c r="E197" s="14"/>
      <c r="F197" s="14"/>
    </row>
    <row r="198" spans="1:6" ht="12.75">
      <c r="A198" s="14"/>
      <c r="B198" s="14"/>
      <c r="C198" s="14"/>
      <c r="D198" s="14"/>
      <c r="E198" s="14"/>
      <c r="F198" s="14"/>
    </row>
    <row r="199" spans="1:6" ht="12.75">
      <c r="A199" s="14"/>
      <c r="B199" s="14"/>
      <c r="C199" s="14"/>
      <c r="D199" s="14"/>
      <c r="E199" s="14"/>
      <c r="F199" s="14"/>
    </row>
    <row r="200" spans="1:6" ht="12.75">
      <c r="A200" s="14"/>
      <c r="B200" s="14"/>
      <c r="C200" s="14"/>
      <c r="D200" s="14"/>
      <c r="E200" s="14"/>
      <c r="F200" s="14"/>
    </row>
    <row r="201" spans="1:6" ht="12.75">
      <c r="A201" s="14"/>
      <c r="B201" s="14"/>
      <c r="C201" s="14"/>
      <c r="D201" s="14"/>
      <c r="E201" s="14"/>
      <c r="F201" s="14"/>
    </row>
    <row r="202" spans="1:6" ht="12.75">
      <c r="A202" s="14"/>
      <c r="B202" s="14"/>
      <c r="C202" s="14"/>
      <c r="D202" s="14"/>
      <c r="E202" s="14"/>
      <c r="F202" s="14"/>
    </row>
    <row r="203" spans="1:6" ht="12.75">
      <c r="A203" s="14"/>
      <c r="B203" s="14"/>
      <c r="C203" s="14"/>
      <c r="D203" s="14"/>
      <c r="E203" s="14"/>
      <c r="F203" s="14"/>
    </row>
    <row r="204" spans="1:6" ht="12.75">
      <c r="A204" s="14"/>
      <c r="B204" s="14"/>
      <c r="C204" s="14"/>
      <c r="D204" s="14"/>
      <c r="E204" s="14"/>
      <c r="F204" s="14"/>
    </row>
    <row r="205" spans="1:6" ht="12.75">
      <c r="A205" s="14"/>
      <c r="B205" s="14"/>
      <c r="C205" s="14"/>
      <c r="D205" s="14"/>
      <c r="E205" s="14"/>
      <c r="F205" s="14"/>
    </row>
    <row r="206" spans="1:6" ht="12.75">
      <c r="A206" s="14"/>
      <c r="B206" s="14"/>
      <c r="C206" s="14"/>
      <c r="D206" s="14"/>
      <c r="E206" s="14"/>
      <c r="F206" s="14"/>
    </row>
    <row r="207" spans="1:6" ht="12.75">
      <c r="A207" s="14"/>
      <c r="B207" s="14"/>
      <c r="C207" s="14"/>
      <c r="D207" s="14"/>
      <c r="E207" s="14"/>
      <c r="F207" s="14"/>
    </row>
    <row r="208" spans="1:6" ht="12.75">
      <c r="A208" s="14"/>
      <c r="B208" s="14"/>
      <c r="C208" s="14"/>
      <c r="D208" s="14"/>
      <c r="E208" s="14"/>
      <c r="F208" s="14"/>
    </row>
    <row r="209" spans="1:6" ht="12.75">
      <c r="A209" s="14"/>
      <c r="B209" s="14"/>
      <c r="C209" s="14"/>
      <c r="D209" s="14"/>
      <c r="E209" s="14"/>
      <c r="F209" s="14"/>
    </row>
    <row r="210" spans="1:6" ht="12.75">
      <c r="A210" s="14"/>
      <c r="B210" s="14"/>
      <c r="C210" s="14"/>
      <c r="D210" s="14"/>
      <c r="E210" s="14"/>
      <c r="F210" s="14"/>
    </row>
    <row r="211" spans="1:6" ht="12.75">
      <c r="A211" s="14"/>
      <c r="B211" s="14"/>
      <c r="C211" s="14"/>
      <c r="D211" s="14"/>
      <c r="E211" s="14"/>
      <c r="F211" s="14"/>
    </row>
    <row r="212" spans="1:6" ht="12.75">
      <c r="A212" s="14"/>
      <c r="B212" s="14"/>
      <c r="C212" s="14"/>
      <c r="D212" s="14"/>
      <c r="E212" s="14"/>
      <c r="F212" s="14"/>
    </row>
    <row r="213" spans="1:6" ht="12.75">
      <c r="A213" s="14"/>
      <c r="B213" s="14"/>
      <c r="C213" s="14"/>
      <c r="D213" s="14"/>
      <c r="E213" s="14"/>
      <c r="F213" s="14"/>
    </row>
    <row r="214" spans="1:6" ht="12.75">
      <c r="A214" s="14"/>
      <c r="B214" s="14"/>
      <c r="C214" s="14"/>
      <c r="D214" s="14"/>
      <c r="E214" s="14"/>
      <c r="F214" s="14"/>
    </row>
    <row r="215" spans="1:6" ht="12.75">
      <c r="A215" s="14"/>
      <c r="B215" s="14"/>
      <c r="C215" s="14"/>
      <c r="D215" s="14"/>
      <c r="E215" s="14"/>
      <c r="F215" s="14"/>
    </row>
    <row r="216" spans="1:6" ht="12.75">
      <c r="A216" s="14"/>
      <c r="B216" s="14"/>
      <c r="C216" s="14"/>
      <c r="D216" s="14"/>
      <c r="E216" s="14"/>
      <c r="F216" s="14"/>
    </row>
    <row r="217" spans="1:6" ht="12.75">
      <c r="A217" s="14"/>
      <c r="B217" s="14"/>
      <c r="C217" s="14"/>
      <c r="D217" s="14"/>
      <c r="E217" s="14"/>
      <c r="F217" s="14"/>
    </row>
    <row r="218" spans="1:6" ht="12.75">
      <c r="A218" s="14"/>
      <c r="B218" s="14"/>
      <c r="C218" s="14"/>
      <c r="D218" s="14"/>
      <c r="E218" s="14"/>
      <c r="F218" s="14"/>
    </row>
    <row r="219" spans="1:6" ht="12.75">
      <c r="A219" s="14"/>
      <c r="B219" s="14"/>
      <c r="C219" s="14"/>
      <c r="D219" s="14"/>
      <c r="E219" s="14"/>
      <c r="F219" s="14"/>
    </row>
    <row r="220" spans="1:6" ht="12.75">
      <c r="A220" s="14"/>
      <c r="B220" s="14"/>
      <c r="C220" s="14"/>
      <c r="D220" s="14"/>
      <c r="E220" s="14"/>
      <c r="F220" s="14"/>
    </row>
    <row r="221" spans="1:6" ht="12.75">
      <c r="A221" s="14"/>
      <c r="B221" s="14"/>
      <c r="C221" s="14"/>
      <c r="D221" s="14"/>
      <c r="E221" s="14"/>
      <c r="F221" s="14"/>
    </row>
    <row r="222" spans="1:6" ht="12.75">
      <c r="A222" s="14"/>
      <c r="B222" s="14"/>
      <c r="C222" s="14"/>
      <c r="D222" s="14"/>
      <c r="E222" s="14"/>
      <c r="F222" s="14"/>
    </row>
    <row r="223" spans="1:6" ht="12.75">
      <c r="A223" s="14"/>
      <c r="B223" s="14"/>
      <c r="C223" s="14"/>
      <c r="D223" s="14"/>
      <c r="E223" s="14"/>
      <c r="F223" s="14"/>
    </row>
    <row r="224" spans="1:6" ht="12.75">
      <c r="A224" s="14"/>
      <c r="B224" s="14"/>
      <c r="C224" s="14"/>
      <c r="D224" s="14"/>
      <c r="E224" s="14"/>
      <c r="F224" s="14"/>
    </row>
    <row r="225" spans="1:6" ht="12.75">
      <c r="A225" s="14"/>
      <c r="B225" s="14"/>
      <c r="C225" s="14"/>
      <c r="D225" s="14"/>
      <c r="E225" s="14"/>
      <c r="F225" s="14"/>
    </row>
    <row r="226" spans="1:6" ht="12.75">
      <c r="A226" s="14"/>
      <c r="B226" s="14"/>
      <c r="C226" s="14"/>
      <c r="D226" s="14"/>
      <c r="E226" s="14"/>
      <c r="F226" s="14"/>
    </row>
    <row r="227" spans="1:6" ht="12.75">
      <c r="A227" s="14"/>
      <c r="B227" s="14"/>
      <c r="C227" s="14"/>
      <c r="D227" s="14"/>
      <c r="E227" s="14"/>
      <c r="F227" s="14"/>
    </row>
    <row r="228" spans="1:6" ht="12.75">
      <c r="A228" s="14"/>
      <c r="B228" s="14"/>
      <c r="C228" s="14"/>
      <c r="D228" s="14"/>
      <c r="E228" s="14"/>
      <c r="F228" s="14"/>
    </row>
    <row r="229" spans="1:6" ht="12.75">
      <c r="A229" s="14"/>
      <c r="B229" s="14"/>
      <c r="C229" s="14"/>
      <c r="D229" s="14"/>
      <c r="E229" s="14"/>
      <c r="F229" s="14"/>
    </row>
    <row r="230" spans="1:6" ht="12.75">
      <c r="A230" s="14"/>
      <c r="B230" s="14"/>
      <c r="C230" s="14"/>
      <c r="D230" s="14"/>
      <c r="E230" s="14"/>
      <c r="F230" s="14"/>
    </row>
    <row r="231" spans="1:6" ht="12.75">
      <c r="A231" s="14"/>
      <c r="B231" s="14"/>
      <c r="C231" s="14"/>
      <c r="D231" s="14"/>
      <c r="E231" s="14"/>
      <c r="F231" s="14"/>
    </row>
    <row r="232" spans="1:6" ht="12.75">
      <c r="A232" s="14"/>
      <c r="B232" s="14"/>
      <c r="C232" s="14"/>
      <c r="D232" s="14"/>
      <c r="E232" s="14"/>
      <c r="F232" s="14"/>
    </row>
    <row r="233" spans="1:6" ht="12.75">
      <c r="A233" s="14"/>
      <c r="B233" s="14"/>
      <c r="C233" s="14"/>
      <c r="D233" s="14"/>
      <c r="E233" s="14"/>
      <c r="F233" s="14"/>
    </row>
    <row r="234" spans="1:6" ht="12.75">
      <c r="A234" s="14"/>
      <c r="B234" s="14"/>
      <c r="C234" s="14"/>
      <c r="D234" s="14"/>
      <c r="E234" s="14"/>
      <c r="F234" s="14"/>
    </row>
    <row r="235" spans="1:6" ht="12.75">
      <c r="A235" s="14"/>
      <c r="B235" s="14"/>
      <c r="C235" s="14"/>
      <c r="D235" s="14"/>
      <c r="E235" s="14"/>
      <c r="F235" s="14"/>
    </row>
    <row r="236" spans="1:6" ht="12.75">
      <c r="A236" s="14"/>
      <c r="B236" s="14"/>
      <c r="C236" s="14"/>
      <c r="D236" s="14"/>
      <c r="E236" s="14"/>
      <c r="F236" s="14"/>
    </row>
    <row r="237" spans="1:6" ht="12.75">
      <c r="A237" s="14"/>
      <c r="B237" s="14"/>
      <c r="C237" s="14"/>
      <c r="D237" s="14"/>
      <c r="E237" s="14"/>
      <c r="F237" s="14"/>
    </row>
    <row r="238" spans="1:6" ht="12.75">
      <c r="A238" s="14"/>
      <c r="B238" s="14"/>
      <c r="C238" s="14"/>
      <c r="D238" s="14"/>
      <c r="E238" s="14"/>
      <c r="F238" s="14"/>
    </row>
    <row r="239" spans="1:6" ht="12.75">
      <c r="A239" s="14"/>
      <c r="B239" s="14"/>
      <c r="C239" s="14"/>
      <c r="D239" s="14"/>
      <c r="E239" s="14"/>
      <c r="F239" s="14"/>
    </row>
    <row r="240" spans="1:6" ht="12.75">
      <c r="A240" s="14"/>
      <c r="B240" s="14"/>
      <c r="C240" s="14"/>
      <c r="D240" s="14"/>
      <c r="E240" s="14"/>
      <c r="F240" s="14"/>
    </row>
    <row r="241" spans="1:6" ht="12.75">
      <c r="A241" s="14"/>
      <c r="B241" s="14"/>
      <c r="C241" s="14"/>
      <c r="D241" s="14"/>
      <c r="E241" s="14"/>
      <c r="F241" s="14"/>
    </row>
    <row r="242" spans="1:6" ht="12.75">
      <c r="A242" s="14"/>
      <c r="B242" s="14"/>
      <c r="C242" s="14"/>
      <c r="D242" s="14"/>
      <c r="E242" s="14"/>
      <c r="F242" s="14"/>
    </row>
    <row r="243" spans="1:6" ht="12.75">
      <c r="A243" s="14"/>
      <c r="B243" s="14"/>
      <c r="C243" s="14"/>
      <c r="D243" s="14"/>
      <c r="E243" s="14"/>
      <c r="F243" s="14"/>
    </row>
    <row r="244" spans="1:6" ht="12.75">
      <c r="A244" s="14"/>
      <c r="B244" s="14"/>
      <c r="C244" s="14"/>
      <c r="D244" s="14"/>
      <c r="E244" s="14"/>
      <c r="F244" s="14"/>
    </row>
    <row r="245" spans="1:6" ht="12.75">
      <c r="A245" s="14"/>
      <c r="B245" s="14"/>
      <c r="C245" s="14"/>
      <c r="D245" s="14"/>
      <c r="E245" s="14"/>
      <c r="F245" s="14"/>
    </row>
    <row r="246" spans="1:6" ht="12.75">
      <c r="A246" s="14"/>
      <c r="B246" s="14"/>
      <c r="C246" s="14"/>
      <c r="D246" s="14"/>
      <c r="E246" s="14"/>
      <c r="F246" s="14"/>
    </row>
    <row r="247" spans="1:6" ht="12.75">
      <c r="A247" s="14"/>
      <c r="B247" s="14"/>
      <c r="C247" s="14"/>
      <c r="D247" s="14"/>
      <c r="E247" s="14"/>
      <c r="F247" s="14"/>
    </row>
    <row r="248" spans="1:6" ht="12.75">
      <c r="A248" s="14"/>
      <c r="B248" s="14"/>
      <c r="C248" s="14"/>
      <c r="D248" s="14"/>
      <c r="E248" s="14"/>
      <c r="F248" s="14"/>
    </row>
    <row r="249" spans="1:6" ht="12.75">
      <c r="A249" s="14"/>
      <c r="B249" s="14"/>
      <c r="C249" s="14"/>
      <c r="D249" s="14"/>
      <c r="E249" s="14"/>
      <c r="F249" s="14"/>
    </row>
    <row r="250" spans="1:6" ht="12.75">
      <c r="A250" s="14"/>
      <c r="B250" s="14"/>
      <c r="C250" s="14"/>
      <c r="D250" s="14"/>
      <c r="E250" s="14"/>
      <c r="F250" s="14"/>
    </row>
    <row r="251" spans="1:6" ht="12.75">
      <c r="A251" s="14"/>
      <c r="B251" s="14"/>
      <c r="C251" s="14"/>
      <c r="D251" s="14"/>
      <c r="E251" s="14"/>
      <c r="F251" s="14"/>
    </row>
    <row r="252" spans="1:6" ht="12.75">
      <c r="A252" s="14"/>
      <c r="B252" s="14"/>
      <c r="C252" s="14"/>
      <c r="D252" s="14"/>
      <c r="E252" s="14"/>
      <c r="F252" s="14"/>
    </row>
    <row r="253" spans="1:6" ht="12.75">
      <c r="A253" s="14"/>
      <c r="B253" s="14"/>
      <c r="C253" s="14"/>
      <c r="D253" s="14"/>
      <c r="E253" s="14"/>
      <c r="F253" s="14"/>
    </row>
    <row r="254" spans="1:6" ht="12.75">
      <c r="A254" s="14"/>
      <c r="B254" s="14"/>
      <c r="C254" s="14"/>
      <c r="D254" s="14"/>
      <c r="E254" s="14"/>
      <c r="F254" s="14"/>
    </row>
    <row r="255" spans="1:6" ht="12.75">
      <c r="A255" s="14"/>
      <c r="B255" s="14"/>
      <c r="C255" s="14"/>
      <c r="D255" s="14"/>
      <c r="E255" s="14"/>
      <c r="F255" s="14"/>
    </row>
    <row r="256" spans="1:6" ht="12.75">
      <c r="A256" s="14"/>
      <c r="B256" s="14"/>
      <c r="C256" s="14"/>
      <c r="D256" s="14"/>
      <c r="E256" s="14"/>
      <c r="F256" s="14"/>
    </row>
    <row r="257" spans="1:6" ht="12.75">
      <c r="A257" s="14"/>
      <c r="B257" s="14"/>
      <c r="C257" s="14"/>
      <c r="D257" s="14"/>
      <c r="E257" s="14"/>
      <c r="F257" s="14"/>
    </row>
    <row r="258" spans="1:6" ht="12.75">
      <c r="A258" s="14"/>
      <c r="B258" s="14"/>
      <c r="C258" s="14"/>
      <c r="D258" s="14"/>
      <c r="E258" s="14"/>
      <c r="F258" s="14"/>
    </row>
    <row r="259" spans="1:6" ht="12.75">
      <c r="A259" s="14"/>
      <c r="B259" s="14"/>
      <c r="C259" s="14"/>
      <c r="D259" s="14"/>
      <c r="E259" s="14"/>
      <c r="F259" s="14"/>
    </row>
    <row r="260" spans="1:6" ht="12.75">
      <c r="A260" s="14"/>
      <c r="B260" s="14"/>
      <c r="C260" s="14"/>
      <c r="D260" s="14"/>
      <c r="E260" s="14"/>
      <c r="F260" s="14"/>
    </row>
    <row r="261" spans="1:6" ht="12.75">
      <c r="A261" s="14"/>
      <c r="B261" s="14"/>
      <c r="C261" s="14"/>
      <c r="D261" s="14"/>
      <c r="E261" s="14"/>
      <c r="F261" s="14"/>
    </row>
    <row r="262" spans="1:6" ht="12.75">
      <c r="A262" s="14"/>
      <c r="B262" s="14"/>
      <c r="C262" s="14"/>
      <c r="D262" s="14"/>
      <c r="E262" s="14"/>
      <c r="F262" s="14"/>
    </row>
    <row r="263" spans="1:6" ht="12.75">
      <c r="A263" s="14"/>
      <c r="B263" s="14"/>
      <c r="C263" s="14"/>
      <c r="D263" s="14"/>
      <c r="E263" s="14"/>
      <c r="F263" s="14"/>
    </row>
    <row r="264" spans="1:6" ht="12.75">
      <c r="A264" s="14"/>
      <c r="B264" s="14"/>
      <c r="C264" s="14"/>
      <c r="D264" s="14"/>
      <c r="E264" s="14"/>
      <c r="F264" s="14"/>
    </row>
    <row r="265" spans="1:6" ht="12.75">
      <c r="A265" s="14"/>
      <c r="B265" s="14"/>
      <c r="C265" s="14"/>
      <c r="D265" s="14"/>
      <c r="E265" s="14"/>
      <c r="F265" s="14"/>
    </row>
    <row r="266" spans="1:6" ht="12.75">
      <c r="A266" s="14"/>
      <c r="B266" s="14"/>
      <c r="C266" s="14"/>
      <c r="D266" s="14"/>
      <c r="E266" s="14"/>
      <c r="F266" s="14"/>
    </row>
    <row r="267" spans="1:6" ht="12.75">
      <c r="A267" s="14"/>
      <c r="B267" s="14"/>
      <c r="C267" s="14"/>
      <c r="D267" s="14"/>
      <c r="E267" s="14"/>
      <c r="F267" s="14"/>
    </row>
    <row r="268" spans="1:6" ht="12.75">
      <c r="A268" s="14"/>
      <c r="B268" s="14"/>
      <c r="C268" s="14"/>
      <c r="D268" s="14"/>
      <c r="E268" s="14"/>
      <c r="F268" s="14"/>
    </row>
    <row r="269" spans="1:6" ht="12.75">
      <c r="A269" s="14"/>
      <c r="B269" s="14"/>
      <c r="C269" s="14"/>
      <c r="D269" s="14"/>
      <c r="E269" s="14"/>
      <c r="F269" s="14"/>
    </row>
    <row r="270" spans="1:6" ht="12.75">
      <c r="A270" s="14"/>
      <c r="B270" s="14"/>
      <c r="C270" s="14"/>
      <c r="D270" s="14"/>
      <c r="E270" s="14"/>
      <c r="F270" s="14"/>
    </row>
    <row r="271" spans="1:6" ht="12.75">
      <c r="A271" s="14"/>
      <c r="B271" s="14"/>
      <c r="C271" s="14"/>
      <c r="D271" s="14"/>
      <c r="E271" s="14"/>
      <c r="F271" s="14"/>
    </row>
    <row r="272" spans="1:6" ht="12.75">
      <c r="A272" s="14"/>
      <c r="B272" s="14"/>
      <c r="C272" s="14"/>
      <c r="D272" s="14"/>
      <c r="E272" s="14"/>
      <c r="F272" s="14"/>
    </row>
    <row r="273" spans="1:6" ht="12.75">
      <c r="A273" s="14"/>
      <c r="B273" s="14"/>
      <c r="C273" s="14"/>
      <c r="D273" s="14"/>
      <c r="E273" s="14"/>
      <c r="F273" s="14"/>
    </row>
    <row r="274" spans="1:6" ht="12.75">
      <c r="A274" s="14"/>
      <c r="B274" s="14"/>
      <c r="C274" s="14"/>
      <c r="D274" s="14"/>
      <c r="E274" s="14"/>
      <c r="F274" s="14"/>
    </row>
    <row r="275" spans="1:6" ht="12.75">
      <c r="A275" s="14"/>
      <c r="B275" s="14"/>
      <c r="C275" s="14"/>
      <c r="D275" s="14"/>
      <c r="E275" s="14"/>
      <c r="F275" s="14"/>
    </row>
    <row r="276" spans="1:6" ht="12.75">
      <c r="A276" s="14"/>
      <c r="B276" s="14"/>
      <c r="C276" s="14"/>
      <c r="D276" s="14"/>
      <c r="E276" s="14"/>
      <c r="F276" s="14"/>
    </row>
    <row r="277" spans="1:6" ht="12.75">
      <c r="A277" s="14"/>
      <c r="B277" s="14"/>
      <c r="C277" s="14"/>
      <c r="D277" s="14"/>
      <c r="E277" s="14"/>
      <c r="F277" s="14"/>
    </row>
    <row r="278" spans="1:6" ht="12.75">
      <c r="A278" s="14"/>
      <c r="B278" s="14"/>
      <c r="C278" s="14"/>
      <c r="D278" s="14"/>
      <c r="E278" s="14"/>
      <c r="F278" s="14"/>
    </row>
    <row r="279" spans="1:6" ht="12.75">
      <c r="A279" s="14"/>
      <c r="B279" s="14"/>
      <c r="C279" s="14"/>
      <c r="D279" s="14"/>
      <c r="E279" s="14"/>
      <c r="F279" s="14"/>
    </row>
    <row r="280" spans="1:6" ht="12.75">
      <c r="A280" s="14"/>
      <c r="B280" s="14"/>
      <c r="C280" s="14"/>
      <c r="D280" s="14"/>
      <c r="E280" s="14"/>
      <c r="F280" s="14"/>
    </row>
    <row r="281" spans="1:6" ht="12.75">
      <c r="A281" s="14"/>
      <c r="B281" s="14"/>
      <c r="C281" s="14"/>
      <c r="D281" s="14"/>
      <c r="E281" s="14"/>
      <c r="F281" s="14"/>
    </row>
    <row r="282" spans="1:6" ht="12.75">
      <c r="A282" s="14"/>
      <c r="B282" s="14"/>
      <c r="C282" s="14"/>
      <c r="D282" s="14"/>
      <c r="E282" s="14"/>
      <c r="F282" s="14"/>
    </row>
    <row r="283" spans="1:6" ht="12.75">
      <c r="A283" s="14"/>
      <c r="B283" s="14"/>
      <c r="C283" s="14"/>
      <c r="D283" s="14"/>
      <c r="E283" s="14"/>
      <c r="F283" s="14"/>
    </row>
    <row r="284" spans="1:6" ht="12.75">
      <c r="A284" s="14"/>
      <c r="B284" s="14"/>
      <c r="C284" s="14"/>
      <c r="D284" s="14"/>
      <c r="E284" s="14"/>
      <c r="F284" s="14"/>
    </row>
    <row r="285" spans="1:6" ht="12.75">
      <c r="A285" s="14"/>
      <c r="B285" s="14"/>
      <c r="C285" s="14"/>
      <c r="D285" s="14"/>
      <c r="E285" s="14"/>
      <c r="F285" s="14"/>
    </row>
    <row r="286" spans="1:6" ht="12.75">
      <c r="A286" s="14"/>
      <c r="B286" s="14"/>
      <c r="C286" s="14"/>
      <c r="D286" s="14"/>
      <c r="E286" s="14"/>
      <c r="F286" s="14"/>
    </row>
    <row r="287" spans="1:6" ht="12.75">
      <c r="A287" s="14"/>
      <c r="B287" s="14"/>
      <c r="C287" s="14"/>
      <c r="D287" s="14"/>
      <c r="E287" s="14"/>
      <c r="F287" s="14"/>
    </row>
    <row r="288" spans="1:6" ht="12.75">
      <c r="A288" s="14"/>
      <c r="B288" s="14"/>
      <c r="C288" s="14"/>
      <c r="D288" s="14"/>
      <c r="E288" s="14"/>
      <c r="F288" s="14"/>
    </row>
    <row r="289" spans="1:6" ht="12.75">
      <c r="A289" s="14"/>
      <c r="B289" s="14"/>
      <c r="C289" s="14"/>
      <c r="D289" s="14"/>
      <c r="E289" s="14"/>
      <c r="F289" s="14"/>
    </row>
    <row r="290" spans="1:6" ht="12.75">
      <c r="A290" s="14"/>
      <c r="B290" s="14"/>
      <c r="C290" s="14"/>
      <c r="D290" s="14"/>
      <c r="E290" s="14"/>
      <c r="F290" s="14"/>
    </row>
    <row r="291" spans="1:6" ht="12.75">
      <c r="A291" s="14"/>
      <c r="B291" s="14"/>
      <c r="C291" s="14"/>
      <c r="D291" s="14"/>
      <c r="E291" s="14"/>
      <c r="F291" s="14"/>
    </row>
    <row r="292" spans="1:6" ht="12.75">
      <c r="A292" s="14"/>
      <c r="B292" s="14"/>
      <c r="C292" s="14"/>
      <c r="D292" s="14"/>
      <c r="E292" s="14"/>
      <c r="F292" s="14"/>
    </row>
    <row r="293" spans="1:6" ht="12.75">
      <c r="A293" s="14"/>
      <c r="B293" s="14"/>
      <c r="C293" s="14"/>
      <c r="D293" s="14"/>
      <c r="E293" s="14"/>
      <c r="F293" s="14"/>
    </row>
    <row r="294" spans="1:6" ht="12.75">
      <c r="A294" s="14"/>
      <c r="B294" s="14"/>
      <c r="C294" s="14"/>
      <c r="D294" s="14"/>
      <c r="E294" s="14"/>
      <c r="F294" s="14"/>
    </row>
    <row r="295" spans="1:6" ht="12.75">
      <c r="A295" s="14"/>
      <c r="B295" s="14"/>
      <c r="C295" s="14"/>
      <c r="D295" s="14"/>
      <c r="E295" s="14"/>
      <c r="F295" s="14"/>
    </row>
    <row r="296" spans="1:6" ht="12.75">
      <c r="A296" s="14"/>
      <c r="B296" s="14"/>
      <c r="C296" s="14"/>
      <c r="D296" s="14"/>
      <c r="E296" s="14"/>
      <c r="F296" s="14"/>
    </row>
    <row r="297" spans="1:6" ht="12.75">
      <c r="A297" s="14"/>
      <c r="B297" s="14"/>
      <c r="C297" s="14"/>
      <c r="D297" s="14"/>
      <c r="E297" s="14"/>
      <c r="F297" s="14"/>
    </row>
    <row r="298" spans="1:6" ht="12.75">
      <c r="A298" s="14"/>
      <c r="B298" s="14"/>
      <c r="C298" s="14"/>
      <c r="D298" s="14"/>
      <c r="E298" s="14"/>
      <c r="F298" s="14"/>
    </row>
    <row r="299" spans="1:6" ht="12.75">
      <c r="A299" s="14"/>
      <c r="B299" s="14"/>
      <c r="C299" s="14"/>
      <c r="D299" s="14"/>
      <c r="E299" s="14"/>
      <c r="F299" s="14"/>
    </row>
    <row r="300" spans="1:6" ht="12.75">
      <c r="A300" s="14"/>
      <c r="B300" s="14"/>
      <c r="C300" s="14"/>
      <c r="D300" s="14"/>
      <c r="E300" s="14"/>
      <c r="F300" s="14"/>
    </row>
    <row r="301" spans="1:6" ht="12.75">
      <c r="A301" s="14"/>
      <c r="B301" s="14"/>
      <c r="C301" s="14"/>
      <c r="D301" s="14"/>
      <c r="E301" s="14"/>
      <c r="F301" s="14"/>
    </row>
    <row r="302" spans="1:6" ht="12.75">
      <c r="A302" s="14"/>
      <c r="B302" s="14"/>
      <c r="C302" s="14"/>
      <c r="D302" s="14"/>
      <c r="E302" s="14"/>
      <c r="F302" s="14"/>
    </row>
    <row r="303" spans="1:6" ht="12.75">
      <c r="A303" s="14"/>
      <c r="B303" s="14"/>
      <c r="C303" s="14"/>
      <c r="D303" s="14"/>
      <c r="E303" s="14"/>
      <c r="F303" s="14"/>
    </row>
    <row r="304" spans="1:6" ht="12.75">
      <c r="A304" s="14"/>
      <c r="B304" s="14"/>
      <c r="C304" s="14"/>
      <c r="D304" s="14"/>
      <c r="E304" s="14"/>
      <c r="F304" s="14"/>
    </row>
    <row r="305" spans="1:6" ht="12.75">
      <c r="A305" s="14"/>
      <c r="B305" s="14"/>
      <c r="C305" s="14"/>
      <c r="D305" s="14"/>
      <c r="E305" s="14"/>
      <c r="F305" s="14"/>
    </row>
    <row r="306" spans="1:6" ht="12.75">
      <c r="A306" s="14"/>
      <c r="B306" s="14"/>
      <c r="C306" s="14"/>
      <c r="D306" s="14"/>
      <c r="E306" s="14"/>
      <c r="F306" s="14"/>
    </row>
    <row r="307" spans="1:6" ht="12.75">
      <c r="A307" s="14"/>
      <c r="B307" s="14"/>
      <c r="C307" s="14"/>
      <c r="D307" s="14"/>
      <c r="E307" s="14"/>
      <c r="F307" s="14"/>
    </row>
    <row r="308" spans="1:6" ht="12.75">
      <c r="A308" s="14"/>
      <c r="B308" s="14"/>
      <c r="C308" s="14"/>
      <c r="D308" s="14"/>
      <c r="E308" s="14"/>
      <c r="F308" s="14"/>
    </row>
    <row r="309" spans="1:6" ht="12.75">
      <c r="A309" s="14"/>
      <c r="B309" s="14"/>
      <c r="C309" s="14"/>
      <c r="D309" s="14"/>
      <c r="E309" s="14"/>
      <c r="F309" s="14"/>
    </row>
    <row r="310" spans="1:6" ht="12.75">
      <c r="A310" s="14"/>
      <c r="B310" s="14"/>
      <c r="C310" s="14"/>
      <c r="D310" s="14"/>
      <c r="E310" s="14"/>
      <c r="F310" s="14"/>
    </row>
    <row r="311" spans="1:6" ht="12.75">
      <c r="A311" s="14"/>
      <c r="B311" s="14"/>
      <c r="C311" s="14"/>
      <c r="D311" s="14"/>
      <c r="E311" s="14"/>
      <c r="F311" s="14"/>
    </row>
    <row r="312" spans="1:6" ht="12.75">
      <c r="A312" s="14"/>
      <c r="B312" s="14"/>
      <c r="C312" s="14"/>
      <c r="D312" s="14"/>
      <c r="E312" s="14"/>
      <c r="F312" s="14"/>
    </row>
    <row r="313" spans="1:6" ht="12.75">
      <c r="A313" s="14"/>
      <c r="B313" s="14"/>
      <c r="C313" s="14"/>
      <c r="D313" s="14"/>
      <c r="E313" s="14"/>
      <c r="F313" s="14"/>
    </row>
    <row r="314" spans="1:6" ht="12.75">
      <c r="A314" s="14"/>
      <c r="B314" s="14"/>
      <c r="C314" s="14"/>
      <c r="D314" s="14"/>
      <c r="E314" s="14"/>
      <c r="F314" s="14"/>
    </row>
    <row r="315" spans="1:6" ht="12.75">
      <c r="A315" s="14"/>
      <c r="B315" s="14"/>
      <c r="C315" s="14"/>
      <c r="D315" s="14"/>
      <c r="E315" s="14"/>
      <c r="F315" s="14"/>
    </row>
    <row r="316" spans="1:6" ht="12.75">
      <c r="A316" s="14"/>
      <c r="B316" s="14"/>
      <c r="C316" s="14"/>
      <c r="D316" s="14"/>
      <c r="E316" s="14"/>
      <c r="F316" s="14"/>
    </row>
    <row r="317" spans="1:6" ht="12.75">
      <c r="A317" s="14"/>
      <c r="B317" s="14"/>
      <c r="C317" s="14"/>
      <c r="D317" s="14"/>
      <c r="E317" s="14"/>
      <c r="F317" s="14"/>
    </row>
    <row r="318" spans="1:6" ht="12.75">
      <c r="A318" s="14"/>
      <c r="B318" s="14"/>
      <c r="C318" s="14"/>
      <c r="D318" s="14"/>
      <c r="E318" s="14"/>
      <c r="F318" s="14"/>
    </row>
    <row r="319" spans="1:6" ht="12.75">
      <c r="A319" s="14"/>
      <c r="B319" s="14"/>
      <c r="C319" s="14"/>
      <c r="D319" s="14"/>
      <c r="E319" s="14"/>
      <c r="F319" s="14"/>
    </row>
    <row r="320" spans="1:6" ht="12.75">
      <c r="A320" s="14"/>
      <c r="B320" s="14"/>
      <c r="C320" s="14"/>
      <c r="D320" s="14"/>
      <c r="E320" s="14"/>
      <c r="F320" s="14"/>
    </row>
    <row r="321" spans="1:6" ht="12.75">
      <c r="A321" s="14"/>
      <c r="B321" s="14"/>
      <c r="C321" s="14"/>
      <c r="D321" s="14"/>
      <c r="E321" s="14"/>
      <c r="F321" s="14"/>
    </row>
    <row r="322" spans="1:6" ht="12.75">
      <c r="A322" s="14"/>
      <c r="B322" s="14"/>
      <c r="C322" s="14"/>
      <c r="D322" s="14"/>
      <c r="E322" s="14"/>
      <c r="F322" s="14"/>
    </row>
    <row r="323" spans="1:6" ht="12.75">
      <c r="A323" s="14"/>
      <c r="B323" s="14"/>
      <c r="C323" s="14"/>
      <c r="D323" s="14"/>
      <c r="E323" s="14"/>
      <c r="F323" s="14"/>
    </row>
    <row r="324" spans="1:6" ht="12.75">
      <c r="A324" s="14"/>
      <c r="B324" s="14"/>
      <c r="C324" s="14"/>
      <c r="D324" s="14"/>
      <c r="E324" s="14"/>
      <c r="F324" s="14"/>
    </row>
    <row r="325" spans="1:6" ht="12.75">
      <c r="A325" s="14"/>
      <c r="B325" s="14"/>
      <c r="C325" s="14"/>
      <c r="D325" s="14"/>
      <c r="E325" s="14"/>
      <c r="F325" s="14"/>
    </row>
    <row r="326" spans="1:6" ht="12.75">
      <c r="A326" s="14"/>
      <c r="B326" s="14"/>
      <c r="C326" s="14"/>
      <c r="D326" s="14"/>
      <c r="E326" s="14"/>
      <c r="F326" s="14"/>
    </row>
    <row r="327" spans="1:6" ht="12.75">
      <c r="A327" s="14"/>
      <c r="B327" s="14"/>
      <c r="C327" s="14"/>
      <c r="D327" s="14"/>
      <c r="E327" s="14"/>
      <c r="F327" s="14"/>
    </row>
    <row r="328" spans="1:6" ht="12.75">
      <c r="A328" s="14"/>
      <c r="B328" s="14"/>
      <c r="C328" s="14"/>
      <c r="D328" s="14"/>
      <c r="E328" s="14"/>
      <c r="F328" s="14"/>
    </row>
    <row r="329" spans="1:6" ht="12.75">
      <c r="A329" s="14"/>
      <c r="B329" s="14"/>
      <c r="C329" s="14"/>
      <c r="D329" s="14"/>
      <c r="E329" s="14"/>
      <c r="F329" s="14"/>
    </row>
    <row r="330" spans="1:6" ht="12.75">
      <c r="A330" s="14"/>
      <c r="B330" s="14"/>
      <c r="C330" s="14"/>
      <c r="D330" s="14"/>
      <c r="E330" s="14"/>
      <c r="F330" s="14"/>
    </row>
    <row r="331" spans="1:6" ht="12.75">
      <c r="A331" s="14"/>
      <c r="B331" s="14"/>
      <c r="C331" s="14"/>
      <c r="D331" s="14"/>
      <c r="E331" s="14"/>
      <c r="F331" s="14"/>
    </row>
    <row r="332" spans="1:6" ht="12.75">
      <c r="A332" s="14"/>
      <c r="B332" s="14"/>
      <c r="C332" s="14"/>
      <c r="D332" s="14"/>
      <c r="E332" s="14"/>
      <c r="F332" s="14"/>
    </row>
    <row r="333" spans="1:6" ht="12.75">
      <c r="A333" s="14"/>
      <c r="B333" s="14"/>
      <c r="C333" s="14"/>
      <c r="D333" s="14"/>
      <c r="E333" s="14"/>
      <c r="F333" s="14"/>
    </row>
    <row r="334" spans="1:6" ht="12.75">
      <c r="A334" s="14"/>
      <c r="B334" s="14"/>
      <c r="C334" s="14"/>
      <c r="D334" s="14"/>
      <c r="E334" s="14"/>
      <c r="F334" s="14"/>
    </row>
    <row r="335" spans="1:6" ht="12.75">
      <c r="A335" s="14"/>
      <c r="B335" s="14"/>
      <c r="C335" s="14"/>
      <c r="D335" s="14"/>
      <c r="E335" s="14"/>
      <c r="F335" s="14"/>
    </row>
    <row r="336" spans="1:6" ht="12.75">
      <c r="A336" s="14"/>
      <c r="B336" s="14"/>
      <c r="C336" s="14"/>
      <c r="D336" s="14"/>
      <c r="E336" s="14"/>
      <c r="F336" s="14"/>
    </row>
    <row r="337" spans="1:6" ht="12.75">
      <c r="A337" s="14"/>
      <c r="B337" s="14"/>
      <c r="C337" s="14"/>
      <c r="D337" s="14"/>
      <c r="E337" s="14"/>
      <c r="F337" s="14"/>
    </row>
    <row r="338" spans="1:6" ht="12.75">
      <c r="A338" s="14"/>
      <c r="B338" s="14"/>
      <c r="C338" s="14"/>
      <c r="D338" s="14"/>
      <c r="E338" s="14"/>
      <c r="F338" s="14"/>
    </row>
    <row r="339" spans="1:6" ht="12.75">
      <c r="A339" s="14"/>
      <c r="B339" s="14"/>
      <c r="C339" s="14"/>
      <c r="D339" s="14"/>
      <c r="E339" s="14"/>
      <c r="F339" s="14"/>
    </row>
    <row r="340" spans="1:6" ht="12.75">
      <c r="A340" s="14"/>
      <c r="B340" s="14"/>
      <c r="C340" s="14"/>
      <c r="D340" s="14"/>
      <c r="E340" s="14"/>
      <c r="F340" s="14"/>
    </row>
    <row r="341" spans="1:6" ht="12.75">
      <c r="A341" s="14"/>
      <c r="B341" s="14"/>
      <c r="C341" s="14"/>
      <c r="D341" s="14"/>
      <c r="E341" s="14"/>
      <c r="F341" s="14"/>
    </row>
    <row r="342" spans="1:6" ht="12.75">
      <c r="A342" s="14"/>
      <c r="B342" s="14"/>
      <c r="C342" s="14"/>
      <c r="D342" s="14"/>
      <c r="E342" s="14"/>
      <c r="F342" s="14"/>
    </row>
    <row r="343" spans="1:6" ht="12.75">
      <c r="A343" s="14"/>
      <c r="B343" s="14"/>
      <c r="C343" s="14"/>
      <c r="D343" s="14"/>
      <c r="E343" s="14"/>
      <c r="F343" s="14"/>
    </row>
    <row r="344" spans="1:6" ht="12.75">
      <c r="A344" s="14"/>
      <c r="B344" s="14"/>
      <c r="C344" s="14"/>
      <c r="D344" s="14"/>
      <c r="E344" s="14"/>
      <c r="F344" s="14"/>
    </row>
    <row r="345" spans="1:6" ht="12.75">
      <c r="A345" s="14"/>
      <c r="B345" s="14"/>
      <c r="C345" s="14"/>
      <c r="D345" s="14"/>
      <c r="E345" s="14"/>
      <c r="F345" s="14"/>
    </row>
    <row r="346" spans="1:6" ht="12.75">
      <c r="A346" s="14"/>
      <c r="B346" s="14"/>
      <c r="C346" s="14"/>
      <c r="D346" s="14"/>
      <c r="E346" s="14"/>
      <c r="F346" s="14"/>
    </row>
    <row r="347" spans="1:6" ht="12.75">
      <c r="A347" s="14"/>
      <c r="B347" s="14"/>
      <c r="C347" s="14"/>
      <c r="D347" s="14"/>
      <c r="E347" s="14"/>
      <c r="F347" s="14"/>
    </row>
    <row r="348" spans="1:6" ht="12.75">
      <c r="A348" s="14"/>
      <c r="B348" s="14"/>
      <c r="C348" s="14"/>
      <c r="D348" s="14"/>
      <c r="E348" s="14"/>
      <c r="F348" s="14"/>
    </row>
    <row r="349" spans="1:6" ht="12.75">
      <c r="A349" s="14"/>
      <c r="B349" s="14"/>
      <c r="C349" s="14"/>
      <c r="D349" s="14"/>
      <c r="E349" s="14"/>
      <c r="F349" s="14"/>
    </row>
    <row r="350" spans="1:6" ht="12.75">
      <c r="A350" s="14"/>
      <c r="B350" s="14"/>
      <c r="C350" s="14"/>
      <c r="D350" s="14"/>
      <c r="E350" s="14"/>
      <c r="F350" s="14"/>
    </row>
    <row r="351" spans="1:6" ht="12.75">
      <c r="A351" s="14"/>
      <c r="B351" s="14"/>
      <c r="C351" s="14"/>
      <c r="D351" s="14"/>
      <c r="E351" s="14"/>
      <c r="F351" s="14"/>
    </row>
    <row r="352" spans="1:6" ht="12.75">
      <c r="A352" s="14"/>
      <c r="B352" s="14"/>
      <c r="C352" s="14"/>
      <c r="D352" s="14"/>
      <c r="E352" s="14"/>
      <c r="F352" s="14"/>
    </row>
    <row r="353" spans="1:6" ht="12.75">
      <c r="A353" s="14"/>
      <c r="B353" s="14"/>
      <c r="C353" s="14"/>
      <c r="D353" s="14"/>
      <c r="E353" s="14"/>
      <c r="F353" s="14"/>
    </row>
    <row r="354" spans="1:6" ht="12.75">
      <c r="A354" s="14"/>
      <c r="B354" s="14"/>
      <c r="C354" s="14"/>
      <c r="D354" s="14"/>
      <c r="E354" s="14"/>
      <c r="F354" s="14"/>
    </row>
    <row r="355" spans="1:6" ht="12.75">
      <c r="A355" s="14"/>
      <c r="B355" s="14"/>
      <c r="C355" s="14"/>
      <c r="D355" s="14"/>
      <c r="E355" s="14"/>
      <c r="F355" s="14"/>
    </row>
    <row r="356" spans="1:6" ht="12.75">
      <c r="A356" s="14"/>
      <c r="B356" s="14"/>
      <c r="C356" s="14"/>
      <c r="D356" s="14"/>
      <c r="E356" s="14"/>
      <c r="F356" s="14"/>
    </row>
    <row r="357" spans="1:6" ht="12.75">
      <c r="A357" s="14"/>
      <c r="B357" s="14"/>
      <c r="C357" s="14"/>
      <c r="D357" s="14"/>
      <c r="E357" s="14"/>
      <c r="F357" s="14"/>
    </row>
    <row r="358" spans="1:6" ht="12.75">
      <c r="A358" s="14"/>
      <c r="B358" s="14"/>
      <c r="C358" s="14"/>
      <c r="D358" s="14"/>
      <c r="E358" s="14"/>
      <c r="F358" s="14"/>
    </row>
    <row r="359" spans="1:6" ht="12.75">
      <c r="A359" s="14"/>
      <c r="B359" s="14"/>
      <c r="C359" s="14"/>
      <c r="D359" s="14"/>
      <c r="E359" s="14"/>
      <c r="F359" s="14"/>
    </row>
    <row r="360" spans="1:6" ht="12.75">
      <c r="A360" s="14"/>
      <c r="B360" s="14"/>
      <c r="C360" s="14"/>
      <c r="D360" s="14"/>
      <c r="E360" s="14"/>
      <c r="F360" s="14"/>
    </row>
    <row r="361" spans="1:6" ht="12.75">
      <c r="A361" s="14"/>
      <c r="B361" s="14"/>
      <c r="C361" s="14"/>
      <c r="D361" s="14"/>
      <c r="E361" s="14"/>
      <c r="F361" s="14"/>
    </row>
    <row r="362" spans="1:6" ht="12.75">
      <c r="A362" s="14"/>
      <c r="B362" s="14"/>
      <c r="C362" s="14"/>
      <c r="D362" s="14"/>
      <c r="E362" s="14"/>
      <c r="F362" s="14"/>
    </row>
    <row r="363" spans="1:6" ht="12.75">
      <c r="A363" s="14"/>
      <c r="B363" s="14"/>
      <c r="C363" s="14"/>
      <c r="D363" s="14"/>
      <c r="E363" s="14"/>
      <c r="F363" s="14"/>
    </row>
    <row r="364" spans="1:6" ht="12.75">
      <c r="A364" s="14"/>
      <c r="B364" s="14"/>
      <c r="C364" s="14"/>
      <c r="D364" s="14"/>
      <c r="E364" s="14"/>
      <c r="F364" s="14"/>
    </row>
    <row r="365" spans="1:6" ht="12.75">
      <c r="A365" s="14"/>
      <c r="B365" s="14"/>
      <c r="C365" s="14"/>
      <c r="D365" s="14"/>
      <c r="E365" s="14"/>
      <c r="F365" s="14"/>
    </row>
    <row r="366" spans="1:6" ht="12.75">
      <c r="A366" s="14"/>
      <c r="B366" s="14"/>
      <c r="C366" s="14"/>
      <c r="D366" s="14"/>
      <c r="E366" s="14"/>
      <c r="F366" s="14"/>
    </row>
    <row r="367" spans="1:6" ht="12.75">
      <c r="A367" s="14"/>
      <c r="B367" s="14"/>
      <c r="C367" s="14"/>
      <c r="D367" s="14"/>
      <c r="E367" s="14"/>
      <c r="F367" s="14"/>
    </row>
    <row r="368" spans="1:6" ht="12.75">
      <c r="A368" s="14"/>
      <c r="B368" s="14"/>
      <c r="C368" s="14"/>
      <c r="D368" s="14"/>
      <c r="E368" s="14"/>
      <c r="F368" s="14"/>
    </row>
    <row r="369" spans="1:6" ht="12.75">
      <c r="A369" s="14"/>
      <c r="B369" s="14"/>
      <c r="C369" s="14"/>
      <c r="D369" s="14"/>
      <c r="E369" s="14"/>
      <c r="F369" s="14"/>
    </row>
    <row r="370" spans="1:6" ht="12.75">
      <c r="A370" s="14"/>
      <c r="B370" s="14"/>
      <c r="C370" s="14"/>
      <c r="D370" s="14"/>
      <c r="E370" s="14"/>
      <c r="F370" s="14"/>
    </row>
    <row r="371" spans="1:6" ht="12.75">
      <c r="A371" s="14"/>
      <c r="B371" s="14"/>
      <c r="C371" s="14"/>
      <c r="D371" s="14"/>
      <c r="E371" s="14"/>
      <c r="F371" s="14"/>
    </row>
    <row r="372" spans="1:6" ht="12.75">
      <c r="A372" s="14"/>
      <c r="B372" s="14"/>
      <c r="C372" s="14"/>
      <c r="D372" s="14"/>
      <c r="E372" s="14"/>
      <c r="F372" s="14"/>
    </row>
    <row r="373" spans="1:6" ht="12.75">
      <c r="A373" s="14"/>
      <c r="B373" s="14"/>
      <c r="C373" s="14"/>
      <c r="D373" s="14"/>
      <c r="E373" s="14"/>
      <c r="F373" s="14"/>
    </row>
    <row r="374" spans="1:6" ht="12.75">
      <c r="A374" s="14"/>
      <c r="B374" s="14"/>
      <c r="C374" s="14"/>
      <c r="D374" s="14"/>
      <c r="E374" s="14"/>
      <c r="F374" s="14"/>
    </row>
    <row r="375" spans="1:6" ht="12.75">
      <c r="A375" s="14"/>
      <c r="B375" s="14"/>
      <c r="C375" s="14"/>
      <c r="D375" s="14"/>
      <c r="E375" s="14"/>
      <c r="F375" s="14"/>
    </row>
    <row r="376" spans="1:6" ht="12.75">
      <c r="A376" s="14"/>
      <c r="B376" s="14"/>
      <c r="C376" s="14"/>
      <c r="D376" s="14"/>
      <c r="E376" s="14"/>
      <c r="F376" s="14"/>
    </row>
    <row r="377" spans="1:6" ht="12.75">
      <c r="A377" s="14"/>
      <c r="B377" s="14"/>
      <c r="C377" s="14"/>
      <c r="D377" s="14"/>
      <c r="E377" s="14"/>
      <c r="F377" s="14"/>
    </row>
    <row r="378" spans="1:6" ht="12.75">
      <c r="A378" s="14"/>
      <c r="B378" s="14"/>
      <c r="C378" s="14"/>
      <c r="D378" s="14"/>
      <c r="E378" s="14"/>
      <c r="F378" s="14"/>
    </row>
    <row r="379" spans="1:6" ht="12.75">
      <c r="A379" s="14"/>
      <c r="B379" s="14"/>
      <c r="C379" s="14"/>
      <c r="D379" s="14"/>
      <c r="E379" s="14"/>
      <c r="F379" s="14"/>
    </row>
    <row r="380" spans="1:6" ht="12.75">
      <c r="A380" s="14"/>
      <c r="B380" s="14"/>
      <c r="C380" s="14"/>
      <c r="D380" s="14"/>
      <c r="E380" s="14"/>
      <c r="F380" s="14"/>
    </row>
    <row r="381" spans="1:6" ht="12.75">
      <c r="A381" s="14"/>
      <c r="B381" s="14"/>
      <c r="C381" s="14"/>
      <c r="D381" s="14"/>
      <c r="E381" s="14"/>
      <c r="F381" s="14"/>
    </row>
    <row r="382" spans="1:6" ht="12.75">
      <c r="A382" s="14"/>
      <c r="B382" s="14"/>
      <c r="C382" s="14"/>
      <c r="D382" s="14"/>
      <c r="E382" s="14"/>
      <c r="F382" s="14"/>
    </row>
    <row r="383" spans="1:6" ht="12.75">
      <c r="A383" s="14"/>
      <c r="B383" s="14"/>
      <c r="C383" s="14"/>
      <c r="D383" s="14"/>
      <c r="E383" s="14"/>
      <c r="F383" s="14"/>
    </row>
    <row r="384" spans="1:6" ht="12.75">
      <c r="A384" s="14"/>
      <c r="B384" s="14"/>
      <c r="C384" s="14"/>
      <c r="D384" s="14"/>
      <c r="E384" s="14"/>
      <c r="F384" s="14"/>
    </row>
    <row r="385" spans="1:6" ht="12.75">
      <c r="A385" s="14"/>
      <c r="B385" s="14"/>
      <c r="C385" s="14"/>
      <c r="D385" s="14"/>
      <c r="E385" s="14"/>
      <c r="F385" s="14"/>
    </row>
    <row r="386" spans="1:6" ht="12.75">
      <c r="A386" s="14"/>
      <c r="B386" s="14"/>
      <c r="C386" s="14"/>
      <c r="D386" s="14"/>
      <c r="E386" s="14"/>
      <c r="F386" s="14"/>
    </row>
    <row r="387" spans="1:6" ht="12.75">
      <c r="A387" s="14"/>
      <c r="B387" s="14"/>
      <c r="C387" s="14"/>
      <c r="D387" s="14"/>
      <c r="E387" s="14"/>
      <c r="F387" s="14"/>
    </row>
    <row r="388" spans="1:6" ht="12.75">
      <c r="A388" s="14"/>
      <c r="B388" s="14"/>
      <c r="C388" s="14"/>
      <c r="D388" s="14"/>
      <c r="E388" s="14"/>
      <c r="F388" s="14"/>
    </row>
    <row r="389" spans="1:6" ht="12.75">
      <c r="A389" s="14"/>
      <c r="B389" s="14"/>
      <c r="C389" s="14"/>
      <c r="D389" s="14"/>
      <c r="E389" s="14"/>
      <c r="F389" s="14"/>
    </row>
    <row r="390" spans="1:6" ht="12.75">
      <c r="A390" s="14"/>
      <c r="B390" s="14"/>
      <c r="C390" s="14"/>
      <c r="D390" s="14"/>
      <c r="E390" s="14"/>
      <c r="F390" s="14"/>
    </row>
    <row r="391" spans="1:6" ht="12.75">
      <c r="A391" s="14"/>
      <c r="B391" s="14"/>
      <c r="C391" s="14"/>
      <c r="D391" s="14"/>
      <c r="E391" s="14"/>
      <c r="F391" s="14"/>
    </row>
    <row r="392" spans="1:6" ht="12.75">
      <c r="A392" s="14"/>
      <c r="B392" s="14"/>
      <c r="C392" s="14"/>
      <c r="D392" s="14"/>
      <c r="E392" s="14"/>
      <c r="F392" s="14"/>
    </row>
    <row r="393" spans="1:6" ht="12.75">
      <c r="A393" s="14"/>
      <c r="B393" s="14"/>
      <c r="C393" s="14"/>
      <c r="D393" s="14"/>
      <c r="E393" s="14"/>
      <c r="F393" s="14"/>
    </row>
    <row r="394" spans="1:6" ht="12.75">
      <c r="A394" s="14"/>
      <c r="B394" s="14"/>
      <c r="C394" s="14"/>
      <c r="D394" s="14"/>
      <c r="E394" s="14"/>
      <c r="F394" s="14"/>
    </row>
    <row r="395" spans="1:6" ht="12.75">
      <c r="A395" s="14"/>
      <c r="B395" s="14"/>
      <c r="C395" s="14"/>
      <c r="D395" s="14"/>
      <c r="E395" s="14"/>
      <c r="F395" s="14"/>
    </row>
    <row r="396" spans="1:6" ht="12.75">
      <c r="A396" s="14"/>
      <c r="B396" s="14"/>
      <c r="C396" s="14"/>
      <c r="D396" s="14"/>
      <c r="E396" s="14"/>
      <c r="F396" s="14"/>
    </row>
    <row r="397" spans="1:6" ht="12.75">
      <c r="A397" s="14"/>
      <c r="B397" s="14"/>
      <c r="C397" s="14"/>
      <c r="D397" s="14"/>
      <c r="E397" s="14"/>
      <c r="F397" s="14"/>
    </row>
    <row r="398" spans="1:6" ht="12.75">
      <c r="A398" s="14"/>
      <c r="B398" s="14"/>
      <c r="C398" s="14"/>
      <c r="D398" s="14"/>
      <c r="E398" s="14"/>
      <c r="F398" s="14"/>
    </row>
    <row r="399" spans="1:6" ht="12.75">
      <c r="A399" s="14"/>
      <c r="B399" s="14"/>
      <c r="C399" s="14"/>
      <c r="D399" s="14"/>
      <c r="E399" s="14"/>
      <c r="F399" s="14"/>
    </row>
    <row r="400" spans="1:6" ht="12.75">
      <c r="A400" s="14"/>
      <c r="B400" s="14"/>
      <c r="C400" s="14"/>
      <c r="D400" s="14"/>
      <c r="E400" s="14"/>
      <c r="F400" s="14"/>
    </row>
    <row r="401" spans="1:6" ht="12.75">
      <c r="A401" s="14"/>
      <c r="B401" s="14"/>
      <c r="C401" s="14"/>
      <c r="D401" s="14"/>
      <c r="E401" s="14"/>
      <c r="F401" s="14"/>
    </row>
    <row r="402" spans="1:6" ht="12.75">
      <c r="A402" s="14"/>
      <c r="B402" s="14"/>
      <c r="C402" s="14"/>
      <c r="D402" s="14"/>
      <c r="E402" s="14"/>
      <c r="F402" s="14"/>
    </row>
    <row r="403" spans="1:6" ht="12.75">
      <c r="A403" s="14"/>
      <c r="B403" s="14"/>
      <c r="C403" s="14"/>
      <c r="D403" s="14"/>
      <c r="E403" s="14"/>
      <c r="F403" s="14"/>
    </row>
    <row r="404" spans="1:6" ht="12.75">
      <c r="A404" s="14"/>
      <c r="B404" s="14"/>
      <c r="C404" s="14"/>
      <c r="D404" s="14"/>
      <c r="E404" s="14"/>
      <c r="F404" s="14"/>
    </row>
    <row r="405" spans="1:6" ht="12.75">
      <c r="A405" s="14"/>
      <c r="B405" s="14"/>
      <c r="C405" s="14"/>
      <c r="D405" s="14"/>
      <c r="E405" s="14"/>
      <c r="F405" s="14"/>
    </row>
    <row r="406" spans="1:6" ht="12.75">
      <c r="A406" s="14"/>
      <c r="B406" s="14"/>
      <c r="C406" s="14"/>
      <c r="D406" s="14"/>
      <c r="E406" s="14"/>
      <c r="F406" s="14"/>
    </row>
    <row r="407" spans="1:6" ht="12.75">
      <c r="A407" s="14"/>
      <c r="B407" s="14"/>
      <c r="C407" s="14"/>
      <c r="D407" s="14"/>
      <c r="E407" s="14"/>
      <c r="F407" s="14"/>
    </row>
    <row r="408" spans="1:6" ht="12.75">
      <c r="A408" s="14"/>
      <c r="B408" s="14"/>
      <c r="C408" s="14"/>
      <c r="D408" s="14"/>
      <c r="E408" s="14"/>
      <c r="F408" s="14"/>
    </row>
    <row r="409" spans="1:6" ht="12.75">
      <c r="A409" s="14"/>
      <c r="B409" s="14"/>
      <c r="C409" s="14"/>
      <c r="D409" s="14"/>
      <c r="E409" s="14"/>
      <c r="F409" s="14"/>
    </row>
    <row r="410" spans="1:6" ht="12.75">
      <c r="A410" s="14"/>
      <c r="B410" s="14"/>
      <c r="C410" s="14"/>
      <c r="D410" s="14"/>
      <c r="E410" s="14"/>
      <c r="F410" s="14"/>
    </row>
    <row r="411" spans="1:6" ht="12.75">
      <c r="A411" s="14"/>
      <c r="B411" s="14"/>
      <c r="C411" s="14"/>
      <c r="D411" s="14"/>
      <c r="E411" s="14"/>
      <c r="F411" s="14"/>
    </row>
    <row r="412" spans="1:6" ht="12.75">
      <c r="A412" s="14"/>
      <c r="B412" s="14"/>
      <c r="C412" s="14"/>
      <c r="D412" s="14"/>
      <c r="E412" s="14"/>
      <c r="F412" s="14"/>
    </row>
    <row r="413" spans="1:6" ht="12.75">
      <c r="A413" s="14"/>
      <c r="B413" s="14"/>
      <c r="C413" s="14"/>
      <c r="D413" s="14"/>
      <c r="E413" s="14"/>
      <c r="F413" s="14"/>
    </row>
    <row r="414" spans="1:6" ht="12.75">
      <c r="A414" s="14"/>
      <c r="B414" s="14"/>
      <c r="C414" s="14"/>
      <c r="D414" s="14"/>
      <c r="E414" s="14"/>
      <c r="F414" s="14"/>
    </row>
    <row r="415" spans="1:6" ht="12.75">
      <c r="A415" s="14"/>
      <c r="B415" s="14"/>
      <c r="C415" s="14"/>
      <c r="D415" s="14"/>
      <c r="E415" s="14"/>
      <c r="F415" s="14"/>
    </row>
    <row r="416" spans="1:6" ht="12.75">
      <c r="A416" s="14"/>
      <c r="B416" s="14"/>
      <c r="C416" s="14"/>
      <c r="D416" s="14"/>
      <c r="E416" s="14"/>
      <c r="F416" s="14"/>
    </row>
    <row r="417" spans="1:6" ht="12.75">
      <c r="A417" s="14"/>
      <c r="B417" s="14"/>
      <c r="C417" s="14"/>
      <c r="D417" s="14"/>
      <c r="E417" s="14"/>
      <c r="F417" s="14"/>
    </row>
    <row r="418" spans="1:6" ht="12.75">
      <c r="A418" s="14"/>
      <c r="B418" s="14"/>
      <c r="C418" s="14"/>
      <c r="D418" s="14"/>
      <c r="E418" s="14"/>
      <c r="F418" s="14"/>
    </row>
    <row r="419" spans="1:6" ht="12.75">
      <c r="A419" s="14"/>
      <c r="B419" s="14"/>
      <c r="C419" s="14"/>
      <c r="D419" s="14"/>
      <c r="E419" s="14"/>
      <c r="F419" s="14"/>
    </row>
    <row r="420" spans="1:6" ht="12.75">
      <c r="A420" s="14"/>
      <c r="B420" s="14"/>
      <c r="C420" s="14"/>
      <c r="D420" s="14"/>
      <c r="E420" s="14"/>
      <c r="F420" s="14"/>
    </row>
    <row r="421" spans="1:6" ht="12.75">
      <c r="A421" s="14"/>
      <c r="B421" s="14"/>
      <c r="C421" s="14"/>
      <c r="D421" s="14"/>
      <c r="E421" s="14"/>
      <c r="F421" s="14"/>
    </row>
    <row r="422" spans="1:6" ht="12.75">
      <c r="A422" s="14"/>
      <c r="B422" s="14"/>
      <c r="C422" s="14"/>
      <c r="D422" s="14"/>
      <c r="E422" s="14"/>
      <c r="F422" s="14"/>
    </row>
    <row r="423" spans="1:6" ht="12.75">
      <c r="A423" s="14"/>
      <c r="B423" s="14"/>
      <c r="C423" s="14"/>
      <c r="D423" s="14"/>
      <c r="E423" s="14"/>
      <c r="F423" s="14"/>
    </row>
    <row r="424" spans="1:6" ht="12.75">
      <c r="A424" s="14"/>
      <c r="B424" s="14"/>
      <c r="C424" s="14"/>
      <c r="D424" s="14"/>
      <c r="E424" s="14"/>
      <c r="F424" s="14"/>
    </row>
    <row r="425" spans="1:6" ht="12.75">
      <c r="A425" s="14"/>
      <c r="B425" s="14"/>
      <c r="C425" s="14"/>
      <c r="D425" s="14"/>
      <c r="E425" s="14"/>
      <c r="F425" s="14"/>
    </row>
    <row r="426" spans="1:6" ht="12.75">
      <c r="A426" s="14"/>
      <c r="B426" s="14"/>
      <c r="C426" s="14"/>
      <c r="D426" s="14"/>
      <c r="E426" s="14"/>
      <c r="F426" s="14"/>
    </row>
    <row r="427" spans="1:6" ht="12.75">
      <c r="A427" s="14"/>
      <c r="B427" s="14"/>
      <c r="C427" s="14"/>
      <c r="D427" s="14"/>
      <c r="E427" s="14"/>
      <c r="F427" s="14"/>
    </row>
    <row r="428" spans="1:6" ht="12.75">
      <c r="A428" s="14"/>
      <c r="B428" s="14"/>
      <c r="C428" s="14"/>
      <c r="D428" s="14"/>
      <c r="E428" s="14"/>
      <c r="F428" s="14"/>
    </row>
    <row r="429" spans="1:6" ht="12.75">
      <c r="A429" s="14"/>
      <c r="B429" s="14"/>
      <c r="C429" s="14"/>
      <c r="D429" s="14"/>
      <c r="E429" s="14"/>
      <c r="F429" s="14"/>
    </row>
    <row r="430" spans="1:6" ht="12.75">
      <c r="A430" s="14"/>
      <c r="B430" s="14"/>
      <c r="C430" s="14"/>
      <c r="D430" s="14"/>
      <c r="E430" s="14"/>
      <c r="F430" s="14"/>
    </row>
    <row r="431" spans="1:6" ht="12.75">
      <c r="A431" s="14"/>
      <c r="B431" s="14"/>
      <c r="C431" s="14"/>
      <c r="D431" s="14"/>
      <c r="E431" s="14"/>
      <c r="F431" s="14"/>
    </row>
    <row r="432" spans="1:6" ht="12.75">
      <c r="A432" s="14"/>
      <c r="B432" s="14"/>
      <c r="C432" s="14"/>
      <c r="D432" s="14"/>
      <c r="E432" s="14"/>
      <c r="F432" s="14"/>
    </row>
    <row r="433" spans="1:6" ht="12.75">
      <c r="A433" s="14"/>
      <c r="B433" s="14"/>
      <c r="C433" s="14"/>
      <c r="D433" s="14"/>
      <c r="E433" s="14"/>
      <c r="F433" s="14"/>
    </row>
    <row r="434" spans="1:6" ht="12.75">
      <c r="A434" s="14"/>
      <c r="B434" s="14"/>
      <c r="C434" s="14"/>
      <c r="D434" s="14"/>
      <c r="E434" s="14"/>
      <c r="F434" s="14"/>
    </row>
    <row r="435" spans="1:6" ht="12.75">
      <c r="A435" s="14"/>
      <c r="B435" s="14"/>
      <c r="C435" s="14"/>
      <c r="D435" s="14"/>
      <c r="E435" s="14"/>
      <c r="F435" s="14"/>
    </row>
    <row r="436" spans="1:6" ht="12.75">
      <c r="A436" s="14"/>
      <c r="B436" s="14"/>
      <c r="C436" s="14"/>
      <c r="D436" s="14"/>
      <c r="E436" s="14"/>
      <c r="F436" s="14"/>
    </row>
    <row r="437" spans="1:6" ht="12.75">
      <c r="A437" s="14"/>
      <c r="B437" s="14"/>
      <c r="C437" s="14"/>
      <c r="D437" s="14"/>
      <c r="E437" s="14"/>
      <c r="F437" s="14"/>
    </row>
    <row r="438" spans="1:6" ht="12.75">
      <c r="A438" s="14"/>
      <c r="B438" s="14"/>
      <c r="C438" s="14"/>
      <c r="D438" s="14"/>
      <c r="E438" s="14"/>
      <c r="F438" s="14"/>
    </row>
    <row r="439" spans="1:6" ht="12.75">
      <c r="A439" s="14"/>
      <c r="B439" s="14"/>
      <c r="C439" s="14"/>
      <c r="D439" s="14"/>
      <c r="E439" s="14"/>
      <c r="F439" s="14"/>
    </row>
    <row r="440" spans="1:6" ht="12.75">
      <c r="A440" s="14"/>
      <c r="B440" s="14"/>
      <c r="C440" s="14"/>
      <c r="D440" s="14"/>
      <c r="E440" s="14"/>
      <c r="F440" s="14"/>
    </row>
    <row r="441" spans="1:6" ht="12.75">
      <c r="A441" s="14"/>
      <c r="B441" s="14"/>
      <c r="C441" s="14"/>
      <c r="D441" s="14"/>
      <c r="E441" s="14"/>
      <c r="F441" s="14"/>
    </row>
    <row r="442" spans="1:6" ht="12.75">
      <c r="A442" s="14"/>
      <c r="B442" s="14"/>
      <c r="C442" s="14"/>
      <c r="D442" s="14"/>
      <c r="E442" s="14"/>
      <c r="F442" s="14"/>
    </row>
    <row r="443" spans="1:6" ht="12.75">
      <c r="A443" s="14"/>
      <c r="B443" s="14"/>
      <c r="C443" s="14"/>
      <c r="D443" s="14"/>
      <c r="E443" s="14"/>
      <c r="F443" s="14"/>
    </row>
    <row r="444" spans="1:6" ht="12.75">
      <c r="A444" s="14"/>
      <c r="B444" s="14"/>
      <c r="C444" s="14"/>
      <c r="D444" s="14"/>
      <c r="E444" s="14"/>
      <c r="F444" s="14"/>
    </row>
    <row r="445" spans="1:6" ht="12.75">
      <c r="A445" s="14"/>
      <c r="B445" s="14"/>
      <c r="C445" s="14"/>
      <c r="D445" s="14"/>
      <c r="E445" s="14"/>
      <c r="F445" s="14"/>
    </row>
    <row r="446" spans="1:6" ht="12.75">
      <c r="A446" s="14"/>
      <c r="B446" s="14"/>
      <c r="C446" s="14"/>
      <c r="D446" s="14"/>
      <c r="E446" s="14"/>
      <c r="F446" s="14"/>
    </row>
    <row r="447" spans="1:6" ht="12.75">
      <c r="A447" s="14"/>
      <c r="B447" s="14"/>
      <c r="C447" s="14"/>
      <c r="D447" s="14"/>
      <c r="E447" s="14"/>
      <c r="F447" s="14"/>
    </row>
    <row r="448" spans="1:6" ht="12.75">
      <c r="A448" s="14"/>
      <c r="B448" s="14"/>
      <c r="C448" s="14"/>
      <c r="D448" s="14"/>
      <c r="E448" s="14"/>
      <c r="F448" s="14"/>
    </row>
    <row r="449" spans="1:6" ht="12.75">
      <c r="A449" s="14"/>
      <c r="B449" s="14"/>
      <c r="C449" s="14"/>
      <c r="D449" s="14"/>
      <c r="E449" s="14"/>
      <c r="F449" s="14"/>
    </row>
    <row r="450" spans="1:6" ht="12.75">
      <c r="A450" s="14"/>
      <c r="B450" s="14"/>
      <c r="C450" s="14"/>
      <c r="D450" s="14"/>
      <c r="E450" s="14"/>
      <c r="F450" s="14"/>
    </row>
    <row r="451" spans="1:6" ht="12.75">
      <c r="A451" s="14"/>
      <c r="B451" s="14"/>
      <c r="C451" s="14"/>
      <c r="D451" s="14"/>
      <c r="E451" s="14"/>
      <c r="F451" s="14"/>
    </row>
    <row r="452" spans="1:6" ht="12.75">
      <c r="A452" s="14"/>
      <c r="B452" s="14"/>
      <c r="C452" s="14"/>
      <c r="D452" s="14"/>
      <c r="E452" s="14"/>
      <c r="F452" s="14"/>
    </row>
    <row r="453" spans="1:6" ht="12.75">
      <c r="A453" s="14"/>
      <c r="B453" s="14"/>
      <c r="C453" s="14"/>
      <c r="D453" s="14"/>
      <c r="E453" s="14"/>
      <c r="F453" s="14"/>
    </row>
    <row r="454" spans="1:6" ht="12.75">
      <c r="A454" s="14"/>
      <c r="B454" s="14"/>
      <c r="C454" s="14"/>
      <c r="D454" s="14"/>
      <c r="E454" s="14"/>
      <c r="F454" s="14"/>
    </row>
    <row r="455" spans="1:6" ht="12.75">
      <c r="A455" s="14"/>
      <c r="B455" s="14"/>
      <c r="C455" s="14"/>
      <c r="D455" s="14"/>
      <c r="E455" s="14"/>
      <c r="F455" s="14"/>
    </row>
    <row r="456" spans="1:6" ht="12.75">
      <c r="A456" s="14"/>
      <c r="B456" s="14"/>
      <c r="C456" s="14"/>
      <c r="D456" s="14"/>
      <c r="E456" s="14"/>
      <c r="F456" s="14"/>
    </row>
    <row r="457" spans="1:6" ht="12.75">
      <c r="A457" s="14"/>
      <c r="B457" s="14"/>
      <c r="C457" s="14"/>
      <c r="D457" s="14"/>
      <c r="E457" s="14"/>
      <c r="F457" s="14"/>
    </row>
    <row r="458" spans="1:6" ht="12.75">
      <c r="A458" s="14"/>
      <c r="B458" s="14"/>
      <c r="C458" s="14"/>
      <c r="D458" s="14"/>
      <c r="E458" s="14"/>
      <c r="F458" s="14"/>
    </row>
    <row r="459" spans="1:6" ht="12.75">
      <c r="A459" s="14"/>
      <c r="B459" s="14"/>
      <c r="C459" s="14"/>
      <c r="D459" s="14"/>
      <c r="E459" s="14"/>
      <c r="F459" s="14"/>
    </row>
    <row r="460" spans="1:6" ht="12.75">
      <c r="A460" s="14"/>
      <c r="B460" s="14"/>
      <c r="C460" s="14"/>
      <c r="D460" s="14"/>
      <c r="E460" s="14"/>
      <c r="F460" s="14"/>
    </row>
    <row r="461" spans="1:6" ht="12.75">
      <c r="A461" s="14"/>
      <c r="B461" s="14"/>
      <c r="C461" s="14"/>
      <c r="D461" s="14"/>
      <c r="E461" s="14"/>
      <c r="F461" s="14"/>
    </row>
    <row r="462" spans="1:6" ht="12.75">
      <c r="A462" s="14"/>
      <c r="B462" s="14"/>
      <c r="C462" s="14"/>
      <c r="D462" s="14"/>
      <c r="E462" s="14"/>
      <c r="F462" s="14"/>
    </row>
    <row r="463" spans="1:6" ht="12.75">
      <c r="A463" s="14"/>
      <c r="B463" s="14"/>
      <c r="C463" s="14"/>
      <c r="D463" s="14"/>
      <c r="E463" s="14"/>
      <c r="F463" s="14"/>
    </row>
    <row r="464" spans="1:6" ht="12.75">
      <c r="A464" s="14"/>
      <c r="B464" s="14"/>
      <c r="C464" s="14"/>
      <c r="D464" s="14"/>
      <c r="E464" s="14"/>
      <c r="F464" s="14"/>
    </row>
    <row r="465" spans="1:6" ht="12.75">
      <c r="A465" s="14"/>
      <c r="B465" s="14"/>
      <c r="C465" s="14"/>
      <c r="D465" s="14"/>
      <c r="E465" s="14"/>
      <c r="F465" s="14"/>
    </row>
    <row r="466" spans="1:6" ht="12.75">
      <c r="A466" s="14"/>
      <c r="B466" s="14"/>
      <c r="C466" s="14"/>
      <c r="D466" s="14"/>
      <c r="E466" s="14"/>
      <c r="F466" s="14"/>
    </row>
    <row r="467" spans="1:6" ht="12.75">
      <c r="A467" s="14"/>
      <c r="B467" s="14"/>
      <c r="C467" s="14"/>
      <c r="D467" s="14"/>
      <c r="E467" s="14"/>
      <c r="F467" s="14"/>
    </row>
    <row r="468" spans="1:6" ht="12.75">
      <c r="A468" s="14"/>
      <c r="B468" s="14"/>
      <c r="C468" s="14"/>
      <c r="D468" s="14"/>
      <c r="E468" s="14"/>
      <c r="F468" s="14"/>
    </row>
    <row r="469" spans="1:6" ht="12.75">
      <c r="A469" s="14"/>
      <c r="B469" s="14"/>
      <c r="C469" s="14"/>
      <c r="D469" s="14"/>
      <c r="E469" s="14"/>
      <c r="F469" s="14"/>
    </row>
    <row r="470" spans="1:6" ht="12.75">
      <c r="A470" s="14"/>
      <c r="B470" s="14"/>
      <c r="C470" s="14"/>
      <c r="D470" s="14"/>
      <c r="E470" s="14"/>
      <c r="F470" s="14"/>
    </row>
    <row r="471" spans="1:6" ht="12.75">
      <c r="A471" s="14"/>
      <c r="B471" s="14"/>
      <c r="C471" s="14"/>
      <c r="D471" s="14"/>
      <c r="E471" s="14"/>
      <c r="F471" s="14"/>
    </row>
    <row r="472" spans="1:6" ht="12.75">
      <c r="A472" s="14"/>
      <c r="B472" s="14"/>
      <c r="C472" s="14"/>
      <c r="D472" s="14"/>
      <c r="E472" s="14"/>
      <c r="F472" s="14"/>
    </row>
    <row r="473" spans="1:6" ht="12.75">
      <c r="A473" s="14"/>
      <c r="B473" s="14"/>
      <c r="C473" s="14"/>
      <c r="D473" s="14"/>
      <c r="E473" s="14"/>
      <c r="F473" s="14"/>
    </row>
    <row r="474" spans="1:6" ht="12.75">
      <c r="A474" s="14"/>
      <c r="B474" s="14"/>
      <c r="C474" s="14"/>
      <c r="D474" s="14"/>
      <c r="E474" s="14"/>
      <c r="F474" s="14"/>
    </row>
    <row r="475" spans="1:6" ht="12.75">
      <c r="A475" s="14"/>
      <c r="B475" s="14"/>
      <c r="C475" s="14"/>
      <c r="D475" s="14"/>
      <c r="E475" s="14"/>
      <c r="F475" s="14"/>
    </row>
    <row r="476" spans="1:6" ht="12.75">
      <c r="A476" s="14"/>
      <c r="B476" s="14"/>
      <c r="C476" s="14"/>
      <c r="D476" s="14"/>
      <c r="E476" s="14"/>
      <c r="F476" s="14"/>
    </row>
    <row r="477" spans="1:6" ht="12.75">
      <c r="A477" s="14"/>
      <c r="B477" s="14"/>
      <c r="C477" s="14"/>
      <c r="D477" s="14"/>
      <c r="E477" s="14"/>
      <c r="F477" s="14"/>
    </row>
    <row r="478" spans="1:6" ht="12.75">
      <c r="A478" s="14"/>
      <c r="B478" s="14"/>
      <c r="C478" s="14"/>
      <c r="D478" s="14"/>
      <c r="E478" s="14"/>
      <c r="F478" s="14"/>
    </row>
    <row r="479" spans="1:6" ht="12.75">
      <c r="A479" s="14"/>
      <c r="B479" s="14"/>
      <c r="C479" s="14"/>
      <c r="D479" s="14"/>
      <c r="E479" s="14"/>
      <c r="F479" s="14"/>
    </row>
    <row r="480" spans="1:6" ht="12.75">
      <c r="A480" s="14"/>
      <c r="B480" s="14"/>
      <c r="C480" s="14"/>
      <c r="D480" s="14"/>
      <c r="E480" s="14"/>
      <c r="F480" s="14"/>
    </row>
    <row r="481" spans="1:6" ht="12.75">
      <c r="A481" s="14"/>
      <c r="B481" s="14"/>
      <c r="C481" s="14"/>
      <c r="D481" s="14"/>
      <c r="E481" s="14"/>
      <c r="F481" s="14"/>
    </row>
    <row r="482" spans="1:6" ht="12.75">
      <c r="A482" s="14"/>
      <c r="B482" s="14"/>
      <c r="C482" s="14"/>
      <c r="D482" s="14"/>
      <c r="E482" s="14"/>
      <c r="F482" s="14"/>
    </row>
    <row r="483" spans="1:6" ht="12.75">
      <c r="A483" s="14"/>
      <c r="B483" s="14"/>
      <c r="C483" s="14"/>
      <c r="D483" s="14"/>
      <c r="E483" s="14"/>
      <c r="F483" s="14"/>
    </row>
    <row r="484" spans="1:6" ht="12.75">
      <c r="A484" s="14"/>
      <c r="B484" s="14"/>
      <c r="C484" s="14"/>
      <c r="D484" s="14"/>
      <c r="E484" s="14"/>
      <c r="F484" s="14"/>
    </row>
    <row r="485" spans="1:6" ht="12.75">
      <c r="A485" s="14"/>
      <c r="B485" s="14"/>
      <c r="C485" s="14"/>
      <c r="D485" s="14"/>
      <c r="E485" s="14"/>
      <c r="F485" s="14"/>
    </row>
    <row r="486" spans="1:6" ht="12.75">
      <c r="A486" s="14"/>
      <c r="B486" s="14"/>
      <c r="C486" s="14"/>
      <c r="D486" s="14"/>
      <c r="E486" s="14"/>
      <c r="F486" s="14"/>
    </row>
    <row r="487" spans="1:6" ht="12.75">
      <c r="A487" s="14"/>
      <c r="B487" s="14"/>
      <c r="C487" s="14"/>
      <c r="D487" s="14"/>
      <c r="E487" s="14"/>
      <c r="F487" s="14"/>
    </row>
    <row r="488" spans="1:6" ht="12.75">
      <c r="A488" s="14"/>
      <c r="B488" s="14"/>
      <c r="C488" s="14"/>
      <c r="D488" s="14"/>
      <c r="E488" s="14"/>
      <c r="F488" s="14"/>
    </row>
    <row r="489" spans="1:6" ht="12.75">
      <c r="A489" s="14"/>
      <c r="B489" s="14"/>
      <c r="C489" s="14"/>
      <c r="D489" s="14"/>
      <c r="E489" s="14"/>
      <c r="F489" s="14"/>
    </row>
    <row r="490" spans="1:6" ht="12.75">
      <c r="A490" s="14"/>
      <c r="B490" s="14"/>
      <c r="C490" s="14"/>
      <c r="D490" s="14"/>
      <c r="E490" s="14"/>
      <c r="F490" s="14"/>
    </row>
    <row r="491" spans="1:6" ht="12.75">
      <c r="A491" s="14"/>
      <c r="B491" s="14"/>
      <c r="C491" s="14"/>
      <c r="D491" s="14"/>
      <c r="E491" s="14"/>
      <c r="F491" s="14"/>
    </row>
    <row r="492" spans="1:6" ht="12.75">
      <c r="A492" s="14"/>
      <c r="B492" s="14"/>
      <c r="C492" s="14"/>
      <c r="D492" s="14"/>
      <c r="E492" s="14"/>
      <c r="F492" s="14"/>
    </row>
    <row r="493" spans="1:6" ht="12.75">
      <c r="A493" s="14"/>
      <c r="B493" s="14"/>
      <c r="C493" s="14"/>
      <c r="D493" s="14"/>
      <c r="E493" s="14"/>
      <c r="F493" s="14"/>
    </row>
    <row r="494" spans="1:6" ht="12.75">
      <c r="A494" s="14"/>
      <c r="B494" s="14"/>
      <c r="C494" s="14"/>
      <c r="D494" s="14"/>
      <c r="E494" s="14"/>
      <c r="F494" s="14"/>
    </row>
    <row r="495" spans="1:6" ht="12.75">
      <c r="A495" s="14"/>
      <c r="B495" s="14"/>
      <c r="C495" s="14"/>
      <c r="D495" s="14"/>
      <c r="E495" s="14"/>
      <c r="F495" s="14"/>
    </row>
    <row r="496" spans="1:6" ht="12.75">
      <c r="A496" s="14"/>
      <c r="B496" s="14"/>
      <c r="C496" s="14"/>
      <c r="D496" s="14"/>
      <c r="E496" s="14"/>
      <c r="F496" s="14"/>
    </row>
    <row r="497" spans="1:6" ht="12.75">
      <c r="A497" s="14"/>
      <c r="B497" s="14"/>
      <c r="C497" s="14"/>
      <c r="D497" s="14"/>
      <c r="E497" s="14"/>
      <c r="F497" s="14"/>
    </row>
    <row r="498" spans="1:6" ht="12.75">
      <c r="A498" s="14"/>
      <c r="B498" s="14"/>
      <c r="C498" s="14"/>
      <c r="D498" s="14"/>
      <c r="E498" s="14"/>
      <c r="F498" s="14"/>
    </row>
    <row r="499" spans="1:6" ht="12.75">
      <c r="A499" s="14"/>
      <c r="B499" s="14"/>
      <c r="C499" s="14"/>
      <c r="D499" s="14"/>
      <c r="E499" s="14"/>
      <c r="F499" s="14"/>
    </row>
    <row r="500" spans="1:6" ht="12.75">
      <c r="A500" s="14"/>
      <c r="B500" s="14"/>
      <c r="C500" s="14"/>
      <c r="D500" s="14"/>
      <c r="E500" s="14"/>
      <c r="F500" s="14"/>
    </row>
    <row r="501" spans="1:6" ht="12.75">
      <c r="A501" s="14"/>
      <c r="B501" s="14"/>
      <c r="C501" s="14"/>
      <c r="D501" s="14"/>
      <c r="E501" s="14"/>
      <c r="F501" s="14"/>
    </row>
    <row r="502" spans="1:6" ht="12.75">
      <c r="A502" s="14"/>
      <c r="B502" s="14"/>
      <c r="C502" s="14"/>
      <c r="D502" s="14"/>
      <c r="E502" s="14"/>
      <c r="F502" s="14"/>
    </row>
    <row r="503" spans="1:6" ht="12.75">
      <c r="A503" s="14"/>
      <c r="B503" s="14"/>
      <c r="C503" s="14"/>
      <c r="D503" s="14"/>
      <c r="E503" s="14"/>
      <c r="F503" s="14"/>
    </row>
    <row r="504" spans="1:6" ht="12.75">
      <c r="A504" s="14"/>
      <c r="B504" s="14"/>
      <c r="C504" s="14"/>
      <c r="D504" s="14"/>
      <c r="E504" s="14"/>
      <c r="F504" s="14"/>
    </row>
    <row r="505" spans="1:6" ht="12.75">
      <c r="A505" s="14"/>
      <c r="B505" s="14"/>
      <c r="C505" s="14"/>
      <c r="D505" s="14"/>
      <c r="E505" s="14"/>
      <c r="F505" s="14"/>
    </row>
    <row r="506" spans="1:6" ht="12.75">
      <c r="A506" s="14"/>
      <c r="B506" s="14"/>
      <c r="C506" s="14"/>
      <c r="D506" s="14"/>
      <c r="E506" s="14"/>
      <c r="F506" s="14"/>
    </row>
    <row r="507" spans="1:6" ht="12.75">
      <c r="A507" s="14"/>
      <c r="B507" s="14"/>
      <c r="C507" s="14"/>
      <c r="D507" s="14"/>
      <c r="E507" s="14"/>
      <c r="F507" s="14"/>
    </row>
    <row r="508" spans="1:6" ht="12.75">
      <c r="A508" s="14"/>
      <c r="B508" s="14"/>
      <c r="C508" s="14"/>
      <c r="D508" s="14"/>
      <c r="E508" s="14"/>
      <c r="F508" s="14"/>
    </row>
    <row r="509" spans="1:6" ht="12.75">
      <c r="A509" s="14"/>
      <c r="B509" s="14"/>
      <c r="C509" s="14"/>
      <c r="D509" s="14"/>
      <c r="E509" s="14"/>
      <c r="F509" s="14"/>
    </row>
    <row r="510" spans="1:6" ht="12.75">
      <c r="A510" s="14"/>
      <c r="B510" s="14"/>
      <c r="C510" s="14"/>
      <c r="D510" s="14"/>
      <c r="E510" s="14"/>
      <c r="F510" s="14"/>
    </row>
    <row r="511" spans="1:6" ht="12.75">
      <c r="A511" s="14"/>
      <c r="B511" s="14"/>
      <c r="C511" s="14"/>
      <c r="D511" s="14"/>
      <c r="E511" s="14"/>
      <c r="F511" s="14"/>
    </row>
    <row r="512" spans="1:6" ht="12.75">
      <c r="A512" s="14"/>
      <c r="B512" s="14"/>
      <c r="C512" s="14"/>
      <c r="D512" s="14"/>
      <c r="E512" s="14"/>
      <c r="F512" s="14"/>
    </row>
    <row r="513" spans="1:6" ht="12.75">
      <c r="A513" s="14"/>
      <c r="B513" s="14"/>
      <c r="C513" s="14"/>
      <c r="D513" s="14"/>
      <c r="E513" s="14"/>
      <c r="F513" s="14"/>
    </row>
    <row r="514" spans="1:6" ht="12.75">
      <c r="A514" s="14"/>
      <c r="B514" s="14"/>
      <c r="C514" s="14"/>
      <c r="D514" s="14"/>
      <c r="E514" s="14"/>
      <c r="F514" s="14"/>
    </row>
    <row r="515" spans="1:6" ht="12.75">
      <c r="A515" s="14"/>
      <c r="B515" s="14"/>
      <c r="C515" s="14"/>
      <c r="D515" s="14"/>
      <c r="E515" s="14"/>
      <c r="F515" s="14"/>
    </row>
    <row r="516" spans="1:6" ht="12.75">
      <c r="A516" s="14"/>
      <c r="B516" s="14"/>
      <c r="C516" s="14"/>
      <c r="D516" s="14"/>
      <c r="E516" s="14"/>
      <c r="F516" s="14"/>
    </row>
    <row r="517" spans="1:6" ht="12.75">
      <c r="A517" s="14"/>
      <c r="B517" s="14"/>
      <c r="C517" s="14"/>
      <c r="D517" s="14"/>
      <c r="E517" s="14"/>
      <c r="F517" s="14"/>
    </row>
    <row r="518" spans="1:6" ht="12.75">
      <c r="A518" s="14"/>
      <c r="B518" s="14"/>
      <c r="C518" s="14"/>
      <c r="D518" s="14"/>
      <c r="E518" s="14"/>
      <c r="F518" s="14"/>
    </row>
    <row r="519" spans="1:6" ht="12.75">
      <c r="A519" s="14"/>
      <c r="B519" s="14"/>
      <c r="C519" s="14"/>
      <c r="D519" s="14"/>
      <c r="E519" s="14"/>
      <c r="F519" s="14"/>
    </row>
    <row r="520" spans="1:6" ht="12.75">
      <c r="A520" s="14"/>
      <c r="B520" s="14"/>
      <c r="C520" s="14"/>
      <c r="D520" s="14"/>
      <c r="E520" s="14"/>
      <c r="F520" s="14"/>
    </row>
    <row r="521" spans="1:6" ht="12.75">
      <c r="A521" s="14"/>
      <c r="B521" s="14"/>
      <c r="C521" s="14"/>
      <c r="D521" s="14"/>
      <c r="E521" s="14"/>
      <c r="F521" s="14"/>
    </row>
    <row r="522" spans="1:6" ht="12.75">
      <c r="A522" s="14"/>
      <c r="B522" s="14"/>
      <c r="C522" s="14"/>
      <c r="D522" s="14"/>
      <c r="E522" s="14"/>
      <c r="F522" s="14"/>
    </row>
    <row r="523" spans="1:6" ht="12.75">
      <c r="A523" s="14"/>
      <c r="B523" s="14"/>
      <c r="C523" s="14"/>
      <c r="D523" s="14"/>
      <c r="E523" s="14"/>
      <c r="F523" s="14"/>
    </row>
    <row r="524" spans="1:6" ht="12.75">
      <c r="A524" s="14"/>
      <c r="B524" s="14"/>
      <c r="C524" s="14"/>
      <c r="D524" s="14"/>
      <c r="E524" s="14"/>
      <c r="F524" s="14"/>
    </row>
    <row r="525" spans="1:6" ht="12.75">
      <c r="A525" s="14"/>
      <c r="B525" s="14"/>
      <c r="C525" s="14"/>
      <c r="D525" s="14"/>
      <c r="E525" s="14"/>
      <c r="F525" s="14"/>
    </row>
    <row r="526" spans="1:6" ht="12.75">
      <c r="A526" s="14"/>
      <c r="B526" s="14"/>
      <c r="C526" s="14"/>
      <c r="D526" s="14"/>
      <c r="E526" s="14"/>
      <c r="F526" s="14"/>
    </row>
    <row r="527" spans="1:6" ht="12.75">
      <c r="A527" s="14"/>
      <c r="B527" s="14"/>
      <c r="C527" s="14"/>
      <c r="D527" s="14"/>
      <c r="E527" s="14"/>
      <c r="F527" s="14"/>
    </row>
    <row r="528" spans="1:6" ht="12.75">
      <c r="A528" s="14"/>
      <c r="B528" s="14"/>
      <c r="C528" s="14"/>
      <c r="D528" s="14"/>
      <c r="E528" s="14"/>
      <c r="F528" s="14"/>
    </row>
    <row r="529" spans="1:6" ht="12.75">
      <c r="A529" s="14"/>
      <c r="B529" s="14"/>
      <c r="C529" s="14"/>
      <c r="D529" s="14"/>
      <c r="E529" s="14"/>
      <c r="F529" s="14"/>
    </row>
    <row r="530" spans="1:6" ht="12.75">
      <c r="A530" s="14"/>
      <c r="B530" s="14"/>
      <c r="C530" s="14"/>
      <c r="D530" s="14"/>
      <c r="E530" s="14"/>
      <c r="F530" s="14"/>
    </row>
    <row r="531" spans="1:6" ht="12.75">
      <c r="A531" s="14"/>
      <c r="B531" s="14"/>
      <c r="C531" s="14"/>
      <c r="D531" s="14"/>
      <c r="E531" s="14"/>
      <c r="F531" s="14"/>
    </row>
    <row r="532" spans="1:6" ht="12.75">
      <c r="A532" s="14"/>
      <c r="B532" s="14"/>
      <c r="C532" s="14"/>
      <c r="D532" s="14"/>
      <c r="E532" s="14"/>
      <c r="F532" s="14"/>
    </row>
    <row r="533" spans="1:6" ht="12.75">
      <c r="A533" s="14"/>
      <c r="B533" s="14"/>
      <c r="C533" s="14"/>
      <c r="D533" s="14"/>
      <c r="E533" s="14"/>
      <c r="F533" s="14"/>
    </row>
    <row r="534" spans="1:6" ht="12.75">
      <c r="A534" s="14"/>
      <c r="B534" s="14"/>
      <c r="C534" s="14"/>
      <c r="D534" s="14"/>
      <c r="E534" s="14"/>
      <c r="F534" s="14"/>
    </row>
    <row r="535" spans="1:6" ht="12.75">
      <c r="A535" s="14"/>
      <c r="B535" s="14"/>
      <c r="C535" s="14"/>
      <c r="D535" s="14"/>
      <c r="E535" s="14"/>
      <c r="F535" s="14"/>
    </row>
    <row r="536" spans="1:6" ht="12.75">
      <c r="A536" s="14"/>
      <c r="B536" s="14"/>
      <c r="C536" s="14"/>
      <c r="D536" s="14"/>
      <c r="E536" s="14"/>
      <c r="F536" s="14"/>
    </row>
    <row r="537" spans="1:6" ht="12.75">
      <c r="A537" s="14"/>
      <c r="B537" s="14"/>
      <c r="C537" s="14"/>
      <c r="D537" s="14"/>
      <c r="E537" s="14"/>
      <c r="F537" s="14"/>
    </row>
    <row r="538" spans="1:6" ht="12.75">
      <c r="A538" s="14"/>
      <c r="B538" s="14"/>
      <c r="C538" s="14"/>
      <c r="D538" s="14"/>
      <c r="E538" s="14"/>
      <c r="F538" s="14"/>
    </row>
    <row r="539" spans="1:6" ht="12.75">
      <c r="A539" s="14"/>
      <c r="B539" s="14"/>
      <c r="C539" s="14"/>
      <c r="D539" s="14"/>
      <c r="E539" s="14"/>
      <c r="F539" s="14"/>
    </row>
    <row r="540" spans="1:6" ht="12.75">
      <c r="A540" s="14"/>
      <c r="B540" s="14"/>
      <c r="C540" s="14"/>
      <c r="D540" s="14"/>
      <c r="E540" s="14"/>
      <c r="F540" s="14"/>
    </row>
    <row r="541" spans="1:6" ht="12.75">
      <c r="A541" s="14"/>
      <c r="B541" s="14"/>
      <c r="C541" s="14"/>
      <c r="D541" s="14"/>
      <c r="E541" s="14"/>
      <c r="F541" s="14"/>
    </row>
    <row r="542" spans="1:6" ht="12.75">
      <c r="A542" s="14"/>
      <c r="B542" s="14"/>
      <c r="C542" s="14"/>
      <c r="D542" s="14"/>
      <c r="E542" s="14"/>
      <c r="F542" s="14"/>
    </row>
    <row r="543" spans="1:6" ht="12.75">
      <c r="A543" s="14"/>
      <c r="B543" s="14"/>
      <c r="C543" s="14"/>
      <c r="D543" s="14"/>
      <c r="E543" s="14"/>
      <c r="F543" s="14"/>
    </row>
    <row r="544" spans="1:6" ht="12.75">
      <c r="A544" s="14"/>
      <c r="B544" s="14"/>
      <c r="C544" s="14"/>
      <c r="D544" s="14"/>
      <c r="E544" s="14"/>
      <c r="F544" s="14"/>
    </row>
    <row r="545" spans="1:6" ht="12.75">
      <c r="A545" s="14"/>
      <c r="B545" s="14"/>
      <c r="C545" s="14"/>
      <c r="D545" s="14"/>
      <c r="E545" s="14"/>
      <c r="F545" s="14"/>
    </row>
    <row r="546" spans="1:6" ht="12.75">
      <c r="A546" s="14"/>
      <c r="B546" s="14"/>
      <c r="C546" s="14"/>
      <c r="D546" s="14"/>
      <c r="E546" s="14"/>
      <c r="F546" s="14"/>
    </row>
    <row r="547" spans="1:6" ht="12.75">
      <c r="A547" s="14"/>
      <c r="B547" s="14"/>
      <c r="C547" s="14"/>
      <c r="D547" s="14"/>
      <c r="E547" s="14"/>
      <c r="F547" s="14"/>
    </row>
    <row r="548" spans="1:6" ht="12.75">
      <c r="A548" s="14"/>
      <c r="B548" s="14"/>
      <c r="C548" s="14"/>
      <c r="D548" s="14"/>
      <c r="E548" s="14"/>
      <c r="F548" s="14"/>
    </row>
    <row r="549" spans="1:6" ht="12.75">
      <c r="A549" s="14"/>
      <c r="B549" s="14"/>
      <c r="C549" s="14"/>
      <c r="D549" s="14"/>
      <c r="E549" s="14"/>
      <c r="F549" s="14"/>
    </row>
    <row r="550" spans="1:6" ht="12.75">
      <c r="A550" s="14"/>
      <c r="B550" s="14"/>
      <c r="C550" s="14"/>
      <c r="D550" s="14"/>
      <c r="E550" s="14"/>
      <c r="F550" s="14"/>
    </row>
    <row r="551" spans="1:6" ht="12.75">
      <c r="A551" s="14"/>
      <c r="B551" s="14"/>
      <c r="C551" s="14"/>
      <c r="D551" s="14"/>
      <c r="E551" s="14"/>
      <c r="F551" s="14"/>
    </row>
    <row r="552" spans="1:6" ht="12.75">
      <c r="A552" s="14"/>
      <c r="B552" s="14"/>
      <c r="C552" s="14"/>
      <c r="D552" s="14"/>
      <c r="E552" s="14"/>
      <c r="F552" s="14"/>
    </row>
    <row r="553" spans="1:6" ht="12.75">
      <c r="A553" s="14"/>
      <c r="B553" s="14"/>
      <c r="C553" s="14"/>
      <c r="D553" s="14"/>
      <c r="E553" s="14"/>
      <c r="F553" s="14"/>
    </row>
    <row r="554" spans="1:6" ht="12.75">
      <c r="A554" s="14"/>
      <c r="B554" s="14"/>
      <c r="C554" s="14"/>
      <c r="D554" s="14"/>
      <c r="E554" s="14"/>
      <c r="F554" s="14"/>
    </row>
    <row r="555" spans="1:6" ht="12.75">
      <c r="A555" s="14"/>
      <c r="B555" s="14"/>
      <c r="C555" s="14"/>
      <c r="D555" s="14"/>
      <c r="E555" s="14"/>
      <c r="F555" s="14"/>
    </row>
    <row r="556" spans="1:6" ht="12.75">
      <c r="A556" s="14"/>
      <c r="B556" s="14"/>
      <c r="C556" s="14"/>
      <c r="D556" s="14"/>
      <c r="E556" s="14"/>
      <c r="F556" s="14"/>
    </row>
    <row r="557" spans="1:6" ht="12.75">
      <c r="A557" s="14"/>
      <c r="B557" s="14"/>
      <c r="C557" s="14"/>
      <c r="D557" s="14"/>
      <c r="E557" s="14"/>
      <c r="F557" s="14"/>
    </row>
    <row r="558" spans="1:6" ht="12.75">
      <c r="A558" s="14"/>
      <c r="B558" s="14"/>
      <c r="C558" s="14"/>
      <c r="D558" s="14"/>
      <c r="E558" s="14"/>
      <c r="F558" s="14"/>
    </row>
    <row r="559" spans="1:6" ht="12.75">
      <c r="A559" s="14"/>
      <c r="B559" s="14"/>
      <c r="C559" s="14"/>
      <c r="D559" s="14"/>
      <c r="E559" s="14"/>
      <c r="F559" s="14"/>
    </row>
    <row r="560" spans="1:6" ht="12.75">
      <c r="A560" s="14"/>
      <c r="B560" s="14"/>
      <c r="C560" s="14"/>
      <c r="D560" s="14"/>
      <c r="E560" s="14"/>
      <c r="F560" s="14"/>
    </row>
    <row r="561" spans="1:6" ht="12.75">
      <c r="A561" s="14"/>
      <c r="B561" s="14"/>
      <c r="C561" s="14"/>
      <c r="D561" s="14"/>
      <c r="E561" s="14"/>
      <c r="F561" s="14"/>
    </row>
    <row r="562" spans="1:6" ht="12.75">
      <c r="A562" s="14"/>
      <c r="B562" s="14"/>
      <c r="C562" s="14"/>
      <c r="D562" s="14"/>
      <c r="E562" s="14"/>
      <c r="F562" s="14"/>
    </row>
    <row r="563" spans="1:6" ht="12.75">
      <c r="A563" s="14"/>
      <c r="B563" s="14"/>
      <c r="C563" s="14"/>
      <c r="D563" s="14"/>
      <c r="E563" s="14"/>
      <c r="F563" s="14"/>
    </row>
    <row r="564" spans="1:6" ht="12.75">
      <c r="A564" s="14"/>
      <c r="B564" s="14"/>
      <c r="C564" s="14"/>
      <c r="D564" s="14"/>
      <c r="E564" s="14"/>
      <c r="F564" s="14"/>
    </row>
    <row r="565" spans="1:6" ht="12.75">
      <c r="A565" s="14"/>
      <c r="B565" s="14"/>
      <c r="C565" s="14"/>
      <c r="D565" s="14"/>
      <c r="E565" s="14"/>
      <c r="F565" s="14"/>
    </row>
    <row r="566" spans="1:6" ht="12.75">
      <c r="A566" s="14"/>
      <c r="B566" s="14"/>
      <c r="C566" s="14"/>
      <c r="D566" s="14"/>
      <c r="E566" s="14"/>
      <c r="F566" s="14"/>
    </row>
    <row r="567" spans="1:6" ht="12.75">
      <c r="A567" s="14"/>
      <c r="B567" s="14"/>
      <c r="C567" s="14"/>
      <c r="D567" s="14"/>
      <c r="E567" s="14"/>
      <c r="F567" s="14"/>
    </row>
    <row r="568" spans="1:6" ht="12.75">
      <c r="A568" s="14"/>
      <c r="B568" s="14"/>
      <c r="C568" s="14"/>
      <c r="D568" s="14"/>
      <c r="E568" s="14"/>
      <c r="F568" s="14"/>
    </row>
    <row r="569" spans="1:6" ht="12.75">
      <c r="A569" s="14"/>
      <c r="B569" s="14"/>
      <c r="C569" s="14"/>
      <c r="D569" s="14"/>
      <c r="E569" s="14"/>
      <c r="F569" s="14"/>
    </row>
    <row r="570" spans="1:6" ht="12.75">
      <c r="A570" s="14"/>
      <c r="B570" s="14"/>
      <c r="C570" s="14"/>
      <c r="D570" s="14"/>
      <c r="E570" s="14"/>
      <c r="F570" s="14"/>
    </row>
    <row r="571" spans="1:6" ht="12.75">
      <c r="A571" s="14"/>
      <c r="B571" s="14"/>
      <c r="C571" s="14"/>
      <c r="D571" s="14"/>
      <c r="E571" s="14"/>
      <c r="F571" s="14"/>
    </row>
    <row r="572" spans="1:6" ht="12.75">
      <c r="A572" s="14"/>
      <c r="B572" s="14"/>
      <c r="C572" s="14"/>
      <c r="D572" s="14"/>
      <c r="E572" s="14"/>
      <c r="F572" s="14"/>
    </row>
    <row r="573" spans="1:6" ht="12.75">
      <c r="A573" s="14"/>
      <c r="B573" s="14"/>
      <c r="C573" s="14"/>
      <c r="D573" s="14"/>
      <c r="E573" s="14"/>
      <c r="F573" s="14"/>
    </row>
    <row r="574" spans="1:6" ht="12.75">
      <c r="A574" s="14"/>
      <c r="B574" s="14"/>
      <c r="C574" s="14"/>
      <c r="D574" s="14"/>
      <c r="E574" s="14"/>
      <c r="F574" s="14"/>
    </row>
    <row r="575" spans="1:6" ht="12.75">
      <c r="A575" s="14"/>
      <c r="B575" s="14"/>
      <c r="C575" s="14"/>
      <c r="D575" s="14"/>
      <c r="E575" s="14"/>
      <c r="F575" s="14"/>
    </row>
    <row r="576" spans="1:6" ht="12.75">
      <c r="A576" s="14"/>
      <c r="B576" s="14"/>
      <c r="C576" s="14"/>
      <c r="D576" s="14"/>
      <c r="E576" s="14"/>
      <c r="F576" s="14"/>
    </row>
    <row r="577" spans="1:6" ht="12.75">
      <c r="A577" s="14"/>
      <c r="B577" s="14"/>
      <c r="C577" s="14"/>
      <c r="D577" s="14"/>
      <c r="E577" s="14"/>
      <c r="F577" s="14"/>
    </row>
    <row r="578" spans="1:6" ht="12.75">
      <c r="A578" s="14"/>
      <c r="B578" s="14"/>
      <c r="C578" s="14"/>
      <c r="D578" s="14"/>
      <c r="E578" s="14"/>
      <c r="F578" s="14"/>
    </row>
    <row r="579" spans="1:6" ht="12.75">
      <c r="A579" s="14"/>
      <c r="B579" s="14"/>
      <c r="C579" s="14"/>
      <c r="D579" s="14"/>
      <c r="E579" s="14"/>
      <c r="F579" s="14"/>
    </row>
    <row r="580" spans="1:6" ht="12.75">
      <c r="A580" s="14"/>
      <c r="B580" s="14"/>
      <c r="C580" s="14"/>
      <c r="D580" s="14"/>
      <c r="E580" s="14"/>
      <c r="F580" s="14"/>
    </row>
    <row r="581" spans="1:6" ht="12.75">
      <c r="A581" s="14"/>
      <c r="B581" s="14"/>
      <c r="C581" s="14"/>
      <c r="D581" s="14"/>
      <c r="E581" s="14"/>
      <c r="F581" s="14"/>
    </row>
    <row r="582" spans="1:6" ht="12.75">
      <c r="A582" s="14"/>
      <c r="B582" s="14"/>
      <c r="C582" s="14"/>
      <c r="D582" s="14"/>
      <c r="E582" s="14"/>
      <c r="F582" s="14"/>
    </row>
    <row r="583" spans="1:6" ht="12.75">
      <c r="A583" s="14"/>
      <c r="B583" s="14"/>
      <c r="C583" s="14"/>
      <c r="D583" s="14"/>
      <c r="E583" s="14"/>
      <c r="F583" s="14"/>
    </row>
    <row r="584" spans="1:6" ht="12.75">
      <c r="A584" s="14"/>
      <c r="B584" s="14"/>
      <c r="C584" s="14"/>
      <c r="D584" s="14"/>
      <c r="E584" s="14"/>
      <c r="F584" s="14"/>
    </row>
    <row r="585" spans="1:6" ht="12.75">
      <c r="A585" s="14"/>
      <c r="B585" s="14"/>
      <c r="C585" s="14"/>
      <c r="D585" s="14"/>
      <c r="E585" s="14"/>
      <c r="F585" s="14"/>
    </row>
    <row r="586" spans="1:6" ht="12.75">
      <c r="A586" s="14"/>
      <c r="B586" s="14"/>
      <c r="C586" s="14"/>
      <c r="D586" s="14"/>
      <c r="E586" s="14"/>
      <c r="F586" s="14"/>
    </row>
    <row r="587" spans="1:6" ht="12.75">
      <c r="A587" s="14"/>
      <c r="B587" s="14"/>
      <c r="C587" s="14"/>
      <c r="D587" s="14"/>
      <c r="E587" s="14"/>
      <c r="F587" s="14"/>
    </row>
    <row r="588" spans="1:6" ht="12.75">
      <c r="A588" s="14"/>
      <c r="B588" s="14"/>
      <c r="C588" s="14"/>
      <c r="D588" s="14"/>
      <c r="E588" s="14"/>
      <c r="F588" s="14"/>
    </row>
    <row r="589" spans="1:6" ht="12.75">
      <c r="A589" s="14"/>
      <c r="B589" s="14"/>
      <c r="C589" s="14"/>
      <c r="D589" s="14"/>
      <c r="E589" s="14"/>
      <c r="F589" s="14"/>
    </row>
    <row r="590" spans="1:6" ht="12.75">
      <c r="A590" s="14"/>
      <c r="B590" s="14"/>
      <c r="C590" s="14"/>
      <c r="D590" s="14"/>
      <c r="E590" s="14"/>
      <c r="F590" s="14"/>
    </row>
    <row r="591" spans="1:6" ht="12.75">
      <c r="A591" s="14"/>
      <c r="B591" s="14"/>
      <c r="C591" s="14"/>
      <c r="D591" s="14"/>
      <c r="E591" s="14"/>
      <c r="F591" s="14"/>
    </row>
    <row r="592" spans="1:6" ht="12.75">
      <c r="A592" s="14"/>
      <c r="B592" s="14"/>
      <c r="C592" s="14"/>
      <c r="D592" s="14"/>
      <c r="E592" s="14"/>
      <c r="F592" s="14"/>
    </row>
    <row r="593" spans="1:6" ht="12.75">
      <c r="A593" s="14"/>
      <c r="B593" s="14"/>
      <c r="C593" s="14"/>
      <c r="D593" s="14"/>
      <c r="E593" s="14"/>
      <c r="F593" s="14"/>
    </row>
    <row r="594" spans="1:6" ht="12.75">
      <c r="A594" s="14"/>
      <c r="B594" s="14"/>
      <c r="C594" s="14"/>
      <c r="D594" s="14"/>
      <c r="E594" s="14"/>
      <c r="F594" s="14"/>
    </row>
    <row r="595" spans="1:6" ht="12.75">
      <c r="A595" s="14"/>
      <c r="B595" s="14"/>
      <c r="C595" s="14"/>
      <c r="D595" s="14"/>
      <c r="E595" s="14"/>
      <c r="F595" s="14"/>
    </row>
    <row r="596" spans="1:6" ht="12.75">
      <c r="A596" s="14"/>
      <c r="B596" s="14"/>
      <c r="C596" s="14"/>
      <c r="D596" s="14"/>
      <c r="E596" s="14"/>
      <c r="F596" s="14"/>
    </row>
    <row r="597" spans="1:6" ht="12.75">
      <c r="A597" s="14"/>
      <c r="B597" s="14"/>
      <c r="C597" s="14"/>
      <c r="D597" s="14"/>
      <c r="E597" s="14"/>
      <c r="F597" s="14"/>
    </row>
    <row r="598" spans="1:6" ht="12.75">
      <c r="A598" s="14"/>
      <c r="B598" s="14"/>
      <c r="C598" s="14"/>
      <c r="D598" s="14"/>
      <c r="E598" s="14"/>
      <c r="F598" s="14"/>
    </row>
    <row r="599" spans="1:6" ht="12.75">
      <c r="A599" s="14"/>
      <c r="B599" s="14"/>
      <c r="C599" s="14"/>
      <c r="D599" s="14"/>
      <c r="E599" s="14"/>
      <c r="F599" s="14"/>
    </row>
    <row r="600" spans="1:6" ht="12.75">
      <c r="A600" s="14"/>
      <c r="B600" s="14"/>
      <c r="C600" s="14"/>
      <c r="D600" s="14"/>
      <c r="E600" s="14"/>
      <c r="F600" s="14"/>
    </row>
    <row r="601" spans="1:6" ht="12.75">
      <c r="A601" s="14"/>
      <c r="B601" s="14"/>
      <c r="C601" s="14"/>
      <c r="D601" s="14"/>
      <c r="E601" s="14"/>
      <c r="F601" s="14"/>
    </row>
    <row r="602" spans="1:6" ht="12.75">
      <c r="A602" s="14"/>
      <c r="B602" s="14"/>
      <c r="C602" s="14"/>
      <c r="D602" s="14"/>
      <c r="E602" s="14"/>
      <c r="F602" s="14"/>
    </row>
    <row r="603" spans="1:6" ht="12.75">
      <c r="A603" s="14"/>
      <c r="B603" s="14"/>
      <c r="C603" s="14"/>
      <c r="D603" s="14"/>
      <c r="E603" s="14"/>
      <c r="F603" s="14"/>
    </row>
    <row r="604" spans="1:6" ht="12.75">
      <c r="A604" s="14"/>
      <c r="B604" s="14"/>
      <c r="C604" s="14"/>
      <c r="D604" s="14"/>
      <c r="E604" s="14"/>
      <c r="F604" s="14"/>
    </row>
    <row r="605" spans="1:6" ht="12.75">
      <c r="A605" s="14"/>
      <c r="B605" s="14"/>
      <c r="C605" s="14"/>
      <c r="D605" s="14"/>
      <c r="E605" s="14"/>
      <c r="F605" s="14"/>
    </row>
    <row r="606" spans="1:6" ht="12.75">
      <c r="A606" s="14"/>
      <c r="B606" s="14"/>
      <c r="C606" s="14"/>
      <c r="D606" s="14"/>
      <c r="E606" s="14"/>
      <c r="F606" s="14"/>
    </row>
    <row r="607" spans="1:6" ht="12.75">
      <c r="A607" s="14"/>
      <c r="B607" s="14"/>
      <c r="C607" s="14"/>
      <c r="D607" s="14"/>
      <c r="E607" s="14"/>
      <c r="F607" s="14"/>
    </row>
    <row r="608" spans="1:6" ht="12.75">
      <c r="A608" s="14"/>
      <c r="B608" s="14"/>
      <c r="C608" s="14"/>
      <c r="D608" s="14"/>
      <c r="E608" s="14"/>
      <c r="F608" s="14"/>
    </row>
    <row r="609" spans="1:6" ht="12.75">
      <c r="A609" s="14"/>
      <c r="B609" s="14"/>
      <c r="C609" s="14"/>
      <c r="D609" s="14"/>
      <c r="E609" s="14"/>
      <c r="F609" s="14"/>
    </row>
    <row r="610" spans="1:6" ht="12.75">
      <c r="A610" s="14"/>
      <c r="B610" s="14"/>
      <c r="C610" s="14"/>
      <c r="D610" s="14"/>
      <c r="E610" s="14"/>
      <c r="F610" s="14"/>
    </row>
    <row r="611" spans="1:6" ht="12.75">
      <c r="A611" s="14"/>
      <c r="B611" s="14"/>
      <c r="C611" s="14"/>
      <c r="D611" s="14"/>
      <c r="E611" s="14"/>
      <c r="F611" s="14"/>
    </row>
    <row r="612" spans="1:6" ht="12.75">
      <c r="A612" s="14"/>
      <c r="B612" s="14"/>
      <c r="C612" s="14"/>
      <c r="D612" s="14"/>
      <c r="E612" s="14"/>
      <c r="F612" s="14"/>
    </row>
    <row r="613" spans="1:6" ht="12.75">
      <c r="A613" s="14"/>
      <c r="B613" s="14"/>
      <c r="C613" s="14"/>
      <c r="D613" s="14"/>
      <c r="E613" s="14"/>
      <c r="F613" s="14"/>
    </row>
    <row r="614" spans="1:6" ht="12.75">
      <c r="A614" s="14"/>
      <c r="B614" s="14"/>
      <c r="C614" s="14"/>
      <c r="D614" s="14"/>
      <c r="E614" s="14"/>
      <c r="F614" s="14"/>
    </row>
    <row r="615" spans="1:6" ht="12.75">
      <c r="A615" s="14"/>
      <c r="B615" s="14"/>
      <c r="C615" s="14"/>
      <c r="D615" s="14"/>
      <c r="E615" s="14"/>
      <c r="F615" s="14"/>
    </row>
    <row r="616" spans="1:6" ht="12.75">
      <c r="A616" s="14"/>
      <c r="B616" s="14"/>
      <c r="C616" s="14"/>
      <c r="D616" s="14"/>
      <c r="E616" s="14"/>
      <c r="F616" s="14"/>
    </row>
    <row r="617" spans="1:6" ht="12.75">
      <c r="A617" s="14"/>
      <c r="B617" s="14"/>
      <c r="C617" s="14"/>
      <c r="D617" s="14"/>
      <c r="E617" s="14"/>
      <c r="F617" s="14"/>
    </row>
    <row r="618" spans="1:6" ht="12.75">
      <c r="A618" s="14"/>
      <c r="B618" s="14"/>
      <c r="C618" s="14"/>
      <c r="D618" s="14"/>
      <c r="E618" s="14"/>
      <c r="F618" s="14"/>
    </row>
    <row r="619" spans="1:6" ht="12.75">
      <c r="A619" s="14"/>
      <c r="B619" s="14"/>
      <c r="C619" s="14"/>
      <c r="D619" s="14"/>
      <c r="E619" s="14"/>
      <c r="F619" s="14"/>
    </row>
    <row r="620" spans="1:6" ht="12.75">
      <c r="A620" s="14"/>
      <c r="B620" s="14"/>
      <c r="C620" s="14"/>
      <c r="D620" s="14"/>
      <c r="E620" s="14"/>
      <c r="F620" s="14"/>
    </row>
    <row r="621" spans="1:6" ht="12.75">
      <c r="A621" s="14"/>
      <c r="B621" s="14"/>
      <c r="C621" s="14"/>
      <c r="D621" s="14"/>
      <c r="E621" s="14"/>
      <c r="F621" s="14"/>
    </row>
    <row r="622" spans="1:6" ht="12.75">
      <c r="A622" s="14"/>
      <c r="B622" s="14"/>
      <c r="C622" s="14"/>
      <c r="D622" s="14"/>
      <c r="E622" s="14"/>
      <c r="F622" s="14"/>
    </row>
    <row r="623" spans="1:6" ht="12.75">
      <c r="A623" s="14"/>
      <c r="B623" s="14"/>
      <c r="C623" s="14"/>
      <c r="D623" s="14"/>
      <c r="E623" s="14"/>
      <c r="F623" s="14"/>
    </row>
    <row r="624" spans="1:6" ht="12.75">
      <c r="A624" s="14"/>
      <c r="B624" s="14"/>
      <c r="C624" s="14"/>
      <c r="D624" s="14"/>
      <c r="E624" s="14"/>
      <c r="F624" s="14"/>
    </row>
    <row r="625" spans="1:6" ht="12.75">
      <c r="A625" s="14"/>
      <c r="B625" s="14"/>
      <c r="C625" s="14"/>
      <c r="D625" s="14"/>
      <c r="E625" s="14"/>
      <c r="F625" s="14"/>
    </row>
    <row r="626" spans="1:6" ht="12.75">
      <c r="A626" s="14"/>
      <c r="B626" s="14"/>
      <c r="C626" s="14"/>
      <c r="D626" s="14"/>
      <c r="E626" s="14"/>
      <c r="F626" s="14"/>
    </row>
    <row r="627" spans="1:6" ht="12.75">
      <c r="A627" s="14"/>
      <c r="B627" s="14"/>
      <c r="C627" s="14"/>
      <c r="D627" s="14"/>
      <c r="E627" s="14"/>
      <c r="F627" s="14"/>
    </row>
    <row r="628" spans="1:6" ht="12.75">
      <c r="A628" s="14"/>
      <c r="B628" s="14"/>
      <c r="C628" s="14"/>
      <c r="D628" s="14"/>
      <c r="E628" s="14"/>
      <c r="F628" s="14"/>
    </row>
    <row r="629" spans="1:6" ht="12.75">
      <c r="A629" s="14"/>
      <c r="B629" s="14"/>
      <c r="C629" s="14"/>
      <c r="D629" s="14"/>
      <c r="E629" s="14"/>
      <c r="F629" s="14"/>
    </row>
    <row r="630" spans="1:6" ht="12.75">
      <c r="A630" s="14"/>
      <c r="B630" s="14"/>
      <c r="C630" s="14"/>
      <c r="D630" s="14"/>
      <c r="E630" s="14"/>
      <c r="F630" s="14"/>
    </row>
    <row r="631" spans="1:6" ht="12.75">
      <c r="A631" s="14"/>
      <c r="B631" s="14"/>
      <c r="C631" s="14"/>
      <c r="D631" s="14"/>
      <c r="E631" s="14"/>
      <c r="F631" s="14"/>
    </row>
    <row r="632" spans="1:6" ht="12.75">
      <c r="A632" s="14"/>
      <c r="B632" s="14"/>
      <c r="C632" s="14"/>
      <c r="D632" s="14"/>
      <c r="E632" s="14"/>
      <c r="F632" s="14"/>
    </row>
    <row r="633" spans="1:6" ht="12.75">
      <c r="A633" s="14"/>
      <c r="B633" s="14"/>
      <c r="C633" s="14"/>
      <c r="D633" s="14"/>
      <c r="E633" s="14"/>
      <c r="F633" s="14"/>
    </row>
    <row r="634" spans="1:6" ht="12.75">
      <c r="A634" s="14"/>
      <c r="B634" s="14"/>
      <c r="C634" s="14"/>
      <c r="D634" s="14"/>
      <c r="E634" s="14"/>
      <c r="F634" s="14"/>
    </row>
    <row r="635" spans="1:6" ht="12.75">
      <c r="A635" s="14"/>
      <c r="B635" s="14"/>
      <c r="C635" s="14"/>
      <c r="D635" s="14"/>
      <c r="E635" s="14"/>
      <c r="F635" s="14"/>
    </row>
    <row r="636" spans="1:6" ht="12.75">
      <c r="A636" s="14"/>
      <c r="B636" s="14"/>
      <c r="C636" s="14"/>
      <c r="D636" s="14"/>
      <c r="E636" s="14"/>
      <c r="F636" s="14"/>
    </row>
    <row r="637" spans="1:6" ht="12.75">
      <c r="A637" s="14"/>
      <c r="B637" s="14"/>
      <c r="C637" s="14"/>
      <c r="D637" s="14"/>
      <c r="E637" s="14"/>
      <c r="F637" s="14"/>
    </row>
    <row r="638" spans="1:6" ht="12.75">
      <c r="A638" s="14"/>
      <c r="B638" s="14"/>
      <c r="C638" s="14"/>
      <c r="D638" s="14"/>
      <c r="E638" s="14"/>
      <c r="F638" s="14"/>
    </row>
    <row r="639" spans="1:6" ht="12.75">
      <c r="A639" s="14"/>
      <c r="B639" s="14"/>
      <c r="C639" s="14"/>
      <c r="D639" s="14"/>
      <c r="E639" s="14"/>
      <c r="F639" s="14"/>
    </row>
    <row r="640" spans="1:6" ht="12.75">
      <c r="A640" s="14"/>
      <c r="B640" s="14"/>
      <c r="C640" s="14"/>
      <c r="D640" s="14"/>
      <c r="E640" s="14"/>
      <c r="F640" s="14"/>
    </row>
    <row r="641" spans="1:6" ht="12.75">
      <c r="A641" s="14"/>
      <c r="B641" s="14"/>
      <c r="C641" s="14"/>
      <c r="D641" s="14"/>
      <c r="E641" s="14"/>
      <c r="F641" s="14"/>
    </row>
    <row r="642" spans="1:6" ht="12.75">
      <c r="A642" s="14"/>
      <c r="B642" s="14"/>
      <c r="C642" s="14"/>
      <c r="D642" s="14"/>
      <c r="E642" s="14"/>
      <c r="F642" s="14"/>
    </row>
    <row r="643" spans="1:6" ht="12.75">
      <c r="A643" s="14"/>
      <c r="B643" s="14"/>
      <c r="C643" s="14"/>
      <c r="D643" s="14"/>
      <c r="E643" s="14"/>
      <c r="F643" s="14"/>
    </row>
    <row r="644" spans="1:6" ht="12.75">
      <c r="A644" s="14"/>
      <c r="B644" s="14"/>
      <c r="C644" s="14"/>
      <c r="D644" s="14"/>
      <c r="E644" s="14"/>
      <c r="F644" s="14"/>
    </row>
    <row r="645" spans="1:6" ht="12.75">
      <c r="A645" s="14"/>
      <c r="B645" s="14"/>
      <c r="C645" s="14"/>
      <c r="D645" s="14"/>
      <c r="E645" s="14"/>
      <c r="F645" s="14"/>
    </row>
    <row r="646" spans="1:6" ht="12.75">
      <c r="A646" s="14"/>
      <c r="B646" s="14"/>
      <c r="C646" s="14"/>
      <c r="D646" s="14"/>
      <c r="E646" s="14"/>
      <c r="F646" s="14"/>
    </row>
    <row r="647" spans="1:6" ht="12.75">
      <c r="A647" s="14"/>
      <c r="B647" s="14"/>
      <c r="C647" s="14"/>
      <c r="D647" s="14"/>
      <c r="E647" s="14"/>
      <c r="F647" s="14"/>
    </row>
    <row r="648" spans="1:6" ht="12.75">
      <c r="A648" s="14"/>
      <c r="B648" s="14"/>
      <c r="C648" s="14"/>
      <c r="D648" s="14"/>
      <c r="E648" s="14"/>
      <c r="F648" s="14"/>
    </row>
    <row r="649" spans="1:6" ht="12.75">
      <c r="A649" s="14"/>
      <c r="B649" s="14"/>
      <c r="C649" s="14"/>
      <c r="D649" s="14"/>
      <c r="E649" s="14"/>
      <c r="F649" s="14"/>
    </row>
    <row r="650" spans="1:6" ht="12.75">
      <c r="A650" s="14"/>
      <c r="B650" s="14"/>
      <c r="C650" s="14"/>
      <c r="D650" s="14"/>
      <c r="E650" s="14"/>
      <c r="F650" s="14"/>
    </row>
    <row r="651" spans="1:6" ht="12.75">
      <c r="A651" s="14"/>
      <c r="B651" s="14"/>
      <c r="C651" s="14"/>
      <c r="D651" s="14"/>
      <c r="E651" s="14"/>
      <c r="F651" s="14"/>
    </row>
    <row r="652" spans="1:6" ht="12.75">
      <c r="A652" s="14"/>
      <c r="B652" s="14"/>
      <c r="C652" s="14"/>
      <c r="D652" s="14"/>
      <c r="E652" s="14"/>
      <c r="F652" s="14"/>
    </row>
    <row r="653" spans="1:6" ht="12.75">
      <c r="A653" s="14"/>
      <c r="B653" s="14"/>
      <c r="C653" s="14"/>
      <c r="D653" s="14"/>
      <c r="E653" s="14"/>
      <c r="F653" s="14"/>
    </row>
    <row r="654" spans="1:6" ht="12.75">
      <c r="A654" s="14"/>
      <c r="B654" s="14"/>
      <c r="C654" s="14"/>
      <c r="D654" s="14"/>
      <c r="E654" s="14"/>
      <c r="F654" s="14"/>
    </row>
    <row r="655" spans="1:6" ht="12.75">
      <c r="A655" s="14"/>
      <c r="B655" s="14"/>
      <c r="C655" s="14"/>
      <c r="D655" s="14"/>
      <c r="E655" s="14"/>
      <c r="F655" s="14"/>
    </row>
    <row r="656" spans="1:6" ht="12.75">
      <c r="A656" s="14"/>
      <c r="B656" s="14"/>
      <c r="C656" s="14"/>
      <c r="D656" s="14"/>
      <c r="E656" s="14"/>
      <c r="F656" s="14"/>
    </row>
    <row r="657" spans="1:6" ht="12.75">
      <c r="A657" s="14"/>
      <c r="B657" s="14"/>
      <c r="C657" s="14"/>
      <c r="D657" s="14"/>
      <c r="E657" s="14"/>
      <c r="F657" s="14"/>
    </row>
    <row r="658" spans="1:6" ht="12.75">
      <c r="A658" s="14"/>
      <c r="B658" s="14"/>
      <c r="C658" s="14"/>
      <c r="D658" s="14"/>
      <c r="E658" s="14"/>
      <c r="F658" s="14"/>
    </row>
    <row r="659" spans="1:6" ht="12.75">
      <c r="A659" s="14"/>
      <c r="B659" s="14"/>
      <c r="C659" s="14"/>
      <c r="D659" s="14"/>
      <c r="E659" s="14"/>
      <c r="F659" s="14"/>
    </row>
    <row r="660" spans="1:6" ht="12.75">
      <c r="A660" s="14"/>
      <c r="B660" s="14"/>
      <c r="C660" s="14"/>
      <c r="D660" s="14"/>
      <c r="E660" s="14"/>
      <c r="F660" s="14"/>
    </row>
    <row r="661" spans="1:6" ht="12.75">
      <c r="A661" s="14"/>
      <c r="B661" s="14"/>
      <c r="C661" s="14"/>
      <c r="D661" s="14"/>
      <c r="E661" s="14"/>
      <c r="F661" s="14"/>
    </row>
    <row r="662" spans="1:6" ht="12.75">
      <c r="A662" s="14"/>
      <c r="B662" s="14"/>
      <c r="C662" s="14"/>
      <c r="D662" s="14"/>
      <c r="E662" s="14"/>
      <c r="F662" s="14"/>
    </row>
    <row r="663" spans="1:6" ht="12.75">
      <c r="A663" s="14"/>
      <c r="B663" s="14"/>
      <c r="C663" s="14"/>
      <c r="D663" s="14"/>
      <c r="E663" s="14"/>
      <c r="F663" s="14"/>
    </row>
    <row r="664" spans="1:6" ht="12.75">
      <c r="A664" s="14"/>
      <c r="B664" s="14"/>
      <c r="C664" s="14"/>
      <c r="D664" s="14"/>
      <c r="E664" s="14"/>
      <c r="F664" s="14"/>
    </row>
    <row r="665" spans="1:6" ht="12.75">
      <c r="A665" s="14"/>
      <c r="B665" s="14"/>
      <c r="C665" s="14"/>
      <c r="D665" s="14"/>
      <c r="E665" s="14"/>
      <c r="F665" s="14"/>
    </row>
    <row r="666" spans="1:6" ht="12.75">
      <c r="A666" s="14"/>
      <c r="B666" s="14"/>
      <c r="C666" s="14"/>
      <c r="D666" s="14"/>
      <c r="E666" s="14"/>
      <c r="F666" s="14"/>
    </row>
    <row r="667" spans="1:6" ht="12.75">
      <c r="A667" s="14"/>
      <c r="B667" s="14"/>
      <c r="C667" s="14"/>
      <c r="D667" s="14"/>
      <c r="E667" s="14"/>
      <c r="F667" s="14"/>
    </row>
    <row r="668" spans="1:6" ht="12.75">
      <c r="A668" s="14"/>
      <c r="B668" s="14"/>
      <c r="C668" s="14"/>
      <c r="D668" s="14"/>
      <c r="E668" s="14"/>
      <c r="F668" s="14"/>
    </row>
    <row r="669" spans="1:6" ht="12.75">
      <c r="A669" s="14"/>
      <c r="B669" s="14"/>
      <c r="C669" s="14"/>
      <c r="D669" s="14"/>
      <c r="E669" s="14"/>
      <c r="F669" s="14"/>
    </row>
    <row r="670" spans="1:6" ht="12.75">
      <c r="A670" s="14"/>
      <c r="B670" s="14"/>
      <c r="C670" s="14"/>
      <c r="D670" s="14"/>
      <c r="E670" s="14"/>
      <c r="F670" s="14"/>
    </row>
    <row r="671" spans="1:6" ht="12.75">
      <c r="A671" s="14"/>
      <c r="B671" s="14"/>
      <c r="C671" s="14"/>
      <c r="D671" s="14"/>
      <c r="E671" s="14"/>
      <c r="F671" s="14"/>
    </row>
    <row r="672" spans="1:6" ht="12.75">
      <c r="A672" s="14"/>
      <c r="B672" s="14"/>
      <c r="C672" s="14"/>
      <c r="D672" s="14"/>
      <c r="E672" s="14"/>
      <c r="F672" s="14"/>
    </row>
    <row r="673" spans="1:6" ht="12.75">
      <c r="A673" s="14"/>
      <c r="B673" s="14"/>
      <c r="C673" s="14"/>
      <c r="D673" s="14"/>
      <c r="E673" s="14"/>
      <c r="F673" s="14"/>
    </row>
    <row r="674" spans="1:6" ht="12.75">
      <c r="A674" s="14"/>
      <c r="B674" s="14"/>
      <c r="C674" s="14"/>
      <c r="D674" s="14"/>
      <c r="E674" s="14"/>
      <c r="F674" s="14"/>
    </row>
    <row r="675" spans="1:6" ht="12.75">
      <c r="A675" s="14"/>
      <c r="B675" s="14"/>
      <c r="C675" s="14"/>
      <c r="D675" s="14"/>
      <c r="E675" s="14"/>
      <c r="F675" s="14"/>
    </row>
    <row r="676" spans="1:6" ht="12.75">
      <c r="A676" s="14"/>
      <c r="B676" s="14"/>
      <c r="C676" s="14"/>
      <c r="D676" s="14"/>
      <c r="E676" s="14"/>
      <c r="F676" s="14"/>
    </row>
    <row r="677" spans="1:6" ht="12.75">
      <c r="A677" s="14"/>
      <c r="B677" s="14"/>
      <c r="C677" s="14"/>
      <c r="D677" s="14"/>
      <c r="E677" s="14"/>
      <c r="F677" s="14"/>
    </row>
    <row r="678" spans="1:6" ht="12.75">
      <c r="A678" s="14"/>
      <c r="B678" s="14"/>
      <c r="C678" s="14"/>
      <c r="D678" s="14"/>
      <c r="E678" s="14"/>
      <c r="F678" s="14"/>
    </row>
    <row r="679" spans="1:6" ht="12.75">
      <c r="A679" s="14"/>
      <c r="B679" s="14"/>
      <c r="C679" s="14"/>
      <c r="D679" s="14"/>
      <c r="E679" s="14"/>
      <c r="F679" s="14"/>
    </row>
    <row r="680" spans="1:6" ht="12.75">
      <c r="A680" s="14"/>
      <c r="B680" s="14"/>
      <c r="C680" s="14"/>
      <c r="D680" s="14"/>
      <c r="E680" s="14"/>
      <c r="F680" s="14"/>
    </row>
    <row r="681" spans="1:6" ht="12.75">
      <c r="A681" s="14"/>
      <c r="B681" s="14"/>
      <c r="C681" s="14"/>
      <c r="D681" s="14"/>
      <c r="E681" s="14"/>
      <c r="F681" s="14"/>
    </row>
    <row r="682" spans="1:6" ht="12.75">
      <c r="A682" s="14"/>
      <c r="B682" s="14"/>
      <c r="C682" s="14"/>
      <c r="D682" s="14"/>
      <c r="E682" s="14"/>
      <c r="F682" s="14"/>
    </row>
    <row r="683" spans="1:6" ht="12.75">
      <c r="A683" s="14"/>
      <c r="B683" s="14"/>
      <c r="C683" s="14"/>
      <c r="D683" s="14"/>
      <c r="E683" s="14"/>
      <c r="F683" s="14"/>
    </row>
    <row r="684" spans="1:6" ht="12.75">
      <c r="A684" s="14"/>
      <c r="B684" s="14"/>
      <c r="C684" s="14"/>
      <c r="D684" s="14"/>
      <c r="E684" s="14"/>
      <c r="F684" s="14"/>
    </row>
    <row r="685" spans="1:6" ht="12.75">
      <c r="A685" s="14"/>
      <c r="B685" s="14"/>
      <c r="C685" s="14"/>
      <c r="D685" s="14"/>
      <c r="E685" s="14"/>
      <c r="F685" s="14"/>
    </row>
    <row r="686" spans="1:6" ht="12.75">
      <c r="A686" s="14"/>
      <c r="B686" s="14"/>
      <c r="C686" s="14"/>
      <c r="D686" s="14"/>
      <c r="E686" s="14"/>
      <c r="F686" s="14"/>
    </row>
    <row r="687" spans="1:6" ht="12.75">
      <c r="A687" s="14"/>
      <c r="B687" s="14"/>
      <c r="C687" s="14"/>
      <c r="D687" s="14"/>
      <c r="E687" s="14"/>
      <c r="F687" s="14"/>
    </row>
    <row r="688" spans="1:6" ht="12.75">
      <c r="A688" s="14"/>
      <c r="B688" s="14"/>
      <c r="C688" s="14"/>
      <c r="D688" s="14"/>
      <c r="E688" s="14"/>
      <c r="F688" s="14"/>
    </row>
    <row r="689" spans="1:6" ht="12.75">
      <c r="A689" s="14"/>
      <c r="B689" s="14"/>
      <c r="C689" s="14"/>
      <c r="D689" s="14"/>
      <c r="E689" s="14"/>
      <c r="F689" s="14"/>
    </row>
    <row r="690" spans="1:6" ht="12.75">
      <c r="A690" s="14"/>
      <c r="B690" s="14"/>
      <c r="C690" s="14"/>
      <c r="D690" s="14"/>
      <c r="E690" s="14"/>
      <c r="F690" s="14"/>
    </row>
    <row r="691" spans="1:6" ht="12.75">
      <c r="A691" s="14"/>
      <c r="B691" s="14"/>
      <c r="C691" s="14"/>
      <c r="D691" s="14"/>
      <c r="E691" s="14"/>
      <c r="F691" s="14"/>
    </row>
    <row r="692" spans="1:6" ht="12.75">
      <c r="A692" s="14"/>
      <c r="B692" s="14"/>
      <c r="C692" s="14"/>
      <c r="D692" s="14"/>
      <c r="E692" s="14"/>
      <c r="F692" s="14"/>
    </row>
    <row r="693" spans="1:6" ht="12.75">
      <c r="A693" s="14"/>
      <c r="B693" s="14"/>
      <c r="C693" s="14"/>
      <c r="D693" s="14"/>
      <c r="E693" s="14"/>
      <c r="F693" s="14"/>
    </row>
    <row r="694" spans="1:6" ht="12.75">
      <c r="A694" s="14"/>
      <c r="B694" s="14"/>
      <c r="C694" s="14"/>
      <c r="D694" s="14"/>
      <c r="E694" s="14"/>
      <c r="F694" s="14"/>
    </row>
    <row r="695" spans="1:6" ht="12.75">
      <c r="A695" s="14"/>
      <c r="B695" s="14"/>
      <c r="C695" s="14"/>
      <c r="D695" s="14"/>
      <c r="E695" s="14"/>
      <c r="F695" s="14"/>
    </row>
    <row r="696" spans="1:6" ht="12.75">
      <c r="A696" s="14"/>
      <c r="B696" s="14"/>
      <c r="C696" s="14"/>
      <c r="D696" s="14"/>
      <c r="E696" s="14"/>
      <c r="F696" s="14"/>
    </row>
    <row r="697" spans="1:6" ht="12.75">
      <c r="A697" s="14"/>
      <c r="B697" s="14"/>
      <c r="C697" s="14"/>
      <c r="D697" s="14"/>
      <c r="E697" s="14"/>
      <c r="F697" s="14"/>
    </row>
    <row r="698" spans="1:6" ht="12.75">
      <c r="A698" s="14"/>
      <c r="B698" s="14"/>
      <c r="C698" s="14"/>
      <c r="D698" s="14"/>
      <c r="E698" s="14"/>
      <c r="F698" s="14"/>
    </row>
    <row r="699" spans="1:6" ht="12.75">
      <c r="A699" s="14"/>
      <c r="B699" s="14"/>
      <c r="C699" s="14"/>
      <c r="D699" s="14"/>
      <c r="E699" s="14"/>
      <c r="F699" s="14"/>
    </row>
    <row r="700" spans="1:6" ht="12.75">
      <c r="A700" s="14"/>
      <c r="B700" s="14"/>
      <c r="C700" s="14"/>
      <c r="D700" s="14"/>
      <c r="E700" s="14"/>
      <c r="F700" s="14"/>
    </row>
    <row r="701" spans="1:6" ht="12.75">
      <c r="A701" s="14"/>
      <c r="B701" s="14"/>
      <c r="C701" s="14"/>
      <c r="D701" s="14"/>
      <c r="E701" s="14"/>
      <c r="F701" s="14"/>
    </row>
    <row r="702" spans="1:6" ht="12.75">
      <c r="A702" s="14"/>
      <c r="B702" s="14"/>
      <c r="C702" s="14"/>
      <c r="D702" s="14"/>
      <c r="E702" s="14"/>
      <c r="F702" s="14"/>
    </row>
    <row r="703" spans="1:6" ht="12.75">
      <c r="A703" s="14"/>
      <c r="B703" s="14"/>
      <c r="C703" s="14"/>
      <c r="D703" s="14"/>
      <c r="E703" s="14"/>
      <c r="F703" s="14"/>
    </row>
    <row r="704" spans="1:6" ht="12.75">
      <c r="A704" s="14"/>
      <c r="B704" s="14"/>
      <c r="C704" s="14"/>
      <c r="D704" s="14"/>
      <c r="E704" s="14"/>
      <c r="F704" s="14"/>
    </row>
    <row r="705" spans="1:6" ht="12.75">
      <c r="A705" s="14"/>
      <c r="B705" s="14"/>
      <c r="C705" s="14"/>
      <c r="D705" s="14"/>
      <c r="E705" s="14"/>
      <c r="F705" s="14"/>
    </row>
    <row r="706" spans="1:6" ht="12.75">
      <c r="A706" s="14"/>
      <c r="B706" s="14"/>
      <c r="C706" s="14"/>
      <c r="D706" s="14"/>
      <c r="E706" s="14"/>
      <c r="F706" s="14"/>
    </row>
    <row r="707" spans="1:6" ht="12.75">
      <c r="A707" s="14"/>
      <c r="B707" s="14"/>
      <c r="C707" s="14"/>
      <c r="D707" s="14"/>
      <c r="E707" s="14"/>
      <c r="F707" s="14"/>
    </row>
    <row r="708" spans="1:6" ht="12.75">
      <c r="A708" s="14"/>
      <c r="B708" s="14"/>
      <c r="C708" s="14"/>
      <c r="D708" s="14"/>
      <c r="E708" s="14"/>
      <c r="F708" s="14"/>
    </row>
    <row r="709" spans="1:6" ht="12.75">
      <c r="A709" s="14"/>
      <c r="B709" s="14"/>
      <c r="C709" s="14"/>
      <c r="D709" s="14"/>
      <c r="E709" s="14"/>
      <c r="F709" s="14"/>
    </row>
    <row r="710" spans="1:6" ht="12.75">
      <c r="A710" s="14"/>
      <c r="B710" s="14"/>
      <c r="C710" s="14"/>
      <c r="D710" s="14"/>
      <c r="E710" s="14"/>
      <c r="F710" s="14"/>
    </row>
    <row r="711" spans="1:6" ht="12.75">
      <c r="A711" s="14"/>
      <c r="B711" s="14"/>
      <c r="C711" s="14"/>
      <c r="D711" s="14"/>
      <c r="E711" s="14"/>
      <c r="F711" s="14"/>
    </row>
    <row r="712" spans="1:6" ht="12.75">
      <c r="A712" s="14"/>
      <c r="B712" s="14"/>
      <c r="C712" s="14"/>
      <c r="D712" s="14"/>
      <c r="E712" s="14"/>
      <c r="F712" s="14"/>
    </row>
    <row r="713" spans="1:6" ht="12.75">
      <c r="A713" s="14"/>
      <c r="B713" s="14"/>
      <c r="C713" s="14"/>
      <c r="D713" s="14"/>
      <c r="E713" s="14"/>
      <c r="F713" s="14"/>
    </row>
    <row r="714" spans="1:6" ht="12.75">
      <c r="A714" s="14"/>
      <c r="B714" s="14"/>
      <c r="C714" s="14"/>
      <c r="D714" s="14"/>
      <c r="E714" s="14"/>
      <c r="F714" s="14"/>
    </row>
    <row r="715" spans="1:6" ht="12.75">
      <c r="A715" s="14"/>
      <c r="B715" s="14"/>
      <c r="C715" s="14"/>
      <c r="D715" s="14"/>
      <c r="E715" s="14"/>
      <c r="F715" s="14"/>
    </row>
    <row r="716" spans="1:6" ht="12.75">
      <c r="A716" s="14"/>
      <c r="B716" s="14"/>
      <c r="C716" s="14"/>
      <c r="D716" s="14"/>
      <c r="E716" s="14"/>
      <c r="F716" s="14"/>
    </row>
    <row r="717" spans="1:6" ht="12.75">
      <c r="A717" s="14"/>
      <c r="B717" s="14"/>
      <c r="C717" s="14"/>
      <c r="D717" s="14"/>
      <c r="E717" s="14"/>
      <c r="F717" s="14"/>
    </row>
    <row r="718" spans="1:6" ht="12.75">
      <c r="A718" s="14"/>
      <c r="B718" s="14"/>
      <c r="C718" s="14"/>
      <c r="D718" s="14"/>
      <c r="E718" s="14"/>
      <c r="F718" s="14"/>
    </row>
    <row r="719" spans="1:6" ht="12.75">
      <c r="A719" s="14"/>
      <c r="B719" s="14"/>
      <c r="C719" s="14"/>
      <c r="D719" s="14"/>
      <c r="E719" s="14"/>
      <c r="F719" s="14"/>
    </row>
    <row r="720" spans="1:6" ht="12.75">
      <c r="A720" s="14"/>
      <c r="B720" s="14"/>
      <c r="C720" s="14"/>
      <c r="D720" s="14"/>
      <c r="E720" s="14"/>
      <c r="F720" s="14"/>
    </row>
    <row r="721" spans="1:6" ht="12.75">
      <c r="A721" s="14"/>
      <c r="B721" s="14"/>
      <c r="C721" s="14"/>
      <c r="D721" s="14"/>
      <c r="E721" s="14"/>
      <c r="F721" s="14"/>
    </row>
    <row r="722" spans="1:6" ht="12.75">
      <c r="A722" s="14"/>
      <c r="B722" s="14"/>
      <c r="C722" s="14"/>
      <c r="D722" s="14"/>
      <c r="E722" s="14"/>
      <c r="F722" s="14"/>
    </row>
    <row r="723" spans="1:6" ht="12.75">
      <c r="A723" s="14"/>
      <c r="B723" s="14"/>
      <c r="C723" s="14"/>
      <c r="D723" s="14"/>
      <c r="E723" s="14"/>
      <c r="F723" s="14"/>
    </row>
    <row r="724" spans="1:6" ht="12.75">
      <c r="A724" s="14"/>
      <c r="B724" s="14"/>
      <c r="C724" s="14"/>
      <c r="D724" s="14"/>
      <c r="E724" s="14"/>
      <c r="F724" s="14"/>
    </row>
    <row r="725" spans="1:6" ht="12.75">
      <c r="A725" s="14"/>
      <c r="B725" s="14"/>
      <c r="C725" s="14"/>
      <c r="D725" s="14"/>
      <c r="E725" s="14"/>
      <c r="F725" s="14"/>
    </row>
    <row r="726" spans="1:6" ht="12.75">
      <c r="A726" s="14"/>
      <c r="B726" s="14"/>
      <c r="C726" s="14"/>
      <c r="D726" s="14"/>
      <c r="E726" s="14"/>
      <c r="F726" s="14"/>
    </row>
    <row r="727" spans="1:6" ht="12.75">
      <c r="A727" s="14"/>
      <c r="B727" s="14"/>
      <c r="C727" s="14"/>
      <c r="D727" s="14"/>
      <c r="E727" s="14"/>
      <c r="F727" s="14"/>
    </row>
    <row r="728" spans="1:6" ht="12.75">
      <c r="A728" s="14"/>
      <c r="B728" s="14"/>
      <c r="C728" s="14"/>
      <c r="D728" s="14"/>
      <c r="E728" s="14"/>
      <c r="F728" s="14"/>
    </row>
    <row r="729" spans="1:6" ht="12.75">
      <c r="A729" s="14"/>
      <c r="B729" s="14"/>
      <c r="C729" s="14"/>
      <c r="D729" s="14"/>
      <c r="E729" s="14"/>
      <c r="F729" s="14"/>
    </row>
    <row r="730" spans="1:6" ht="12.75">
      <c r="A730" s="14"/>
      <c r="B730" s="14"/>
      <c r="C730" s="14"/>
      <c r="D730" s="14"/>
      <c r="E730" s="14"/>
      <c r="F730" s="14"/>
    </row>
    <row r="731" spans="1:6" ht="12.75">
      <c r="A731" s="14"/>
      <c r="B731" s="14"/>
      <c r="C731" s="14"/>
      <c r="D731" s="14"/>
      <c r="E731" s="14"/>
      <c r="F731" s="14"/>
    </row>
    <row r="732" spans="1:6" ht="12.75">
      <c r="A732" s="14"/>
      <c r="B732" s="14"/>
      <c r="C732" s="14"/>
      <c r="D732" s="14"/>
      <c r="E732" s="14"/>
      <c r="F732" s="14"/>
    </row>
    <row r="733" spans="1:6" ht="12.75">
      <c r="A733" s="14"/>
      <c r="B733" s="14"/>
      <c r="C733" s="14"/>
      <c r="D733" s="14"/>
      <c r="E733" s="14"/>
      <c r="F733" s="14"/>
    </row>
    <row r="734" spans="1:6" ht="12.75">
      <c r="A734" s="14"/>
      <c r="B734" s="14"/>
      <c r="C734" s="14"/>
      <c r="D734" s="14"/>
      <c r="E734" s="14"/>
      <c r="F734" s="14"/>
    </row>
    <row r="735" spans="1:6" ht="12.75">
      <c r="A735" s="14"/>
      <c r="B735" s="14"/>
      <c r="C735" s="14"/>
      <c r="D735" s="14"/>
      <c r="E735" s="14"/>
      <c r="F735" s="14"/>
    </row>
    <row r="736" spans="1:6" ht="12.75">
      <c r="A736" s="14"/>
      <c r="B736" s="14"/>
      <c r="C736" s="14"/>
      <c r="D736" s="14"/>
      <c r="E736" s="14"/>
      <c r="F736" s="14"/>
    </row>
    <row r="737" spans="1:6" ht="12.75">
      <c r="A737" s="14"/>
      <c r="B737" s="14"/>
      <c r="C737" s="14"/>
      <c r="D737" s="14"/>
      <c r="E737" s="14"/>
      <c r="F737" s="14"/>
    </row>
    <row r="738" spans="1:6" ht="12.75">
      <c r="A738" s="14"/>
      <c r="B738" s="14"/>
      <c r="C738" s="14"/>
      <c r="D738" s="14"/>
      <c r="E738" s="14"/>
      <c r="F738" s="14"/>
    </row>
    <row r="739" spans="1:6" ht="12.75">
      <c r="A739" s="14"/>
      <c r="B739" s="14"/>
      <c r="C739" s="14"/>
      <c r="D739" s="14"/>
      <c r="E739" s="14"/>
      <c r="F739" s="14"/>
    </row>
    <row r="740" spans="1:6" ht="12.75">
      <c r="A740" s="14"/>
      <c r="B740" s="14"/>
      <c r="C740" s="14"/>
      <c r="D740" s="14"/>
      <c r="E740" s="14"/>
      <c r="F740" s="14"/>
    </row>
    <row r="741" spans="1:6" ht="12.75">
      <c r="A741" s="14"/>
      <c r="B741" s="14"/>
      <c r="C741" s="14"/>
      <c r="D741" s="14"/>
      <c r="E741" s="14"/>
      <c r="F741" s="14"/>
    </row>
    <row r="742" spans="1:6" ht="12.75">
      <c r="A742" s="14"/>
      <c r="B742" s="14"/>
      <c r="C742" s="14"/>
      <c r="D742" s="14"/>
      <c r="E742" s="14"/>
      <c r="F742" s="14"/>
    </row>
    <row r="743" spans="1:6" ht="12.75">
      <c r="A743" s="14"/>
      <c r="B743" s="14"/>
      <c r="C743" s="14"/>
      <c r="D743" s="14"/>
      <c r="E743" s="14"/>
      <c r="F743" s="14"/>
    </row>
    <row r="744" spans="1:6" ht="12.75">
      <c r="A744" s="14"/>
      <c r="B744" s="14"/>
      <c r="C744" s="14"/>
      <c r="D744" s="14"/>
      <c r="E744" s="14"/>
      <c r="F744" s="14"/>
    </row>
    <row r="745" spans="1:6" ht="12.75">
      <c r="A745" s="14"/>
      <c r="B745" s="14"/>
      <c r="C745" s="14"/>
      <c r="D745" s="14"/>
      <c r="E745" s="14"/>
      <c r="F745" s="14"/>
    </row>
    <row r="746" spans="1:6" ht="12.75">
      <c r="A746" s="14"/>
      <c r="B746" s="14"/>
      <c r="C746" s="14"/>
      <c r="D746" s="14"/>
      <c r="E746" s="14"/>
      <c r="F746" s="14"/>
    </row>
    <row r="747" spans="1:6" ht="12.75">
      <c r="A747" s="14"/>
      <c r="B747" s="14"/>
      <c r="C747" s="14"/>
      <c r="D747" s="14"/>
      <c r="E747" s="14"/>
      <c r="F747" s="14"/>
    </row>
    <row r="748" spans="1:6" ht="12.75">
      <c r="A748" s="14"/>
      <c r="B748" s="14"/>
      <c r="C748" s="14"/>
      <c r="D748" s="14"/>
      <c r="E748" s="14"/>
      <c r="F748" s="14"/>
    </row>
    <row r="749" spans="1:6" ht="12.75">
      <c r="A749" s="14"/>
      <c r="B749" s="14"/>
      <c r="C749" s="14"/>
      <c r="D749" s="14"/>
      <c r="E749" s="14"/>
      <c r="F749" s="14"/>
    </row>
    <row r="750" spans="1:6" ht="12.75">
      <c r="A750" s="14"/>
      <c r="B750" s="14"/>
      <c r="C750" s="14"/>
      <c r="D750" s="14"/>
      <c r="E750" s="14"/>
      <c r="F750" s="14"/>
    </row>
    <row r="751" spans="1:6" ht="12.75">
      <c r="A751" s="14"/>
      <c r="B751" s="14"/>
      <c r="C751" s="14"/>
      <c r="D751" s="14"/>
      <c r="E751" s="14"/>
      <c r="F751" s="14"/>
    </row>
    <row r="752" spans="1:6" ht="12.75">
      <c r="A752" s="14"/>
      <c r="B752" s="14"/>
      <c r="C752" s="14"/>
      <c r="D752" s="14"/>
      <c r="E752" s="14"/>
      <c r="F752" s="14"/>
    </row>
    <row r="753" spans="1:6" ht="12.75">
      <c r="A753" s="14"/>
      <c r="B753" s="14"/>
      <c r="C753" s="14"/>
      <c r="D753" s="14"/>
      <c r="E753" s="14"/>
      <c r="F753" s="14"/>
    </row>
    <row r="754" spans="1:6" ht="12.75">
      <c r="A754" s="14"/>
      <c r="B754" s="14"/>
      <c r="C754" s="14"/>
      <c r="D754" s="14"/>
      <c r="E754" s="14"/>
      <c r="F754" s="14"/>
    </row>
    <row r="755" spans="1:6" ht="12.75">
      <c r="A755" s="14"/>
      <c r="B755" s="14"/>
      <c r="C755" s="14"/>
      <c r="D755" s="14"/>
      <c r="E755" s="14"/>
      <c r="F755" s="14"/>
    </row>
    <row r="756" spans="1:6" ht="12.75">
      <c r="A756" s="14"/>
      <c r="B756" s="14"/>
      <c r="C756" s="14"/>
      <c r="D756" s="14"/>
      <c r="E756" s="14"/>
      <c r="F756" s="14"/>
    </row>
    <row r="757" spans="1:6" ht="12.75">
      <c r="A757" s="14"/>
      <c r="B757" s="14"/>
      <c r="C757" s="14"/>
      <c r="D757" s="14"/>
      <c r="E757" s="14"/>
      <c r="F757" s="14"/>
    </row>
    <row r="758" spans="1:6" ht="12.75">
      <c r="A758" s="14"/>
      <c r="B758" s="14"/>
      <c r="C758" s="14"/>
      <c r="D758" s="14"/>
      <c r="E758" s="14"/>
      <c r="F758" s="14"/>
    </row>
    <row r="759" spans="1:6" ht="12.75">
      <c r="A759" s="14"/>
      <c r="B759" s="14"/>
      <c r="C759" s="14"/>
      <c r="D759" s="14"/>
      <c r="E759" s="14"/>
      <c r="F759" s="14"/>
    </row>
    <row r="760" spans="1:6" ht="12.75">
      <c r="A760" s="14"/>
      <c r="B760" s="14"/>
      <c r="C760" s="14"/>
      <c r="D760" s="14"/>
      <c r="E760" s="14"/>
      <c r="F760" s="14"/>
    </row>
    <row r="761" spans="1:6" ht="12.75">
      <c r="A761" s="14"/>
      <c r="B761" s="14"/>
      <c r="C761" s="14"/>
      <c r="D761" s="14"/>
      <c r="E761" s="14"/>
      <c r="F761" s="14"/>
    </row>
    <row r="762" spans="1:6" ht="12.75">
      <c r="A762" s="14"/>
      <c r="B762" s="14"/>
      <c r="C762" s="14"/>
      <c r="D762" s="14"/>
      <c r="E762" s="14"/>
      <c r="F762" s="14"/>
    </row>
    <row r="763" spans="1:6" ht="12.75">
      <c r="A763" s="14"/>
      <c r="B763" s="14"/>
      <c r="C763" s="14"/>
      <c r="D763" s="14"/>
      <c r="E763" s="14"/>
      <c r="F763" s="14"/>
    </row>
    <row r="764" spans="1:6" ht="12.75">
      <c r="A764" s="14"/>
      <c r="B764" s="14"/>
      <c r="C764" s="14"/>
      <c r="D764" s="14"/>
      <c r="E764" s="14"/>
      <c r="F764" s="14"/>
    </row>
    <row r="765" spans="1:6" ht="12.75">
      <c r="A765" s="14"/>
      <c r="B765" s="14"/>
      <c r="C765" s="14"/>
      <c r="D765" s="14"/>
      <c r="E765" s="14"/>
      <c r="F765" s="14"/>
    </row>
    <row r="766" spans="1:6" ht="12.75">
      <c r="A766" s="14"/>
      <c r="B766" s="14"/>
      <c r="C766" s="14"/>
      <c r="D766" s="14"/>
      <c r="E766" s="14"/>
      <c r="F766" s="14"/>
    </row>
    <row r="767" spans="1:6" ht="12.75">
      <c r="A767" s="14"/>
      <c r="B767" s="14"/>
      <c r="C767" s="14"/>
      <c r="D767" s="14"/>
      <c r="E767" s="14"/>
      <c r="F767" s="14"/>
    </row>
    <row r="768" spans="1:6" ht="12.75">
      <c r="A768" s="14"/>
      <c r="B768" s="14"/>
      <c r="C768" s="14"/>
      <c r="D768" s="14"/>
      <c r="E768" s="14"/>
      <c r="F768" s="14"/>
    </row>
    <row r="769" spans="1:6" ht="12.75">
      <c r="A769" s="14"/>
      <c r="B769" s="14"/>
      <c r="C769" s="14"/>
      <c r="D769" s="14"/>
      <c r="E769" s="14"/>
      <c r="F769" s="14"/>
    </row>
    <row r="770" spans="1:6" ht="12.75">
      <c r="A770" s="14"/>
      <c r="B770" s="14"/>
      <c r="C770" s="14"/>
      <c r="D770" s="14"/>
      <c r="E770" s="14"/>
      <c r="F770" s="14"/>
    </row>
    <row r="771" spans="1:6" ht="12.75">
      <c r="A771" s="14"/>
      <c r="B771" s="14"/>
      <c r="C771" s="14"/>
      <c r="D771" s="14"/>
      <c r="E771" s="14"/>
      <c r="F771" s="14"/>
    </row>
    <row r="772" spans="1:6" ht="12.75">
      <c r="A772" s="14"/>
      <c r="B772" s="14"/>
      <c r="C772" s="14"/>
      <c r="D772" s="14"/>
      <c r="E772" s="14"/>
      <c r="F772" s="14"/>
    </row>
    <row r="773" spans="1:6" ht="12.75">
      <c r="A773" s="14"/>
      <c r="B773" s="14"/>
      <c r="C773" s="14"/>
      <c r="D773" s="14"/>
      <c r="E773" s="14"/>
      <c r="F773" s="14"/>
    </row>
    <row r="774" spans="1:6" ht="12.75">
      <c r="A774" s="14"/>
      <c r="B774" s="14"/>
      <c r="C774" s="14"/>
      <c r="D774" s="14"/>
      <c r="E774" s="14"/>
      <c r="F774" s="14"/>
    </row>
    <row r="775" spans="1:6" ht="12.75">
      <c r="A775" s="14"/>
      <c r="B775" s="14"/>
      <c r="C775" s="14"/>
      <c r="D775" s="14"/>
      <c r="E775" s="14"/>
      <c r="F775" s="14"/>
    </row>
    <row r="776" spans="1:6" ht="12.75">
      <c r="A776" s="14"/>
      <c r="B776" s="14"/>
      <c r="C776" s="14"/>
      <c r="D776" s="14"/>
      <c r="E776" s="14"/>
      <c r="F776" s="14"/>
    </row>
    <row r="777" spans="1:6" ht="12.75">
      <c r="A777" s="14"/>
      <c r="B777" s="14"/>
      <c r="C777" s="14"/>
      <c r="D777" s="14"/>
      <c r="E777" s="14"/>
      <c r="F777" s="14"/>
    </row>
    <row r="778" spans="1:6" ht="12.75">
      <c r="A778" s="14"/>
      <c r="B778" s="14"/>
      <c r="C778" s="14"/>
      <c r="D778" s="14"/>
      <c r="E778" s="14"/>
      <c r="F778" s="14"/>
    </row>
    <row r="779" spans="1:6" ht="12.75">
      <c r="A779" s="14"/>
      <c r="B779" s="14"/>
      <c r="C779" s="14"/>
      <c r="D779" s="14"/>
      <c r="E779" s="14"/>
      <c r="F779" s="14"/>
    </row>
    <row r="780" spans="1:6" ht="12.75">
      <c r="A780" s="14"/>
      <c r="B780" s="14"/>
      <c r="C780" s="14"/>
      <c r="D780" s="14"/>
      <c r="E780" s="14"/>
      <c r="F780" s="14"/>
    </row>
    <row r="781" spans="1:6" ht="12.75">
      <c r="A781" s="14"/>
      <c r="B781" s="14"/>
      <c r="C781" s="14"/>
      <c r="D781" s="14"/>
      <c r="E781" s="14"/>
      <c r="F781" s="14"/>
    </row>
    <row r="782" spans="1:6" ht="12.75">
      <c r="A782" s="14"/>
      <c r="B782" s="14"/>
      <c r="C782" s="14"/>
      <c r="D782" s="14"/>
      <c r="E782" s="14"/>
      <c r="F782" s="14"/>
    </row>
    <row r="783" spans="1:6" ht="12.75">
      <c r="A783" s="14"/>
      <c r="B783" s="14"/>
      <c r="C783" s="14"/>
      <c r="D783" s="14"/>
      <c r="E783" s="14"/>
      <c r="F783" s="14"/>
    </row>
    <row r="784" spans="1:6" ht="12.75">
      <c r="A784" s="14"/>
      <c r="B784" s="14"/>
      <c r="C784" s="14"/>
      <c r="D784" s="14"/>
      <c r="E784" s="14"/>
      <c r="F784" s="14"/>
    </row>
    <row r="785" spans="1:6" ht="12.75">
      <c r="A785" s="14"/>
      <c r="B785" s="14"/>
      <c r="C785" s="14"/>
      <c r="D785" s="14"/>
      <c r="E785" s="14"/>
      <c r="F785" s="14"/>
    </row>
    <row r="786" spans="1:6" ht="12.75">
      <c r="A786" s="14"/>
      <c r="B786" s="14"/>
      <c r="C786" s="14"/>
      <c r="D786" s="14"/>
      <c r="E786" s="14"/>
      <c r="F786" s="14"/>
    </row>
    <row r="787" spans="1:6" ht="12.75">
      <c r="A787" s="14"/>
      <c r="B787" s="14"/>
      <c r="C787" s="14"/>
      <c r="D787" s="14"/>
      <c r="E787" s="14"/>
      <c r="F787" s="14"/>
    </row>
    <row r="788" spans="1:6" ht="12.75">
      <c r="A788" s="14"/>
      <c r="B788" s="14"/>
      <c r="C788" s="14"/>
      <c r="D788" s="14"/>
      <c r="E788" s="14"/>
      <c r="F788" s="14"/>
    </row>
    <row r="789" spans="1:6" ht="12.75">
      <c r="A789" s="14"/>
      <c r="B789" s="14"/>
      <c r="C789" s="14"/>
      <c r="D789" s="14"/>
      <c r="E789" s="14"/>
      <c r="F789" s="14"/>
    </row>
    <row r="790" spans="1:6" ht="12.75">
      <c r="A790" s="14"/>
      <c r="B790" s="14"/>
      <c r="C790" s="14"/>
      <c r="D790" s="14"/>
      <c r="E790" s="14"/>
      <c r="F790" s="14"/>
    </row>
    <row r="791" spans="1:6" ht="12.75">
      <c r="A791" s="14"/>
      <c r="B791" s="14"/>
      <c r="C791" s="14"/>
      <c r="D791" s="14"/>
      <c r="E791" s="14"/>
      <c r="F791" s="14"/>
    </row>
    <row r="792" spans="1:6" ht="12.75">
      <c r="A792" s="14"/>
      <c r="B792" s="14"/>
      <c r="C792" s="14"/>
      <c r="D792" s="14"/>
      <c r="E792" s="14"/>
      <c r="F792" s="14"/>
    </row>
    <row r="793" spans="1:6" ht="12.75">
      <c r="A793" s="14"/>
      <c r="B793" s="14"/>
      <c r="C793" s="14"/>
      <c r="D793" s="14"/>
      <c r="E793" s="14"/>
      <c r="F793" s="14"/>
    </row>
    <row r="794" spans="1:6" ht="12.75">
      <c r="A794" s="14"/>
      <c r="B794" s="14"/>
      <c r="C794" s="14"/>
      <c r="D794" s="14"/>
      <c r="E794" s="14"/>
      <c r="F794" s="14"/>
    </row>
    <row r="795" spans="1:6" ht="12.75">
      <c r="A795" s="14"/>
      <c r="B795" s="14"/>
      <c r="C795" s="14"/>
      <c r="D795" s="14"/>
      <c r="E795" s="14"/>
      <c r="F795" s="14"/>
    </row>
    <row r="796" spans="1:6" ht="12.75">
      <c r="A796" s="14"/>
      <c r="B796" s="14"/>
      <c r="C796" s="14"/>
      <c r="D796" s="14"/>
      <c r="E796" s="14"/>
      <c r="F796" s="14"/>
    </row>
    <row r="797" spans="1:6" ht="12.75">
      <c r="A797" s="14"/>
      <c r="B797" s="14"/>
      <c r="C797" s="14"/>
      <c r="D797" s="14"/>
      <c r="E797" s="14"/>
      <c r="F797" s="14"/>
    </row>
    <row r="798" spans="1:6" ht="12.75">
      <c r="A798" s="14"/>
      <c r="B798" s="14"/>
      <c r="C798" s="14"/>
      <c r="D798" s="14"/>
      <c r="E798" s="14"/>
      <c r="F798" s="14"/>
    </row>
    <row r="799" spans="1:6" ht="12.75">
      <c r="A799" s="14"/>
      <c r="B799" s="14"/>
      <c r="C799" s="14"/>
      <c r="D799" s="14"/>
      <c r="E799" s="14"/>
      <c r="F799" s="14"/>
    </row>
    <row r="800" spans="1:6" ht="12.75">
      <c r="A800" s="14"/>
      <c r="B800" s="14"/>
      <c r="C800" s="14"/>
      <c r="D800" s="14"/>
      <c r="E800" s="14"/>
      <c r="F800" s="14"/>
    </row>
    <row r="801" spans="1:6" ht="12.75">
      <c r="A801" s="14"/>
      <c r="B801" s="14"/>
      <c r="C801" s="14"/>
      <c r="D801" s="14"/>
      <c r="E801" s="14"/>
      <c r="F801" s="14"/>
    </row>
    <row r="802" spans="1:6" ht="12.75">
      <c r="A802" s="14"/>
      <c r="B802" s="14"/>
      <c r="C802" s="14"/>
      <c r="D802" s="14"/>
      <c r="E802" s="14"/>
      <c r="F802" s="14"/>
    </row>
    <row r="803" spans="1:6" ht="12.75">
      <c r="A803" s="14"/>
      <c r="B803" s="14"/>
      <c r="C803" s="14"/>
      <c r="D803" s="14"/>
      <c r="E803" s="14"/>
      <c r="F803" s="14"/>
    </row>
    <row r="804" spans="1:6" ht="12.75">
      <c r="A804" s="14"/>
      <c r="B804" s="14"/>
      <c r="C804" s="14"/>
      <c r="D804" s="14"/>
      <c r="E804" s="14"/>
      <c r="F804" s="14"/>
    </row>
    <row r="805" spans="1:6" ht="12.75">
      <c r="A805" s="14"/>
      <c r="B805" s="14"/>
      <c r="C805" s="14"/>
      <c r="D805" s="14"/>
      <c r="E805" s="14"/>
      <c r="F805" s="14"/>
    </row>
    <row r="806" spans="1:6" ht="12.75">
      <c r="A806" s="14"/>
      <c r="B806" s="14"/>
      <c r="C806" s="14"/>
      <c r="D806" s="14"/>
      <c r="E806" s="14"/>
      <c r="F806" s="14"/>
    </row>
    <row r="807" spans="1:6" ht="12.75">
      <c r="A807" s="14"/>
      <c r="B807" s="14"/>
      <c r="C807" s="14"/>
      <c r="D807" s="14"/>
      <c r="E807" s="14"/>
      <c r="F807" s="14"/>
    </row>
    <row r="808" spans="1:6" ht="12.75">
      <c r="A808" s="14"/>
      <c r="B808" s="14"/>
      <c r="C808" s="14"/>
      <c r="D808" s="14"/>
      <c r="E808" s="14"/>
      <c r="F808" s="14"/>
    </row>
    <row r="809" spans="1:6" ht="12.75">
      <c r="A809" s="14"/>
      <c r="B809" s="14"/>
      <c r="C809" s="14"/>
      <c r="D809" s="14"/>
      <c r="E809" s="14"/>
      <c r="F809" s="14"/>
    </row>
    <row r="810" spans="1:6" ht="12.75">
      <c r="A810" s="14"/>
      <c r="B810" s="14"/>
      <c r="C810" s="14"/>
      <c r="D810" s="14"/>
      <c r="E810" s="14"/>
      <c r="F810" s="14"/>
    </row>
    <row r="811" spans="1:6" ht="12.75">
      <c r="A811" s="14"/>
      <c r="B811" s="14"/>
      <c r="C811" s="14"/>
      <c r="D811" s="14"/>
      <c r="E811" s="14"/>
      <c r="F811" s="14"/>
    </row>
    <row r="812" spans="1:6" ht="12.75">
      <c r="A812" s="14"/>
      <c r="B812" s="14"/>
      <c r="C812" s="14"/>
      <c r="D812" s="14"/>
      <c r="E812" s="14"/>
      <c r="F812" s="14"/>
    </row>
    <row r="813" spans="1:6" ht="12.75">
      <c r="A813" s="14"/>
      <c r="B813" s="14"/>
      <c r="C813" s="14"/>
      <c r="D813" s="14"/>
      <c r="E813" s="14"/>
      <c r="F813" s="14"/>
    </row>
    <row r="814" spans="1:6" ht="12.75">
      <c r="A814" s="14"/>
      <c r="B814" s="14"/>
      <c r="C814" s="14"/>
      <c r="D814" s="14"/>
      <c r="E814" s="14"/>
      <c r="F814" s="14"/>
    </row>
    <row r="815" spans="1:6" ht="12.75">
      <c r="A815" s="14"/>
      <c r="B815" s="14"/>
      <c r="C815" s="14"/>
      <c r="D815" s="14"/>
      <c r="E815" s="14"/>
      <c r="F815" s="14"/>
    </row>
    <row r="816" spans="1:6" ht="12.75">
      <c r="A816" s="14"/>
      <c r="B816" s="14"/>
      <c r="C816" s="14"/>
      <c r="D816" s="14"/>
      <c r="E816" s="14"/>
      <c r="F816" s="14"/>
    </row>
    <row r="817" spans="1:6" ht="12.75">
      <c r="A817" s="14"/>
      <c r="B817" s="14"/>
      <c r="C817" s="14"/>
      <c r="D817" s="14"/>
      <c r="E817" s="14"/>
      <c r="F817" s="14"/>
    </row>
    <row r="818" spans="1:6" ht="12.75">
      <c r="A818" s="14"/>
      <c r="B818" s="14"/>
      <c r="C818" s="14"/>
      <c r="D818" s="14"/>
      <c r="E818" s="14"/>
      <c r="F818" s="14"/>
    </row>
    <row r="819" spans="1:6" ht="12.75">
      <c r="A819" s="14"/>
      <c r="B819" s="14"/>
      <c r="C819" s="14"/>
      <c r="D819" s="14"/>
      <c r="E819" s="14"/>
      <c r="F819" s="14"/>
    </row>
    <row r="820" spans="1:6" ht="12.75">
      <c r="A820" s="14"/>
      <c r="B820" s="14"/>
      <c r="C820" s="14"/>
      <c r="D820" s="14"/>
      <c r="E820" s="14"/>
      <c r="F820" s="14"/>
    </row>
    <row r="821" spans="1:6" ht="12.75">
      <c r="A821" s="14"/>
      <c r="B821" s="14"/>
      <c r="C821" s="14"/>
      <c r="D821" s="14"/>
      <c r="E821" s="14"/>
      <c r="F821" s="14"/>
    </row>
    <row r="822" spans="1:6" ht="12.75">
      <c r="A822" s="14"/>
      <c r="B822" s="14"/>
      <c r="C822" s="14"/>
      <c r="D822" s="14"/>
      <c r="E822" s="14"/>
      <c r="F822" s="14"/>
    </row>
    <row r="823" spans="1:6" ht="12.75">
      <c r="A823" s="14"/>
      <c r="B823" s="14"/>
      <c r="C823" s="14"/>
      <c r="D823" s="14"/>
      <c r="E823" s="14"/>
      <c r="F823" s="14"/>
    </row>
    <row r="824" spans="1:6" ht="12.75">
      <c r="A824" s="14"/>
      <c r="B824" s="14"/>
      <c r="C824" s="14"/>
      <c r="D824" s="14"/>
      <c r="E824" s="14"/>
      <c r="F824" s="14"/>
    </row>
    <row r="825" spans="1:6" ht="12.75">
      <c r="A825" s="14"/>
      <c r="B825" s="14"/>
      <c r="C825" s="14"/>
      <c r="D825" s="14"/>
      <c r="E825" s="14"/>
      <c r="F825" s="14"/>
    </row>
    <row r="826" spans="1:6" ht="12.75">
      <c r="A826" s="14"/>
      <c r="B826" s="14"/>
      <c r="C826" s="14"/>
      <c r="D826" s="14"/>
      <c r="E826" s="14"/>
      <c r="F826" s="14"/>
    </row>
    <row r="827" spans="1:6" ht="12.75">
      <c r="A827" s="14"/>
      <c r="B827" s="14"/>
      <c r="C827" s="14"/>
      <c r="D827" s="14"/>
      <c r="E827" s="14"/>
      <c r="F827" s="14"/>
    </row>
    <row r="828" spans="1:6" ht="12.75">
      <c r="A828" s="14"/>
      <c r="B828" s="14"/>
      <c r="C828" s="14"/>
      <c r="D828" s="14"/>
      <c r="E828" s="14"/>
      <c r="F828" s="14"/>
    </row>
    <row r="829" spans="1:6" ht="12.75">
      <c r="A829" s="14"/>
      <c r="B829" s="14"/>
      <c r="C829" s="14"/>
      <c r="D829" s="14"/>
      <c r="E829" s="14"/>
      <c r="F829" s="14"/>
    </row>
    <row r="830" spans="1:6" ht="12.75">
      <c r="A830" s="14"/>
      <c r="B830" s="14"/>
      <c r="C830" s="14"/>
      <c r="D830" s="14"/>
      <c r="E830" s="14"/>
      <c r="F830" s="14"/>
    </row>
    <row r="831" spans="1:6" ht="12.75">
      <c r="A831" s="14"/>
      <c r="B831" s="14"/>
      <c r="C831" s="14"/>
      <c r="D831" s="14"/>
      <c r="E831" s="14"/>
      <c r="F831" s="14"/>
    </row>
    <row r="832" spans="1:6" ht="12.75">
      <c r="A832" s="14"/>
      <c r="B832" s="14"/>
      <c r="C832" s="14"/>
      <c r="D832" s="14"/>
      <c r="E832" s="14"/>
      <c r="F832" s="14"/>
    </row>
    <row r="833" spans="1:6" ht="12.75">
      <c r="A833" s="14"/>
      <c r="B833" s="14"/>
      <c r="C833" s="14"/>
      <c r="D833" s="14"/>
      <c r="E833" s="14"/>
      <c r="F833" s="14"/>
    </row>
    <row r="834" spans="1:6" ht="12.75">
      <c r="A834" s="14"/>
      <c r="B834" s="14"/>
      <c r="C834" s="14"/>
      <c r="D834" s="14"/>
      <c r="E834" s="14"/>
      <c r="F834" s="14"/>
    </row>
    <row r="835" spans="1:6" ht="12.75">
      <c r="A835" s="14"/>
      <c r="B835" s="14"/>
      <c r="C835" s="14"/>
      <c r="D835" s="14"/>
      <c r="E835" s="14"/>
      <c r="F835" s="14"/>
    </row>
    <row r="836" spans="1:6" ht="12.75">
      <c r="A836" s="14"/>
      <c r="B836" s="14"/>
      <c r="C836" s="14"/>
      <c r="D836" s="14"/>
      <c r="E836" s="14"/>
      <c r="F836" s="14"/>
    </row>
    <row r="837" spans="1:6" ht="12.75">
      <c r="A837" s="14"/>
      <c r="B837" s="14"/>
      <c r="C837" s="14"/>
      <c r="D837" s="14"/>
      <c r="E837" s="14"/>
      <c r="F837" s="14"/>
    </row>
    <row r="838" spans="1:6" ht="12.75">
      <c r="A838" s="14"/>
      <c r="B838" s="14"/>
      <c r="C838" s="14"/>
      <c r="D838" s="14"/>
      <c r="E838" s="14"/>
      <c r="F838" s="14"/>
    </row>
    <row r="839" spans="1:6" ht="12.75">
      <c r="A839" s="14"/>
      <c r="B839" s="14"/>
      <c r="C839" s="14"/>
      <c r="D839" s="14"/>
      <c r="E839" s="14"/>
      <c r="F839" s="14"/>
    </row>
    <row r="840" spans="1:6" ht="12.75">
      <c r="A840" s="14"/>
      <c r="B840" s="14"/>
      <c r="C840" s="14"/>
      <c r="D840" s="14"/>
      <c r="E840" s="14"/>
      <c r="F840" s="14"/>
    </row>
    <row r="841" spans="1:6" ht="12.75">
      <c r="A841" s="14"/>
      <c r="B841" s="14"/>
      <c r="C841" s="14"/>
      <c r="D841" s="14"/>
      <c r="E841" s="14"/>
      <c r="F841" s="14"/>
    </row>
    <row r="842" spans="1:6" ht="12.75">
      <c r="A842" s="14"/>
      <c r="B842" s="14"/>
      <c r="C842" s="14"/>
      <c r="D842" s="14"/>
      <c r="E842" s="14"/>
      <c r="F842" s="14"/>
    </row>
    <row r="843" spans="1:6" ht="12.75">
      <c r="A843" s="14"/>
      <c r="B843" s="14"/>
      <c r="C843" s="14"/>
      <c r="D843" s="14"/>
      <c r="E843" s="14"/>
      <c r="F843" s="14"/>
    </row>
    <row r="844" spans="1:6" ht="12.75">
      <c r="A844" s="14"/>
      <c r="B844" s="14"/>
      <c r="C844" s="14"/>
      <c r="D844" s="14"/>
      <c r="E844" s="14"/>
      <c r="F844" s="14"/>
    </row>
    <row r="845" spans="1:6" ht="12.75">
      <c r="A845" s="14"/>
      <c r="B845" s="14"/>
      <c r="C845" s="14"/>
      <c r="D845" s="14"/>
      <c r="E845" s="14"/>
      <c r="F845" s="14"/>
    </row>
    <row r="846" spans="1:6" ht="12.75">
      <c r="A846" s="14"/>
      <c r="B846" s="14"/>
      <c r="C846" s="14"/>
      <c r="D846" s="14"/>
      <c r="E846" s="14"/>
      <c r="F846" s="14"/>
    </row>
    <row r="847" spans="1:6" ht="12.75">
      <c r="A847" s="14"/>
      <c r="B847" s="14"/>
      <c r="C847" s="14"/>
      <c r="D847" s="14"/>
      <c r="E847" s="14"/>
      <c r="F847" s="14"/>
    </row>
    <row r="848" spans="1:6" ht="12.75">
      <c r="A848" s="14"/>
      <c r="B848" s="14"/>
      <c r="C848" s="14"/>
      <c r="D848" s="14"/>
      <c r="E848" s="14"/>
      <c r="F848" s="14"/>
    </row>
    <row r="849" spans="1:6" ht="12.75">
      <c r="A849" s="14"/>
      <c r="B849" s="14"/>
      <c r="C849" s="14"/>
      <c r="D849" s="14"/>
      <c r="E849" s="14"/>
      <c r="F849" s="14"/>
    </row>
    <row r="850" spans="1:6" ht="12.75">
      <c r="A850" s="14"/>
      <c r="B850" s="14"/>
      <c r="C850" s="14"/>
      <c r="D850" s="14"/>
      <c r="E850" s="14"/>
      <c r="F850" s="14"/>
    </row>
    <row r="851" spans="1:6" ht="12.75">
      <c r="A851" s="14"/>
      <c r="B851" s="14"/>
      <c r="C851" s="14"/>
      <c r="D851" s="14"/>
      <c r="E851" s="14"/>
      <c r="F851" s="14"/>
    </row>
    <row r="852" spans="1:6" ht="12.75">
      <c r="A852" s="14"/>
      <c r="B852" s="14"/>
      <c r="C852" s="14"/>
      <c r="D852" s="14"/>
      <c r="E852" s="14"/>
      <c r="F852" s="14"/>
    </row>
    <row r="853" spans="1:6" ht="12.75">
      <c r="A853" s="14"/>
      <c r="B853" s="14"/>
      <c r="C853" s="14"/>
      <c r="D853" s="14"/>
      <c r="E853" s="14"/>
      <c r="F853" s="14"/>
    </row>
    <row r="854" spans="1:6" ht="12.75">
      <c r="A854" s="14"/>
      <c r="B854" s="14"/>
      <c r="C854" s="14"/>
      <c r="D854" s="14"/>
      <c r="E854" s="14"/>
      <c r="F854" s="14"/>
    </row>
    <row r="855" spans="1:6" ht="12.75">
      <c r="A855" s="14"/>
      <c r="B855" s="14"/>
      <c r="C855" s="14"/>
      <c r="D855" s="14"/>
      <c r="E855" s="14"/>
      <c r="F855" s="14"/>
    </row>
    <row r="856" spans="1:6" ht="12.75">
      <c r="A856" s="14"/>
      <c r="B856" s="14"/>
      <c r="C856" s="14"/>
      <c r="D856" s="14"/>
      <c r="E856" s="14"/>
      <c r="F856" s="14"/>
    </row>
    <row r="857" spans="1:6" ht="12.75">
      <c r="A857" s="14"/>
      <c r="B857" s="14"/>
      <c r="C857" s="14"/>
      <c r="D857" s="14"/>
      <c r="E857" s="14"/>
      <c r="F857" s="14"/>
    </row>
    <row r="858" spans="1:6" ht="12.75">
      <c r="A858" s="14"/>
      <c r="B858" s="14"/>
      <c r="C858" s="14"/>
      <c r="D858" s="14"/>
      <c r="E858" s="14"/>
      <c r="F858" s="14"/>
    </row>
    <row r="859" spans="1:6" ht="12.75">
      <c r="A859" s="14"/>
      <c r="B859" s="14"/>
      <c r="C859" s="14"/>
      <c r="D859" s="14"/>
      <c r="E859" s="14"/>
      <c r="F859" s="14"/>
    </row>
    <row r="860" spans="1:6" ht="12.75">
      <c r="A860" s="14"/>
      <c r="B860" s="14"/>
      <c r="C860" s="14"/>
      <c r="D860" s="14"/>
      <c r="E860" s="14"/>
      <c r="F860" s="14"/>
    </row>
    <row r="861" spans="1:6" ht="12.75">
      <c r="A861" s="14"/>
      <c r="B861" s="14"/>
      <c r="C861" s="14"/>
      <c r="D861" s="14"/>
      <c r="E861" s="14"/>
      <c r="F861" s="14"/>
    </row>
    <row r="862" spans="1:6" ht="12.75">
      <c r="A862" s="14"/>
      <c r="B862" s="14"/>
      <c r="C862" s="14"/>
      <c r="D862" s="14"/>
      <c r="E862" s="14"/>
      <c r="F862" s="14"/>
    </row>
    <row r="863" spans="1:6" ht="12.75">
      <c r="A863" s="14"/>
      <c r="B863" s="14"/>
      <c r="C863" s="14"/>
      <c r="D863" s="14"/>
      <c r="E863" s="14"/>
      <c r="F863" s="14"/>
    </row>
    <row r="864" spans="1:6" ht="12.75">
      <c r="A864" s="14"/>
      <c r="B864" s="14"/>
      <c r="C864" s="14"/>
      <c r="D864" s="14"/>
      <c r="E864" s="14"/>
      <c r="F864" s="14"/>
    </row>
    <row r="865" spans="1:6" ht="12.75">
      <c r="A865" s="14"/>
      <c r="B865" s="14"/>
      <c r="C865" s="14"/>
      <c r="D865" s="14"/>
      <c r="E865" s="14"/>
      <c r="F865" s="14"/>
    </row>
    <row r="866" spans="1:6" ht="12.75">
      <c r="A866" s="14"/>
      <c r="B866" s="14"/>
      <c r="C866" s="14"/>
      <c r="D866" s="14"/>
      <c r="E866" s="14"/>
      <c r="F866" s="14"/>
    </row>
    <row r="867" spans="1:6" ht="12.75">
      <c r="A867" s="14"/>
      <c r="B867" s="14"/>
      <c r="C867" s="14"/>
      <c r="D867" s="14"/>
      <c r="E867" s="14"/>
      <c r="F867" s="14"/>
    </row>
    <row r="868" spans="1:6" ht="12.75">
      <c r="A868" s="14"/>
      <c r="B868" s="14"/>
      <c r="C868" s="14"/>
      <c r="D868" s="14"/>
      <c r="E868" s="14"/>
      <c r="F868" s="14"/>
    </row>
    <row r="869" spans="1:6" ht="12.75">
      <c r="A869" s="14"/>
      <c r="B869" s="14"/>
      <c r="C869" s="14"/>
      <c r="D869" s="14"/>
      <c r="E869" s="14"/>
      <c r="F869" s="14"/>
    </row>
    <row r="870" spans="1:6" ht="12.75">
      <c r="A870" s="14"/>
      <c r="B870" s="14"/>
      <c r="C870" s="14"/>
      <c r="D870" s="14"/>
      <c r="E870" s="14"/>
      <c r="F870" s="14"/>
    </row>
    <row r="871" spans="1:6" ht="12.75">
      <c r="A871" s="14"/>
      <c r="B871" s="14"/>
      <c r="C871" s="14"/>
      <c r="D871" s="14"/>
      <c r="E871" s="14"/>
      <c r="F871" s="14"/>
    </row>
    <row r="872" spans="1:6" ht="12.75">
      <c r="A872" s="14"/>
      <c r="B872" s="14"/>
      <c r="C872" s="14"/>
      <c r="D872" s="14"/>
      <c r="E872" s="14"/>
      <c r="F872" s="14"/>
    </row>
    <row r="873" spans="1:6" ht="12.75">
      <c r="A873" s="14"/>
      <c r="B873" s="14"/>
      <c r="C873" s="14"/>
      <c r="D873" s="14"/>
      <c r="E873" s="14"/>
      <c r="F873" s="14"/>
    </row>
    <row r="874" spans="1:6" ht="12.75">
      <c r="A874" s="14"/>
      <c r="B874" s="14"/>
      <c r="C874" s="14"/>
      <c r="D874" s="14"/>
      <c r="E874" s="14"/>
      <c r="F874" s="14"/>
    </row>
    <row r="875" spans="1:6" ht="12.75">
      <c r="A875" s="14"/>
      <c r="B875" s="14"/>
      <c r="C875" s="14"/>
      <c r="D875" s="14"/>
      <c r="E875" s="14"/>
      <c r="F875" s="14"/>
    </row>
    <row r="876" spans="1:6" ht="12.75">
      <c r="A876" s="14"/>
      <c r="B876" s="14"/>
      <c r="C876" s="14"/>
      <c r="D876" s="14"/>
      <c r="E876" s="14"/>
      <c r="F876" s="14"/>
    </row>
    <row r="877" spans="1:6" ht="12.75">
      <c r="A877" s="14"/>
      <c r="B877" s="14"/>
      <c r="C877" s="14"/>
      <c r="D877" s="14"/>
      <c r="E877" s="14"/>
      <c r="F877" s="14"/>
    </row>
    <row r="878" spans="1:6" ht="12.75">
      <c r="A878" s="14"/>
      <c r="B878" s="14"/>
      <c r="C878" s="14"/>
      <c r="D878" s="14"/>
      <c r="E878" s="14"/>
      <c r="F878" s="14"/>
    </row>
    <row r="879" spans="1:6" ht="12.75">
      <c r="A879" s="14"/>
      <c r="B879" s="14"/>
      <c r="C879" s="14"/>
      <c r="D879" s="14"/>
      <c r="E879" s="14"/>
      <c r="F879" s="14"/>
    </row>
    <row r="880" spans="1:6" ht="12.75">
      <c r="A880" s="14"/>
      <c r="B880" s="14"/>
      <c r="C880" s="14"/>
      <c r="D880" s="14"/>
      <c r="E880" s="14"/>
      <c r="F880" s="14"/>
    </row>
    <row r="881" spans="1:6" ht="12.75">
      <c r="A881" s="14"/>
      <c r="B881" s="14"/>
      <c r="C881" s="14"/>
      <c r="D881" s="14"/>
      <c r="E881" s="14"/>
      <c r="F881" s="14"/>
    </row>
    <row r="882" spans="1:6" ht="12.75">
      <c r="A882" s="14"/>
      <c r="B882" s="14"/>
      <c r="C882" s="14"/>
      <c r="D882" s="14"/>
      <c r="E882" s="14"/>
      <c r="F882" s="14"/>
    </row>
    <row r="883" spans="1:6" ht="12.75">
      <c r="A883" s="14"/>
      <c r="B883" s="14"/>
      <c r="C883" s="14"/>
      <c r="D883" s="14"/>
      <c r="E883" s="14"/>
      <c r="F883" s="14"/>
    </row>
    <row r="884" spans="1:6" ht="12.75">
      <c r="A884" s="14"/>
      <c r="B884" s="14"/>
      <c r="C884" s="14"/>
      <c r="D884" s="14"/>
      <c r="E884" s="14"/>
      <c r="F884" s="14"/>
    </row>
    <row r="885" spans="1:6" ht="12.75">
      <c r="A885" s="14"/>
      <c r="B885" s="14"/>
      <c r="C885" s="14"/>
      <c r="D885" s="14"/>
      <c r="E885" s="14"/>
      <c r="F885" s="14"/>
    </row>
    <row r="886" spans="1:6" ht="12.75">
      <c r="A886" s="14"/>
      <c r="B886" s="14"/>
      <c r="C886" s="14"/>
      <c r="D886" s="14"/>
      <c r="E886" s="14"/>
      <c r="F886" s="14"/>
    </row>
    <row r="887" spans="1:6" ht="12.75">
      <c r="A887" s="14"/>
      <c r="B887" s="14"/>
      <c r="C887" s="14"/>
      <c r="D887" s="14"/>
      <c r="E887" s="14"/>
      <c r="F887" s="14"/>
    </row>
    <row r="888" spans="1:6" ht="12.75">
      <c r="A888" s="14"/>
      <c r="B888" s="14"/>
      <c r="C888" s="14"/>
      <c r="D888" s="14"/>
      <c r="E888" s="14"/>
      <c r="F888" s="14"/>
    </row>
    <row r="889" spans="1:6" ht="12.75">
      <c r="A889" s="14"/>
      <c r="B889" s="14"/>
      <c r="C889" s="14"/>
      <c r="D889" s="14"/>
      <c r="E889" s="14"/>
      <c r="F889" s="14"/>
    </row>
    <row r="890" spans="1:6" ht="12.75">
      <c r="A890" s="14"/>
      <c r="B890" s="14"/>
      <c r="C890" s="14"/>
      <c r="D890" s="14"/>
      <c r="E890" s="14"/>
      <c r="F890" s="14"/>
    </row>
    <row r="891" spans="1:6" ht="12.75">
      <c r="A891" s="14"/>
      <c r="B891" s="14"/>
      <c r="C891" s="14"/>
      <c r="D891" s="14"/>
      <c r="E891" s="14"/>
      <c r="F891" s="14"/>
    </row>
    <row r="892" spans="1:6" ht="12.75">
      <c r="A892" s="14"/>
      <c r="B892" s="14"/>
      <c r="C892" s="14"/>
      <c r="D892" s="14"/>
      <c r="E892" s="14"/>
      <c r="F892" s="14"/>
    </row>
    <row r="893" spans="1:6" ht="12.75">
      <c r="A893" s="14"/>
      <c r="B893" s="14"/>
      <c r="C893" s="14"/>
      <c r="D893" s="14"/>
      <c r="E893" s="14"/>
      <c r="F893" s="14"/>
    </row>
    <row r="894" spans="1:6" ht="12.75">
      <c r="A894" s="14"/>
      <c r="B894" s="14"/>
      <c r="C894" s="14"/>
      <c r="D894" s="14"/>
      <c r="E894" s="14"/>
      <c r="F894" s="14"/>
    </row>
    <row r="895" spans="1:6" ht="12.75">
      <c r="A895" s="14"/>
      <c r="B895" s="14"/>
      <c r="C895" s="14"/>
      <c r="D895" s="14"/>
      <c r="E895" s="14"/>
      <c r="F895" s="14"/>
    </row>
    <row r="896" spans="1:6" ht="12.75">
      <c r="A896" s="14"/>
      <c r="B896" s="14"/>
      <c r="C896" s="14"/>
      <c r="D896" s="14"/>
      <c r="E896" s="14"/>
      <c r="F896" s="14"/>
    </row>
    <row r="897" spans="1:6" ht="12.75">
      <c r="A897" s="14"/>
      <c r="B897" s="14"/>
      <c r="C897" s="14"/>
      <c r="D897" s="14"/>
      <c r="E897" s="14"/>
      <c r="F897" s="14"/>
    </row>
    <row r="898" spans="1:6" ht="12.75">
      <c r="A898" s="14"/>
      <c r="B898" s="14"/>
      <c r="C898" s="14"/>
      <c r="D898" s="14"/>
      <c r="E898" s="14"/>
      <c r="F898" s="14"/>
    </row>
    <row r="899" spans="1:6" ht="12.75">
      <c r="A899" s="14"/>
      <c r="B899" s="14"/>
      <c r="C899" s="14"/>
      <c r="D899" s="14"/>
      <c r="E899" s="14"/>
      <c r="F899" s="14"/>
    </row>
    <row r="900" spans="1:6" ht="12.75">
      <c r="A900" s="14"/>
      <c r="B900" s="14"/>
      <c r="C900" s="14"/>
      <c r="D900" s="14"/>
      <c r="E900" s="14"/>
      <c r="F900" s="14"/>
    </row>
    <row r="901" spans="1:6" ht="12.75">
      <c r="A901" s="14"/>
      <c r="B901" s="14"/>
      <c r="C901" s="14"/>
      <c r="D901" s="14"/>
      <c r="E901" s="14"/>
      <c r="F901" s="14"/>
    </row>
    <row r="902" spans="1:6" ht="12.75">
      <c r="A902" s="14"/>
      <c r="B902" s="14"/>
      <c r="C902" s="14"/>
      <c r="D902" s="14"/>
      <c r="E902" s="14"/>
      <c r="F902" s="14"/>
    </row>
    <row r="903" spans="1:6" ht="12.75">
      <c r="A903" s="14"/>
      <c r="B903" s="14"/>
      <c r="C903" s="14"/>
      <c r="D903" s="14"/>
      <c r="E903" s="14"/>
      <c r="F903" s="14"/>
    </row>
    <row r="904" spans="1:6" ht="12.75">
      <c r="A904" s="14"/>
      <c r="B904" s="14"/>
      <c r="C904" s="14"/>
      <c r="D904" s="14"/>
      <c r="E904" s="14"/>
      <c r="F904" s="14"/>
    </row>
    <row r="905" spans="1:6" ht="12.75">
      <c r="A905" s="14"/>
      <c r="B905" s="14"/>
      <c r="C905" s="14"/>
      <c r="D905" s="14"/>
      <c r="E905" s="14"/>
      <c r="F905" s="14"/>
    </row>
    <row r="906" spans="1:6" ht="12.75">
      <c r="A906" s="14"/>
      <c r="B906" s="14"/>
      <c r="C906" s="14"/>
      <c r="D906" s="14"/>
      <c r="E906" s="14"/>
      <c r="F906" s="14"/>
    </row>
    <row r="907" spans="1:6" ht="12.75">
      <c r="A907" s="14"/>
      <c r="B907" s="14"/>
      <c r="C907" s="14"/>
      <c r="D907" s="14"/>
      <c r="E907" s="14"/>
      <c r="F907" s="14"/>
    </row>
    <row r="908" spans="1:6" ht="12.75">
      <c r="A908" s="14"/>
      <c r="B908" s="14"/>
      <c r="C908" s="14"/>
      <c r="D908" s="14"/>
      <c r="E908" s="14"/>
      <c r="F908" s="14"/>
    </row>
    <row r="909" spans="1:6" ht="12.75">
      <c r="A909" s="14"/>
      <c r="B909" s="14"/>
      <c r="C909" s="14"/>
      <c r="D909" s="14"/>
      <c r="E909" s="14"/>
      <c r="F909" s="14"/>
    </row>
    <row r="910" spans="1:6" ht="12.75">
      <c r="A910" s="14"/>
      <c r="B910" s="14"/>
      <c r="C910" s="14"/>
      <c r="D910" s="14"/>
      <c r="E910" s="14"/>
      <c r="F910" s="14"/>
    </row>
    <row r="911" spans="1:6" ht="12.75">
      <c r="A911" s="14"/>
      <c r="B911" s="14"/>
      <c r="C911" s="14"/>
      <c r="D911" s="14"/>
      <c r="E911" s="14"/>
      <c r="F911" s="14"/>
    </row>
    <row r="912" spans="1:6" ht="12.75">
      <c r="A912" s="14"/>
      <c r="B912" s="14"/>
      <c r="C912" s="14"/>
      <c r="D912" s="14"/>
      <c r="E912" s="14"/>
      <c r="F912" s="14"/>
    </row>
    <row r="913" spans="1:6" ht="12.75">
      <c r="A913" s="14"/>
      <c r="B913" s="14"/>
      <c r="C913" s="14"/>
      <c r="D913" s="14"/>
      <c r="E913" s="14"/>
      <c r="F913" s="14"/>
    </row>
    <row r="914" spans="1:6" ht="12.75">
      <c r="A914" s="14"/>
      <c r="B914" s="14"/>
      <c r="C914" s="14"/>
      <c r="D914" s="14"/>
      <c r="E914" s="14"/>
      <c r="F914" s="14"/>
    </row>
    <row r="915" spans="1:6" ht="12.75">
      <c r="A915" s="14"/>
      <c r="B915" s="14"/>
      <c r="C915" s="14"/>
      <c r="D915" s="14"/>
      <c r="E915" s="14"/>
      <c r="F915" s="14"/>
    </row>
    <row r="916" spans="1:6" ht="12.75">
      <c r="A916" s="14"/>
      <c r="B916" s="14"/>
      <c r="C916" s="14"/>
      <c r="D916" s="14"/>
      <c r="E916" s="14"/>
      <c r="F916" s="14"/>
    </row>
    <row r="917" spans="1:6" ht="12.75">
      <c r="A917" s="14"/>
      <c r="B917" s="14"/>
      <c r="C917" s="14"/>
      <c r="D917" s="14"/>
      <c r="E917" s="14"/>
      <c r="F917" s="14"/>
    </row>
    <row r="918" spans="1:6" ht="12.75">
      <c r="A918" s="14"/>
      <c r="B918" s="14"/>
      <c r="C918" s="14"/>
      <c r="D918" s="14"/>
      <c r="E918" s="14"/>
      <c r="F918" s="14"/>
    </row>
    <row r="919" spans="1:6" ht="12.75">
      <c r="A919" s="14"/>
      <c r="B919" s="14"/>
      <c r="C919" s="14"/>
      <c r="D919" s="14"/>
      <c r="E919" s="14"/>
      <c r="F919" s="14"/>
    </row>
    <row r="920" spans="1:6" ht="12.75">
      <c r="A920" s="14"/>
      <c r="B920" s="14"/>
      <c r="C920" s="14"/>
      <c r="D920" s="14"/>
      <c r="E920" s="14"/>
      <c r="F920" s="14"/>
    </row>
    <row r="921" spans="1:6" ht="12.75">
      <c r="A921" s="14"/>
      <c r="B921" s="14"/>
      <c r="C921" s="14"/>
      <c r="D921" s="14"/>
      <c r="E921" s="14"/>
      <c r="F921" s="14"/>
    </row>
    <row r="922" spans="1:6" ht="12.75">
      <c r="A922" s="14"/>
      <c r="B922" s="14"/>
      <c r="C922" s="14"/>
      <c r="D922" s="14"/>
      <c r="E922" s="14"/>
      <c r="F922" s="14"/>
    </row>
    <row r="923" spans="1:6" ht="12.75">
      <c r="A923" s="14"/>
      <c r="B923" s="14"/>
      <c r="C923" s="14"/>
      <c r="D923" s="14"/>
      <c r="E923" s="14"/>
      <c r="F923" s="14"/>
    </row>
    <row r="924" spans="1:6" ht="12.75">
      <c r="A924" s="14"/>
      <c r="B924" s="14"/>
      <c r="C924" s="14"/>
      <c r="D924" s="14"/>
      <c r="E924" s="14"/>
      <c r="F924" s="14"/>
    </row>
    <row r="925" spans="1:6" ht="12.75">
      <c r="A925" s="14"/>
      <c r="B925" s="14"/>
      <c r="C925" s="14"/>
      <c r="D925" s="14"/>
      <c r="E925" s="14"/>
      <c r="F925" s="14"/>
    </row>
    <row r="926" spans="1:6" ht="12.75">
      <c r="A926" s="14"/>
      <c r="B926" s="14"/>
      <c r="C926" s="14"/>
      <c r="D926" s="14"/>
      <c r="E926" s="14"/>
      <c r="F926" s="14"/>
    </row>
    <row r="927" spans="1:6" ht="12.75">
      <c r="A927" s="14"/>
      <c r="B927" s="14"/>
      <c r="C927" s="14"/>
      <c r="D927" s="14"/>
      <c r="E927" s="14"/>
      <c r="F927" s="14"/>
    </row>
    <row r="928" spans="1:6" ht="12.75">
      <c r="A928" s="14"/>
      <c r="B928" s="14"/>
      <c r="C928" s="14"/>
      <c r="D928" s="14"/>
      <c r="E928" s="14"/>
      <c r="F928" s="14"/>
    </row>
    <row r="929" spans="1:6" ht="12.75">
      <c r="A929" s="14"/>
      <c r="B929" s="14"/>
      <c r="C929" s="14"/>
      <c r="D929" s="14"/>
      <c r="E929" s="14"/>
      <c r="F929" s="14"/>
    </row>
    <row r="930" spans="1:6" ht="12.75">
      <c r="A930" s="14"/>
      <c r="B930" s="14"/>
      <c r="C930" s="14"/>
      <c r="D930" s="14"/>
      <c r="E930" s="14"/>
      <c r="F930" s="14"/>
    </row>
    <row r="931" spans="1:6" ht="12.75">
      <c r="A931" s="14"/>
      <c r="B931" s="14"/>
      <c r="C931" s="14"/>
      <c r="D931" s="14"/>
      <c r="E931" s="14"/>
      <c r="F931" s="14"/>
    </row>
    <row r="932" spans="1:6" ht="12.75">
      <c r="A932" s="14"/>
      <c r="B932" s="14"/>
      <c r="C932" s="14"/>
      <c r="D932" s="14"/>
      <c r="E932" s="14"/>
      <c r="F932" s="14"/>
    </row>
    <row r="933" spans="1:6" ht="12.75">
      <c r="A933" s="14"/>
      <c r="B933" s="14"/>
      <c r="C933" s="14"/>
      <c r="D933" s="14"/>
      <c r="E933" s="14"/>
      <c r="F933" s="14"/>
    </row>
    <row r="934" spans="1:6" ht="12.75">
      <c r="A934" s="14"/>
      <c r="B934" s="14"/>
      <c r="C934" s="14"/>
      <c r="D934" s="14"/>
      <c r="E934" s="14"/>
      <c r="F934" s="14"/>
    </row>
    <row r="935" spans="1:6" ht="12.75">
      <c r="A935" s="14"/>
      <c r="B935" s="14"/>
      <c r="C935" s="14"/>
      <c r="D935" s="14"/>
      <c r="E935" s="14"/>
      <c r="F935" s="14"/>
    </row>
    <row r="936" spans="1:6" ht="12.75">
      <c r="A936" s="14"/>
      <c r="B936" s="14"/>
      <c r="C936" s="14"/>
      <c r="D936" s="14"/>
      <c r="E936" s="14"/>
      <c r="F936" s="14"/>
    </row>
    <row r="937" spans="1:6" ht="12.75">
      <c r="A937" s="14"/>
      <c r="B937" s="14"/>
      <c r="C937" s="14"/>
      <c r="D937" s="14"/>
      <c r="E937" s="14"/>
      <c r="F937" s="14"/>
    </row>
    <row r="938" spans="1:6" ht="12.75">
      <c r="A938" s="14"/>
      <c r="B938" s="14"/>
      <c r="C938" s="14"/>
      <c r="D938" s="14"/>
      <c r="E938" s="14"/>
      <c r="F938" s="14"/>
    </row>
    <row r="939" spans="1:6" ht="12.75">
      <c r="A939" s="14"/>
      <c r="B939" s="14"/>
      <c r="C939" s="14"/>
      <c r="D939" s="14"/>
      <c r="E939" s="14"/>
      <c r="F939" s="14"/>
    </row>
    <row r="940" spans="1:6" ht="12.75">
      <c r="A940" s="14"/>
      <c r="B940" s="14"/>
      <c r="C940" s="14"/>
      <c r="D940" s="14"/>
      <c r="E940" s="14"/>
      <c r="F940" s="14"/>
    </row>
    <row r="941" spans="1:6" ht="12.75">
      <c r="A941" s="14"/>
      <c r="B941" s="14"/>
      <c r="C941" s="14"/>
      <c r="D941" s="14"/>
      <c r="E941" s="14"/>
      <c r="F941" s="14"/>
    </row>
    <row r="942" spans="1:6" ht="12.75">
      <c r="A942" s="14"/>
      <c r="B942" s="14"/>
      <c r="C942" s="14"/>
      <c r="D942" s="14"/>
      <c r="E942" s="14"/>
      <c r="F942" s="14"/>
    </row>
    <row r="943" spans="1:6" ht="12.75">
      <c r="A943" s="14"/>
      <c r="B943" s="14"/>
      <c r="C943" s="14"/>
      <c r="D943" s="14"/>
      <c r="E943" s="14"/>
      <c r="F943" s="14"/>
    </row>
    <row r="944" spans="1:6" ht="12.75">
      <c r="A944" s="14"/>
      <c r="B944" s="14"/>
      <c r="C944" s="14"/>
      <c r="D944" s="14"/>
      <c r="E944" s="14"/>
      <c r="F944" s="14"/>
    </row>
    <row r="945" spans="1:6" ht="12.75">
      <c r="A945" s="14"/>
      <c r="B945" s="14"/>
      <c r="C945" s="14"/>
      <c r="D945" s="14"/>
      <c r="E945" s="14"/>
      <c r="F945" s="14"/>
    </row>
    <row r="946" spans="1:6" ht="12.75">
      <c r="A946" s="14"/>
      <c r="B946" s="14"/>
      <c r="C946" s="14"/>
      <c r="D946" s="14"/>
      <c r="E946" s="14"/>
      <c r="F946" s="14"/>
    </row>
    <row r="947" spans="1:6" ht="12.75">
      <c r="A947" s="14"/>
      <c r="B947" s="14"/>
      <c r="C947" s="14"/>
      <c r="D947" s="14"/>
      <c r="E947" s="14"/>
      <c r="F947" s="14"/>
    </row>
    <row r="948" spans="1:6" ht="12.75">
      <c r="A948" s="14"/>
      <c r="B948" s="14"/>
      <c r="C948" s="14"/>
      <c r="D948" s="14"/>
      <c r="E948" s="14"/>
      <c r="F948" s="14"/>
    </row>
    <row r="949" spans="1:6" ht="12.75">
      <c r="A949" s="14"/>
      <c r="B949" s="14"/>
      <c r="C949" s="14"/>
      <c r="D949" s="14"/>
      <c r="E949" s="14"/>
      <c r="F949" s="14"/>
    </row>
    <row r="950" spans="1:6" ht="12.75">
      <c r="A950" s="14"/>
      <c r="B950" s="14"/>
      <c r="C950" s="14"/>
      <c r="D950" s="14"/>
      <c r="E950" s="14"/>
      <c r="F950" s="14"/>
    </row>
    <row r="951" spans="1:6" ht="12.75">
      <c r="A951" s="14"/>
      <c r="B951" s="14"/>
      <c r="C951" s="14"/>
      <c r="D951" s="14"/>
      <c r="E951" s="14"/>
      <c r="F951" s="14"/>
    </row>
    <row r="952" spans="1:6" ht="12.75">
      <c r="A952" s="14"/>
      <c r="B952" s="14"/>
      <c r="C952" s="14"/>
      <c r="D952" s="14"/>
      <c r="E952" s="14"/>
      <c r="F952" s="14"/>
    </row>
    <row r="953" spans="1:6" ht="12.75">
      <c r="A953" s="14"/>
      <c r="B953" s="14"/>
      <c r="C953" s="14"/>
      <c r="D953" s="14"/>
      <c r="E953" s="14"/>
      <c r="F953" s="14"/>
    </row>
    <row r="954" spans="1:6" ht="12.75">
      <c r="A954" s="14"/>
      <c r="B954" s="14"/>
      <c r="C954" s="14"/>
      <c r="D954" s="14"/>
      <c r="E954" s="14"/>
      <c r="F954" s="14"/>
    </row>
    <row r="955" spans="1:6" ht="12.75">
      <c r="A955" s="14"/>
      <c r="B955" s="14"/>
      <c r="C955" s="14"/>
      <c r="D955" s="14"/>
      <c r="E955" s="14"/>
      <c r="F955" s="14"/>
    </row>
    <row r="956" spans="1:6" ht="12.75">
      <c r="A956" s="14"/>
      <c r="B956" s="14"/>
      <c r="C956" s="14"/>
      <c r="D956" s="14"/>
      <c r="E956" s="14"/>
      <c r="F956" s="14"/>
    </row>
    <row r="957" spans="1:6" ht="12.75">
      <c r="A957" s="14"/>
      <c r="B957" s="14"/>
      <c r="C957" s="14"/>
      <c r="D957" s="14"/>
      <c r="E957" s="14"/>
      <c r="F957" s="14"/>
    </row>
    <row r="958" spans="1:6" ht="12.75">
      <c r="A958" s="14"/>
      <c r="B958" s="14"/>
      <c r="C958" s="14"/>
      <c r="D958" s="14"/>
      <c r="E958" s="14"/>
      <c r="F958" s="14"/>
    </row>
    <row r="959" spans="1:6" ht="12.75">
      <c r="A959" s="14"/>
      <c r="B959" s="14"/>
      <c r="C959" s="14"/>
      <c r="D959" s="14"/>
      <c r="E959" s="14"/>
      <c r="F959" s="14"/>
    </row>
    <row r="960" spans="1:6" ht="12.75">
      <c r="A960" s="14"/>
      <c r="B960" s="14"/>
      <c r="C960" s="14"/>
      <c r="D960" s="14"/>
      <c r="E960" s="14"/>
      <c r="F960" s="14"/>
    </row>
    <row r="961" spans="1:6" ht="12.75">
      <c r="A961" s="14"/>
      <c r="B961" s="14"/>
      <c r="C961" s="14"/>
      <c r="D961" s="14"/>
      <c r="E961" s="14"/>
      <c r="F961" s="14"/>
    </row>
    <row r="962" spans="1:6" ht="12.75">
      <c r="A962" s="14"/>
      <c r="B962" s="14"/>
      <c r="C962" s="14"/>
      <c r="D962" s="14"/>
      <c r="E962" s="14"/>
      <c r="F962" s="14"/>
    </row>
    <row r="963" spans="1:6" ht="12.75">
      <c r="A963" s="14"/>
      <c r="B963" s="14"/>
      <c r="C963" s="14"/>
      <c r="D963" s="14"/>
      <c r="E963" s="14"/>
      <c r="F963" s="14"/>
    </row>
    <row r="964" spans="1:6" ht="12.75">
      <c r="A964" s="14"/>
      <c r="B964" s="14"/>
      <c r="C964" s="14"/>
      <c r="D964" s="14"/>
      <c r="E964" s="14"/>
      <c r="F964" s="14"/>
    </row>
    <row r="965" spans="1:6" ht="12.75">
      <c r="A965" s="14"/>
      <c r="B965" s="14"/>
      <c r="C965" s="14"/>
      <c r="D965" s="14"/>
      <c r="E965" s="14"/>
      <c r="F965" s="14"/>
    </row>
    <row r="966" spans="1:6" ht="12.75">
      <c r="A966" s="14"/>
      <c r="B966" s="14"/>
      <c r="C966" s="14"/>
      <c r="D966" s="14"/>
      <c r="E966" s="14"/>
      <c r="F966" s="14"/>
    </row>
    <row r="967" spans="1:6" ht="12.75">
      <c r="A967" s="14"/>
      <c r="B967" s="14"/>
      <c r="C967" s="14"/>
      <c r="D967" s="14"/>
      <c r="E967" s="14"/>
      <c r="F967" s="14"/>
    </row>
    <row r="968" spans="1:6" ht="12.75">
      <c r="A968" s="14"/>
      <c r="B968" s="14"/>
      <c r="C968" s="14"/>
      <c r="D968" s="14"/>
      <c r="E968" s="14"/>
      <c r="F968" s="14"/>
    </row>
    <row r="969" spans="1:6" ht="12.75">
      <c r="A969" s="14"/>
      <c r="B969" s="14"/>
      <c r="C969" s="14"/>
      <c r="D969" s="14"/>
      <c r="E969" s="14"/>
      <c r="F969" s="14"/>
    </row>
    <row r="970" spans="1:6" ht="12.75">
      <c r="A970" s="14"/>
      <c r="B970" s="14"/>
      <c r="C970" s="14"/>
      <c r="D970" s="14"/>
      <c r="E970" s="14"/>
      <c r="F970" s="14"/>
    </row>
    <row r="971" spans="1:6" ht="12.75">
      <c r="A971" s="14"/>
      <c r="B971" s="14"/>
      <c r="C971" s="14"/>
      <c r="D971" s="14"/>
      <c r="E971" s="14"/>
      <c r="F971" s="14"/>
    </row>
    <row r="972" spans="1:6" ht="12.75">
      <c r="A972" s="14"/>
      <c r="B972" s="14"/>
      <c r="C972" s="14"/>
      <c r="D972" s="14"/>
      <c r="E972" s="14"/>
      <c r="F972" s="14"/>
    </row>
    <row r="973" spans="1:6" ht="12.75">
      <c r="A973" s="14"/>
      <c r="B973" s="14"/>
      <c r="C973" s="14"/>
      <c r="D973" s="14"/>
      <c r="E973" s="14"/>
      <c r="F973" s="14"/>
    </row>
    <row r="974" spans="1:6" ht="12.75">
      <c r="A974" s="14"/>
      <c r="B974" s="14"/>
      <c r="C974" s="14"/>
      <c r="D974" s="14"/>
      <c r="E974" s="14"/>
      <c r="F974" s="14"/>
    </row>
    <row r="975" spans="1:6" ht="12.75">
      <c r="A975" s="14"/>
      <c r="B975" s="14"/>
      <c r="C975" s="14"/>
      <c r="D975" s="14"/>
      <c r="E975" s="14"/>
      <c r="F975" s="14"/>
    </row>
    <row r="976" spans="1:6" ht="12.75">
      <c r="A976" s="14"/>
      <c r="B976" s="14"/>
      <c r="C976" s="14"/>
      <c r="D976" s="14"/>
      <c r="E976" s="14"/>
      <c r="F976" s="14"/>
    </row>
    <row r="977" spans="1:6" ht="12.75">
      <c r="A977" s="14"/>
      <c r="B977" s="14"/>
      <c r="C977" s="14"/>
      <c r="D977" s="14"/>
      <c r="E977" s="14"/>
      <c r="F977" s="14"/>
    </row>
    <row r="978" spans="1:6" ht="12.75">
      <c r="A978" s="14"/>
      <c r="B978" s="14"/>
      <c r="C978" s="14"/>
      <c r="D978" s="14"/>
      <c r="E978" s="14"/>
      <c r="F978" s="14"/>
    </row>
    <row r="979" spans="1:6" ht="12.75">
      <c r="A979" s="14"/>
      <c r="B979" s="14"/>
      <c r="C979" s="14"/>
      <c r="D979" s="14"/>
      <c r="E979" s="14"/>
      <c r="F979" s="14"/>
    </row>
    <row r="980" spans="1:6" ht="12.75">
      <c r="A980" s="14"/>
      <c r="B980" s="14"/>
      <c r="C980" s="14"/>
      <c r="D980" s="14"/>
      <c r="E980" s="14"/>
      <c r="F980" s="14"/>
    </row>
    <row r="981" spans="1:6" ht="12.75">
      <c r="A981" s="14"/>
      <c r="B981" s="14"/>
      <c r="C981" s="14"/>
      <c r="D981" s="14"/>
      <c r="E981" s="14"/>
      <c r="F981" s="14"/>
    </row>
    <row r="982" spans="1:6" ht="12.75">
      <c r="A982" s="14"/>
      <c r="B982" s="14"/>
      <c r="C982" s="14"/>
      <c r="D982" s="14"/>
      <c r="E982" s="14"/>
      <c r="F982" s="14"/>
    </row>
    <row r="983" spans="1:6" ht="12.75">
      <c r="A983" s="14"/>
      <c r="B983" s="14"/>
      <c r="C983" s="14"/>
      <c r="D983" s="14"/>
      <c r="E983" s="14"/>
      <c r="F983" s="14"/>
    </row>
    <row r="984" spans="1:6" ht="12.75">
      <c r="A984" s="14"/>
      <c r="B984" s="14"/>
      <c r="C984" s="14"/>
      <c r="D984" s="14"/>
      <c r="E984" s="14"/>
      <c r="F984" s="14"/>
    </row>
    <row r="985" spans="1:6" ht="12.75">
      <c r="A985" s="14"/>
      <c r="B985" s="14"/>
      <c r="C985" s="14"/>
      <c r="D985" s="14"/>
      <c r="E985" s="14"/>
      <c r="F985" s="14"/>
    </row>
    <row r="986" spans="1:6" ht="12.75">
      <c r="A986" s="14"/>
      <c r="B986" s="14"/>
      <c r="C986" s="14"/>
      <c r="D986" s="14"/>
      <c r="E986" s="14"/>
      <c r="F986" s="14"/>
    </row>
    <row r="987" spans="1:6" ht="12.75">
      <c r="A987" s="14"/>
      <c r="B987" s="14"/>
      <c r="C987" s="14"/>
      <c r="D987" s="14"/>
      <c r="E987" s="14"/>
      <c r="F987" s="14"/>
    </row>
    <row r="988" spans="1:6" ht="12.75">
      <c r="A988" s="14"/>
      <c r="B988" s="14"/>
      <c r="C988" s="14"/>
      <c r="D988" s="14"/>
      <c r="E988" s="14"/>
      <c r="F988" s="14"/>
    </row>
    <row r="989" spans="1:6" ht="12.75">
      <c r="A989" s="14"/>
      <c r="B989" s="14"/>
      <c r="C989" s="14"/>
      <c r="D989" s="14"/>
      <c r="E989" s="14"/>
      <c r="F989" s="14"/>
    </row>
    <row r="990" spans="1:6" ht="12.75">
      <c r="A990" s="14"/>
      <c r="B990" s="14"/>
      <c r="C990" s="14"/>
      <c r="D990" s="14"/>
      <c r="E990" s="14"/>
      <c r="F990" s="14"/>
    </row>
    <row r="991" spans="1:6" ht="12.75">
      <c r="A991" s="14"/>
      <c r="B991" s="14"/>
      <c r="C991" s="14"/>
      <c r="D991" s="14"/>
      <c r="E991" s="14"/>
      <c r="F991" s="14"/>
    </row>
    <row r="992" spans="1:6" ht="12.75">
      <c r="A992" s="14"/>
      <c r="B992" s="14"/>
      <c r="C992" s="14"/>
      <c r="D992" s="14"/>
      <c r="E992" s="14"/>
      <c r="F992" s="14"/>
    </row>
    <row r="993" spans="1:6" ht="12.75">
      <c r="A993" s="14"/>
      <c r="B993" s="14"/>
      <c r="C993" s="14"/>
      <c r="D993" s="14"/>
      <c r="E993" s="14"/>
      <c r="F993" s="14"/>
    </row>
    <row r="994" spans="1:6" ht="12.75">
      <c r="A994" s="14"/>
      <c r="B994" s="14"/>
      <c r="C994" s="14"/>
      <c r="D994" s="14"/>
      <c r="E994" s="14"/>
      <c r="F994" s="14"/>
    </row>
    <row r="995" spans="1:6" ht="12.75">
      <c r="A995" s="14"/>
      <c r="B995" s="14"/>
      <c r="C995" s="14"/>
      <c r="D995" s="14"/>
      <c r="E995" s="14"/>
      <c r="F995" s="14"/>
    </row>
    <row r="996" spans="1:6" ht="12.75">
      <c r="A996" s="14"/>
      <c r="B996" s="14"/>
      <c r="C996" s="14"/>
      <c r="D996" s="14"/>
      <c r="E996" s="14"/>
      <c r="F996" s="14"/>
    </row>
    <row r="997" spans="1:6" ht="12.75">
      <c r="A997" s="14"/>
      <c r="B997" s="14"/>
      <c r="C997" s="14"/>
      <c r="D997" s="14"/>
      <c r="E997" s="14"/>
      <c r="F997" s="14"/>
    </row>
    <row r="998" spans="1:6" ht="12.75">
      <c r="A998" s="14"/>
      <c r="B998" s="14"/>
      <c r="C998" s="14"/>
      <c r="D998" s="14"/>
      <c r="E998" s="14"/>
      <c r="F998" s="14"/>
    </row>
    <row r="999" spans="1:6" ht="12.75">
      <c r="A999" s="14"/>
      <c r="B999" s="14"/>
      <c r="C999" s="14"/>
      <c r="D999" s="14"/>
      <c r="E999" s="14"/>
      <c r="F999" s="14"/>
    </row>
    <row r="1000" spans="1:6" ht="12.75">
      <c r="A1000" s="14"/>
      <c r="B1000" s="14"/>
      <c r="C1000" s="14"/>
      <c r="D1000" s="14"/>
      <c r="E1000" s="14"/>
      <c r="F1000" s="14"/>
    </row>
    <row r="1001" spans="1:6" ht="12.75">
      <c r="A1001" s="14"/>
      <c r="B1001" s="14"/>
      <c r="C1001" s="14"/>
      <c r="D1001" s="14"/>
      <c r="E1001" s="14"/>
      <c r="F1001" s="14"/>
    </row>
    <row r="1002" spans="1:6" ht="12.75">
      <c r="A1002" s="14"/>
      <c r="B1002" s="14"/>
      <c r="C1002" s="14"/>
      <c r="D1002" s="14"/>
      <c r="E1002" s="14"/>
      <c r="F1002" s="14"/>
    </row>
    <row r="1003" spans="1:6" ht="12.75">
      <c r="A1003" s="14"/>
      <c r="B1003" s="14"/>
      <c r="C1003" s="14"/>
      <c r="D1003" s="14"/>
      <c r="E1003" s="14"/>
      <c r="F1003" s="14"/>
    </row>
    <row r="1004" spans="1:6" ht="12.75">
      <c r="A1004" s="14"/>
      <c r="B1004" s="14"/>
      <c r="C1004" s="14"/>
      <c r="D1004" s="14"/>
      <c r="E1004" s="14"/>
      <c r="F1004" s="14"/>
    </row>
    <row r="1005" spans="1:6" ht="12.75">
      <c r="A1005" s="14"/>
      <c r="B1005" s="14"/>
      <c r="C1005" s="14"/>
      <c r="D1005" s="14"/>
      <c r="E1005" s="14"/>
      <c r="F1005" s="14"/>
    </row>
    <row r="1006" spans="1:6" ht="12.75">
      <c r="A1006" s="14"/>
      <c r="B1006" s="14"/>
      <c r="C1006" s="14"/>
      <c r="D1006" s="14"/>
      <c r="E1006" s="14"/>
      <c r="F1006" s="14"/>
    </row>
    <row r="1007" spans="1:6" ht="12.75">
      <c r="A1007" s="14"/>
      <c r="B1007" s="14"/>
      <c r="C1007" s="14"/>
      <c r="D1007" s="14"/>
      <c r="E1007" s="14"/>
      <c r="F1007" s="14"/>
    </row>
    <row r="1008" spans="1:6" ht="12.75">
      <c r="A1008" s="14"/>
      <c r="B1008" s="14"/>
      <c r="C1008" s="14"/>
      <c r="D1008" s="14"/>
      <c r="E1008" s="14"/>
      <c r="F1008" s="14"/>
    </row>
    <row r="1009" spans="1:6" ht="12.75">
      <c r="A1009" s="14"/>
      <c r="B1009" s="14"/>
      <c r="C1009" s="14"/>
      <c r="D1009" s="14"/>
      <c r="E1009" s="14"/>
      <c r="F1009" s="14"/>
    </row>
    <row r="1010" spans="1:6" ht="12.75">
      <c r="A1010" s="14"/>
      <c r="B1010" s="14"/>
      <c r="C1010" s="14"/>
      <c r="D1010" s="14"/>
      <c r="E1010" s="14"/>
      <c r="F1010" s="14"/>
    </row>
    <row r="1011" spans="1:6" ht="12.75">
      <c r="A1011" s="14"/>
      <c r="B1011" s="14"/>
      <c r="C1011" s="14"/>
      <c r="D1011" s="14"/>
      <c r="E1011" s="14"/>
      <c r="F1011" s="14"/>
    </row>
    <row r="1012" spans="1:6" ht="12.75">
      <c r="A1012" s="14"/>
      <c r="B1012" s="14"/>
      <c r="C1012" s="14"/>
      <c r="D1012" s="14"/>
      <c r="E1012" s="14"/>
      <c r="F1012" s="14"/>
    </row>
    <row r="1013" spans="1:6" ht="12.75">
      <c r="A1013" s="14"/>
      <c r="B1013" s="14"/>
      <c r="C1013" s="14"/>
      <c r="D1013" s="14"/>
      <c r="E1013" s="14"/>
      <c r="F1013" s="14"/>
    </row>
    <row r="1014" spans="1:6" ht="12.75">
      <c r="A1014" s="14"/>
      <c r="B1014" s="14"/>
      <c r="C1014" s="14"/>
      <c r="D1014" s="14"/>
      <c r="E1014" s="14"/>
      <c r="F1014" s="14"/>
    </row>
    <row r="1015" spans="1:6" ht="12.75">
      <c r="A1015" s="14"/>
      <c r="B1015" s="14"/>
      <c r="C1015" s="14"/>
      <c r="D1015" s="14"/>
      <c r="E1015" s="14"/>
      <c r="F1015" s="14"/>
    </row>
    <row r="1016" spans="1:6" ht="12.75">
      <c r="A1016" s="14"/>
      <c r="B1016" s="14"/>
      <c r="C1016" s="14"/>
      <c r="D1016" s="14"/>
      <c r="E1016" s="14"/>
      <c r="F1016" s="14"/>
    </row>
    <row r="1017" spans="1:6" ht="12.75">
      <c r="A1017" s="14"/>
      <c r="B1017" s="14"/>
      <c r="C1017" s="14"/>
      <c r="D1017" s="14"/>
      <c r="E1017" s="14"/>
      <c r="F1017" s="14"/>
    </row>
    <row r="1018" spans="1:6" ht="12.75">
      <c r="A1018" s="14"/>
      <c r="B1018" s="14"/>
      <c r="C1018" s="14"/>
      <c r="D1018" s="14"/>
      <c r="E1018" s="14"/>
      <c r="F1018" s="14"/>
    </row>
    <row r="1019" spans="1:6" ht="12.75">
      <c r="A1019" s="14"/>
      <c r="B1019" s="14"/>
      <c r="C1019" s="14"/>
      <c r="D1019" s="14"/>
      <c r="E1019" s="14"/>
      <c r="F1019" s="14"/>
    </row>
    <row r="1020" spans="1:6" ht="12.75">
      <c r="A1020" s="14"/>
      <c r="B1020" s="14"/>
      <c r="C1020" s="14"/>
      <c r="D1020" s="14"/>
      <c r="E1020" s="14"/>
      <c r="F1020" s="14"/>
    </row>
    <row r="1021" spans="1:6" ht="12.75">
      <c r="A1021" s="14"/>
      <c r="B1021" s="14"/>
      <c r="C1021" s="14"/>
      <c r="D1021" s="14"/>
      <c r="E1021" s="14"/>
      <c r="F1021" s="14"/>
    </row>
    <row r="1022" spans="1:6" ht="12.75">
      <c r="A1022" s="14"/>
      <c r="B1022" s="14"/>
      <c r="C1022" s="14"/>
      <c r="D1022" s="14"/>
      <c r="E1022" s="14"/>
      <c r="F1022" s="14"/>
    </row>
    <row r="1023" spans="1:6" ht="12.75">
      <c r="A1023" s="14"/>
      <c r="B1023" s="14"/>
      <c r="C1023" s="14"/>
      <c r="D1023" s="14"/>
      <c r="E1023" s="14"/>
      <c r="F1023" s="14"/>
    </row>
    <row r="1024" spans="1:6" ht="12.75">
      <c r="A1024" s="14"/>
      <c r="B1024" s="14"/>
      <c r="C1024" s="14"/>
      <c r="D1024" s="14"/>
      <c r="E1024" s="14"/>
      <c r="F1024" s="14"/>
    </row>
    <row r="1025" spans="1:6" ht="12.75">
      <c r="A1025" s="14"/>
      <c r="B1025" s="14"/>
      <c r="C1025" s="14"/>
      <c r="D1025" s="14"/>
      <c r="E1025" s="14"/>
      <c r="F1025" s="14"/>
    </row>
    <row r="1026" spans="1:6" ht="12.75">
      <c r="A1026" s="14"/>
      <c r="B1026" s="14"/>
      <c r="C1026" s="14"/>
      <c r="D1026" s="14"/>
      <c r="E1026" s="14"/>
      <c r="F1026" s="14"/>
    </row>
    <row r="1027" spans="1:6" ht="12.75">
      <c r="A1027" s="14"/>
      <c r="B1027" s="14"/>
      <c r="C1027" s="14"/>
      <c r="D1027" s="14"/>
      <c r="E1027" s="14"/>
      <c r="F1027" s="14"/>
    </row>
    <row r="1028" spans="1:6" ht="12.75">
      <c r="A1028" s="14"/>
      <c r="B1028" s="14"/>
      <c r="C1028" s="14"/>
      <c r="D1028" s="14"/>
      <c r="E1028" s="14"/>
      <c r="F1028" s="14"/>
    </row>
    <row r="1029" spans="1:6" ht="12.75">
      <c r="A1029" s="14"/>
      <c r="B1029" s="14"/>
      <c r="C1029" s="14"/>
      <c r="D1029" s="14"/>
      <c r="E1029" s="14"/>
      <c r="F1029" s="14"/>
    </row>
    <row r="1030" spans="1:6" ht="12.75">
      <c r="A1030" s="14"/>
      <c r="B1030" s="14"/>
      <c r="C1030" s="14"/>
      <c r="D1030" s="14"/>
      <c r="E1030" s="14"/>
      <c r="F1030" s="14"/>
    </row>
    <row r="1031" spans="1:6" ht="12.75">
      <c r="A1031" s="14"/>
      <c r="B1031" s="14"/>
      <c r="C1031" s="14"/>
      <c r="D1031" s="14"/>
      <c r="E1031" s="14"/>
      <c r="F1031" s="14"/>
    </row>
    <row r="1032" spans="1:6" ht="12.75">
      <c r="A1032" s="14"/>
      <c r="B1032" s="14"/>
      <c r="C1032" s="14"/>
      <c r="D1032" s="14"/>
      <c r="E1032" s="14"/>
      <c r="F1032" s="14"/>
    </row>
    <row r="1033" spans="1:6" ht="12.75">
      <c r="A1033" s="14"/>
      <c r="B1033" s="14"/>
      <c r="C1033" s="14"/>
      <c r="D1033" s="14"/>
      <c r="E1033" s="14"/>
      <c r="F1033" s="14"/>
    </row>
    <row r="1034" spans="1:6" ht="12.75">
      <c r="A1034" s="14"/>
      <c r="B1034" s="14"/>
      <c r="C1034" s="14"/>
      <c r="D1034" s="14"/>
      <c r="E1034" s="14"/>
      <c r="F1034" s="14"/>
    </row>
    <row r="1035" spans="1:6" ht="12.75">
      <c r="A1035" s="14"/>
      <c r="B1035" s="14"/>
      <c r="C1035" s="14"/>
      <c r="D1035" s="14"/>
      <c r="E1035" s="14"/>
      <c r="F1035" s="14"/>
    </row>
    <row r="1036" spans="1:6" ht="12.75">
      <c r="A1036" s="14"/>
      <c r="B1036" s="14"/>
      <c r="C1036" s="14"/>
      <c r="D1036" s="14"/>
      <c r="E1036" s="14"/>
      <c r="F1036" s="14"/>
    </row>
    <row r="1037" spans="1:6" ht="12.75">
      <c r="A1037" s="14"/>
      <c r="B1037" s="14"/>
      <c r="C1037" s="14"/>
      <c r="D1037" s="14"/>
      <c r="E1037" s="14"/>
      <c r="F1037" s="14"/>
    </row>
    <row r="1038" spans="1:6" ht="12.75">
      <c r="A1038" s="14"/>
      <c r="B1038" s="14"/>
      <c r="C1038" s="14"/>
      <c r="D1038" s="14"/>
      <c r="E1038" s="14"/>
      <c r="F1038" s="14"/>
    </row>
    <row r="1039" spans="1:6" ht="12.75">
      <c r="A1039" s="14"/>
      <c r="B1039" s="14"/>
      <c r="C1039" s="14"/>
      <c r="D1039" s="14"/>
      <c r="E1039" s="14"/>
      <c r="F1039" s="14"/>
    </row>
    <row r="1040" spans="1:6" ht="12.75">
      <c r="A1040" s="14"/>
      <c r="B1040" s="14"/>
      <c r="C1040" s="14"/>
      <c r="D1040" s="14"/>
      <c r="E1040" s="14"/>
      <c r="F1040" s="14"/>
    </row>
    <row r="1041" spans="1:6" ht="12.75">
      <c r="A1041" s="14"/>
      <c r="B1041" s="14"/>
      <c r="C1041" s="14"/>
      <c r="D1041" s="14"/>
      <c r="E1041" s="14"/>
      <c r="F1041" s="14"/>
    </row>
    <row r="1042" spans="1:6" ht="12.75">
      <c r="A1042" s="14"/>
      <c r="B1042" s="14"/>
      <c r="C1042" s="14"/>
      <c r="D1042" s="14"/>
      <c r="E1042" s="14"/>
      <c r="F1042" s="14"/>
    </row>
    <row r="1043" spans="1:6" ht="12.75">
      <c r="A1043" s="14"/>
      <c r="B1043" s="14"/>
      <c r="C1043" s="14"/>
      <c r="D1043" s="14"/>
      <c r="E1043" s="14"/>
      <c r="F1043" s="14"/>
    </row>
    <row r="1044" spans="1:6" ht="12.75">
      <c r="A1044" s="14"/>
      <c r="B1044" s="14"/>
      <c r="C1044" s="14"/>
      <c r="D1044" s="14"/>
      <c r="E1044" s="14"/>
      <c r="F1044" s="14"/>
    </row>
    <row r="1045" spans="1:6" ht="12.75">
      <c r="A1045" s="14"/>
      <c r="B1045" s="14"/>
      <c r="C1045" s="14"/>
      <c r="D1045" s="14"/>
      <c r="E1045" s="14"/>
      <c r="F1045" s="14"/>
    </row>
    <row r="1046" spans="1:6" ht="12.75">
      <c r="A1046" s="14"/>
      <c r="B1046" s="14"/>
      <c r="C1046" s="14"/>
      <c r="D1046" s="14"/>
      <c r="E1046" s="14"/>
      <c r="F1046" s="14"/>
    </row>
    <row r="1047" spans="1:6" ht="12.75">
      <c r="A1047" s="14"/>
      <c r="B1047" s="14"/>
      <c r="C1047" s="14"/>
      <c r="D1047" s="14"/>
      <c r="E1047" s="14"/>
      <c r="F1047" s="14"/>
    </row>
    <row r="1048" spans="1:6" ht="12.75">
      <c r="A1048" s="14"/>
      <c r="B1048" s="14"/>
      <c r="C1048" s="14"/>
      <c r="D1048" s="14"/>
      <c r="E1048" s="14"/>
      <c r="F1048" s="14"/>
    </row>
    <row r="1049" spans="1:6" ht="12.75">
      <c r="A1049" s="14"/>
      <c r="B1049" s="14"/>
      <c r="C1049" s="14"/>
      <c r="D1049" s="14"/>
      <c r="E1049" s="14"/>
      <c r="F1049" s="14"/>
    </row>
    <row r="1050" spans="1:6" ht="12.75">
      <c r="A1050" s="14"/>
      <c r="B1050" s="14"/>
      <c r="C1050" s="14"/>
      <c r="D1050" s="14"/>
      <c r="E1050" s="14"/>
      <c r="F1050" s="14"/>
    </row>
    <row r="1051" spans="1:6" ht="12.75">
      <c r="A1051" s="14"/>
      <c r="B1051" s="14"/>
      <c r="C1051" s="14"/>
      <c r="D1051" s="14"/>
      <c r="E1051" s="14"/>
      <c r="F1051" s="14"/>
    </row>
    <row r="1052" spans="1:6" ht="12.75">
      <c r="A1052" s="14"/>
      <c r="B1052" s="14"/>
      <c r="C1052" s="14"/>
      <c r="D1052" s="14"/>
      <c r="E1052" s="14"/>
      <c r="F1052" s="14"/>
    </row>
    <row r="1053" spans="1:6" ht="12.75">
      <c r="A1053" s="14"/>
      <c r="B1053" s="14"/>
      <c r="C1053" s="14"/>
      <c r="D1053" s="14"/>
      <c r="E1053" s="14"/>
      <c r="F1053" s="14"/>
    </row>
    <row r="1054" spans="1:6" ht="12.75">
      <c r="A1054" s="14"/>
      <c r="B1054" s="14"/>
      <c r="C1054" s="14"/>
      <c r="D1054" s="14"/>
      <c r="E1054" s="14"/>
      <c r="F1054" s="14"/>
    </row>
    <row r="1055" spans="1:6" ht="12.75">
      <c r="A1055" s="14"/>
      <c r="B1055" s="14"/>
      <c r="C1055" s="14"/>
      <c r="D1055" s="14"/>
      <c r="E1055" s="14"/>
      <c r="F1055" s="14"/>
    </row>
    <row r="1056" spans="1:6" ht="12.75">
      <c r="A1056" s="14"/>
      <c r="B1056" s="14"/>
      <c r="C1056" s="14"/>
      <c r="D1056" s="14"/>
      <c r="E1056" s="14"/>
      <c r="F1056" s="14"/>
    </row>
    <row r="1057" spans="1:6" ht="12.75">
      <c r="A1057" s="14"/>
      <c r="B1057" s="14"/>
      <c r="C1057" s="14"/>
      <c r="D1057" s="14"/>
      <c r="E1057" s="14"/>
      <c r="F1057" s="14"/>
    </row>
    <row r="1058" spans="1:6" ht="12.75">
      <c r="A1058" s="14"/>
      <c r="B1058" s="14"/>
      <c r="C1058" s="14"/>
      <c r="D1058" s="14"/>
      <c r="E1058" s="14"/>
      <c r="F1058" s="14"/>
    </row>
    <row r="1059" spans="1:6" ht="12.75">
      <c r="A1059" s="14"/>
      <c r="B1059" s="14"/>
      <c r="C1059" s="14"/>
      <c r="D1059" s="14"/>
      <c r="E1059" s="14"/>
      <c r="F1059" s="14"/>
    </row>
    <row r="1060" spans="1:6" ht="12.75">
      <c r="A1060" s="14"/>
      <c r="B1060" s="14"/>
      <c r="C1060" s="14"/>
      <c r="D1060" s="14"/>
      <c r="E1060" s="14"/>
      <c r="F1060" s="14"/>
    </row>
    <row r="1061" spans="1:6" ht="12.75">
      <c r="A1061" s="14"/>
      <c r="B1061" s="14"/>
      <c r="C1061" s="14"/>
      <c r="D1061" s="14"/>
      <c r="E1061" s="14"/>
      <c r="F1061" s="14"/>
    </row>
    <row r="1062" spans="1:6" ht="12.75">
      <c r="A1062" s="14"/>
      <c r="B1062" s="14"/>
      <c r="C1062" s="14"/>
      <c r="D1062" s="14"/>
      <c r="E1062" s="14"/>
      <c r="F1062" s="14"/>
    </row>
    <row r="1063" spans="1:6" ht="12.75">
      <c r="A1063" s="14"/>
      <c r="B1063" s="14"/>
      <c r="C1063" s="14"/>
      <c r="D1063" s="14"/>
      <c r="E1063" s="14"/>
      <c r="F1063" s="14"/>
    </row>
    <row r="1064" spans="1:6" ht="12.75">
      <c r="A1064" s="14"/>
      <c r="B1064" s="14"/>
      <c r="C1064" s="14"/>
      <c r="D1064" s="14"/>
      <c r="E1064" s="14"/>
      <c r="F1064" s="14"/>
    </row>
    <row r="1065" spans="1:6" ht="12.75">
      <c r="A1065" s="14"/>
      <c r="B1065" s="14"/>
      <c r="C1065" s="14"/>
      <c r="D1065" s="14"/>
      <c r="E1065" s="14"/>
      <c r="F1065" s="14"/>
    </row>
    <row r="1066" spans="1:6" ht="12.75">
      <c r="A1066" s="14"/>
      <c r="B1066" s="14"/>
      <c r="C1066" s="14"/>
      <c r="D1066" s="14"/>
      <c r="E1066" s="14"/>
      <c r="F1066" s="14"/>
    </row>
    <row r="1067" spans="1:6" ht="12.75">
      <c r="A1067" s="14"/>
      <c r="B1067" s="14"/>
      <c r="C1067" s="14"/>
      <c r="D1067" s="14"/>
      <c r="E1067" s="14"/>
      <c r="F1067" s="14"/>
    </row>
    <row r="1068" spans="1:6" ht="12.75">
      <c r="A1068" s="14"/>
      <c r="B1068" s="14"/>
      <c r="C1068" s="14"/>
      <c r="D1068" s="14"/>
      <c r="E1068" s="14"/>
      <c r="F1068" s="14"/>
    </row>
    <row r="1069" spans="1:6" ht="12.75">
      <c r="A1069" s="14"/>
      <c r="B1069" s="14"/>
      <c r="C1069" s="14"/>
      <c r="D1069" s="14"/>
      <c r="E1069" s="14"/>
      <c r="F1069" s="14"/>
    </row>
    <row r="1070" spans="1:6" ht="12.75">
      <c r="A1070" s="14"/>
      <c r="B1070" s="14"/>
      <c r="C1070" s="14"/>
      <c r="D1070" s="14"/>
      <c r="E1070" s="14"/>
      <c r="F1070" s="14"/>
    </row>
    <row r="1071" spans="1:6" ht="12.75">
      <c r="A1071" s="14"/>
      <c r="B1071" s="14"/>
      <c r="C1071" s="14"/>
      <c r="D1071" s="14"/>
      <c r="E1071" s="14"/>
      <c r="F1071" s="14"/>
    </row>
    <row r="1072" spans="1:6" ht="12.75">
      <c r="A1072" s="14"/>
      <c r="B1072" s="14"/>
      <c r="C1072" s="14"/>
      <c r="D1072" s="14"/>
      <c r="E1072" s="14"/>
      <c r="F1072" s="14"/>
    </row>
    <row r="1073" spans="1:6" ht="12.75">
      <c r="A1073" s="14"/>
      <c r="B1073" s="14"/>
      <c r="C1073" s="14"/>
      <c r="D1073" s="14"/>
      <c r="E1073" s="14"/>
      <c r="F1073" s="14"/>
    </row>
    <row r="1074" spans="1:6" ht="12.75">
      <c r="A1074" s="14"/>
      <c r="B1074" s="14"/>
      <c r="C1074" s="14"/>
      <c r="D1074" s="14"/>
      <c r="E1074" s="14"/>
      <c r="F1074" s="14"/>
    </row>
    <row r="1075" spans="1:6" ht="12.75">
      <c r="A1075" s="14"/>
      <c r="B1075" s="14"/>
      <c r="C1075" s="14"/>
      <c r="D1075" s="14"/>
      <c r="E1075" s="14"/>
      <c r="F1075" s="14"/>
    </row>
    <row r="1076" spans="1:6" ht="12.75">
      <c r="A1076" s="14"/>
      <c r="B1076" s="14"/>
      <c r="C1076" s="14"/>
      <c r="D1076" s="14"/>
      <c r="E1076" s="14"/>
      <c r="F1076" s="14"/>
    </row>
    <row r="1077" spans="1:6" ht="12.75">
      <c r="A1077" s="14"/>
      <c r="B1077" s="14"/>
      <c r="C1077" s="14"/>
      <c r="D1077" s="14"/>
      <c r="E1077" s="14"/>
      <c r="F1077" s="14"/>
    </row>
    <row r="1078" spans="1:6" ht="12.75">
      <c r="A1078" s="14"/>
      <c r="B1078" s="14"/>
      <c r="C1078" s="14"/>
      <c r="D1078" s="14"/>
      <c r="E1078" s="14"/>
      <c r="F1078" s="14"/>
    </row>
    <row r="1079" spans="1:6" ht="12.75">
      <c r="A1079" s="14"/>
      <c r="B1079" s="14"/>
      <c r="C1079" s="14"/>
      <c r="D1079" s="14"/>
      <c r="E1079" s="14"/>
      <c r="F1079" s="14"/>
    </row>
    <row r="1080" spans="1:6" ht="12.75">
      <c r="A1080" s="14"/>
      <c r="B1080" s="14"/>
      <c r="C1080" s="14"/>
      <c r="D1080" s="14"/>
      <c r="E1080" s="14"/>
      <c r="F1080" s="14"/>
    </row>
    <row r="1081" spans="1:6" ht="12.75">
      <c r="A1081" s="14"/>
      <c r="B1081" s="14"/>
      <c r="C1081" s="14"/>
      <c r="D1081" s="14"/>
      <c r="E1081" s="14"/>
      <c r="F1081" s="14"/>
    </row>
    <row r="1082" spans="1:6" ht="12.75">
      <c r="A1082" s="14"/>
      <c r="B1082" s="14"/>
      <c r="C1082" s="14"/>
      <c r="D1082" s="14"/>
      <c r="E1082" s="14"/>
      <c r="F1082" s="14"/>
    </row>
    <row r="1083" spans="1:6" ht="12.75">
      <c r="A1083" s="14"/>
      <c r="B1083" s="14"/>
      <c r="C1083" s="14"/>
      <c r="D1083" s="14"/>
      <c r="E1083" s="14"/>
      <c r="F1083" s="14"/>
    </row>
    <row r="1084" spans="1:6" ht="12.75">
      <c r="A1084" s="14"/>
      <c r="B1084" s="14"/>
      <c r="C1084" s="14"/>
      <c r="D1084" s="14"/>
      <c r="E1084" s="14"/>
      <c r="F1084" s="14"/>
    </row>
    <row r="1085" spans="1:6" ht="12.75">
      <c r="A1085" s="14"/>
      <c r="B1085" s="14"/>
      <c r="C1085" s="14"/>
      <c r="D1085" s="14"/>
      <c r="E1085" s="14"/>
      <c r="F1085" s="14"/>
    </row>
    <row r="1086" spans="1:6" ht="12.75">
      <c r="A1086" s="14"/>
      <c r="B1086" s="14"/>
      <c r="C1086" s="14"/>
      <c r="D1086" s="14"/>
      <c r="E1086" s="14"/>
      <c r="F1086" s="14"/>
    </row>
    <row r="1087" spans="1:6" ht="12.75">
      <c r="A1087" s="14"/>
      <c r="B1087" s="14"/>
      <c r="C1087" s="14"/>
      <c r="D1087" s="14"/>
      <c r="E1087" s="14"/>
      <c r="F1087" s="14"/>
    </row>
    <row r="1088" spans="1:6" ht="12.75">
      <c r="A1088" s="14"/>
      <c r="B1088" s="14"/>
      <c r="C1088" s="14"/>
      <c r="D1088" s="14"/>
      <c r="E1088" s="14"/>
      <c r="F1088" s="14"/>
    </row>
    <row r="1089" spans="1:6" ht="12.75">
      <c r="A1089" s="14"/>
      <c r="B1089" s="14"/>
      <c r="C1089" s="14"/>
      <c r="D1089" s="14"/>
      <c r="E1089" s="14"/>
      <c r="F1089" s="14"/>
    </row>
    <row r="1090" spans="1:6" ht="12.75">
      <c r="A1090" s="14"/>
      <c r="B1090" s="14"/>
      <c r="C1090" s="14"/>
      <c r="D1090" s="14"/>
      <c r="E1090" s="14"/>
      <c r="F1090" s="14"/>
    </row>
    <row r="1091" spans="1:6" ht="12.75">
      <c r="A1091" s="14"/>
      <c r="B1091" s="14"/>
      <c r="C1091" s="14"/>
      <c r="D1091" s="14"/>
      <c r="E1091" s="14"/>
      <c r="F1091" s="14"/>
    </row>
    <row r="1092" spans="1:6" ht="12.75">
      <c r="A1092" s="14"/>
      <c r="B1092" s="14"/>
      <c r="C1092" s="14"/>
      <c r="D1092" s="14"/>
      <c r="E1092" s="14"/>
      <c r="F1092" s="14"/>
    </row>
    <row r="1093" spans="1:6" ht="12.75">
      <c r="A1093" s="14"/>
      <c r="B1093" s="14"/>
      <c r="C1093" s="14"/>
      <c r="D1093" s="14"/>
      <c r="E1093" s="14"/>
      <c r="F1093" s="14"/>
    </row>
    <row r="1094" spans="1:6" ht="12.75">
      <c r="A1094" s="14"/>
      <c r="B1094" s="14"/>
      <c r="C1094" s="14"/>
      <c r="D1094" s="14"/>
      <c r="E1094" s="14"/>
      <c r="F1094" s="14"/>
    </row>
    <row r="1095" spans="1:6" ht="12.75">
      <c r="A1095" s="14"/>
      <c r="B1095" s="14"/>
      <c r="C1095" s="14"/>
      <c r="D1095" s="14"/>
      <c r="E1095" s="14"/>
      <c r="F1095" s="14"/>
    </row>
    <row r="1096" spans="1:6" ht="12.75">
      <c r="A1096" s="14"/>
      <c r="B1096" s="14"/>
      <c r="C1096" s="14"/>
      <c r="D1096" s="14"/>
      <c r="E1096" s="14"/>
      <c r="F1096" s="14"/>
    </row>
    <row r="1097" spans="1:6" ht="12.75">
      <c r="A1097" s="14"/>
      <c r="B1097" s="14"/>
      <c r="C1097" s="14"/>
      <c r="D1097" s="14"/>
      <c r="E1097" s="14"/>
      <c r="F1097" s="14"/>
    </row>
    <row r="1098" spans="1:6" ht="12.75">
      <c r="A1098" s="14"/>
      <c r="B1098" s="14"/>
      <c r="C1098" s="14"/>
      <c r="D1098" s="14"/>
      <c r="E1098" s="14"/>
      <c r="F1098" s="14"/>
    </row>
    <row r="1099" spans="1:6" ht="12.75">
      <c r="A1099" s="14"/>
      <c r="B1099" s="14"/>
      <c r="C1099" s="14"/>
      <c r="D1099" s="14"/>
      <c r="E1099" s="14"/>
      <c r="F1099" s="14"/>
    </row>
    <row r="1100" spans="1:6" ht="12.75">
      <c r="A1100" s="14"/>
      <c r="B1100" s="14"/>
      <c r="C1100" s="14"/>
      <c r="D1100" s="14"/>
      <c r="E1100" s="14"/>
      <c r="F1100" s="14"/>
    </row>
    <row r="1101" spans="1:6" ht="12.75">
      <c r="A1101" s="14"/>
      <c r="B1101" s="14"/>
      <c r="C1101" s="14"/>
      <c r="D1101" s="14"/>
      <c r="E1101" s="14"/>
      <c r="F1101" s="14"/>
    </row>
    <row r="1102" spans="1:6" ht="12.75">
      <c r="A1102" s="14"/>
      <c r="B1102" s="14"/>
      <c r="C1102" s="14"/>
      <c r="D1102" s="14"/>
      <c r="E1102" s="14"/>
      <c r="F1102" s="14"/>
    </row>
    <row r="1103" spans="1:6" ht="12.75">
      <c r="A1103" s="14"/>
      <c r="B1103" s="14"/>
      <c r="C1103" s="14"/>
      <c r="D1103" s="14"/>
      <c r="E1103" s="14"/>
      <c r="F1103" s="14"/>
    </row>
    <row r="1104" spans="1:6" ht="12.75">
      <c r="A1104" s="14"/>
      <c r="B1104" s="14"/>
      <c r="C1104" s="14"/>
      <c r="D1104" s="14"/>
      <c r="E1104" s="14"/>
      <c r="F1104" s="14"/>
    </row>
    <row r="1105" spans="1:6" ht="12.75">
      <c r="A1105" s="14"/>
      <c r="B1105" s="14"/>
      <c r="C1105" s="14"/>
      <c r="D1105" s="14"/>
      <c r="E1105" s="14"/>
      <c r="F1105" s="14"/>
    </row>
    <row r="1106" spans="1:6" ht="12.75">
      <c r="A1106" s="14"/>
      <c r="B1106" s="14"/>
      <c r="C1106" s="14"/>
      <c r="D1106" s="14"/>
      <c r="E1106" s="14"/>
      <c r="F1106" s="14"/>
    </row>
    <row r="1107" spans="1:6" ht="12.75">
      <c r="A1107" s="14"/>
      <c r="B1107" s="14"/>
      <c r="C1107" s="14"/>
      <c r="D1107" s="14"/>
      <c r="E1107" s="14"/>
      <c r="F1107" s="14"/>
    </row>
    <row r="1108" spans="1:6" ht="12.75">
      <c r="A1108" s="14"/>
      <c r="B1108" s="14"/>
      <c r="C1108" s="14"/>
      <c r="D1108" s="14"/>
      <c r="E1108" s="14"/>
      <c r="F1108" s="14"/>
    </row>
    <row r="1109" spans="1:6" ht="12.75">
      <c r="A1109" s="14"/>
      <c r="B1109" s="14"/>
      <c r="C1109" s="14"/>
      <c r="D1109" s="14"/>
      <c r="E1109" s="14"/>
      <c r="F1109" s="14"/>
    </row>
    <row r="1110" spans="1:6" ht="12.75">
      <c r="A1110" s="14"/>
      <c r="B1110" s="14"/>
      <c r="C1110" s="14"/>
      <c r="D1110" s="14"/>
      <c r="E1110" s="14"/>
      <c r="F1110" s="14"/>
    </row>
    <row r="1111" spans="1:6" ht="12.75">
      <c r="A1111" s="14"/>
      <c r="B1111" s="14"/>
      <c r="C1111" s="14"/>
      <c r="D1111" s="14"/>
      <c r="E1111" s="14"/>
      <c r="F1111" s="14"/>
    </row>
    <row r="1112" spans="1:6" ht="12.75">
      <c r="A1112" s="14"/>
      <c r="B1112" s="14"/>
      <c r="C1112" s="14"/>
      <c r="D1112" s="14"/>
      <c r="E1112" s="14"/>
      <c r="F1112" s="14"/>
    </row>
    <row r="1113" spans="1:6" ht="12.75">
      <c r="A1113" s="14"/>
      <c r="B1113" s="14"/>
      <c r="C1113" s="14"/>
      <c r="D1113" s="14"/>
      <c r="E1113" s="14"/>
      <c r="F1113" s="14"/>
    </row>
    <row r="1114" spans="1:6" ht="12.75">
      <c r="A1114" s="14"/>
      <c r="B1114" s="14"/>
      <c r="C1114" s="14"/>
      <c r="D1114" s="14"/>
      <c r="E1114" s="14"/>
      <c r="F1114" s="14"/>
    </row>
    <row r="1115" spans="1:6" ht="12.75">
      <c r="A1115" s="14"/>
      <c r="B1115" s="14"/>
      <c r="C1115" s="14"/>
      <c r="D1115" s="14"/>
      <c r="E1115" s="14"/>
      <c r="F1115" s="14"/>
    </row>
    <row r="1116" spans="1:6" ht="12.75">
      <c r="A1116" s="14"/>
      <c r="B1116" s="14"/>
      <c r="C1116" s="14"/>
      <c r="D1116" s="14"/>
      <c r="E1116" s="14"/>
      <c r="F1116" s="14"/>
    </row>
    <row r="1117" spans="1:6" ht="12.75">
      <c r="A1117" s="14"/>
      <c r="B1117" s="14"/>
      <c r="C1117" s="14"/>
      <c r="D1117" s="14"/>
      <c r="E1117" s="14"/>
      <c r="F1117" s="14"/>
    </row>
    <row r="1118" spans="1:6" ht="12.75">
      <c r="A1118" s="14"/>
      <c r="B1118" s="14"/>
      <c r="C1118" s="14"/>
      <c r="D1118" s="14"/>
      <c r="E1118" s="14"/>
      <c r="F1118" s="14"/>
    </row>
    <row r="1119" spans="1:6" ht="12.75">
      <c r="A1119" s="14"/>
      <c r="B1119" s="14"/>
      <c r="C1119" s="14"/>
      <c r="D1119" s="14"/>
      <c r="E1119" s="14"/>
      <c r="F1119" s="14"/>
    </row>
    <row r="1120" spans="1:6" ht="12.75">
      <c r="A1120" s="14"/>
      <c r="B1120" s="14"/>
      <c r="C1120" s="14"/>
      <c r="D1120" s="14"/>
      <c r="E1120" s="14"/>
      <c r="F1120" s="14"/>
    </row>
    <row r="1121" spans="1:6" ht="12.75">
      <c r="A1121" s="14"/>
      <c r="B1121" s="14"/>
      <c r="C1121" s="14"/>
      <c r="D1121" s="14"/>
      <c r="E1121" s="14"/>
      <c r="F1121" s="14"/>
    </row>
    <row r="1122" spans="1:6" ht="12.75">
      <c r="A1122" s="14"/>
      <c r="B1122" s="14"/>
      <c r="C1122" s="14"/>
      <c r="D1122" s="14"/>
      <c r="E1122" s="14"/>
      <c r="F1122" s="14"/>
    </row>
    <row r="1123" spans="1:6" ht="12.75">
      <c r="A1123" s="14"/>
      <c r="B1123" s="14"/>
      <c r="C1123" s="14"/>
      <c r="D1123" s="14"/>
      <c r="E1123" s="14"/>
      <c r="F1123" s="14"/>
    </row>
    <row r="1124" spans="1:6" ht="12.75">
      <c r="A1124" s="14"/>
      <c r="B1124" s="14"/>
      <c r="C1124" s="14"/>
      <c r="D1124" s="14"/>
      <c r="E1124" s="14"/>
      <c r="F1124" s="14"/>
    </row>
    <row r="1125" spans="1:6" ht="12.75">
      <c r="A1125" s="14"/>
      <c r="B1125" s="14"/>
      <c r="C1125" s="14"/>
      <c r="D1125" s="14"/>
      <c r="E1125" s="14"/>
      <c r="F1125" s="14"/>
    </row>
    <row r="1126" spans="1:6" ht="12.75">
      <c r="A1126" s="14"/>
      <c r="B1126" s="14"/>
      <c r="C1126" s="14"/>
      <c r="D1126" s="14"/>
      <c r="E1126" s="14"/>
      <c r="F1126" s="14"/>
    </row>
    <row r="1127" spans="1:6" ht="12.75">
      <c r="A1127" s="14"/>
      <c r="B1127" s="14"/>
      <c r="C1127" s="14"/>
      <c r="D1127" s="14"/>
      <c r="E1127" s="14"/>
      <c r="F1127" s="14"/>
    </row>
    <row r="1128" spans="1:6" ht="12.75">
      <c r="A1128" s="14"/>
      <c r="B1128" s="14"/>
      <c r="C1128" s="14"/>
      <c r="D1128" s="14"/>
      <c r="E1128" s="14"/>
      <c r="F1128" s="14"/>
    </row>
    <row r="1129" spans="1:6" ht="12.75">
      <c r="A1129" s="14"/>
      <c r="B1129" s="14"/>
      <c r="C1129" s="14"/>
      <c r="D1129" s="14"/>
      <c r="E1129" s="14"/>
      <c r="F1129" s="14"/>
    </row>
    <row r="1130" spans="1:6" ht="12.75">
      <c r="A1130" s="14"/>
      <c r="B1130" s="14"/>
      <c r="C1130" s="14"/>
      <c r="D1130" s="14"/>
      <c r="E1130" s="14"/>
      <c r="F1130" s="14"/>
    </row>
    <row r="1131" spans="1:6" ht="12.75">
      <c r="A1131" s="14"/>
      <c r="B1131" s="14"/>
      <c r="C1131" s="14"/>
      <c r="D1131" s="14"/>
      <c r="E1131" s="14"/>
      <c r="F1131" s="14"/>
    </row>
    <row r="1132" spans="1:6" ht="12.75">
      <c r="A1132" s="14"/>
      <c r="B1132" s="14"/>
      <c r="C1132" s="14"/>
      <c r="D1132" s="14"/>
      <c r="E1132" s="14"/>
      <c r="F1132" s="14"/>
    </row>
    <row r="1133" spans="1:6" ht="12.75">
      <c r="A1133" s="14"/>
      <c r="B1133" s="14"/>
      <c r="C1133" s="14"/>
      <c r="D1133" s="14"/>
      <c r="E1133" s="14"/>
      <c r="F1133" s="14"/>
    </row>
    <row r="1134" spans="1:6" ht="12.75">
      <c r="A1134" s="14"/>
      <c r="B1134" s="14"/>
      <c r="C1134" s="14"/>
      <c r="D1134" s="14"/>
      <c r="E1134" s="14"/>
      <c r="F1134" s="14"/>
    </row>
    <row r="1135" spans="1:6" ht="12.75">
      <c r="A1135" s="14"/>
      <c r="B1135" s="14"/>
      <c r="C1135" s="14"/>
      <c r="D1135" s="14"/>
      <c r="E1135" s="14"/>
      <c r="F1135" s="14"/>
    </row>
    <row r="1136" spans="1:6" ht="12.75">
      <c r="A1136" s="14"/>
      <c r="B1136" s="14"/>
      <c r="C1136" s="14"/>
      <c r="D1136" s="14"/>
      <c r="E1136" s="14"/>
      <c r="F1136" s="14"/>
    </row>
    <row r="1137" spans="1:6" ht="12.75">
      <c r="A1137" s="14"/>
      <c r="B1137" s="14"/>
      <c r="C1137" s="14"/>
      <c r="D1137" s="14"/>
      <c r="E1137" s="14"/>
      <c r="F1137" s="14"/>
    </row>
    <row r="1138" spans="1:6" ht="12.75">
      <c r="A1138" s="14"/>
      <c r="B1138" s="14"/>
      <c r="C1138" s="14"/>
      <c r="D1138" s="14"/>
      <c r="E1138" s="14"/>
      <c r="F1138" s="14"/>
    </row>
    <row r="1139" spans="1:6" ht="12.75">
      <c r="A1139" s="14"/>
      <c r="B1139" s="14"/>
      <c r="C1139" s="14"/>
      <c r="D1139" s="14"/>
      <c r="E1139" s="14"/>
      <c r="F1139" s="14"/>
    </row>
    <row r="1140" spans="1:6" ht="12.75">
      <c r="A1140" s="14"/>
      <c r="B1140" s="14"/>
      <c r="C1140" s="14"/>
      <c r="D1140" s="14"/>
      <c r="E1140" s="14"/>
      <c r="F1140" s="14"/>
    </row>
    <row r="1141" spans="1:6" ht="12.75">
      <c r="A1141" s="14"/>
      <c r="B1141" s="14"/>
      <c r="C1141" s="14"/>
      <c r="D1141" s="14"/>
      <c r="E1141" s="14"/>
      <c r="F1141" s="14"/>
    </row>
    <row r="1142" spans="1:6" ht="12.75">
      <c r="A1142" s="14"/>
      <c r="B1142" s="14"/>
      <c r="C1142" s="14"/>
      <c r="D1142" s="14"/>
      <c r="E1142" s="14"/>
      <c r="F1142" s="14"/>
    </row>
    <row r="1143" spans="1:6" ht="12.75">
      <c r="A1143" s="14"/>
      <c r="B1143" s="14"/>
      <c r="C1143" s="14"/>
      <c r="D1143" s="14"/>
      <c r="E1143" s="14"/>
      <c r="F1143" s="14"/>
    </row>
    <row r="1144" spans="1:6" ht="12.75">
      <c r="A1144" s="14"/>
      <c r="B1144" s="14"/>
      <c r="C1144" s="14"/>
      <c r="D1144" s="14"/>
      <c r="E1144" s="14"/>
      <c r="F1144" s="14"/>
    </row>
    <row r="1145" spans="1:6" ht="12.75">
      <c r="A1145" s="14"/>
      <c r="B1145" s="14"/>
      <c r="C1145" s="14"/>
      <c r="D1145" s="14"/>
      <c r="E1145" s="14"/>
      <c r="F1145" s="14"/>
    </row>
    <row r="1146" spans="1:6" ht="12.75">
      <c r="A1146" s="14"/>
      <c r="B1146" s="14"/>
      <c r="C1146" s="14"/>
      <c r="D1146" s="14"/>
      <c r="E1146" s="14"/>
      <c r="F1146" s="14"/>
    </row>
    <row r="1147" spans="1:6" ht="12.75">
      <c r="A1147" s="14"/>
      <c r="B1147" s="14"/>
      <c r="C1147" s="14"/>
      <c r="D1147" s="14"/>
      <c r="E1147" s="14"/>
      <c r="F1147" s="14"/>
    </row>
    <row r="1148" spans="1:6" ht="12.75">
      <c r="A1148" s="14"/>
      <c r="B1148" s="14"/>
      <c r="C1148" s="14"/>
      <c r="D1148" s="14"/>
      <c r="E1148" s="14"/>
      <c r="F1148" s="14"/>
    </row>
    <row r="1149" spans="1:6" ht="12.75">
      <c r="A1149" s="14"/>
      <c r="B1149" s="14"/>
      <c r="C1149" s="14"/>
      <c r="D1149" s="14"/>
      <c r="E1149" s="14"/>
      <c r="F1149" s="14"/>
    </row>
    <row r="1150" spans="1:6" ht="12.75">
      <c r="A1150" s="14"/>
      <c r="B1150" s="14"/>
      <c r="C1150" s="14"/>
      <c r="D1150" s="14"/>
      <c r="E1150" s="14"/>
      <c r="F1150" s="14"/>
    </row>
    <row r="1151" spans="1:6" ht="12.75">
      <c r="A1151" s="14"/>
      <c r="B1151" s="14"/>
      <c r="C1151" s="14"/>
      <c r="D1151" s="14"/>
      <c r="E1151" s="14"/>
      <c r="F1151" s="14"/>
    </row>
    <row r="1152" spans="1:6" ht="12.75">
      <c r="A1152" s="14"/>
      <c r="B1152" s="14"/>
      <c r="C1152" s="14"/>
      <c r="D1152" s="14"/>
      <c r="E1152" s="14"/>
      <c r="F1152" s="14"/>
    </row>
    <row r="1153" spans="1:6" ht="12.75">
      <c r="A1153" s="14"/>
      <c r="B1153" s="14"/>
      <c r="C1153" s="14"/>
      <c r="D1153" s="14"/>
      <c r="E1153" s="14"/>
      <c r="F1153" s="14"/>
    </row>
    <row r="1154" spans="1:6" ht="12.75">
      <c r="A1154" s="14"/>
      <c r="B1154" s="14"/>
      <c r="C1154" s="14"/>
      <c r="D1154" s="14"/>
      <c r="E1154" s="14"/>
      <c r="F1154" s="14"/>
    </row>
    <row r="1155" spans="2:6" ht="12.75">
      <c r="B1155" s="14"/>
      <c r="C1155" s="14"/>
      <c r="D1155" s="14"/>
      <c r="E1155" s="14"/>
      <c r="F1155" s="14"/>
    </row>
    <row r="1156" spans="2:6" ht="12.75">
      <c r="B1156" s="14"/>
      <c r="C1156" s="14"/>
      <c r="D1156" s="14"/>
      <c r="E1156" s="14"/>
      <c r="F1156" s="14"/>
    </row>
    <row r="1157" spans="2:6" ht="12.75">
      <c r="B1157" s="14"/>
      <c r="C1157" s="14"/>
      <c r="D1157" s="14"/>
      <c r="E1157" s="14"/>
      <c r="F1157" s="14"/>
    </row>
    <row r="1158" spans="2:6" ht="12.75">
      <c r="B1158" s="14"/>
      <c r="C1158" s="14"/>
      <c r="D1158" s="14"/>
      <c r="E1158" s="14"/>
      <c r="F1158" s="14"/>
    </row>
    <row r="1159" spans="2:6" ht="12.75">
      <c r="B1159" s="14"/>
      <c r="C1159" s="14"/>
      <c r="D1159" s="14"/>
      <c r="E1159" s="14"/>
      <c r="F1159" s="14"/>
    </row>
    <row r="1160" spans="2:6" ht="12.75">
      <c r="B1160" s="14"/>
      <c r="C1160" s="14"/>
      <c r="D1160" s="14"/>
      <c r="E1160" s="14"/>
      <c r="F1160" s="14"/>
    </row>
    <row r="1161" spans="2:6" ht="12.75">
      <c r="B1161" s="14"/>
      <c r="C1161" s="14"/>
      <c r="D1161" s="14"/>
      <c r="E1161" s="14"/>
      <c r="F1161" s="14"/>
    </row>
    <row r="1162" spans="2:6" ht="12.75">
      <c r="B1162" s="14"/>
      <c r="C1162" s="14"/>
      <c r="D1162" s="14"/>
      <c r="E1162" s="14"/>
      <c r="F1162" s="14"/>
    </row>
    <row r="1163" spans="2:6" ht="12.75">
      <c r="B1163" s="14"/>
      <c r="C1163" s="14"/>
      <c r="D1163" s="14"/>
      <c r="E1163" s="14"/>
      <c r="F1163" s="14"/>
    </row>
    <row r="1164" spans="2:6" ht="12.75">
      <c r="B1164" s="14"/>
      <c r="C1164" s="14"/>
      <c r="D1164" s="14"/>
      <c r="E1164" s="14"/>
      <c r="F1164" s="14"/>
    </row>
    <row r="1165" spans="2:6" ht="12.75">
      <c r="B1165" s="14"/>
      <c r="C1165" s="14"/>
      <c r="D1165" s="14"/>
      <c r="E1165" s="14"/>
      <c r="F1165" s="14"/>
    </row>
    <row r="1166" spans="2:6" ht="12.75">
      <c r="B1166" s="14"/>
      <c r="C1166" s="14"/>
      <c r="D1166" s="14"/>
      <c r="E1166" s="14"/>
      <c r="F1166" s="14"/>
    </row>
    <row r="1167" spans="2:6" ht="12.75">
      <c r="B1167" s="14"/>
      <c r="C1167" s="14"/>
      <c r="D1167" s="14"/>
      <c r="E1167" s="14"/>
      <c r="F1167" s="14"/>
    </row>
    <row r="1168" spans="2:5" ht="12.75">
      <c r="B1168" s="14"/>
      <c r="C1168" s="14"/>
      <c r="D1168" s="14"/>
      <c r="E1168" s="14"/>
    </row>
  </sheetData>
  <printOptions/>
  <pageMargins left="0.75" right="0.75" top="1" bottom="1" header="0" footer="0"/>
  <pageSetup fitToHeight="2" fitToWidth="1" horizontalDpi="600" verticalDpi="600" orientation="portrait" paperSize="9" scale="6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AT130"/>
  <sheetViews>
    <sheetView workbookViewId="0" topLeftCell="A1">
      <selection activeCell="A6" sqref="A6:A111"/>
    </sheetView>
  </sheetViews>
  <sheetFormatPr defaultColWidth="11.421875" defaultRowHeight="12.75"/>
  <cols>
    <col min="1" max="1" width="27.00390625" style="8" customWidth="1"/>
    <col min="2" max="2" width="11.7109375" style="22" customWidth="1"/>
    <col min="3" max="3" width="5.00390625" style="91" customWidth="1"/>
    <col min="4" max="4" width="11.7109375" style="22" customWidth="1"/>
    <col min="5" max="5" width="5.00390625" style="91" customWidth="1"/>
    <col min="6" max="6" width="11.7109375" style="22" customWidth="1"/>
    <col min="7" max="7" width="5.00390625" style="91" customWidth="1"/>
    <col min="8" max="8" width="11.7109375" style="22" customWidth="1"/>
    <col min="9" max="9" width="5.00390625" style="91" customWidth="1"/>
    <col min="10" max="10" width="11.7109375" style="22" customWidth="1"/>
    <col min="11" max="11" width="5.00390625" style="8" customWidth="1"/>
    <col min="12" max="12" width="11.7109375" style="8" customWidth="1"/>
    <col min="13" max="13" width="5.00390625" style="8" customWidth="1"/>
    <col min="14" max="14" width="12.00390625" style="8" customWidth="1"/>
    <col min="15" max="15" width="5.00390625" style="8" customWidth="1"/>
    <col min="16" max="16384" width="11.57421875" style="8" customWidth="1"/>
  </cols>
  <sheetData>
    <row r="1" spans="1:9" ht="12.75">
      <c r="A1" s="11" t="s">
        <v>37</v>
      </c>
      <c r="B1" s="129"/>
      <c r="C1" s="118"/>
      <c r="D1" s="129"/>
      <c r="E1" s="118"/>
      <c r="F1" s="129"/>
      <c r="G1" s="118"/>
      <c r="H1" s="129"/>
      <c r="I1" s="118"/>
    </row>
    <row r="2" spans="1:9" ht="12.75">
      <c r="A2" s="12" t="s">
        <v>81</v>
      </c>
      <c r="B2" s="129"/>
      <c r="C2" s="118"/>
      <c r="D2" s="129"/>
      <c r="E2" s="118"/>
      <c r="F2" s="129"/>
      <c r="G2" s="118"/>
      <c r="H2" s="129"/>
      <c r="I2" s="118"/>
    </row>
    <row r="3" spans="1:9" ht="12.75">
      <c r="A3" s="12"/>
      <c r="B3" s="129"/>
      <c r="C3" s="118"/>
      <c r="D3" s="129"/>
      <c r="E3" s="118"/>
      <c r="F3" s="129"/>
      <c r="G3" s="118"/>
      <c r="H3" s="129"/>
      <c r="I3" s="118"/>
    </row>
    <row r="4" spans="2:18" ht="12.75">
      <c r="B4" s="130" t="s">
        <v>340</v>
      </c>
      <c r="C4" s="131" t="s">
        <v>92</v>
      </c>
      <c r="D4" s="130" t="s">
        <v>340</v>
      </c>
      <c r="E4" s="131" t="s">
        <v>92</v>
      </c>
      <c r="F4" s="130" t="s">
        <v>340</v>
      </c>
      <c r="G4" s="131" t="s">
        <v>92</v>
      </c>
      <c r="H4" s="130" t="s">
        <v>340</v>
      </c>
      <c r="I4" s="131" t="s">
        <v>92</v>
      </c>
      <c r="J4" s="130" t="s">
        <v>340</v>
      </c>
      <c r="K4" s="131" t="s">
        <v>92</v>
      </c>
      <c r="L4" s="130" t="s">
        <v>340</v>
      </c>
      <c r="M4" s="131" t="s">
        <v>92</v>
      </c>
      <c r="N4" s="130" t="s">
        <v>340</v>
      </c>
      <c r="O4" s="131" t="s">
        <v>92</v>
      </c>
      <c r="P4" s="130"/>
      <c r="Q4" s="130"/>
      <c r="R4" s="130"/>
    </row>
    <row r="5" spans="1:46" s="10" customFormat="1" ht="12.75">
      <c r="A5" s="10" t="s">
        <v>96</v>
      </c>
      <c r="B5" s="10" t="s">
        <v>148</v>
      </c>
      <c r="C5" s="90">
        <v>12.670655381522197</v>
      </c>
      <c r="D5" s="176" t="s">
        <v>150</v>
      </c>
      <c r="E5" s="90">
        <v>12.284755326393618</v>
      </c>
      <c r="F5" s="176" t="s">
        <v>117</v>
      </c>
      <c r="G5" s="90">
        <v>8.966501280928755</v>
      </c>
      <c r="H5" s="176" t="s">
        <v>149</v>
      </c>
      <c r="I5" s="90">
        <v>8.629244089892012</v>
      </c>
      <c r="J5" s="176" t="s">
        <v>118</v>
      </c>
      <c r="K5" s="90">
        <v>4.8732042676006095</v>
      </c>
      <c r="L5" s="176" t="s">
        <v>159</v>
      </c>
      <c r="M5" s="90">
        <v>3.5784933683561957</v>
      </c>
      <c r="N5" s="176" t="s">
        <v>151</v>
      </c>
      <c r="O5" s="90">
        <v>3.134221876317411</v>
      </c>
      <c r="P5" s="50"/>
      <c r="Q5" s="50"/>
      <c r="R5" s="50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</row>
    <row r="6" spans="1:46" ht="12.75">
      <c r="A6" s="10" t="s">
        <v>181</v>
      </c>
      <c r="B6"/>
      <c r="C6" s="33"/>
      <c r="D6"/>
      <c r="E6" s="33"/>
      <c r="F6"/>
      <c r="G6" s="33"/>
      <c r="H6"/>
      <c r="I6" s="33"/>
      <c r="J6"/>
      <c r="K6" s="33"/>
      <c r="L6"/>
      <c r="M6" s="33"/>
      <c r="N6"/>
      <c r="O6" s="33"/>
      <c r="P6" s="45"/>
      <c r="Q6" s="45"/>
      <c r="R6" s="45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5" ht="12.75">
      <c r="A7" s="57" t="s">
        <v>448</v>
      </c>
      <c r="B7" t="s">
        <v>118</v>
      </c>
      <c r="C7" s="39">
        <v>12.603305785123966</v>
      </c>
      <c r="D7" t="s">
        <v>121</v>
      </c>
      <c r="E7" s="39">
        <v>12.190082644628099</v>
      </c>
      <c r="F7" t="s">
        <v>123</v>
      </c>
      <c r="G7" s="39">
        <v>8.47107438016529</v>
      </c>
      <c r="H7" t="s">
        <v>117</v>
      </c>
      <c r="I7" s="39">
        <v>6.6115702479338845</v>
      </c>
      <c r="J7" t="s">
        <v>150</v>
      </c>
      <c r="K7" s="39">
        <v>6.198347107438017</v>
      </c>
      <c r="L7" t="s">
        <v>122</v>
      </c>
      <c r="M7" s="39">
        <v>4.958677685950414</v>
      </c>
      <c r="N7" t="s">
        <v>149</v>
      </c>
      <c r="O7" s="39">
        <v>4.338842975206612</v>
      </c>
      <c r="P7" s="45"/>
      <c r="Q7" s="45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</row>
    <row r="8" spans="1:45" ht="12.75">
      <c r="A8" s="57" t="s">
        <v>449</v>
      </c>
      <c r="B8" t="s">
        <v>139</v>
      </c>
      <c r="C8" s="39">
        <v>15.466101694915254</v>
      </c>
      <c r="D8" t="s">
        <v>118</v>
      </c>
      <c r="E8" s="39">
        <v>9.322033898305085</v>
      </c>
      <c r="F8" t="s">
        <v>150</v>
      </c>
      <c r="G8" s="39">
        <v>6.779661016949152</v>
      </c>
      <c r="H8" t="s">
        <v>149</v>
      </c>
      <c r="I8" s="39">
        <v>6.567796610169491</v>
      </c>
      <c r="J8" t="s">
        <v>121</v>
      </c>
      <c r="K8" s="39">
        <v>5.084745762711864</v>
      </c>
      <c r="L8" t="s">
        <v>117</v>
      </c>
      <c r="M8" s="39">
        <v>4.661016949152542</v>
      </c>
      <c r="N8" t="s">
        <v>123</v>
      </c>
      <c r="O8" s="39">
        <v>3.8135593220338984</v>
      </c>
      <c r="P8" s="45"/>
      <c r="Q8" s="45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</row>
    <row r="9" spans="1:45" ht="12.75">
      <c r="A9" s="57" t="s">
        <v>450</v>
      </c>
      <c r="B9" t="s">
        <v>118</v>
      </c>
      <c r="C9" s="39">
        <v>11.771561771561771</v>
      </c>
      <c r="D9" t="s">
        <v>137</v>
      </c>
      <c r="E9" s="39">
        <v>9.090909090909092</v>
      </c>
      <c r="F9" t="s">
        <v>150</v>
      </c>
      <c r="G9" s="39">
        <v>7.226107226107226</v>
      </c>
      <c r="H9" t="s">
        <v>117</v>
      </c>
      <c r="I9" s="39">
        <v>6.75990675990676</v>
      </c>
      <c r="J9" t="s">
        <v>121</v>
      </c>
      <c r="K9" s="39">
        <v>5.244755244755245</v>
      </c>
      <c r="L9" t="s">
        <v>123</v>
      </c>
      <c r="M9" s="39">
        <v>5.011655011655011</v>
      </c>
      <c r="N9" t="s">
        <v>151</v>
      </c>
      <c r="O9" s="39">
        <v>5.011655011655011</v>
      </c>
      <c r="P9" s="45"/>
      <c r="Q9" s="45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</row>
    <row r="10" spans="1:45" ht="12.75">
      <c r="A10" s="57" t="s">
        <v>451</v>
      </c>
      <c r="B10" t="s">
        <v>150</v>
      </c>
      <c r="C10" s="39">
        <v>10.884353741496598</v>
      </c>
      <c r="D10" t="s">
        <v>118</v>
      </c>
      <c r="E10" s="39">
        <v>9.115646258503402</v>
      </c>
      <c r="F10" t="s">
        <v>117</v>
      </c>
      <c r="G10" s="39">
        <v>9.115646258503402</v>
      </c>
      <c r="H10" t="s">
        <v>119</v>
      </c>
      <c r="I10" s="39">
        <v>6.666666666666667</v>
      </c>
      <c r="J10" t="s">
        <v>153</v>
      </c>
      <c r="K10" s="39">
        <v>5.3061224489795915</v>
      </c>
      <c r="L10" t="s">
        <v>121</v>
      </c>
      <c r="M10" s="39">
        <v>5.034013605442177</v>
      </c>
      <c r="N10" t="s">
        <v>159</v>
      </c>
      <c r="O10" s="39">
        <v>4.8979591836734695</v>
      </c>
      <c r="P10" s="45"/>
      <c r="Q10" s="45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</row>
    <row r="11" spans="1:45" ht="12.75">
      <c r="A11" s="57" t="s">
        <v>452</v>
      </c>
      <c r="B11" t="s">
        <v>118</v>
      </c>
      <c r="C11" s="39">
        <v>13.508771929824562</v>
      </c>
      <c r="D11" t="s">
        <v>117</v>
      </c>
      <c r="E11" s="39">
        <v>8.947368421052632</v>
      </c>
      <c r="F11" t="s">
        <v>150</v>
      </c>
      <c r="G11" s="39">
        <v>7.368421052631579</v>
      </c>
      <c r="H11" t="s">
        <v>151</v>
      </c>
      <c r="I11" s="39">
        <v>5.2631578947368425</v>
      </c>
      <c r="J11" t="s">
        <v>159</v>
      </c>
      <c r="K11" s="39">
        <v>5.2631578947368425</v>
      </c>
      <c r="L11" t="s">
        <v>121</v>
      </c>
      <c r="M11" s="39">
        <v>4.7368421052631575</v>
      </c>
      <c r="N11" t="s">
        <v>149</v>
      </c>
      <c r="O11" s="39">
        <v>4.2105263157894735</v>
      </c>
      <c r="P11" s="45"/>
      <c r="Q11" s="45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</row>
    <row r="12" spans="1:45" ht="12.75">
      <c r="A12" s="57" t="s">
        <v>182</v>
      </c>
      <c r="B12" t="s">
        <v>118</v>
      </c>
      <c r="C12" s="39">
        <v>10.869565217391305</v>
      </c>
      <c r="D12" t="s">
        <v>117</v>
      </c>
      <c r="E12" s="39">
        <v>8.514492753623188</v>
      </c>
      <c r="F12" t="s">
        <v>121</v>
      </c>
      <c r="G12" s="39">
        <v>7.971014492753623</v>
      </c>
      <c r="H12" t="s">
        <v>150</v>
      </c>
      <c r="I12" s="39">
        <v>7.065217391304348</v>
      </c>
      <c r="J12" t="s">
        <v>122</v>
      </c>
      <c r="K12" s="39">
        <v>5.615942028985507</v>
      </c>
      <c r="L12" t="s">
        <v>159</v>
      </c>
      <c r="M12" s="39">
        <v>5.072463768115942</v>
      </c>
      <c r="N12" t="s">
        <v>123</v>
      </c>
      <c r="O12" s="39">
        <v>4.528985507246377</v>
      </c>
      <c r="P12" s="45"/>
      <c r="Q12" s="45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</row>
    <row r="13" spans="1:45" ht="12.75">
      <c r="A13" s="10" t="s">
        <v>183</v>
      </c>
      <c r="B13"/>
      <c r="C13" s="39"/>
      <c r="D13"/>
      <c r="E13" s="39"/>
      <c r="F13"/>
      <c r="G13" s="39"/>
      <c r="H13"/>
      <c r="I13" s="39"/>
      <c r="J13"/>
      <c r="K13" s="39"/>
      <c r="L13"/>
      <c r="M13" s="39"/>
      <c r="N13"/>
      <c r="O13" s="39"/>
      <c r="P13" s="45"/>
      <c r="Q13" s="45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</row>
    <row r="14" spans="1:45" ht="12.75">
      <c r="A14" s="57" t="s">
        <v>184</v>
      </c>
      <c r="B14" t="s">
        <v>150</v>
      </c>
      <c r="C14" s="39">
        <v>17.281767955801104</v>
      </c>
      <c r="D14" t="s">
        <v>148</v>
      </c>
      <c r="E14" s="39">
        <v>12.066298342541437</v>
      </c>
      <c r="F14" t="s">
        <v>159</v>
      </c>
      <c r="G14" s="39">
        <v>6.629834254143646</v>
      </c>
      <c r="H14" t="s">
        <v>149</v>
      </c>
      <c r="I14" s="39">
        <v>5.303867403314917</v>
      </c>
      <c r="J14" t="s">
        <v>118</v>
      </c>
      <c r="K14" s="39">
        <v>5.149171270718232</v>
      </c>
      <c r="L14" t="s">
        <v>438</v>
      </c>
      <c r="M14" s="39">
        <v>4.795580110497237</v>
      </c>
      <c r="N14" t="s">
        <v>117</v>
      </c>
      <c r="O14" s="39">
        <v>4.419889502762431</v>
      </c>
      <c r="P14" s="45"/>
      <c r="Q14" s="45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</row>
    <row r="15" spans="1:45" ht="12.75">
      <c r="A15" s="57" t="s">
        <v>567</v>
      </c>
      <c r="B15" t="s">
        <v>121</v>
      </c>
      <c r="C15" s="39">
        <v>11.918604651162791</v>
      </c>
      <c r="D15" t="s">
        <v>118</v>
      </c>
      <c r="E15" s="39">
        <v>9.011627906976743</v>
      </c>
      <c r="F15" t="s">
        <v>150</v>
      </c>
      <c r="G15" s="39">
        <v>8.13953488372093</v>
      </c>
      <c r="H15" t="s">
        <v>122</v>
      </c>
      <c r="I15" s="39">
        <v>6.976744186046512</v>
      </c>
      <c r="J15" t="s">
        <v>123</v>
      </c>
      <c r="K15" s="39">
        <v>5.813953488372093</v>
      </c>
      <c r="L15" t="s">
        <v>117</v>
      </c>
      <c r="M15" s="39">
        <v>4.941860465116279</v>
      </c>
      <c r="N15" t="s">
        <v>139</v>
      </c>
      <c r="O15" s="39">
        <v>4.651162790697675</v>
      </c>
      <c r="P15" s="45"/>
      <c r="Q15" s="45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</row>
    <row r="16" spans="1:45" ht="12.75">
      <c r="A16" s="57" t="s">
        <v>185</v>
      </c>
      <c r="B16" t="s">
        <v>150</v>
      </c>
      <c r="C16" s="39">
        <v>13.898305084745763</v>
      </c>
      <c r="D16" t="s">
        <v>118</v>
      </c>
      <c r="E16" s="39">
        <v>10.056497175141242</v>
      </c>
      <c r="F16" t="s">
        <v>121</v>
      </c>
      <c r="G16" s="39">
        <v>8.135593220338983</v>
      </c>
      <c r="H16" t="s">
        <v>148</v>
      </c>
      <c r="I16" s="39">
        <v>7.231638418079096</v>
      </c>
      <c r="J16" t="s">
        <v>123</v>
      </c>
      <c r="K16" s="39">
        <v>6.440677966101695</v>
      </c>
      <c r="L16" t="s">
        <v>149</v>
      </c>
      <c r="M16" s="39">
        <v>5.875706214689266</v>
      </c>
      <c r="N16" t="s">
        <v>122</v>
      </c>
      <c r="O16" s="39">
        <v>5.762711864406779</v>
      </c>
      <c r="P16" s="45"/>
      <c r="Q16" s="45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</row>
    <row r="17" spans="1:45" ht="12.75">
      <c r="A17" s="10" t="s">
        <v>186</v>
      </c>
      <c r="B17"/>
      <c r="C17" s="39"/>
      <c r="D17"/>
      <c r="E17" s="39"/>
      <c r="F17"/>
      <c r="G17" s="39"/>
      <c r="H17"/>
      <c r="I17" s="39"/>
      <c r="J17"/>
      <c r="K17" s="39"/>
      <c r="L17"/>
      <c r="M17" s="39"/>
      <c r="N17"/>
      <c r="O17" s="39"/>
      <c r="P17" s="45"/>
      <c r="Q17" s="45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</row>
    <row r="18" spans="1:45" ht="12.75">
      <c r="A18" s="57" t="s">
        <v>454</v>
      </c>
      <c r="B18" t="s">
        <v>150</v>
      </c>
      <c r="C18" s="39">
        <v>18.52970795568983</v>
      </c>
      <c r="D18" t="s">
        <v>118</v>
      </c>
      <c r="E18" s="39">
        <v>8.25780463242699</v>
      </c>
      <c r="F18" t="s">
        <v>117</v>
      </c>
      <c r="G18" s="39">
        <v>5.639476334340383</v>
      </c>
      <c r="H18" t="s">
        <v>149</v>
      </c>
      <c r="I18" s="39">
        <v>5.438066465256798</v>
      </c>
      <c r="J18" t="s">
        <v>121</v>
      </c>
      <c r="K18" s="39">
        <v>4.833836858006042</v>
      </c>
      <c r="L18" t="s">
        <v>139</v>
      </c>
      <c r="M18" s="39">
        <v>3.9274924471299095</v>
      </c>
      <c r="N18" t="s">
        <v>137</v>
      </c>
      <c r="O18" s="39">
        <v>3.9274924471299095</v>
      </c>
      <c r="P18" s="45"/>
      <c r="Q18" s="45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</row>
    <row r="19" spans="1:45" ht="12.75">
      <c r="A19" s="57" t="s">
        <v>455</v>
      </c>
      <c r="B19" t="s">
        <v>150</v>
      </c>
      <c r="C19" s="39">
        <v>28.571428571428573</v>
      </c>
      <c r="D19" t="s">
        <v>159</v>
      </c>
      <c r="E19" s="39">
        <v>15.231092436974789</v>
      </c>
      <c r="F19" t="s">
        <v>148</v>
      </c>
      <c r="G19" s="39">
        <v>6.407563025210084</v>
      </c>
      <c r="H19" t="s">
        <v>118</v>
      </c>
      <c r="I19" s="39">
        <v>5.882352941176471</v>
      </c>
      <c r="J19" t="s">
        <v>117</v>
      </c>
      <c r="K19" s="39">
        <v>5.46218487394958</v>
      </c>
      <c r="L19" t="s">
        <v>149</v>
      </c>
      <c r="M19" s="39">
        <v>5.2521008403361344</v>
      </c>
      <c r="N19" t="s">
        <v>160</v>
      </c>
      <c r="O19" s="39">
        <v>2.6260504201680672</v>
      </c>
      <c r="P19" s="45"/>
      <c r="Q19" s="45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</row>
    <row r="20" spans="1:45" ht="12.75">
      <c r="A20" s="57" t="s">
        <v>456</v>
      </c>
      <c r="B20" t="s">
        <v>150</v>
      </c>
      <c r="C20" s="39">
        <v>21.412169919632607</v>
      </c>
      <c r="D20" t="s">
        <v>148</v>
      </c>
      <c r="E20" s="39">
        <v>9.357060849598163</v>
      </c>
      <c r="F20" t="s">
        <v>149</v>
      </c>
      <c r="G20" s="39">
        <v>7.462686567164179</v>
      </c>
      <c r="H20" t="s">
        <v>117</v>
      </c>
      <c r="I20" s="39">
        <v>6.946039035591275</v>
      </c>
      <c r="J20" t="s">
        <v>118</v>
      </c>
      <c r="K20" s="39">
        <v>6.0849598163031</v>
      </c>
      <c r="L20" t="s">
        <v>151</v>
      </c>
      <c r="M20" s="39">
        <v>4.305396096440872</v>
      </c>
      <c r="N20" t="s">
        <v>157</v>
      </c>
      <c r="O20" s="39">
        <v>3.5591274397244548</v>
      </c>
      <c r="P20" s="45"/>
      <c r="Q20" s="45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</row>
    <row r="21" spans="1:45" ht="12.75">
      <c r="A21" s="57" t="s">
        <v>187</v>
      </c>
      <c r="B21" t="s">
        <v>150</v>
      </c>
      <c r="C21" s="39">
        <v>22.87378640776699</v>
      </c>
      <c r="D21" t="s">
        <v>148</v>
      </c>
      <c r="E21" s="39">
        <v>7.883495145631068</v>
      </c>
      <c r="F21" t="s">
        <v>117</v>
      </c>
      <c r="G21" s="39">
        <v>7.495145631067961</v>
      </c>
      <c r="H21" t="s">
        <v>118</v>
      </c>
      <c r="I21" s="39">
        <v>6.990291262135922</v>
      </c>
      <c r="J21" t="s">
        <v>149</v>
      </c>
      <c r="K21" s="39">
        <v>5.941747572815534</v>
      </c>
      <c r="L21" t="s">
        <v>159</v>
      </c>
      <c r="M21" s="39">
        <v>4.271844660194175</v>
      </c>
      <c r="N21" t="s">
        <v>151</v>
      </c>
      <c r="O21" s="39">
        <v>4.077669902912621</v>
      </c>
      <c r="P21" s="45"/>
      <c r="Q21" s="45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</row>
    <row r="22" spans="1:45" ht="12.75">
      <c r="A22" s="10" t="s">
        <v>188</v>
      </c>
      <c r="B22"/>
      <c r="C22" s="39"/>
      <c r="D22"/>
      <c r="E22" s="39"/>
      <c r="F22"/>
      <c r="G22" s="39"/>
      <c r="H22"/>
      <c r="I22" s="39"/>
      <c r="J22"/>
      <c r="K22" s="39"/>
      <c r="L22"/>
      <c r="M22" s="39"/>
      <c r="N22"/>
      <c r="O22" s="39"/>
      <c r="P22" s="45"/>
      <c r="Q22" s="45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</row>
    <row r="23" spans="1:45" ht="12.75">
      <c r="A23" s="57" t="s">
        <v>189</v>
      </c>
      <c r="B23" t="s">
        <v>149</v>
      </c>
      <c r="C23" s="39">
        <v>10.985703536493604</v>
      </c>
      <c r="D23" t="s">
        <v>117</v>
      </c>
      <c r="E23" s="39">
        <v>9.63130173062453</v>
      </c>
      <c r="F23" t="s">
        <v>159</v>
      </c>
      <c r="G23" s="39">
        <v>8.954100827689992</v>
      </c>
      <c r="H23" t="s">
        <v>150</v>
      </c>
      <c r="I23" s="39">
        <v>8.352144469525959</v>
      </c>
      <c r="J23" t="s">
        <v>151</v>
      </c>
      <c r="K23" s="39">
        <v>7.750188111361926</v>
      </c>
      <c r="L23" t="s">
        <v>118</v>
      </c>
      <c r="M23" s="39">
        <v>7.373965387509406</v>
      </c>
      <c r="N23" t="s">
        <v>148</v>
      </c>
      <c r="O23" s="39">
        <v>6.471030850263356</v>
      </c>
      <c r="P23" s="45"/>
      <c r="Q23" s="45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</row>
    <row r="24" spans="1:45" ht="12.75">
      <c r="A24" s="57" t="s">
        <v>190</v>
      </c>
      <c r="B24" t="s">
        <v>148</v>
      </c>
      <c r="C24" s="39">
        <v>17.58530183727034</v>
      </c>
      <c r="D24" t="s">
        <v>117</v>
      </c>
      <c r="E24" s="39">
        <v>11.286089238845145</v>
      </c>
      <c r="F24" t="s">
        <v>150</v>
      </c>
      <c r="G24" s="39">
        <v>10.32370953630796</v>
      </c>
      <c r="H24" t="s">
        <v>149</v>
      </c>
      <c r="I24" s="39">
        <v>9.186351706036746</v>
      </c>
      <c r="J24" t="s">
        <v>119</v>
      </c>
      <c r="K24" s="39">
        <v>5.861767279090114</v>
      </c>
      <c r="L24" t="s">
        <v>151</v>
      </c>
      <c r="M24" s="39">
        <v>5.511811023622047</v>
      </c>
      <c r="N24" t="s">
        <v>120</v>
      </c>
      <c r="O24" s="39">
        <v>4.811898512685914</v>
      </c>
      <c r="P24" s="45"/>
      <c r="Q24" s="45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</row>
    <row r="25" spans="1:45" ht="12.75">
      <c r="A25" s="57" t="s">
        <v>457</v>
      </c>
      <c r="B25" t="s">
        <v>148</v>
      </c>
      <c r="C25" s="39">
        <v>16.186252771618626</v>
      </c>
      <c r="D25" t="s">
        <v>149</v>
      </c>
      <c r="E25" s="39">
        <v>11.23429416112343</v>
      </c>
      <c r="F25" t="s">
        <v>150</v>
      </c>
      <c r="G25" s="39">
        <v>9.977827050997783</v>
      </c>
      <c r="H25" t="s">
        <v>117</v>
      </c>
      <c r="I25" s="39">
        <v>4.730229120473023</v>
      </c>
      <c r="J25" t="s">
        <v>118</v>
      </c>
      <c r="K25" s="39">
        <v>3.621581670362158</v>
      </c>
      <c r="L25" t="s">
        <v>120</v>
      </c>
      <c r="M25" s="39">
        <v>3.5476718403547673</v>
      </c>
      <c r="N25" t="s">
        <v>438</v>
      </c>
      <c r="O25" s="39">
        <v>3.473762010347376</v>
      </c>
      <c r="P25" s="45"/>
      <c r="Q25" s="45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</row>
    <row r="26" spans="1:45" ht="12.75">
      <c r="A26" s="57" t="s">
        <v>191</v>
      </c>
      <c r="B26" t="s">
        <v>149</v>
      </c>
      <c r="C26" s="39">
        <v>10.83743842364532</v>
      </c>
      <c r="D26" t="s">
        <v>118</v>
      </c>
      <c r="E26" s="39">
        <v>8.70279146141215</v>
      </c>
      <c r="F26" t="s">
        <v>159</v>
      </c>
      <c r="G26" s="39">
        <v>8.12807881773399</v>
      </c>
      <c r="H26" t="s">
        <v>122</v>
      </c>
      <c r="I26" s="39">
        <v>4.844006568144499</v>
      </c>
      <c r="J26" t="s">
        <v>117</v>
      </c>
      <c r="K26" s="39">
        <v>4.679802955665025</v>
      </c>
      <c r="L26" t="s">
        <v>150</v>
      </c>
      <c r="M26" s="39">
        <v>4.269293924466338</v>
      </c>
      <c r="N26" t="s">
        <v>154</v>
      </c>
      <c r="O26" s="39">
        <v>3.858784893267652</v>
      </c>
      <c r="P26" s="45"/>
      <c r="Q26" s="45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</row>
    <row r="27" spans="1:45" ht="12.75">
      <c r="A27" s="10" t="s">
        <v>569</v>
      </c>
      <c r="B27"/>
      <c r="C27" s="39"/>
      <c r="D27"/>
      <c r="E27" s="39"/>
      <c r="F27"/>
      <c r="G27" s="39"/>
      <c r="H27"/>
      <c r="I27" s="39"/>
      <c r="J27"/>
      <c r="K27" s="39"/>
      <c r="L27"/>
      <c r="M27" s="39"/>
      <c r="N27"/>
      <c r="O27" s="39"/>
      <c r="P27" s="45"/>
      <c r="Q27" s="45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</row>
    <row r="28" spans="1:45" ht="12.75">
      <c r="A28" s="57" t="s">
        <v>192</v>
      </c>
      <c r="B28" t="s">
        <v>148</v>
      </c>
      <c r="C28" s="39">
        <v>17.675868210151382</v>
      </c>
      <c r="D28" t="s">
        <v>150</v>
      </c>
      <c r="E28" s="39">
        <v>13.668744434550312</v>
      </c>
      <c r="F28" t="s">
        <v>117</v>
      </c>
      <c r="G28" s="39">
        <v>11.754229741763135</v>
      </c>
      <c r="H28" t="s">
        <v>149</v>
      </c>
      <c r="I28" s="39">
        <v>8.593054318788958</v>
      </c>
      <c r="J28" t="s">
        <v>159</v>
      </c>
      <c r="K28" s="39">
        <v>4.496883348174532</v>
      </c>
      <c r="L28" t="s">
        <v>118</v>
      </c>
      <c r="M28" s="39">
        <v>3.2947462154942118</v>
      </c>
      <c r="N28" t="s">
        <v>119</v>
      </c>
      <c r="O28" s="39">
        <v>2.804986642920748</v>
      </c>
      <c r="P28" s="45"/>
      <c r="Q28" s="45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</row>
    <row r="29" spans="1:45" ht="12.75">
      <c r="A29" s="57" t="s">
        <v>193</v>
      </c>
      <c r="B29" t="s">
        <v>150</v>
      </c>
      <c r="C29" s="39">
        <v>18.929150892374256</v>
      </c>
      <c r="D29" t="s">
        <v>148</v>
      </c>
      <c r="E29" s="39">
        <v>15.305570578691185</v>
      </c>
      <c r="F29" t="s">
        <v>149</v>
      </c>
      <c r="G29" s="39">
        <v>8.22065981611682</v>
      </c>
      <c r="H29" t="s">
        <v>117</v>
      </c>
      <c r="I29" s="39">
        <v>6.165494862087615</v>
      </c>
      <c r="J29" t="s">
        <v>120</v>
      </c>
      <c r="K29" s="39">
        <v>4.921579232017307</v>
      </c>
      <c r="L29" t="s">
        <v>118</v>
      </c>
      <c r="M29" s="39">
        <v>4.86749594375338</v>
      </c>
      <c r="N29" t="s">
        <v>119</v>
      </c>
      <c r="O29" s="39">
        <v>3.8399134667387775</v>
      </c>
      <c r="P29" s="45"/>
      <c r="Q29" s="45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</row>
    <row r="30" spans="1:45" ht="12.75">
      <c r="A30" s="57" t="s">
        <v>194</v>
      </c>
      <c r="B30" t="s">
        <v>148</v>
      </c>
      <c r="C30" s="39">
        <v>11.327561327561327</v>
      </c>
      <c r="D30" t="s">
        <v>150</v>
      </c>
      <c r="E30" s="39">
        <v>10.461760461760461</v>
      </c>
      <c r="F30" t="s">
        <v>149</v>
      </c>
      <c r="G30" s="39">
        <v>10.1010101010101</v>
      </c>
      <c r="H30" t="s">
        <v>117</v>
      </c>
      <c r="I30" s="39">
        <v>7.215007215007215</v>
      </c>
      <c r="J30" t="s">
        <v>118</v>
      </c>
      <c r="K30" s="39">
        <v>6.926406926406926</v>
      </c>
      <c r="L30" t="s">
        <v>151</v>
      </c>
      <c r="M30" s="39">
        <v>5.555555555555555</v>
      </c>
      <c r="N30" t="s">
        <v>119</v>
      </c>
      <c r="O30" s="39">
        <v>4.040404040404041</v>
      </c>
      <c r="P30" s="45"/>
      <c r="Q30" s="45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</row>
    <row r="31" spans="1:45" ht="12.75">
      <c r="A31" s="57" t="s">
        <v>195</v>
      </c>
      <c r="B31" t="s">
        <v>148</v>
      </c>
      <c r="C31" s="39">
        <v>18.637602179836513</v>
      </c>
      <c r="D31" t="s">
        <v>150</v>
      </c>
      <c r="E31" s="39">
        <v>14.277929155313352</v>
      </c>
      <c r="F31" t="s">
        <v>149</v>
      </c>
      <c r="G31" s="39">
        <v>8.93732970027248</v>
      </c>
      <c r="H31" t="s">
        <v>117</v>
      </c>
      <c r="I31" s="39">
        <v>8.555858310626704</v>
      </c>
      <c r="J31" t="s">
        <v>139</v>
      </c>
      <c r="K31" s="39">
        <v>3.32425068119891</v>
      </c>
      <c r="L31" t="s">
        <v>118</v>
      </c>
      <c r="M31" s="39">
        <v>3.1607629427792916</v>
      </c>
      <c r="N31" t="s">
        <v>151</v>
      </c>
      <c r="O31" s="39">
        <v>3.0517711171662127</v>
      </c>
      <c r="P31" s="45"/>
      <c r="Q31" s="45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</row>
    <row r="32" spans="1:45" ht="12.75">
      <c r="A32" s="57" t="s">
        <v>196</v>
      </c>
      <c r="B32" t="s">
        <v>148</v>
      </c>
      <c r="C32" s="39">
        <v>14.805825242718447</v>
      </c>
      <c r="D32" t="s">
        <v>150</v>
      </c>
      <c r="E32" s="39">
        <v>13.83495145631068</v>
      </c>
      <c r="F32" t="s">
        <v>117</v>
      </c>
      <c r="G32" s="39">
        <v>8.009708737864077</v>
      </c>
      <c r="H32" t="s">
        <v>149</v>
      </c>
      <c r="I32" s="39">
        <v>7.200647249190938</v>
      </c>
      <c r="J32" t="s">
        <v>118</v>
      </c>
      <c r="K32" s="39">
        <v>5.339805825242719</v>
      </c>
      <c r="L32" t="s">
        <v>120</v>
      </c>
      <c r="M32" s="39">
        <v>4.854368932038835</v>
      </c>
      <c r="N32" t="s">
        <v>151</v>
      </c>
      <c r="O32" s="39">
        <v>3.3171521035598706</v>
      </c>
      <c r="P32" s="45"/>
      <c r="Q32" s="45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</row>
    <row r="33" spans="1:45" ht="12.75">
      <c r="A33" s="10" t="s">
        <v>568</v>
      </c>
      <c r="B33"/>
      <c r="C33" s="39"/>
      <c r="D33"/>
      <c r="E33" s="39"/>
      <c r="F33"/>
      <c r="G33" s="39"/>
      <c r="H33"/>
      <c r="I33" s="39"/>
      <c r="J33"/>
      <c r="K33" s="39"/>
      <c r="L33"/>
      <c r="M33" s="39"/>
      <c r="N33"/>
      <c r="O33" s="39"/>
      <c r="P33" s="45"/>
      <c r="Q33" s="45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</row>
    <row r="34" spans="1:45" ht="12.75">
      <c r="A34" s="57" t="s">
        <v>197</v>
      </c>
      <c r="B34" t="s">
        <v>150</v>
      </c>
      <c r="C34" s="39">
        <v>13.333333333333334</v>
      </c>
      <c r="D34" t="s">
        <v>118</v>
      </c>
      <c r="E34" s="39">
        <v>12.183908045977011</v>
      </c>
      <c r="F34" t="s">
        <v>121</v>
      </c>
      <c r="G34" s="39">
        <v>6.436781609195402</v>
      </c>
      <c r="H34" t="s">
        <v>122</v>
      </c>
      <c r="I34" s="39">
        <v>5.977011494252873</v>
      </c>
      <c r="J34" t="s">
        <v>151</v>
      </c>
      <c r="K34" s="39">
        <v>5.747126436781609</v>
      </c>
      <c r="L34" t="s">
        <v>438</v>
      </c>
      <c r="M34" s="39">
        <v>4.827586206896552</v>
      </c>
      <c r="N34" t="s">
        <v>148</v>
      </c>
      <c r="O34" s="39">
        <v>4.827586206896552</v>
      </c>
      <c r="P34" s="45"/>
      <c r="Q34" s="45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</row>
    <row r="35" spans="1:45" ht="12.75">
      <c r="A35" s="57" t="s">
        <v>198</v>
      </c>
      <c r="B35" t="s">
        <v>117</v>
      </c>
      <c r="C35" s="39">
        <v>11.154598825831702</v>
      </c>
      <c r="D35" t="s">
        <v>118</v>
      </c>
      <c r="E35" s="39">
        <v>10.616438356164384</v>
      </c>
      <c r="F35" t="s">
        <v>149</v>
      </c>
      <c r="G35" s="39">
        <v>10.371819960861057</v>
      </c>
      <c r="H35" t="s">
        <v>150</v>
      </c>
      <c r="I35" s="39">
        <v>8.561643835616438</v>
      </c>
      <c r="J35" t="s">
        <v>121</v>
      </c>
      <c r="K35" s="39">
        <v>4.500978473581213</v>
      </c>
      <c r="L35" t="s">
        <v>159</v>
      </c>
      <c r="M35" s="39">
        <v>4.354207436399217</v>
      </c>
      <c r="N35" t="s">
        <v>151</v>
      </c>
      <c r="O35" s="39">
        <v>4.305283757338552</v>
      </c>
      <c r="P35" s="45"/>
      <c r="Q35" s="45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</row>
    <row r="36" spans="1:45" ht="12.75">
      <c r="A36" s="57" t="s">
        <v>199</v>
      </c>
      <c r="B36" t="s">
        <v>118</v>
      </c>
      <c r="C36" s="39">
        <v>14.798206278026905</v>
      </c>
      <c r="D36" t="s">
        <v>149</v>
      </c>
      <c r="E36" s="39">
        <v>9.641255605381167</v>
      </c>
      <c r="F36" t="s">
        <v>150</v>
      </c>
      <c r="G36" s="39">
        <v>9.192825112107624</v>
      </c>
      <c r="H36" t="s">
        <v>122</v>
      </c>
      <c r="I36" s="39">
        <v>8.74439461883408</v>
      </c>
      <c r="J36" t="s">
        <v>117</v>
      </c>
      <c r="K36" s="39">
        <v>6.278026905829597</v>
      </c>
      <c r="L36" t="s">
        <v>151</v>
      </c>
      <c r="M36" s="39">
        <v>4.260089686098655</v>
      </c>
      <c r="N36" t="s">
        <v>148</v>
      </c>
      <c r="O36" s="39">
        <v>4.260089686098655</v>
      </c>
      <c r="P36" s="45"/>
      <c r="Q36" s="45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</row>
    <row r="37" spans="1:45" ht="12.75">
      <c r="A37" s="57" t="s">
        <v>200</v>
      </c>
      <c r="B37" t="s">
        <v>118</v>
      </c>
      <c r="C37" s="39">
        <v>14.678899082568808</v>
      </c>
      <c r="D37" t="s">
        <v>438</v>
      </c>
      <c r="E37" s="39">
        <v>8.256880733944953</v>
      </c>
      <c r="F37" t="s">
        <v>151</v>
      </c>
      <c r="G37" s="39">
        <v>7.798165137614679</v>
      </c>
      <c r="H37" t="s">
        <v>150</v>
      </c>
      <c r="I37" s="39">
        <v>7.339449541284404</v>
      </c>
      <c r="J37" t="s">
        <v>159</v>
      </c>
      <c r="K37" s="39">
        <v>7.339449541284404</v>
      </c>
      <c r="L37" t="s">
        <v>149</v>
      </c>
      <c r="M37" s="39">
        <v>6.8807339449541285</v>
      </c>
      <c r="N37" t="s">
        <v>123</v>
      </c>
      <c r="O37" s="39">
        <v>4.128440366972477</v>
      </c>
      <c r="P37" s="45"/>
      <c r="Q37" s="45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</row>
    <row r="38" spans="1:45" ht="12.75">
      <c r="A38" s="10" t="s">
        <v>201</v>
      </c>
      <c r="B38"/>
      <c r="C38" s="39"/>
      <c r="D38"/>
      <c r="E38" s="39"/>
      <c r="F38"/>
      <c r="G38" s="39"/>
      <c r="H38"/>
      <c r="I38" s="39"/>
      <c r="J38"/>
      <c r="K38" s="39"/>
      <c r="L38"/>
      <c r="M38" s="39"/>
      <c r="N38"/>
      <c r="O38" s="39"/>
      <c r="P38" s="45"/>
      <c r="Q38" s="45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</row>
    <row r="39" spans="1:45" ht="12.75">
      <c r="A39" s="57" t="s">
        <v>202</v>
      </c>
      <c r="B39" t="s">
        <v>150</v>
      </c>
      <c r="C39" s="39">
        <v>18.842556508183943</v>
      </c>
      <c r="D39" t="s">
        <v>148</v>
      </c>
      <c r="E39" s="39">
        <v>16.62120031176929</v>
      </c>
      <c r="F39" t="s">
        <v>149</v>
      </c>
      <c r="G39" s="39">
        <v>7.560405300077942</v>
      </c>
      <c r="H39" t="s">
        <v>117</v>
      </c>
      <c r="I39" s="39">
        <v>6.742010911925175</v>
      </c>
      <c r="J39" t="s">
        <v>159</v>
      </c>
      <c r="K39" s="39">
        <v>3.994544037412315</v>
      </c>
      <c r="L39" t="s">
        <v>158</v>
      </c>
      <c r="M39" s="39">
        <v>3.682774746687451</v>
      </c>
      <c r="N39" t="s">
        <v>151</v>
      </c>
      <c r="O39" s="39">
        <v>3.5268901013250193</v>
      </c>
      <c r="P39" s="45"/>
      <c r="Q39" s="45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</row>
    <row r="40" spans="1:45" ht="12.75">
      <c r="A40" s="57" t="s">
        <v>203</v>
      </c>
      <c r="B40" t="s">
        <v>148</v>
      </c>
      <c r="C40" s="39">
        <v>11.64179104477612</v>
      </c>
      <c r="D40" t="s">
        <v>149</v>
      </c>
      <c r="E40" s="39">
        <v>10.845771144278608</v>
      </c>
      <c r="F40" t="s">
        <v>117</v>
      </c>
      <c r="G40" s="39">
        <v>10.248756218905474</v>
      </c>
      <c r="H40" t="s">
        <v>150</v>
      </c>
      <c r="I40" s="39">
        <v>7.8606965174129355</v>
      </c>
      <c r="J40" t="s">
        <v>118</v>
      </c>
      <c r="K40" s="39">
        <v>4.975124378109452</v>
      </c>
      <c r="L40" t="s">
        <v>151</v>
      </c>
      <c r="M40" s="39">
        <v>4.875621890547263</v>
      </c>
      <c r="N40" t="s">
        <v>158</v>
      </c>
      <c r="O40" s="39">
        <v>4.875621890547263</v>
      </c>
      <c r="P40" s="45"/>
      <c r="Q40" s="45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</row>
    <row r="41" spans="1:45" ht="12.75">
      <c r="A41" s="57" t="s">
        <v>204</v>
      </c>
      <c r="B41" t="s">
        <v>148</v>
      </c>
      <c r="C41" s="39">
        <v>17.485822306238184</v>
      </c>
      <c r="D41" t="s">
        <v>117</v>
      </c>
      <c r="E41" s="39">
        <v>13.563327032136106</v>
      </c>
      <c r="F41" t="s">
        <v>150</v>
      </c>
      <c r="G41" s="39">
        <v>10.680529300567107</v>
      </c>
      <c r="H41" t="s">
        <v>149</v>
      </c>
      <c r="I41" s="39">
        <v>6.758034026465029</v>
      </c>
      <c r="J41" t="s">
        <v>135</v>
      </c>
      <c r="K41" s="39">
        <v>5.5765595463138</v>
      </c>
      <c r="L41" t="s">
        <v>158</v>
      </c>
      <c r="M41" s="39">
        <v>4.395085066162571</v>
      </c>
      <c r="N41" t="s">
        <v>438</v>
      </c>
      <c r="O41" s="39">
        <v>3.5916824196597354</v>
      </c>
      <c r="P41" s="45"/>
      <c r="Q41" s="45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</row>
    <row r="42" spans="1:45" ht="12.75">
      <c r="A42" s="57" t="s">
        <v>458</v>
      </c>
      <c r="B42" t="s">
        <v>148</v>
      </c>
      <c r="C42" s="39">
        <v>12.181616832779623</v>
      </c>
      <c r="D42" t="s">
        <v>158</v>
      </c>
      <c r="E42" s="39">
        <v>11.184939091915837</v>
      </c>
      <c r="F42" t="s">
        <v>150</v>
      </c>
      <c r="G42" s="39">
        <v>10.409745293466223</v>
      </c>
      <c r="H42" t="s">
        <v>117</v>
      </c>
      <c r="I42" s="39">
        <v>8.859357696566999</v>
      </c>
      <c r="J42" t="s">
        <v>135</v>
      </c>
      <c r="K42" s="39">
        <v>7.641196013289036</v>
      </c>
      <c r="L42" t="s">
        <v>149</v>
      </c>
      <c r="M42" s="39">
        <v>5.2048726467331115</v>
      </c>
      <c r="N42" t="s">
        <v>438</v>
      </c>
      <c r="O42" s="39">
        <v>4.4296788482834994</v>
      </c>
      <c r="P42" s="45"/>
      <c r="Q42" s="45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</row>
    <row r="43" spans="1:45" ht="12.75">
      <c r="A43" s="57" t="s">
        <v>459</v>
      </c>
      <c r="B43" t="s">
        <v>149</v>
      </c>
      <c r="C43" s="39">
        <v>15.52901023890785</v>
      </c>
      <c r="D43" t="s">
        <v>148</v>
      </c>
      <c r="E43" s="39">
        <v>11.092150170648464</v>
      </c>
      <c r="F43" t="s">
        <v>150</v>
      </c>
      <c r="G43" s="39">
        <v>9.38566552901024</v>
      </c>
      <c r="H43" t="s">
        <v>159</v>
      </c>
      <c r="I43" s="39">
        <v>8.19112627986348</v>
      </c>
      <c r="J43" t="s">
        <v>117</v>
      </c>
      <c r="K43" s="39">
        <v>5.290102389078498</v>
      </c>
      <c r="L43" t="s">
        <v>135</v>
      </c>
      <c r="M43" s="39">
        <v>4.266211604095563</v>
      </c>
      <c r="N43" t="s">
        <v>118</v>
      </c>
      <c r="O43" s="39">
        <v>4.09556313993174</v>
      </c>
      <c r="P43" s="45"/>
      <c r="Q43" s="4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</row>
    <row r="44" spans="1:45" ht="12.75">
      <c r="A44" s="10" t="s">
        <v>205</v>
      </c>
      <c r="B44"/>
      <c r="C44" s="39"/>
      <c r="D44"/>
      <c r="E44" s="39"/>
      <c r="F44"/>
      <c r="G44" s="39"/>
      <c r="H44"/>
      <c r="I44" s="39"/>
      <c r="J44"/>
      <c r="K44" s="39"/>
      <c r="L44"/>
      <c r="M44" s="39"/>
      <c r="N44"/>
      <c r="O44" s="39"/>
      <c r="P44" s="45"/>
      <c r="Q44" s="45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</row>
    <row r="45" spans="1:45" ht="12.75">
      <c r="A45" s="57" t="s">
        <v>206</v>
      </c>
      <c r="B45" t="s">
        <v>150</v>
      </c>
      <c r="C45" s="39">
        <v>13.223140495867769</v>
      </c>
      <c r="D45" t="s">
        <v>148</v>
      </c>
      <c r="E45" s="39">
        <v>12.927981109799292</v>
      </c>
      <c r="F45" t="s">
        <v>117</v>
      </c>
      <c r="G45" s="39">
        <v>8.441558441558442</v>
      </c>
      <c r="H45" t="s">
        <v>149</v>
      </c>
      <c r="I45" s="39">
        <v>7.9397874852420305</v>
      </c>
      <c r="J45" t="s">
        <v>119</v>
      </c>
      <c r="K45" s="39">
        <v>4.220779220779221</v>
      </c>
      <c r="L45" t="s">
        <v>151</v>
      </c>
      <c r="M45" s="39">
        <v>4.073199527744983</v>
      </c>
      <c r="N45" t="s">
        <v>159</v>
      </c>
      <c r="O45" s="39">
        <v>3.7780401416765055</v>
      </c>
      <c r="P45" s="45"/>
      <c r="Q45" s="45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</row>
    <row r="46" spans="1:45" ht="12.75">
      <c r="A46" s="57" t="s">
        <v>207</v>
      </c>
      <c r="B46" t="s">
        <v>150</v>
      </c>
      <c r="C46" s="39">
        <v>10.179640718562874</v>
      </c>
      <c r="D46" t="s">
        <v>149</v>
      </c>
      <c r="E46" s="39">
        <v>9.341317365269461</v>
      </c>
      <c r="F46" t="s">
        <v>135</v>
      </c>
      <c r="G46" s="39">
        <v>8.982035928143713</v>
      </c>
      <c r="H46" t="s">
        <v>148</v>
      </c>
      <c r="I46" s="39">
        <v>7.065868263473054</v>
      </c>
      <c r="J46" t="s">
        <v>438</v>
      </c>
      <c r="K46" s="39">
        <v>6.586826347305389</v>
      </c>
      <c r="L46" t="s">
        <v>117</v>
      </c>
      <c r="M46" s="39">
        <v>6.347305389221557</v>
      </c>
      <c r="N46" t="s">
        <v>118</v>
      </c>
      <c r="O46" s="39">
        <v>4.790419161676646</v>
      </c>
      <c r="P46" s="45"/>
      <c r="Q46" s="45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</row>
    <row r="47" spans="1:45" ht="12.75">
      <c r="A47" s="57" t="s">
        <v>208</v>
      </c>
      <c r="B47" t="s">
        <v>150</v>
      </c>
      <c r="C47" s="39">
        <v>13.317191283292978</v>
      </c>
      <c r="D47" t="s">
        <v>149</v>
      </c>
      <c r="E47" s="39">
        <v>12.590799031476998</v>
      </c>
      <c r="F47" t="s">
        <v>159</v>
      </c>
      <c r="G47" s="39">
        <v>8.474576271186441</v>
      </c>
      <c r="H47" t="s">
        <v>117</v>
      </c>
      <c r="I47" s="39">
        <v>7.74818401937046</v>
      </c>
      <c r="J47" t="s">
        <v>148</v>
      </c>
      <c r="K47" s="39">
        <v>6.174334140435835</v>
      </c>
      <c r="L47" t="s">
        <v>118</v>
      </c>
      <c r="M47" s="39">
        <v>5.932203389830509</v>
      </c>
      <c r="N47" t="s">
        <v>151</v>
      </c>
      <c r="O47" s="39">
        <v>4.842615012106537</v>
      </c>
      <c r="P47" s="45"/>
      <c r="Q47" s="45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</row>
    <row r="48" spans="1:45" ht="12.75">
      <c r="A48" s="57" t="s">
        <v>209</v>
      </c>
      <c r="B48" t="s">
        <v>149</v>
      </c>
      <c r="C48" s="39">
        <v>9.023941068139964</v>
      </c>
      <c r="D48" t="s">
        <v>118</v>
      </c>
      <c r="E48" s="39">
        <v>6.629834254143646</v>
      </c>
      <c r="F48" t="s">
        <v>148</v>
      </c>
      <c r="G48" s="39">
        <v>6.261510128913444</v>
      </c>
      <c r="H48" t="s">
        <v>157</v>
      </c>
      <c r="I48" s="39">
        <v>6.077348066298343</v>
      </c>
      <c r="J48" t="s">
        <v>150</v>
      </c>
      <c r="K48" s="39">
        <v>5.70902394106814</v>
      </c>
      <c r="L48" t="s">
        <v>152</v>
      </c>
      <c r="M48" s="39">
        <v>4.972375690607735</v>
      </c>
      <c r="N48" t="s">
        <v>135</v>
      </c>
      <c r="O48" s="39">
        <v>4.788213627992634</v>
      </c>
      <c r="P48" s="45"/>
      <c r="Q48" s="45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</row>
    <row r="49" spans="1:45" ht="12.75">
      <c r="A49" s="57" t="s">
        <v>210</v>
      </c>
      <c r="B49" t="s">
        <v>148</v>
      </c>
      <c r="C49" s="39">
        <v>16.375198728139903</v>
      </c>
      <c r="D49" t="s">
        <v>158</v>
      </c>
      <c r="E49" s="39">
        <v>12.241653418124006</v>
      </c>
      <c r="F49" t="s">
        <v>150</v>
      </c>
      <c r="G49" s="39">
        <v>10.015898251192368</v>
      </c>
      <c r="H49" t="s">
        <v>117</v>
      </c>
      <c r="I49" s="39">
        <v>8.108108108108109</v>
      </c>
      <c r="J49" t="s">
        <v>149</v>
      </c>
      <c r="K49" s="39">
        <v>6.041335453100159</v>
      </c>
      <c r="L49" t="s">
        <v>119</v>
      </c>
      <c r="M49" s="39">
        <v>5.405405405405405</v>
      </c>
      <c r="N49" t="s">
        <v>118</v>
      </c>
      <c r="O49" s="39">
        <v>3.97456279809221</v>
      </c>
      <c r="P49" s="45"/>
      <c r="Q49" s="45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</row>
    <row r="50" spans="1:45" ht="12.75">
      <c r="A50" s="10" t="s">
        <v>211</v>
      </c>
      <c r="B50"/>
      <c r="C50" s="39"/>
      <c r="D50"/>
      <c r="E50" s="39"/>
      <c r="F50"/>
      <c r="G50" s="39"/>
      <c r="H50"/>
      <c r="I50" s="39"/>
      <c r="J50"/>
      <c r="K50" s="39"/>
      <c r="L50"/>
      <c r="M50" s="39"/>
      <c r="N50"/>
      <c r="O50" s="39"/>
      <c r="P50" s="45"/>
      <c r="Q50" s="45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</row>
    <row r="51" spans="1:45" ht="12.75">
      <c r="A51" s="57" t="s">
        <v>460</v>
      </c>
      <c r="B51" t="s">
        <v>150</v>
      </c>
      <c r="C51" s="39">
        <v>18.31831831831832</v>
      </c>
      <c r="D51" t="s">
        <v>148</v>
      </c>
      <c r="E51" s="39">
        <v>12.882882882882884</v>
      </c>
      <c r="F51" t="s">
        <v>149</v>
      </c>
      <c r="G51" s="39">
        <v>9.0990990990991</v>
      </c>
      <c r="H51" t="s">
        <v>158</v>
      </c>
      <c r="I51" s="39">
        <v>8.258258258258259</v>
      </c>
      <c r="J51" t="s">
        <v>117</v>
      </c>
      <c r="K51" s="39">
        <v>7.4174174174174174</v>
      </c>
      <c r="L51" t="s">
        <v>137</v>
      </c>
      <c r="M51" s="39">
        <v>3.7237237237237237</v>
      </c>
      <c r="N51" t="s">
        <v>159</v>
      </c>
      <c r="O51" s="39">
        <v>3.003003003003003</v>
      </c>
      <c r="P51" s="45"/>
      <c r="Q51" s="45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</row>
    <row r="52" spans="1:45" ht="12.75">
      <c r="A52" s="57" t="s">
        <v>461</v>
      </c>
      <c r="B52" t="s">
        <v>148</v>
      </c>
      <c r="C52" s="39">
        <v>14.536340852130326</v>
      </c>
      <c r="D52" t="s">
        <v>150</v>
      </c>
      <c r="E52" s="39">
        <v>11.36173767752715</v>
      </c>
      <c r="F52" t="s">
        <v>158</v>
      </c>
      <c r="G52" s="39">
        <v>9.314954051796157</v>
      </c>
      <c r="H52" t="s">
        <v>149</v>
      </c>
      <c r="I52" s="39">
        <v>7.85296574770259</v>
      </c>
      <c r="J52" t="s">
        <v>117</v>
      </c>
      <c r="K52" s="39">
        <v>7.142857142857143</v>
      </c>
      <c r="L52" t="s">
        <v>137</v>
      </c>
      <c r="M52" s="39">
        <v>5.054302422723476</v>
      </c>
      <c r="N52" t="s">
        <v>159</v>
      </c>
      <c r="O52" s="39">
        <v>3.1746031746031744</v>
      </c>
      <c r="P52" s="45"/>
      <c r="Q52" s="45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</row>
    <row r="53" spans="1:45" ht="12.75">
      <c r="A53" s="57" t="s">
        <v>462</v>
      </c>
      <c r="B53" t="s">
        <v>150</v>
      </c>
      <c r="C53" s="39">
        <v>16.426193118756938</v>
      </c>
      <c r="D53" t="s">
        <v>148</v>
      </c>
      <c r="E53" s="39">
        <v>15.538290788013319</v>
      </c>
      <c r="F53" t="s">
        <v>149</v>
      </c>
      <c r="G53" s="39">
        <v>9.655937846836848</v>
      </c>
      <c r="H53" t="s">
        <v>117</v>
      </c>
      <c r="I53" s="39">
        <v>8.879023307436182</v>
      </c>
      <c r="J53" t="s">
        <v>137</v>
      </c>
      <c r="K53" s="39">
        <v>6.215316315205327</v>
      </c>
      <c r="L53" t="s">
        <v>158</v>
      </c>
      <c r="M53" s="39">
        <v>4.550499445061043</v>
      </c>
      <c r="N53" t="s">
        <v>136</v>
      </c>
      <c r="O53" s="39">
        <v>3.662597114317425</v>
      </c>
      <c r="P53" s="45"/>
      <c r="Q53" s="45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</row>
    <row r="54" spans="1:45" ht="12.75">
      <c r="A54" s="57" t="s">
        <v>212</v>
      </c>
      <c r="B54" t="s">
        <v>149</v>
      </c>
      <c r="C54" s="39">
        <v>13.171839515518547</v>
      </c>
      <c r="D54" t="s">
        <v>148</v>
      </c>
      <c r="E54" s="39">
        <v>11.506434519303557</v>
      </c>
      <c r="F54" t="s">
        <v>117</v>
      </c>
      <c r="G54" s="39">
        <v>10.598031794095382</v>
      </c>
      <c r="H54" t="s">
        <v>119</v>
      </c>
      <c r="I54" s="39">
        <v>6.964420893262679</v>
      </c>
      <c r="J54" t="s">
        <v>150</v>
      </c>
      <c r="K54" s="39">
        <v>5.904617713853142</v>
      </c>
      <c r="L54" t="s">
        <v>158</v>
      </c>
      <c r="M54" s="39">
        <v>5.904617713853142</v>
      </c>
      <c r="N54" t="s">
        <v>135</v>
      </c>
      <c r="O54" s="39">
        <v>4.466313398940197</v>
      </c>
      <c r="P54" s="45"/>
      <c r="Q54" s="45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</row>
    <row r="55" spans="1:45" ht="12.75">
      <c r="A55" s="57" t="s">
        <v>213</v>
      </c>
      <c r="B55" t="s">
        <v>149</v>
      </c>
      <c r="C55" s="39">
        <v>15.109343936381709</v>
      </c>
      <c r="D55" t="s">
        <v>117</v>
      </c>
      <c r="E55" s="39">
        <v>12.326043737574553</v>
      </c>
      <c r="F55" t="s">
        <v>148</v>
      </c>
      <c r="G55" s="39">
        <v>9.343936381709742</v>
      </c>
      <c r="H55" t="s">
        <v>139</v>
      </c>
      <c r="I55" s="39">
        <v>6.759443339960239</v>
      </c>
      <c r="J55" t="s">
        <v>137</v>
      </c>
      <c r="K55" s="39">
        <v>6.163021868787276</v>
      </c>
      <c r="L55" t="s">
        <v>135</v>
      </c>
      <c r="M55" s="39">
        <v>5.168986083499006</v>
      </c>
      <c r="N55" t="s">
        <v>126</v>
      </c>
      <c r="O55" s="39">
        <v>4.7713717693836974</v>
      </c>
      <c r="P55" s="45"/>
      <c r="Q55" s="45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</row>
    <row r="56" spans="1:45" ht="12.75">
      <c r="A56" s="10" t="s">
        <v>214</v>
      </c>
      <c r="B56"/>
      <c r="C56" s="39"/>
      <c r="D56"/>
      <c r="E56" s="39"/>
      <c r="F56"/>
      <c r="G56" s="39"/>
      <c r="H56"/>
      <c r="I56" s="39"/>
      <c r="J56"/>
      <c r="K56" s="39"/>
      <c r="L56"/>
      <c r="M56" s="39"/>
      <c r="N56"/>
      <c r="O56" s="39"/>
      <c r="P56" s="45"/>
      <c r="Q56" s="45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</row>
    <row r="57" spans="1:45" ht="12.75">
      <c r="A57" s="57" t="s">
        <v>406</v>
      </c>
      <c r="B57" t="s">
        <v>148</v>
      </c>
      <c r="C57" s="39">
        <v>19.784524975514202</v>
      </c>
      <c r="D57" t="s">
        <v>150</v>
      </c>
      <c r="E57" s="39">
        <v>16.01371204701273</v>
      </c>
      <c r="F57" t="s">
        <v>149</v>
      </c>
      <c r="G57" s="39">
        <v>8.9128305582762</v>
      </c>
      <c r="H57" t="s">
        <v>117</v>
      </c>
      <c r="I57" s="39">
        <v>6.929480901077375</v>
      </c>
      <c r="J57" t="s">
        <v>159</v>
      </c>
      <c r="K57" s="39">
        <v>5.656219392752203</v>
      </c>
      <c r="L57" t="s">
        <v>118</v>
      </c>
      <c r="M57" s="39">
        <v>3.9666993143976494</v>
      </c>
      <c r="N57" t="s">
        <v>119</v>
      </c>
      <c r="O57" s="39">
        <v>3.3790401567091086</v>
      </c>
      <c r="P57" s="45"/>
      <c r="Q57" s="45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</row>
    <row r="58" spans="1:45" ht="12.75">
      <c r="A58" s="57" t="s">
        <v>215</v>
      </c>
      <c r="B58" t="s">
        <v>148</v>
      </c>
      <c r="C58" s="39">
        <v>18.523775727466287</v>
      </c>
      <c r="D58" t="s">
        <v>150</v>
      </c>
      <c r="E58" s="39">
        <v>15.649396735273243</v>
      </c>
      <c r="F58" t="s">
        <v>149</v>
      </c>
      <c r="G58" s="39">
        <v>9.510290986515258</v>
      </c>
      <c r="H58" t="s">
        <v>159</v>
      </c>
      <c r="I58" s="39">
        <v>6.919801277501774</v>
      </c>
      <c r="J58" t="s">
        <v>117</v>
      </c>
      <c r="K58" s="39">
        <v>6.635911994322214</v>
      </c>
      <c r="L58" t="s">
        <v>158</v>
      </c>
      <c r="M58" s="39">
        <v>5.642299503193755</v>
      </c>
      <c r="N58" t="s">
        <v>119</v>
      </c>
      <c r="O58" s="39">
        <v>3.5131298793470545</v>
      </c>
      <c r="P58" s="45"/>
      <c r="Q58" s="4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</row>
    <row r="59" spans="1:45" ht="12.75">
      <c r="A59" s="57" t="s">
        <v>216</v>
      </c>
      <c r="B59" t="s">
        <v>148</v>
      </c>
      <c r="C59" s="39">
        <v>14.8119723714505</v>
      </c>
      <c r="D59" t="s">
        <v>150</v>
      </c>
      <c r="E59" s="39">
        <v>11.818879508825786</v>
      </c>
      <c r="F59" t="s">
        <v>149</v>
      </c>
      <c r="G59" s="39">
        <v>8.710667689946277</v>
      </c>
      <c r="H59" t="s">
        <v>117</v>
      </c>
      <c r="I59" s="39">
        <v>8.326937835763623</v>
      </c>
      <c r="J59" t="s">
        <v>153</v>
      </c>
      <c r="K59" s="39">
        <v>5.525709900230238</v>
      </c>
      <c r="L59" t="s">
        <v>159</v>
      </c>
      <c r="M59" s="39">
        <v>4.336147352264006</v>
      </c>
      <c r="N59" t="s">
        <v>438</v>
      </c>
      <c r="O59" s="39">
        <v>4.105909439754413</v>
      </c>
      <c r="P59" s="45"/>
      <c r="Q59" s="4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</row>
    <row r="60" spans="1:45" ht="12.75">
      <c r="A60" s="57" t="s">
        <v>418</v>
      </c>
      <c r="B60" t="s">
        <v>148</v>
      </c>
      <c r="C60" s="39">
        <v>14.225053078556263</v>
      </c>
      <c r="D60" t="s">
        <v>149</v>
      </c>
      <c r="E60" s="39">
        <v>13.375796178343949</v>
      </c>
      <c r="F60" t="s">
        <v>117</v>
      </c>
      <c r="G60" s="39">
        <v>11.464968152866241</v>
      </c>
      <c r="H60" t="s">
        <v>136</v>
      </c>
      <c r="I60" s="39">
        <v>6.581740976645436</v>
      </c>
      <c r="J60" t="s">
        <v>119</v>
      </c>
      <c r="K60" s="39">
        <v>6.369426751592357</v>
      </c>
      <c r="L60" t="s">
        <v>150</v>
      </c>
      <c r="M60" s="39">
        <v>5.944798301486199</v>
      </c>
      <c r="N60" t="s">
        <v>438</v>
      </c>
      <c r="O60" s="39">
        <v>4.45859872611465</v>
      </c>
      <c r="P60" s="45"/>
      <c r="Q60" s="4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</row>
    <row r="61" spans="1:45" ht="12.75">
      <c r="A61" s="57" t="s">
        <v>217</v>
      </c>
      <c r="B61" t="s">
        <v>148</v>
      </c>
      <c r="C61" s="39">
        <v>18.82876204595997</v>
      </c>
      <c r="D61" t="s">
        <v>150</v>
      </c>
      <c r="E61" s="39">
        <v>10.526315789473685</v>
      </c>
      <c r="F61" t="s">
        <v>117</v>
      </c>
      <c r="G61" s="39">
        <v>9.191994069681245</v>
      </c>
      <c r="H61" t="s">
        <v>149</v>
      </c>
      <c r="I61" s="39">
        <v>8.302446256486286</v>
      </c>
      <c r="J61" t="s">
        <v>160</v>
      </c>
      <c r="K61" s="39">
        <v>5.040770941438102</v>
      </c>
      <c r="L61" t="s">
        <v>119</v>
      </c>
      <c r="M61" s="39">
        <v>4.966641957005189</v>
      </c>
      <c r="N61" t="s">
        <v>135</v>
      </c>
      <c r="O61" s="39">
        <v>4.07709414381023</v>
      </c>
      <c r="P61" s="45"/>
      <c r="Q61" s="4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</row>
    <row r="62" spans="1:45" ht="12.75">
      <c r="A62" s="57" t="s">
        <v>463</v>
      </c>
      <c r="B62" t="s">
        <v>117</v>
      </c>
      <c r="C62" s="39">
        <v>45.97156398104266</v>
      </c>
      <c r="D62" t="s">
        <v>136</v>
      </c>
      <c r="E62" s="39">
        <v>10.42654028436019</v>
      </c>
      <c r="F62" t="s">
        <v>149</v>
      </c>
      <c r="G62" s="39">
        <v>8.530805687203792</v>
      </c>
      <c r="H62" t="s">
        <v>150</v>
      </c>
      <c r="I62" s="39">
        <v>7.109004739336493</v>
      </c>
      <c r="J62" t="s">
        <v>148</v>
      </c>
      <c r="K62" s="39">
        <v>6.6350710900473935</v>
      </c>
      <c r="L62" t="s">
        <v>135</v>
      </c>
      <c r="M62" s="39">
        <v>3.7914691943127963</v>
      </c>
      <c r="N62" t="s">
        <v>121</v>
      </c>
      <c r="O62" s="39">
        <v>2.843601895734597</v>
      </c>
      <c r="P62" s="45"/>
      <c r="Q62" s="4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</row>
    <row r="63" spans="1:45" ht="12.75">
      <c r="A63" s="57" t="s">
        <v>218</v>
      </c>
      <c r="B63" t="s">
        <v>118</v>
      </c>
      <c r="C63" s="39">
        <v>13.069544364508394</v>
      </c>
      <c r="D63" t="s">
        <v>149</v>
      </c>
      <c r="E63" s="39">
        <v>11.510791366906474</v>
      </c>
      <c r="F63" t="s">
        <v>117</v>
      </c>
      <c r="G63" s="39">
        <v>10.911270983213429</v>
      </c>
      <c r="H63" t="s">
        <v>121</v>
      </c>
      <c r="I63" s="39">
        <v>5.875299760191846</v>
      </c>
      <c r="J63" t="s">
        <v>151</v>
      </c>
      <c r="K63" s="39">
        <v>4.07673860911271</v>
      </c>
      <c r="L63" t="s">
        <v>125</v>
      </c>
      <c r="M63" s="39">
        <v>3.597122302158273</v>
      </c>
      <c r="N63" t="s">
        <v>153</v>
      </c>
      <c r="O63" s="39">
        <v>3.237410071942446</v>
      </c>
      <c r="P63" s="45"/>
      <c r="Q63" s="4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</row>
    <row r="64" spans="1:45" ht="12.75">
      <c r="A64" s="10" t="s">
        <v>219</v>
      </c>
      <c r="B64"/>
      <c r="C64" s="39"/>
      <c r="D64"/>
      <c r="E64" s="39"/>
      <c r="F64"/>
      <c r="G64" s="39"/>
      <c r="H64"/>
      <c r="I64" s="39"/>
      <c r="J64"/>
      <c r="K64" s="39"/>
      <c r="L64"/>
      <c r="M64" s="39"/>
      <c r="N64"/>
      <c r="O64" s="39"/>
      <c r="P64" s="45"/>
      <c r="Q64" s="45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</row>
    <row r="65" spans="1:45" ht="12.75">
      <c r="A65" s="57" t="s">
        <v>464</v>
      </c>
      <c r="B65" t="s">
        <v>117</v>
      </c>
      <c r="C65" s="39">
        <v>16.54719235364397</v>
      </c>
      <c r="D65" t="s">
        <v>150</v>
      </c>
      <c r="E65" s="39">
        <v>9.020310633213859</v>
      </c>
      <c r="F65" t="s">
        <v>149</v>
      </c>
      <c r="G65" s="39">
        <v>8.960573476702509</v>
      </c>
      <c r="H65" t="s">
        <v>148</v>
      </c>
      <c r="I65" s="39">
        <v>8.602150537634408</v>
      </c>
      <c r="J65" t="s">
        <v>119</v>
      </c>
      <c r="K65" s="39">
        <v>6.152927120669056</v>
      </c>
      <c r="L65" t="s">
        <v>136</v>
      </c>
      <c r="M65" s="39">
        <v>3.3452807646356035</v>
      </c>
      <c r="N65" t="s">
        <v>118</v>
      </c>
      <c r="O65" s="39">
        <v>3.106332138590203</v>
      </c>
      <c r="P65" s="45"/>
      <c r="Q65" s="45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</row>
    <row r="66" spans="1:45" ht="12.75">
      <c r="A66" s="57" t="s">
        <v>465</v>
      </c>
      <c r="B66" t="s">
        <v>117</v>
      </c>
      <c r="C66" s="39">
        <v>18.283203785062522</v>
      </c>
      <c r="D66" t="s">
        <v>150</v>
      </c>
      <c r="E66" s="39">
        <v>10.780669144981413</v>
      </c>
      <c r="F66" t="s">
        <v>149</v>
      </c>
      <c r="G66" s="39">
        <v>8.921933085501859</v>
      </c>
      <c r="H66" t="s">
        <v>118</v>
      </c>
      <c r="I66" s="39">
        <v>6.083136194660359</v>
      </c>
      <c r="J66" t="s">
        <v>148</v>
      </c>
      <c r="K66" s="39">
        <v>5.001689760054072</v>
      </c>
      <c r="L66" t="s">
        <v>158</v>
      </c>
      <c r="M66" s="39">
        <v>3.920243325447786</v>
      </c>
      <c r="N66" t="s">
        <v>151</v>
      </c>
      <c r="O66" s="39">
        <v>3.4809057113889827</v>
      </c>
      <c r="P66" s="45"/>
      <c r="Q66" s="45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</row>
    <row r="67" spans="1:45" ht="12.75">
      <c r="A67" s="57" t="s">
        <v>466</v>
      </c>
      <c r="B67" t="s">
        <v>117</v>
      </c>
      <c r="C67" s="39">
        <v>13.752122241086587</v>
      </c>
      <c r="D67" t="s">
        <v>149</v>
      </c>
      <c r="E67" s="39">
        <v>9.847198641765704</v>
      </c>
      <c r="F67" t="s">
        <v>148</v>
      </c>
      <c r="G67" s="39">
        <v>6.734578381437465</v>
      </c>
      <c r="H67" t="s">
        <v>118</v>
      </c>
      <c r="I67" s="39">
        <v>5.4895302773061685</v>
      </c>
      <c r="J67" t="s">
        <v>438</v>
      </c>
      <c r="K67" s="39">
        <v>4.640633842671194</v>
      </c>
      <c r="L67" t="s">
        <v>119</v>
      </c>
      <c r="M67" s="39">
        <v>3.904923599320883</v>
      </c>
      <c r="N67" t="s">
        <v>120</v>
      </c>
      <c r="O67" s="39">
        <v>3.735144312393888</v>
      </c>
      <c r="P67" s="45"/>
      <c r="Q67" s="45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</row>
    <row r="68" spans="1:45" ht="12.75">
      <c r="A68" s="57" t="s">
        <v>220</v>
      </c>
      <c r="B68" t="s">
        <v>117</v>
      </c>
      <c r="C68" s="39">
        <v>13.767342582710778</v>
      </c>
      <c r="D68" t="s">
        <v>118</v>
      </c>
      <c r="E68" s="39">
        <v>10.352187833511206</v>
      </c>
      <c r="F68" t="s">
        <v>149</v>
      </c>
      <c r="G68" s="39">
        <v>9.925293489861259</v>
      </c>
      <c r="H68" t="s">
        <v>148</v>
      </c>
      <c r="I68" s="39">
        <v>5.229455709711846</v>
      </c>
      <c r="J68" t="s">
        <v>150</v>
      </c>
      <c r="K68" s="39">
        <v>5.122732123799359</v>
      </c>
      <c r="L68" t="s">
        <v>152</v>
      </c>
      <c r="M68" s="39">
        <v>4.5891141942369265</v>
      </c>
      <c r="N68" t="s">
        <v>153</v>
      </c>
      <c r="O68" s="39">
        <v>4.375667022411953</v>
      </c>
      <c r="P68" s="45"/>
      <c r="Q68" s="45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</row>
    <row r="69" spans="1:45" ht="12.75">
      <c r="A69" s="57" t="s">
        <v>221</v>
      </c>
      <c r="B69" t="s">
        <v>117</v>
      </c>
      <c r="C69" s="39">
        <v>20.169594185342216</v>
      </c>
      <c r="D69" t="s">
        <v>150</v>
      </c>
      <c r="E69" s="39">
        <v>14.960629921259843</v>
      </c>
      <c r="F69" t="s">
        <v>119</v>
      </c>
      <c r="G69" s="39">
        <v>6.723198061780739</v>
      </c>
      <c r="H69" t="s">
        <v>139</v>
      </c>
      <c r="I69" s="39">
        <v>5.572380375529982</v>
      </c>
      <c r="J69" t="s">
        <v>136</v>
      </c>
      <c r="K69" s="39">
        <v>5.027256208358571</v>
      </c>
      <c r="L69" t="s">
        <v>149</v>
      </c>
      <c r="M69" s="39">
        <v>4.5427013930950935</v>
      </c>
      <c r="N69" t="s">
        <v>135</v>
      </c>
      <c r="O69" s="39">
        <v>4.058146577831617</v>
      </c>
      <c r="P69" s="45"/>
      <c r="Q69" s="45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</row>
    <row r="70" spans="1:45" ht="12.75">
      <c r="A70" s="10" t="s">
        <v>327</v>
      </c>
      <c r="B70"/>
      <c r="C70" s="39"/>
      <c r="D70"/>
      <c r="E70" s="39"/>
      <c r="F70"/>
      <c r="G70" s="39"/>
      <c r="H70"/>
      <c r="I70" s="39"/>
      <c r="J70"/>
      <c r="K70" s="39"/>
      <c r="L70"/>
      <c r="M70" s="39"/>
      <c r="N70"/>
      <c r="O70" s="39"/>
      <c r="P70" s="45"/>
      <c r="Q70" s="45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</row>
    <row r="71" spans="1:45" ht="12.75">
      <c r="A71" s="57" t="s">
        <v>222</v>
      </c>
      <c r="B71" t="s">
        <v>149</v>
      </c>
      <c r="C71" s="39">
        <v>12.925612665365431</v>
      </c>
      <c r="D71" t="s">
        <v>117</v>
      </c>
      <c r="E71" s="39">
        <v>12.752114508783345</v>
      </c>
      <c r="F71" t="s">
        <v>150</v>
      </c>
      <c r="G71" s="39">
        <v>7.915853394057688</v>
      </c>
      <c r="H71" t="s">
        <v>148</v>
      </c>
      <c r="I71" s="39">
        <v>7.265235306874865</v>
      </c>
      <c r="J71" t="s">
        <v>158</v>
      </c>
      <c r="K71" s="39">
        <v>7.15679895901106</v>
      </c>
      <c r="L71" t="s">
        <v>118</v>
      </c>
      <c r="M71" s="39">
        <v>4.38082845369768</v>
      </c>
      <c r="N71" t="s">
        <v>119</v>
      </c>
      <c r="O71" s="39">
        <v>3.7735849056603774</v>
      </c>
      <c r="P71" s="45"/>
      <c r="Q71" s="45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</row>
    <row r="72" spans="1:45" ht="12.75">
      <c r="A72" s="57" t="s">
        <v>223</v>
      </c>
      <c r="B72" t="s">
        <v>149</v>
      </c>
      <c r="C72" s="39">
        <v>15.64245810055866</v>
      </c>
      <c r="D72" t="s">
        <v>150</v>
      </c>
      <c r="E72" s="39">
        <v>11.103351955307263</v>
      </c>
      <c r="F72" t="s">
        <v>148</v>
      </c>
      <c r="G72" s="39">
        <v>9.846368715083798</v>
      </c>
      <c r="H72" t="s">
        <v>117</v>
      </c>
      <c r="I72" s="39">
        <v>9.217877094972067</v>
      </c>
      <c r="J72" t="s">
        <v>118</v>
      </c>
      <c r="K72" s="39">
        <v>6.91340782122905</v>
      </c>
      <c r="L72" t="s">
        <v>119</v>
      </c>
      <c r="M72" s="39">
        <v>4.4692737430167595</v>
      </c>
      <c r="N72" t="s">
        <v>151</v>
      </c>
      <c r="O72" s="39">
        <v>3.9804469273743015</v>
      </c>
      <c r="P72" s="45"/>
      <c r="Q72" s="45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</row>
    <row r="73" spans="1:45" ht="12.75">
      <c r="A73" s="57" t="s">
        <v>467</v>
      </c>
      <c r="B73" t="s">
        <v>149</v>
      </c>
      <c r="C73" s="39">
        <v>11.707480711170748</v>
      </c>
      <c r="D73" t="s">
        <v>117</v>
      </c>
      <c r="E73" s="39">
        <v>11.170748071117075</v>
      </c>
      <c r="F73" t="s">
        <v>150</v>
      </c>
      <c r="G73" s="39">
        <v>9.124454880912445</v>
      </c>
      <c r="H73" t="s">
        <v>148</v>
      </c>
      <c r="I73" s="39">
        <v>8.017443810801744</v>
      </c>
      <c r="J73" t="s">
        <v>158</v>
      </c>
      <c r="K73" s="39">
        <v>5.434417980543442</v>
      </c>
      <c r="L73" t="s">
        <v>118</v>
      </c>
      <c r="M73" s="39">
        <v>4.662864810466287</v>
      </c>
      <c r="N73" t="s">
        <v>135</v>
      </c>
      <c r="O73" s="39">
        <v>3.9584032203958404</v>
      </c>
      <c r="P73" s="45"/>
      <c r="Q73" s="45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</row>
    <row r="74" spans="1:45" ht="12.75">
      <c r="A74" s="57" t="s">
        <v>224</v>
      </c>
      <c r="B74" t="s">
        <v>149</v>
      </c>
      <c r="C74" s="39">
        <v>13.822894168466522</v>
      </c>
      <c r="D74" t="s">
        <v>159</v>
      </c>
      <c r="E74" s="39">
        <v>9.503239740820735</v>
      </c>
      <c r="F74" t="s">
        <v>148</v>
      </c>
      <c r="G74" s="39">
        <v>8.531317494600431</v>
      </c>
      <c r="H74" t="s">
        <v>150</v>
      </c>
      <c r="I74" s="39">
        <v>7.4514038876889845</v>
      </c>
      <c r="J74" t="s">
        <v>117</v>
      </c>
      <c r="K74" s="39">
        <v>7.34341252699784</v>
      </c>
      <c r="L74" t="s">
        <v>119</v>
      </c>
      <c r="M74" s="39">
        <v>5.939524838012959</v>
      </c>
      <c r="N74" t="s">
        <v>118</v>
      </c>
      <c r="O74" s="39">
        <v>5.399568034557236</v>
      </c>
      <c r="P74" s="45"/>
      <c r="Q74" s="45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45" ht="12.75">
      <c r="A75" s="57" t="s">
        <v>225</v>
      </c>
      <c r="B75" t="s">
        <v>118</v>
      </c>
      <c r="C75" s="39">
        <v>15.058986814712005</v>
      </c>
      <c r="D75" t="s">
        <v>121</v>
      </c>
      <c r="E75" s="39">
        <v>8.327550312283137</v>
      </c>
      <c r="F75" t="s">
        <v>123</v>
      </c>
      <c r="G75" s="39">
        <v>8.0499653018737</v>
      </c>
      <c r="H75" t="s">
        <v>341</v>
      </c>
      <c r="I75" s="39">
        <v>5.759888965995836</v>
      </c>
      <c r="J75" t="s">
        <v>159</v>
      </c>
      <c r="K75" s="39">
        <v>5.412907702984039</v>
      </c>
      <c r="L75" t="s">
        <v>149</v>
      </c>
      <c r="M75" s="39">
        <v>4.9271339347675225</v>
      </c>
      <c r="N75" t="s">
        <v>151</v>
      </c>
      <c r="O75" s="39">
        <v>4.6495489243580845</v>
      </c>
      <c r="P75" s="45"/>
      <c r="Q75" s="45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</row>
    <row r="76" spans="1:45" ht="12.75">
      <c r="A76" s="10" t="s">
        <v>226</v>
      </c>
      <c r="B76"/>
      <c r="C76" s="39"/>
      <c r="D76"/>
      <c r="E76" s="39"/>
      <c r="F76"/>
      <c r="G76" s="39"/>
      <c r="H76"/>
      <c r="I76" s="39"/>
      <c r="J76"/>
      <c r="K76" s="39"/>
      <c r="L76"/>
      <c r="M76" s="39"/>
      <c r="N76"/>
      <c r="O76" s="39"/>
      <c r="P76" s="45"/>
      <c r="Q76" s="45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</row>
    <row r="77" spans="1:45" ht="12.75">
      <c r="A77" s="57" t="s">
        <v>468</v>
      </c>
      <c r="B77" t="s">
        <v>149</v>
      </c>
      <c r="C77" s="39">
        <v>13.205282112845138</v>
      </c>
      <c r="D77" t="s">
        <v>118</v>
      </c>
      <c r="E77" s="39">
        <v>9.243697478991596</v>
      </c>
      <c r="F77" t="s">
        <v>117</v>
      </c>
      <c r="G77" s="39">
        <v>8.16326530612245</v>
      </c>
      <c r="H77" t="s">
        <v>150</v>
      </c>
      <c r="I77" s="39">
        <v>7.6830732292917165</v>
      </c>
      <c r="J77" t="s">
        <v>159</v>
      </c>
      <c r="K77" s="39">
        <v>5.162064825930372</v>
      </c>
      <c r="L77" t="s">
        <v>158</v>
      </c>
      <c r="M77" s="39">
        <v>4.6818727490996395</v>
      </c>
      <c r="N77" t="s">
        <v>151</v>
      </c>
      <c r="O77" s="39">
        <v>4.201680672268908</v>
      </c>
      <c r="P77" s="45"/>
      <c r="Q77" s="45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</row>
    <row r="78" spans="1:45" ht="12.75">
      <c r="A78" s="57" t="s">
        <v>227</v>
      </c>
      <c r="B78" t="s">
        <v>149</v>
      </c>
      <c r="C78" s="39">
        <v>12.017640573318634</v>
      </c>
      <c r="D78" t="s">
        <v>118</v>
      </c>
      <c r="E78" s="39">
        <v>10.749724366041896</v>
      </c>
      <c r="F78" t="s">
        <v>150</v>
      </c>
      <c r="G78" s="39">
        <v>9.26130099228225</v>
      </c>
      <c r="H78" t="s">
        <v>159</v>
      </c>
      <c r="I78" s="39">
        <v>8.26901874310915</v>
      </c>
      <c r="J78" t="s">
        <v>117</v>
      </c>
      <c r="K78" s="39">
        <v>6.284454244762955</v>
      </c>
      <c r="L78" t="s">
        <v>438</v>
      </c>
      <c r="M78" s="39">
        <v>6.063947078280044</v>
      </c>
      <c r="N78" t="s">
        <v>151</v>
      </c>
      <c r="O78" s="39">
        <v>4.906284454244763</v>
      </c>
      <c r="P78" s="45"/>
      <c r="Q78" s="45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45" ht="12.75">
      <c r="A79" s="57" t="s">
        <v>469</v>
      </c>
      <c r="B79" t="s">
        <v>150</v>
      </c>
      <c r="C79" s="39">
        <v>18.021201413427562</v>
      </c>
      <c r="D79" t="s">
        <v>149</v>
      </c>
      <c r="E79" s="39">
        <v>12.426383981154299</v>
      </c>
      <c r="F79" t="s">
        <v>158</v>
      </c>
      <c r="G79" s="39">
        <v>8.657243816254416</v>
      </c>
      <c r="H79" t="s">
        <v>117</v>
      </c>
      <c r="I79" s="39">
        <v>8.598351001177857</v>
      </c>
      <c r="J79" t="s">
        <v>148</v>
      </c>
      <c r="K79" s="39">
        <v>7.479387514723204</v>
      </c>
      <c r="L79" t="s">
        <v>119</v>
      </c>
      <c r="M79" s="39">
        <v>6.301531213191991</v>
      </c>
      <c r="N79" t="s">
        <v>118</v>
      </c>
      <c r="O79" s="39">
        <v>4.534746760895171</v>
      </c>
      <c r="P79" s="45"/>
      <c r="Q79" s="45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45" ht="12.75">
      <c r="A80" s="57" t="s">
        <v>470</v>
      </c>
      <c r="B80" t="s">
        <v>118</v>
      </c>
      <c r="C80" s="39">
        <v>12.637362637362637</v>
      </c>
      <c r="D80" t="s">
        <v>149</v>
      </c>
      <c r="E80" s="39">
        <v>11.72161172161172</v>
      </c>
      <c r="F80" t="s">
        <v>153</v>
      </c>
      <c r="G80" s="39">
        <v>6.7765567765567765</v>
      </c>
      <c r="H80" t="s">
        <v>122</v>
      </c>
      <c r="I80" s="39">
        <v>5.128205128205129</v>
      </c>
      <c r="J80" t="s">
        <v>121</v>
      </c>
      <c r="K80" s="39">
        <v>4.212454212454213</v>
      </c>
      <c r="L80" t="s">
        <v>123</v>
      </c>
      <c r="M80" s="39">
        <v>3.8461538461538463</v>
      </c>
      <c r="N80" t="s">
        <v>151</v>
      </c>
      <c r="O80" s="39">
        <v>3.8461538461538463</v>
      </c>
      <c r="P80" s="45"/>
      <c r="Q80" s="45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45" ht="12.75">
      <c r="A81" s="57" t="s">
        <v>471</v>
      </c>
      <c r="B81" t="s">
        <v>118</v>
      </c>
      <c r="C81" s="39">
        <v>11.195928753180661</v>
      </c>
      <c r="D81" t="s">
        <v>438</v>
      </c>
      <c r="E81" s="39">
        <v>9.414758269720101</v>
      </c>
      <c r="F81" t="s">
        <v>149</v>
      </c>
      <c r="G81" s="39">
        <v>7.379134860050891</v>
      </c>
      <c r="H81" t="s">
        <v>151</v>
      </c>
      <c r="I81" s="39">
        <v>6.6157760814249365</v>
      </c>
      <c r="J81" t="s">
        <v>150</v>
      </c>
      <c r="K81" s="39">
        <v>5.597964376590331</v>
      </c>
      <c r="L81" t="s">
        <v>159</v>
      </c>
      <c r="M81" s="39">
        <v>5.597964376590331</v>
      </c>
      <c r="N81" t="s">
        <v>122</v>
      </c>
      <c r="O81" s="39">
        <v>5.343511450381679</v>
      </c>
      <c r="P81" s="45"/>
      <c r="Q81" s="45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45" ht="12.75">
      <c r="A82" s="10" t="s">
        <v>228</v>
      </c>
      <c r="B82"/>
      <c r="C82" s="39"/>
      <c r="D82"/>
      <c r="E82" s="39"/>
      <c r="F82"/>
      <c r="G82" s="39"/>
      <c r="H82"/>
      <c r="I82" s="39"/>
      <c r="J82"/>
      <c r="K82" s="39"/>
      <c r="L82"/>
      <c r="M82" s="39"/>
      <c r="N82"/>
      <c r="O82" s="39"/>
      <c r="P82" s="45"/>
      <c r="Q82" s="45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45" ht="12.75">
      <c r="A83" s="57" t="s">
        <v>229</v>
      </c>
      <c r="B83" t="s">
        <v>148</v>
      </c>
      <c r="C83" s="39">
        <v>12.130325814536342</v>
      </c>
      <c r="D83" t="s">
        <v>150</v>
      </c>
      <c r="E83" s="39">
        <v>11.604010025062657</v>
      </c>
      <c r="F83" t="s">
        <v>149</v>
      </c>
      <c r="G83" s="39">
        <v>8.170426065162907</v>
      </c>
      <c r="H83" t="s">
        <v>118</v>
      </c>
      <c r="I83" s="39">
        <v>7.543859649122807</v>
      </c>
      <c r="J83" t="s">
        <v>117</v>
      </c>
      <c r="K83" s="39">
        <v>7.017543859649122</v>
      </c>
      <c r="L83" t="s">
        <v>159</v>
      </c>
      <c r="M83" s="39">
        <v>5.488721804511278</v>
      </c>
      <c r="N83" t="s">
        <v>151</v>
      </c>
      <c r="O83" s="39">
        <v>4.862155388471178</v>
      </c>
      <c r="P83" s="45"/>
      <c r="Q83" s="45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45" ht="12.75">
      <c r="A84" s="57" t="s">
        <v>230</v>
      </c>
      <c r="B84" t="s">
        <v>149</v>
      </c>
      <c r="C84" s="39">
        <v>11.270983213429256</v>
      </c>
      <c r="D84" t="s">
        <v>117</v>
      </c>
      <c r="E84" s="39">
        <v>9.352517985611511</v>
      </c>
      <c r="F84" t="s">
        <v>118</v>
      </c>
      <c r="G84" s="39">
        <v>7.6738609112709835</v>
      </c>
      <c r="H84" t="s">
        <v>136</v>
      </c>
      <c r="I84" s="39">
        <v>5.755395683453237</v>
      </c>
      <c r="J84" t="s">
        <v>159</v>
      </c>
      <c r="K84" s="39">
        <v>5.0359712230215825</v>
      </c>
      <c r="L84" t="s">
        <v>123</v>
      </c>
      <c r="M84" s="39">
        <v>4.796163069544365</v>
      </c>
      <c r="N84" t="s">
        <v>151</v>
      </c>
      <c r="O84" s="39">
        <v>4.556354916067146</v>
      </c>
      <c r="P84" s="45"/>
      <c r="Q84" s="45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</row>
    <row r="85" spans="1:45" ht="12.75">
      <c r="A85" s="10" t="s">
        <v>231</v>
      </c>
      <c r="B85"/>
      <c r="C85" s="39"/>
      <c r="D85"/>
      <c r="E85" s="39"/>
      <c r="F85"/>
      <c r="G85" s="39"/>
      <c r="H85"/>
      <c r="I85" s="39"/>
      <c r="J85"/>
      <c r="K85" s="39"/>
      <c r="L85"/>
      <c r="M85" s="39"/>
      <c r="N85"/>
      <c r="O85" s="39"/>
      <c r="P85" s="45"/>
      <c r="Q85" s="45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45" ht="12.75">
      <c r="A86" s="57" t="s">
        <v>424</v>
      </c>
      <c r="B86" t="s">
        <v>148</v>
      </c>
      <c r="C86" s="39">
        <v>28.519163763066203</v>
      </c>
      <c r="D86" t="s">
        <v>150</v>
      </c>
      <c r="E86" s="39">
        <v>14.320557491289199</v>
      </c>
      <c r="F86" t="s">
        <v>117</v>
      </c>
      <c r="G86" s="39">
        <v>6.010452961672474</v>
      </c>
      <c r="H86" t="s">
        <v>149</v>
      </c>
      <c r="I86" s="39">
        <v>5.644599303135888</v>
      </c>
      <c r="J86" t="s">
        <v>135</v>
      </c>
      <c r="K86" s="39">
        <v>4.616724738675958</v>
      </c>
      <c r="L86" t="s">
        <v>139</v>
      </c>
      <c r="M86" s="39">
        <v>4.146341463414634</v>
      </c>
      <c r="N86" t="s">
        <v>136</v>
      </c>
      <c r="O86" s="39">
        <v>3.658536585365854</v>
      </c>
      <c r="P86" s="45"/>
      <c r="Q86" s="45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45" ht="12.75">
      <c r="A87" s="57" t="s">
        <v>232</v>
      </c>
      <c r="B87" t="s">
        <v>148</v>
      </c>
      <c r="C87" s="39">
        <v>27.937287495277673</v>
      </c>
      <c r="D87" t="s">
        <v>150</v>
      </c>
      <c r="E87" s="39">
        <v>14.450321118247071</v>
      </c>
      <c r="F87" t="s">
        <v>117</v>
      </c>
      <c r="G87" s="39">
        <v>7.801284472988288</v>
      </c>
      <c r="H87" t="s">
        <v>149</v>
      </c>
      <c r="I87" s="39">
        <v>6.781261805817907</v>
      </c>
      <c r="J87" t="s">
        <v>135</v>
      </c>
      <c r="K87" s="39">
        <v>5.3834529656214585</v>
      </c>
      <c r="L87" t="s">
        <v>136</v>
      </c>
      <c r="M87" s="39">
        <v>3.4000755572346053</v>
      </c>
      <c r="N87" t="s">
        <v>438</v>
      </c>
      <c r="O87" s="39">
        <v>2.5878352852285604</v>
      </c>
      <c r="P87" s="45"/>
      <c r="Q87" s="45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</row>
    <row r="88" spans="1:45" ht="12.75">
      <c r="A88" s="57" t="s">
        <v>233</v>
      </c>
      <c r="B88" t="s">
        <v>118</v>
      </c>
      <c r="C88" s="39">
        <v>9.88857938718663</v>
      </c>
      <c r="D88" t="s">
        <v>149</v>
      </c>
      <c r="E88" s="39">
        <v>8.356545961002785</v>
      </c>
      <c r="F88" t="s">
        <v>122</v>
      </c>
      <c r="G88" s="39">
        <v>8.217270194986073</v>
      </c>
      <c r="H88" t="s">
        <v>159</v>
      </c>
      <c r="I88" s="39">
        <v>6.128133704735376</v>
      </c>
      <c r="J88" t="s">
        <v>117</v>
      </c>
      <c r="K88" s="39">
        <v>5.8495821727019495</v>
      </c>
      <c r="L88" t="s">
        <v>121</v>
      </c>
      <c r="M88" s="39">
        <v>5.710306406685237</v>
      </c>
      <c r="N88" t="s">
        <v>151</v>
      </c>
      <c r="O88" s="39">
        <v>5.153203342618385</v>
      </c>
      <c r="P88" s="45"/>
      <c r="Q88" s="45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45" ht="12.75">
      <c r="A89" s="10" t="s">
        <v>234</v>
      </c>
      <c r="B89"/>
      <c r="C89" s="39"/>
      <c r="D89"/>
      <c r="E89" s="39"/>
      <c r="F89"/>
      <c r="G89" s="39"/>
      <c r="H89"/>
      <c r="I89" s="39"/>
      <c r="J89"/>
      <c r="K89" s="39"/>
      <c r="L89"/>
      <c r="M89" s="39"/>
      <c r="N89"/>
      <c r="O89" s="39"/>
      <c r="P89" s="45"/>
      <c r="Q89" s="45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</row>
    <row r="90" spans="1:45" ht="12.75">
      <c r="A90" s="57" t="s">
        <v>235</v>
      </c>
      <c r="B90" t="s">
        <v>148</v>
      </c>
      <c r="C90" s="39">
        <v>17.030859049207674</v>
      </c>
      <c r="D90" t="s">
        <v>150</v>
      </c>
      <c r="E90" s="39">
        <v>12.226855713094245</v>
      </c>
      <c r="F90" t="s">
        <v>149</v>
      </c>
      <c r="G90" s="39">
        <v>10.49207673060884</v>
      </c>
      <c r="H90" t="s">
        <v>117</v>
      </c>
      <c r="I90" s="39">
        <v>8.223519599666389</v>
      </c>
      <c r="J90" t="s">
        <v>159</v>
      </c>
      <c r="K90" s="39">
        <v>3.669724770642202</v>
      </c>
      <c r="L90" t="s">
        <v>158</v>
      </c>
      <c r="M90" s="39">
        <v>3.4361968306922437</v>
      </c>
      <c r="N90" t="s">
        <v>160</v>
      </c>
      <c r="O90" s="39">
        <v>3.336113427856547</v>
      </c>
      <c r="P90" s="45"/>
      <c r="Q90" s="45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</row>
    <row r="91" spans="1:45" ht="12.75">
      <c r="A91" s="57" t="s">
        <v>236</v>
      </c>
      <c r="B91" t="s">
        <v>148</v>
      </c>
      <c r="C91" s="39">
        <v>18.163403106009454</v>
      </c>
      <c r="D91" t="s">
        <v>150</v>
      </c>
      <c r="E91" s="39">
        <v>15.192437542201215</v>
      </c>
      <c r="F91" t="s">
        <v>149</v>
      </c>
      <c r="G91" s="39">
        <v>9.38555030384875</v>
      </c>
      <c r="H91" t="s">
        <v>135</v>
      </c>
      <c r="I91" s="39">
        <v>6.347062795408508</v>
      </c>
      <c r="J91" t="s">
        <v>160</v>
      </c>
      <c r="K91" s="39">
        <v>5.87440918298447</v>
      </c>
      <c r="L91" t="s">
        <v>157</v>
      </c>
      <c r="M91" s="39">
        <v>5.604321404456448</v>
      </c>
      <c r="N91" t="s">
        <v>117</v>
      </c>
      <c r="O91" s="39">
        <v>5.199189736664416</v>
      </c>
      <c r="P91" s="45"/>
      <c r="Q91" s="45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45" s="114" customFormat="1" ht="12.75">
      <c r="A92" s="10" t="s">
        <v>237</v>
      </c>
      <c r="B92"/>
      <c r="C92" s="39"/>
      <c r="D92"/>
      <c r="E92" s="39"/>
      <c r="F92"/>
      <c r="G92" s="39"/>
      <c r="H92"/>
      <c r="I92" s="39"/>
      <c r="J92"/>
      <c r="K92" s="39"/>
      <c r="L92"/>
      <c r="M92" s="39"/>
      <c r="N92"/>
      <c r="O92" s="39"/>
      <c r="P92" s="53"/>
      <c r="Q92" s="5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</row>
    <row r="93" spans="1:45" s="114" customFormat="1" ht="12.75">
      <c r="A93" s="57" t="s">
        <v>238</v>
      </c>
      <c r="B93" t="s">
        <v>117</v>
      </c>
      <c r="C93" s="39">
        <v>25.58139534883721</v>
      </c>
      <c r="D93" t="s">
        <v>150</v>
      </c>
      <c r="E93" s="39">
        <v>18.6046511627907</v>
      </c>
      <c r="F93" t="s">
        <v>149</v>
      </c>
      <c r="G93" s="39">
        <v>16.27906976744186</v>
      </c>
      <c r="H93" t="s">
        <v>118</v>
      </c>
      <c r="I93" s="39">
        <v>9.30232558139535</v>
      </c>
      <c r="J93" t="s">
        <v>438</v>
      </c>
      <c r="K93" s="39">
        <v>9.30232558139535</v>
      </c>
      <c r="L93" t="s">
        <v>153</v>
      </c>
      <c r="M93" s="39">
        <v>4.651162790697675</v>
      </c>
      <c r="N93" t="s">
        <v>121</v>
      </c>
      <c r="O93" s="39">
        <v>2.3255813953488373</v>
      </c>
      <c r="P93" s="53"/>
      <c r="Q93" s="5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</row>
    <row r="94" spans="1:45" s="114" customFormat="1" ht="12.75">
      <c r="A94" s="57" t="s">
        <v>239</v>
      </c>
      <c r="B94" t="s">
        <v>148</v>
      </c>
      <c r="C94" s="39">
        <v>23.46938775510204</v>
      </c>
      <c r="D94" t="s">
        <v>136</v>
      </c>
      <c r="E94" s="39">
        <v>13.775510204081632</v>
      </c>
      <c r="F94" t="s">
        <v>135</v>
      </c>
      <c r="G94" s="39">
        <v>11.73469387755102</v>
      </c>
      <c r="H94" t="s">
        <v>117</v>
      </c>
      <c r="I94" s="39">
        <v>5.612244897959184</v>
      </c>
      <c r="J94" t="s">
        <v>149</v>
      </c>
      <c r="K94" s="39">
        <v>5.1020408163265305</v>
      </c>
      <c r="L94" t="s">
        <v>158</v>
      </c>
      <c r="M94" s="39">
        <v>4.081632653061225</v>
      </c>
      <c r="N94" t="s">
        <v>130</v>
      </c>
      <c r="O94" s="39">
        <v>3.5714285714285716</v>
      </c>
      <c r="P94" s="53"/>
      <c r="Q94" s="5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</row>
    <row r="95" spans="1:45" ht="12.75">
      <c r="A95" s="57" t="s">
        <v>240</v>
      </c>
      <c r="B95" t="s">
        <v>120</v>
      </c>
      <c r="C95" s="39">
        <v>29.577464788732396</v>
      </c>
      <c r="D95" t="s">
        <v>148</v>
      </c>
      <c r="E95" s="39">
        <v>16.901408450704224</v>
      </c>
      <c r="F95" t="s">
        <v>136</v>
      </c>
      <c r="G95" s="39">
        <v>7.042253521126761</v>
      </c>
      <c r="H95" t="s">
        <v>119</v>
      </c>
      <c r="I95" s="39">
        <v>5.633802816901408</v>
      </c>
      <c r="J95" t="s">
        <v>545</v>
      </c>
      <c r="K95" s="39">
        <v>5.633802816901408</v>
      </c>
      <c r="L95" t="s">
        <v>150</v>
      </c>
      <c r="M95" s="39">
        <v>5.633802816901408</v>
      </c>
      <c r="N95" t="s">
        <v>117</v>
      </c>
      <c r="O95" s="39">
        <v>4.225352112676056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</row>
    <row r="96" spans="1:45" ht="12.75">
      <c r="A96" s="57" t="s">
        <v>440</v>
      </c>
      <c r="B96" t="s">
        <v>136</v>
      </c>
      <c r="C96" s="39">
        <v>42.592592592592595</v>
      </c>
      <c r="D96" t="s">
        <v>118</v>
      </c>
      <c r="E96" s="39">
        <v>12.962962962962964</v>
      </c>
      <c r="F96" t="s">
        <v>438</v>
      </c>
      <c r="G96" s="39">
        <v>11.11111111111111</v>
      </c>
      <c r="H96" t="s">
        <v>117</v>
      </c>
      <c r="I96" s="39">
        <v>7.407407407407407</v>
      </c>
      <c r="J96" t="s">
        <v>150</v>
      </c>
      <c r="K96" s="39">
        <v>7.407407407407407</v>
      </c>
      <c r="L96" t="s">
        <v>145</v>
      </c>
      <c r="M96" s="39">
        <v>3.7037037037037037</v>
      </c>
      <c r="N96" t="s">
        <v>148</v>
      </c>
      <c r="O96" s="39">
        <v>3.7037037037037037</v>
      </c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</row>
    <row r="97" spans="1:45" ht="12.75">
      <c r="A97" s="57" t="s">
        <v>441</v>
      </c>
      <c r="B97" t="s">
        <v>117</v>
      </c>
      <c r="C97" s="39">
        <v>40</v>
      </c>
      <c r="D97" t="s">
        <v>145</v>
      </c>
      <c r="E97" s="39">
        <v>40</v>
      </c>
      <c r="F97" t="s">
        <v>123</v>
      </c>
      <c r="G97" s="39">
        <v>20</v>
      </c>
      <c r="H97" t="s">
        <v>518</v>
      </c>
      <c r="I97" s="39">
        <v>0</v>
      </c>
      <c r="J97" t="s">
        <v>421</v>
      </c>
      <c r="K97" s="39">
        <v>0</v>
      </c>
      <c r="L97" t="s">
        <v>129</v>
      </c>
      <c r="M97" s="39">
        <v>0</v>
      </c>
      <c r="N97" t="s">
        <v>119</v>
      </c>
      <c r="O97" s="39">
        <v>0</v>
      </c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</row>
    <row r="98" spans="1:45" ht="12.75">
      <c r="A98" s="57" t="s">
        <v>242</v>
      </c>
      <c r="B98" t="s">
        <v>122</v>
      </c>
      <c r="C98" s="39">
        <v>17.94871794871795</v>
      </c>
      <c r="D98" t="s">
        <v>123</v>
      </c>
      <c r="E98" s="39">
        <v>16.025641025641026</v>
      </c>
      <c r="F98" t="s">
        <v>121</v>
      </c>
      <c r="G98" s="39">
        <v>10.256410256410257</v>
      </c>
      <c r="H98" t="s">
        <v>117</v>
      </c>
      <c r="I98" s="39">
        <v>9.615384615384615</v>
      </c>
      <c r="J98" t="s">
        <v>118</v>
      </c>
      <c r="K98" s="39">
        <v>7.6923076923076925</v>
      </c>
      <c r="L98" t="s">
        <v>519</v>
      </c>
      <c r="M98" s="39">
        <v>3.8461538461538463</v>
      </c>
      <c r="N98" t="s">
        <v>153</v>
      </c>
      <c r="O98" s="39">
        <v>3.8461538461538463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</row>
    <row r="99" spans="1:45" ht="12.75">
      <c r="A99" s="57" t="s">
        <v>243</v>
      </c>
      <c r="B99" t="s">
        <v>117</v>
      </c>
      <c r="C99" s="39">
        <v>28.571428571428573</v>
      </c>
      <c r="D99" t="s">
        <v>148</v>
      </c>
      <c r="E99" s="39">
        <v>25.714285714285715</v>
      </c>
      <c r="F99" t="s">
        <v>151</v>
      </c>
      <c r="G99" s="39">
        <v>14.285714285714286</v>
      </c>
      <c r="H99" t="s">
        <v>131</v>
      </c>
      <c r="I99" s="39">
        <v>11.428571428571429</v>
      </c>
      <c r="J99" t="s">
        <v>438</v>
      </c>
      <c r="K99" s="39">
        <v>8.571428571428571</v>
      </c>
      <c r="L99" t="s">
        <v>121</v>
      </c>
      <c r="M99" s="39">
        <v>2.857142857142857</v>
      </c>
      <c r="N99" t="s">
        <v>140</v>
      </c>
      <c r="O99" s="39">
        <v>2.857142857142857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</row>
    <row r="100" spans="1:45" ht="12.75">
      <c r="A100" s="159" t="s">
        <v>244</v>
      </c>
      <c r="B100"/>
      <c r="C100" s="39"/>
      <c r="D100"/>
      <c r="E100" s="39"/>
      <c r="F100"/>
      <c r="G100" s="39"/>
      <c r="H100"/>
      <c r="I100" s="39"/>
      <c r="J100"/>
      <c r="K100" s="39"/>
      <c r="L100"/>
      <c r="M100" s="39"/>
      <c r="N100"/>
      <c r="O100" s="39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</row>
    <row r="101" spans="1:45" ht="12.75">
      <c r="A101" s="57" t="s">
        <v>245</v>
      </c>
      <c r="B101" t="s">
        <v>117</v>
      </c>
      <c r="C101" s="39">
        <v>15.769845498135322</v>
      </c>
      <c r="D101" t="s">
        <v>148</v>
      </c>
      <c r="E101" s="39">
        <v>10.229088971763453</v>
      </c>
      <c r="F101" t="s">
        <v>150</v>
      </c>
      <c r="G101" s="39">
        <v>9.74960042621204</v>
      </c>
      <c r="H101" t="s">
        <v>149</v>
      </c>
      <c r="I101" s="39">
        <v>7.618540223761321</v>
      </c>
      <c r="J101" t="s">
        <v>135</v>
      </c>
      <c r="K101" s="39">
        <v>6.925945657964838</v>
      </c>
      <c r="L101" t="s">
        <v>438</v>
      </c>
      <c r="M101" s="39">
        <v>5.753862546616942</v>
      </c>
      <c r="N101" t="s">
        <v>119</v>
      </c>
      <c r="O101" s="39">
        <v>3.462972828982419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</row>
    <row r="102" spans="1:45" ht="12.75">
      <c r="A102" s="57" t="s">
        <v>246</v>
      </c>
      <c r="B102" t="s">
        <v>159</v>
      </c>
      <c r="C102" s="39">
        <v>22.31404958677686</v>
      </c>
      <c r="D102" t="s">
        <v>117</v>
      </c>
      <c r="E102" s="39">
        <v>13.223140495867769</v>
      </c>
      <c r="F102" t="s">
        <v>153</v>
      </c>
      <c r="G102" s="39">
        <v>7.43801652892562</v>
      </c>
      <c r="H102" t="s">
        <v>122</v>
      </c>
      <c r="I102" s="39">
        <v>5.785123966942149</v>
      </c>
      <c r="J102" t="s">
        <v>119</v>
      </c>
      <c r="K102" s="39">
        <v>4.958677685950414</v>
      </c>
      <c r="L102" t="s">
        <v>127</v>
      </c>
      <c r="M102" s="39">
        <v>4.958677685950414</v>
      </c>
      <c r="N102" t="s">
        <v>472</v>
      </c>
      <c r="O102" s="39">
        <v>4.132231404958677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</row>
    <row r="103" spans="1:45" ht="12.75">
      <c r="A103" s="159" t="s">
        <v>247</v>
      </c>
      <c r="B103"/>
      <c r="C103" s="39"/>
      <c r="D103"/>
      <c r="E103" s="39"/>
      <c r="F103"/>
      <c r="G103" s="39"/>
      <c r="H103"/>
      <c r="I103" s="39"/>
      <c r="J103"/>
      <c r="K103" s="39"/>
      <c r="L103"/>
      <c r="M103" s="39"/>
      <c r="N103"/>
      <c r="O103" s="39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</row>
    <row r="104" spans="1:45" ht="12.75">
      <c r="A104" s="57" t="s">
        <v>442</v>
      </c>
      <c r="B104" t="s">
        <v>148</v>
      </c>
      <c r="C104" s="39">
        <v>25.657894736842106</v>
      </c>
      <c r="D104" t="s">
        <v>150</v>
      </c>
      <c r="E104" s="39">
        <v>14.473684210526315</v>
      </c>
      <c r="F104" t="s">
        <v>126</v>
      </c>
      <c r="G104" s="39">
        <v>7.894736842105263</v>
      </c>
      <c r="H104" t="s">
        <v>149</v>
      </c>
      <c r="I104" s="39">
        <v>7.894736842105263</v>
      </c>
      <c r="J104" t="s">
        <v>139</v>
      </c>
      <c r="K104" s="39">
        <v>6.578947368421052</v>
      </c>
      <c r="L104" t="s">
        <v>438</v>
      </c>
      <c r="M104" s="39">
        <v>4.605263157894737</v>
      </c>
      <c r="N104" t="s">
        <v>135</v>
      </c>
      <c r="O104" s="39">
        <v>4.605263157894737</v>
      </c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</row>
    <row r="105" spans="1:45" ht="12.75">
      <c r="A105" s="57" t="s">
        <v>443</v>
      </c>
      <c r="B105" t="s">
        <v>117</v>
      </c>
      <c r="C105" s="39">
        <v>37.87313432835821</v>
      </c>
      <c r="D105" t="s">
        <v>148</v>
      </c>
      <c r="E105" s="39">
        <v>8.022388059701493</v>
      </c>
      <c r="F105" t="s">
        <v>119</v>
      </c>
      <c r="G105" s="39">
        <v>6.156716417910448</v>
      </c>
      <c r="H105" t="s">
        <v>136</v>
      </c>
      <c r="I105" s="39">
        <v>6.156716417910448</v>
      </c>
      <c r="J105" t="s">
        <v>150</v>
      </c>
      <c r="K105" s="39">
        <v>5.7835820895522385</v>
      </c>
      <c r="L105" t="s">
        <v>149</v>
      </c>
      <c r="M105" s="39">
        <v>5.7835820895522385</v>
      </c>
      <c r="N105" t="s">
        <v>438</v>
      </c>
      <c r="O105" s="39">
        <v>5.223880597014926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</row>
    <row r="106" spans="1:45" ht="12.75">
      <c r="A106" s="57" t="s">
        <v>248</v>
      </c>
      <c r="B106" t="s">
        <v>117</v>
      </c>
      <c r="C106" s="39">
        <v>40.90909090909091</v>
      </c>
      <c r="D106" t="s">
        <v>119</v>
      </c>
      <c r="E106" s="39">
        <v>8.677685950413224</v>
      </c>
      <c r="F106" t="s">
        <v>150</v>
      </c>
      <c r="G106" s="39">
        <v>7.024793388429752</v>
      </c>
      <c r="H106" t="s">
        <v>153</v>
      </c>
      <c r="I106" s="39">
        <v>7.024793388429752</v>
      </c>
      <c r="J106" t="s">
        <v>127</v>
      </c>
      <c r="K106" s="39">
        <v>6.198347107438017</v>
      </c>
      <c r="L106" t="s">
        <v>118</v>
      </c>
      <c r="M106" s="39">
        <v>4.132231404958677</v>
      </c>
      <c r="N106" t="s">
        <v>151</v>
      </c>
      <c r="O106" s="39">
        <v>3.71900826446281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</row>
    <row r="107" spans="1:45" ht="12.75">
      <c r="A107" s="57" t="s">
        <v>444</v>
      </c>
      <c r="B107" t="s">
        <v>117</v>
      </c>
      <c r="C107" s="39">
        <v>33.57664233576642</v>
      </c>
      <c r="D107" t="s">
        <v>121</v>
      </c>
      <c r="E107" s="39">
        <v>13.86861313868613</v>
      </c>
      <c r="F107" t="s">
        <v>127</v>
      </c>
      <c r="G107" s="39">
        <v>9.124087591240876</v>
      </c>
      <c r="H107" t="s">
        <v>118</v>
      </c>
      <c r="I107" s="39">
        <v>6.204379562043796</v>
      </c>
      <c r="J107" t="s">
        <v>122</v>
      </c>
      <c r="K107" s="39">
        <v>4.014598540145985</v>
      </c>
      <c r="L107" t="s">
        <v>148</v>
      </c>
      <c r="M107" s="39">
        <v>4.014598540145985</v>
      </c>
      <c r="N107" t="s">
        <v>123</v>
      </c>
      <c r="O107" s="39">
        <v>2.5547445255474455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</row>
    <row r="108" spans="1:45" ht="12.75">
      <c r="A108" s="57" t="s">
        <v>445</v>
      </c>
      <c r="B108" t="s">
        <v>117</v>
      </c>
      <c r="C108" s="39">
        <v>43.24324324324324</v>
      </c>
      <c r="D108" t="s">
        <v>147</v>
      </c>
      <c r="E108" s="39">
        <v>10.81081081081081</v>
      </c>
      <c r="F108" t="s">
        <v>118</v>
      </c>
      <c r="G108" s="39">
        <v>8.108108108108109</v>
      </c>
      <c r="H108" t="s">
        <v>149</v>
      </c>
      <c r="I108" s="39">
        <v>8.108108108108109</v>
      </c>
      <c r="J108" t="s">
        <v>126</v>
      </c>
      <c r="K108" s="39">
        <v>5.405405405405405</v>
      </c>
      <c r="L108" t="s">
        <v>145</v>
      </c>
      <c r="M108" s="39">
        <v>5.405405405405405</v>
      </c>
      <c r="N108" t="s">
        <v>151</v>
      </c>
      <c r="O108" s="39">
        <v>5.405405405405405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</row>
    <row r="109" spans="1:45" ht="12.75">
      <c r="A109" s="57" t="s">
        <v>446</v>
      </c>
      <c r="B109" t="s">
        <v>117</v>
      </c>
      <c r="C109" s="39">
        <v>24</v>
      </c>
      <c r="D109" t="s">
        <v>149</v>
      </c>
      <c r="E109" s="39">
        <v>10.666666666666666</v>
      </c>
      <c r="F109" t="s">
        <v>121</v>
      </c>
      <c r="G109" s="39">
        <v>9.333333333333334</v>
      </c>
      <c r="H109" t="s">
        <v>118</v>
      </c>
      <c r="I109" s="39">
        <v>5.333333333333333</v>
      </c>
      <c r="J109" t="s">
        <v>123</v>
      </c>
      <c r="K109" s="39">
        <v>5.333333333333333</v>
      </c>
      <c r="L109" t="s">
        <v>153</v>
      </c>
      <c r="M109" s="39">
        <v>5.333333333333333</v>
      </c>
      <c r="N109" t="s">
        <v>433</v>
      </c>
      <c r="O109" s="39">
        <v>4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</row>
    <row r="110" spans="1:15" ht="12.75">
      <c r="A110" s="57" t="s">
        <v>447</v>
      </c>
      <c r="B110" t="s">
        <v>148</v>
      </c>
      <c r="C110" s="39">
        <v>17.358078602620086</v>
      </c>
      <c r="D110" t="s">
        <v>117</v>
      </c>
      <c r="E110" s="39">
        <v>12.008733624454148</v>
      </c>
      <c r="F110" t="s">
        <v>149</v>
      </c>
      <c r="G110" s="39">
        <v>8.951965065502183</v>
      </c>
      <c r="H110" t="s">
        <v>158</v>
      </c>
      <c r="I110" s="39">
        <v>8.624454148471616</v>
      </c>
      <c r="J110" t="s">
        <v>150</v>
      </c>
      <c r="K110" s="39">
        <v>7.314410480349345</v>
      </c>
      <c r="L110" t="s">
        <v>135</v>
      </c>
      <c r="M110" s="39">
        <v>7.096069868995633</v>
      </c>
      <c r="N110" t="s">
        <v>438</v>
      </c>
      <c r="O110" s="39">
        <v>4.475982532751091</v>
      </c>
    </row>
    <row r="111" spans="1:15" ht="12.75">
      <c r="A111" s="57" t="s">
        <v>330</v>
      </c>
      <c r="B111" t="s">
        <v>126</v>
      </c>
      <c r="C111" s="39">
        <v>48</v>
      </c>
      <c r="D111" t="s">
        <v>121</v>
      </c>
      <c r="E111" s="39">
        <v>8</v>
      </c>
      <c r="F111" t="s">
        <v>148</v>
      </c>
      <c r="G111" s="39">
        <v>8</v>
      </c>
      <c r="H111" t="s">
        <v>117</v>
      </c>
      <c r="I111" s="39">
        <v>6</v>
      </c>
      <c r="J111" t="s">
        <v>127</v>
      </c>
      <c r="K111" s="39">
        <v>4</v>
      </c>
      <c r="L111" t="s">
        <v>151</v>
      </c>
      <c r="M111" s="39">
        <v>4</v>
      </c>
      <c r="N111" t="s">
        <v>150</v>
      </c>
      <c r="O111" s="39">
        <v>4</v>
      </c>
    </row>
    <row r="112" spans="11:14" ht="12.75">
      <c r="K112" s="68"/>
      <c r="L112" s="22"/>
      <c r="N112" s="22"/>
    </row>
    <row r="113" spans="11:14" ht="12.75">
      <c r="K113" s="68"/>
      <c r="L113" s="22"/>
      <c r="N113" s="22"/>
    </row>
    <row r="114" spans="11:14" ht="12.75">
      <c r="K114" s="68"/>
      <c r="L114" s="22"/>
      <c r="N114" s="22"/>
    </row>
    <row r="115" spans="2:14" ht="12.75">
      <c r="B115"/>
      <c r="C115"/>
      <c r="K115" s="68"/>
      <c r="L115" s="22"/>
      <c r="N115" s="22"/>
    </row>
    <row r="116" spans="11:14" ht="12.75">
      <c r="K116" s="68"/>
      <c r="L116" s="22"/>
      <c r="N116" s="22"/>
    </row>
    <row r="117" spans="11:14" ht="12.75">
      <c r="K117" s="68"/>
      <c r="L117" s="22"/>
      <c r="N117" s="22"/>
    </row>
    <row r="118" spans="11:14" ht="12.75">
      <c r="K118" s="68"/>
      <c r="L118" s="22"/>
      <c r="N118" s="22"/>
    </row>
    <row r="119" spans="11:14" ht="12.75">
      <c r="K119" s="68"/>
      <c r="L119" s="22"/>
      <c r="N119" s="22"/>
    </row>
    <row r="120" spans="11:14" ht="12.75">
      <c r="K120" s="68"/>
      <c r="L120" s="22"/>
      <c r="N120" s="22"/>
    </row>
    <row r="121" ht="12.75">
      <c r="K121" s="68"/>
    </row>
    <row r="122" ht="12.75">
      <c r="K122" s="68"/>
    </row>
    <row r="123" ht="12.75">
      <c r="K123" s="68"/>
    </row>
    <row r="124" ht="12.75">
      <c r="K124" s="68"/>
    </row>
    <row r="125" ht="12.75">
      <c r="K125" s="68"/>
    </row>
    <row r="126" ht="12.75">
      <c r="K126" s="68"/>
    </row>
    <row r="127" ht="12.75">
      <c r="K127" s="68"/>
    </row>
    <row r="128" ht="12.75">
      <c r="K128" s="68"/>
    </row>
    <row r="129" ht="12.75">
      <c r="K129" s="68"/>
    </row>
    <row r="130" ht="12.75">
      <c r="K130" s="68"/>
    </row>
  </sheetData>
  <printOptions/>
  <pageMargins left="0.75" right="0.75" top="1" bottom="1" header="0" footer="0"/>
  <pageSetup fitToHeight="2" fitToWidth="1" horizontalDpi="600" verticalDpi="600" orientation="portrait" paperSize="9" scale="6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52"/>
  <dimension ref="A1:HT189"/>
  <sheetViews>
    <sheetView workbookViewId="0" topLeftCell="A1">
      <selection activeCell="A1" sqref="A1"/>
    </sheetView>
  </sheetViews>
  <sheetFormatPr defaultColWidth="11.421875" defaultRowHeight="12.75"/>
  <cols>
    <col min="1" max="1" width="25.00390625" style="141" customWidth="1"/>
    <col min="2" max="5" width="13.421875" style="100" customWidth="1"/>
    <col min="6" max="6" width="11.421875" style="100" customWidth="1"/>
    <col min="7" max="16384" width="11.421875" style="141" customWidth="1"/>
  </cols>
  <sheetData>
    <row r="1" spans="1:6" ht="12.75">
      <c r="A1" s="112" t="s">
        <v>504</v>
      </c>
      <c r="B1" s="141"/>
      <c r="C1" s="141"/>
      <c r="D1" s="141"/>
      <c r="E1" s="141"/>
      <c r="F1" s="141"/>
    </row>
    <row r="2" spans="1:6" ht="12.75">
      <c r="A2" s="114" t="s">
        <v>505</v>
      </c>
      <c r="B2" s="141"/>
      <c r="C2" s="141"/>
      <c r="D2" s="141"/>
      <c r="E2" s="141"/>
      <c r="F2" s="141"/>
    </row>
    <row r="3" spans="2:6" ht="12.75">
      <c r="B3" s="141"/>
      <c r="C3" s="141"/>
      <c r="D3" s="141"/>
      <c r="E3" s="141"/>
      <c r="F3" s="141"/>
    </row>
    <row r="4" spans="2:6" ht="12.75" customHeight="1">
      <c r="B4" s="185" t="s">
        <v>97</v>
      </c>
      <c r="C4" s="187" t="s">
        <v>489</v>
      </c>
      <c r="D4" s="186" t="s">
        <v>490</v>
      </c>
      <c r="E4" s="186"/>
      <c r="F4" s="153"/>
    </row>
    <row r="5" spans="2:6" ht="25.5">
      <c r="B5" s="185"/>
      <c r="C5" s="187"/>
      <c r="D5" s="162" t="s">
        <v>491</v>
      </c>
      <c r="E5" s="162" t="s">
        <v>492</v>
      </c>
      <c r="F5" s="153"/>
    </row>
    <row r="6" spans="1:6" s="112" customFormat="1" ht="12.75">
      <c r="A6" s="112" t="s">
        <v>100</v>
      </c>
      <c r="B6" s="88">
        <v>123348</v>
      </c>
      <c r="C6" s="88">
        <v>5201</v>
      </c>
      <c r="D6" s="88">
        <v>113322</v>
      </c>
      <c r="E6" s="88">
        <v>4825</v>
      </c>
      <c r="F6" s="88"/>
    </row>
    <row r="7" spans="1:6" ht="12.75">
      <c r="A7" s="163" t="s">
        <v>493</v>
      </c>
      <c r="B7" s="88">
        <v>31931</v>
      </c>
      <c r="C7" s="88">
        <v>1646</v>
      </c>
      <c r="D7" s="88">
        <v>26030</v>
      </c>
      <c r="E7" s="88">
        <v>4255</v>
      </c>
      <c r="F7" s="93"/>
    </row>
    <row r="8" spans="1:6" ht="12.75">
      <c r="A8" s="160" t="s">
        <v>117</v>
      </c>
      <c r="B8" s="93">
        <v>11060</v>
      </c>
      <c r="C8" s="141">
        <v>614</v>
      </c>
      <c r="D8" s="100">
        <v>10421</v>
      </c>
      <c r="E8" s="93">
        <v>25</v>
      </c>
      <c r="F8" s="93"/>
    </row>
    <row r="9" spans="1:6" ht="12.75">
      <c r="A9" s="160" t="s">
        <v>118</v>
      </c>
      <c r="B9" s="93">
        <v>6011</v>
      </c>
      <c r="C9" s="93">
        <v>251</v>
      </c>
      <c r="D9" s="93">
        <v>2844</v>
      </c>
      <c r="E9" s="93">
        <v>2916</v>
      </c>
      <c r="F9" s="93"/>
    </row>
    <row r="10" spans="1:6" ht="12.75">
      <c r="A10" s="160" t="s">
        <v>119</v>
      </c>
      <c r="B10" s="93">
        <v>3757</v>
      </c>
      <c r="C10" s="93">
        <v>179</v>
      </c>
      <c r="D10" s="93">
        <v>3573</v>
      </c>
      <c r="E10" s="93">
        <v>5</v>
      </c>
      <c r="F10" s="93"/>
    </row>
    <row r="11" spans="1:6" ht="12.75">
      <c r="A11" s="160" t="s">
        <v>121</v>
      </c>
      <c r="B11" s="93">
        <v>2635</v>
      </c>
      <c r="C11" s="93">
        <v>169</v>
      </c>
      <c r="D11" s="93">
        <v>2188</v>
      </c>
      <c r="E11" s="93">
        <v>278</v>
      </c>
      <c r="F11" s="93"/>
    </row>
    <row r="12" spans="1:6" ht="12.75">
      <c r="A12" s="160" t="s">
        <v>122</v>
      </c>
      <c r="B12" s="93">
        <v>1746</v>
      </c>
      <c r="C12" s="100">
        <v>127</v>
      </c>
      <c r="D12" s="100">
        <v>1288</v>
      </c>
      <c r="E12" s="93">
        <v>331</v>
      </c>
      <c r="F12" s="93"/>
    </row>
    <row r="13" spans="1:6" ht="12.75">
      <c r="A13" s="101" t="s">
        <v>494</v>
      </c>
      <c r="B13" s="93">
        <v>1626</v>
      </c>
      <c r="C13" s="100">
        <v>74</v>
      </c>
      <c r="D13" s="100">
        <v>1368</v>
      </c>
      <c r="E13" s="93">
        <v>184</v>
      </c>
      <c r="F13" s="93"/>
    </row>
    <row r="14" spans="1:6" ht="12.75">
      <c r="A14" s="160" t="s">
        <v>127</v>
      </c>
      <c r="B14" s="93">
        <v>1145</v>
      </c>
      <c r="C14" s="93">
        <v>51</v>
      </c>
      <c r="D14" s="93">
        <v>1086</v>
      </c>
      <c r="E14" s="93">
        <v>8</v>
      </c>
      <c r="F14" s="93"/>
    </row>
    <row r="15" spans="1:5" ht="12.75">
      <c r="A15" s="160" t="s">
        <v>126</v>
      </c>
      <c r="B15" s="93">
        <v>1091</v>
      </c>
      <c r="C15" s="93">
        <v>54</v>
      </c>
      <c r="D15" s="93">
        <v>881</v>
      </c>
      <c r="E15" s="93">
        <v>156</v>
      </c>
    </row>
    <row r="16" spans="1:5" ht="12.75">
      <c r="A16" s="160" t="s">
        <v>128</v>
      </c>
      <c r="B16" s="93">
        <v>539</v>
      </c>
      <c r="C16" s="93">
        <v>27</v>
      </c>
      <c r="D16" s="93">
        <v>386</v>
      </c>
      <c r="E16" s="93">
        <v>126</v>
      </c>
    </row>
    <row r="17" spans="1:5" ht="12.75">
      <c r="A17" s="163" t="s">
        <v>104</v>
      </c>
      <c r="B17" s="88">
        <v>4719</v>
      </c>
      <c r="C17" s="112">
        <v>243</v>
      </c>
      <c r="D17" s="88">
        <v>4392</v>
      </c>
      <c r="E17" s="88">
        <v>84</v>
      </c>
    </row>
    <row r="18" spans="1:5" ht="12.75">
      <c r="A18" s="160" t="s">
        <v>120</v>
      </c>
      <c r="B18" s="93">
        <v>2007</v>
      </c>
      <c r="C18" s="100">
        <v>91</v>
      </c>
      <c r="D18" s="100">
        <v>1893</v>
      </c>
      <c r="E18" s="93">
        <v>23</v>
      </c>
    </row>
    <row r="19" spans="1:5" ht="12.75">
      <c r="A19" s="101" t="s">
        <v>495</v>
      </c>
      <c r="B19" s="93">
        <v>956</v>
      </c>
      <c r="C19" s="100">
        <v>61</v>
      </c>
      <c r="D19" s="100">
        <v>888</v>
      </c>
      <c r="E19" s="93">
        <v>7</v>
      </c>
    </row>
    <row r="20" spans="1:5" ht="12.75">
      <c r="A20" s="160" t="s">
        <v>125</v>
      </c>
      <c r="B20" s="93">
        <v>845</v>
      </c>
      <c r="C20" s="100">
        <v>39</v>
      </c>
      <c r="D20" s="100">
        <v>783</v>
      </c>
      <c r="E20" s="93">
        <v>23</v>
      </c>
    </row>
    <row r="21" spans="1:5" ht="12.75">
      <c r="A21" s="163" t="s">
        <v>105</v>
      </c>
      <c r="B21" s="88">
        <v>15708</v>
      </c>
      <c r="C21" s="88">
        <v>1326</v>
      </c>
      <c r="D21" s="88">
        <v>14295</v>
      </c>
      <c r="E21" s="88">
        <v>87</v>
      </c>
    </row>
    <row r="22" spans="1:5" ht="12.75">
      <c r="A22" s="160" t="s">
        <v>546</v>
      </c>
      <c r="B22" s="93">
        <v>3451</v>
      </c>
      <c r="C22" s="141">
        <v>307</v>
      </c>
      <c r="D22" s="100">
        <v>3129</v>
      </c>
      <c r="E22" s="93">
        <v>15</v>
      </c>
    </row>
    <row r="23" spans="1:5" ht="12.75">
      <c r="A23" s="101" t="s">
        <v>497</v>
      </c>
      <c r="B23" s="93">
        <v>3065</v>
      </c>
      <c r="C23" s="141">
        <v>390</v>
      </c>
      <c r="D23" s="100">
        <v>2653</v>
      </c>
      <c r="E23" s="93">
        <v>22</v>
      </c>
    </row>
    <row r="24" spans="1:5" ht="12.75">
      <c r="A24" s="160" t="s">
        <v>136</v>
      </c>
      <c r="B24" s="93">
        <v>2280</v>
      </c>
      <c r="C24" s="141">
        <v>273</v>
      </c>
      <c r="D24" s="100">
        <v>2001</v>
      </c>
      <c r="E24" s="93">
        <v>6</v>
      </c>
    </row>
    <row r="25" spans="1:5" ht="12.75">
      <c r="A25" s="160" t="s">
        <v>137</v>
      </c>
      <c r="B25" s="93">
        <v>1876</v>
      </c>
      <c r="C25" s="141">
        <v>49</v>
      </c>
      <c r="D25" s="100">
        <v>1826</v>
      </c>
      <c r="E25" s="93">
        <v>1</v>
      </c>
    </row>
    <row r="26" spans="1:5" ht="12.75">
      <c r="A26" s="160" t="s">
        <v>139</v>
      </c>
      <c r="B26" s="93">
        <v>1612</v>
      </c>
      <c r="C26" s="141">
        <v>15</v>
      </c>
      <c r="D26" s="141">
        <v>1595</v>
      </c>
      <c r="E26" s="93">
        <v>2</v>
      </c>
    </row>
    <row r="27" spans="1:5" ht="12.75">
      <c r="A27" s="160" t="s">
        <v>138</v>
      </c>
      <c r="B27" s="93">
        <v>1103</v>
      </c>
      <c r="C27" s="141">
        <v>118</v>
      </c>
      <c r="D27" s="141">
        <v>977</v>
      </c>
      <c r="E27" s="93">
        <v>8</v>
      </c>
    </row>
    <row r="28" spans="1:5" ht="12.75">
      <c r="A28" s="160" t="s">
        <v>140</v>
      </c>
      <c r="B28" s="93">
        <v>567</v>
      </c>
      <c r="C28" s="141">
        <v>23</v>
      </c>
      <c r="D28" s="153">
        <v>540</v>
      </c>
      <c r="E28" s="93">
        <v>4</v>
      </c>
    </row>
    <row r="29" spans="1:5" ht="12.75">
      <c r="A29" s="160" t="s">
        <v>496</v>
      </c>
      <c r="B29" s="93">
        <v>545</v>
      </c>
      <c r="C29" s="141">
        <v>47</v>
      </c>
      <c r="D29" s="141">
        <v>486</v>
      </c>
      <c r="E29" s="93">
        <v>12</v>
      </c>
    </row>
    <row r="30" spans="1:5" ht="12.75">
      <c r="A30" s="163" t="s">
        <v>106</v>
      </c>
      <c r="B30" s="88">
        <v>1268</v>
      </c>
      <c r="C30" s="112">
        <v>47</v>
      </c>
      <c r="D30" s="88">
        <v>1107</v>
      </c>
      <c r="E30" s="88">
        <v>114</v>
      </c>
    </row>
    <row r="31" spans="1:5" ht="12.75">
      <c r="A31" s="160" t="s">
        <v>143</v>
      </c>
      <c r="B31" s="93">
        <v>642</v>
      </c>
      <c r="C31" s="141">
        <v>12</v>
      </c>
      <c r="D31" s="141">
        <v>623</v>
      </c>
      <c r="E31" s="93">
        <v>7</v>
      </c>
    </row>
    <row r="32" spans="1:5" ht="12.75">
      <c r="A32" s="101" t="s">
        <v>498</v>
      </c>
      <c r="B32" s="93">
        <v>536</v>
      </c>
      <c r="C32" s="141">
        <v>31</v>
      </c>
      <c r="D32" s="141">
        <v>423</v>
      </c>
      <c r="E32" s="93">
        <v>82</v>
      </c>
    </row>
    <row r="33" spans="1:5" ht="12.75">
      <c r="A33" s="163" t="s">
        <v>107</v>
      </c>
      <c r="B33" s="88">
        <v>3370</v>
      </c>
      <c r="C33" s="112">
        <v>79</v>
      </c>
      <c r="D33" s="88">
        <v>3280</v>
      </c>
      <c r="E33" s="88">
        <v>11</v>
      </c>
    </row>
    <row r="34" spans="1:5" ht="12.75">
      <c r="A34" s="160" t="s">
        <v>145</v>
      </c>
      <c r="B34" s="93">
        <v>1234</v>
      </c>
      <c r="C34" s="141">
        <v>12</v>
      </c>
      <c r="D34" s="100">
        <v>1217</v>
      </c>
      <c r="E34" s="93">
        <v>5</v>
      </c>
    </row>
    <row r="35" spans="1:5" ht="12.75">
      <c r="A35" s="101" t="s">
        <v>499</v>
      </c>
      <c r="B35" s="93">
        <v>937</v>
      </c>
      <c r="C35" s="141">
        <v>24</v>
      </c>
      <c r="D35" s="141">
        <v>913</v>
      </c>
      <c r="E35" s="93">
        <v>0</v>
      </c>
    </row>
    <row r="36" spans="1:5" ht="12.75">
      <c r="A36" s="160" t="s">
        <v>146</v>
      </c>
      <c r="B36" s="93">
        <v>605</v>
      </c>
      <c r="C36" s="141">
        <v>25</v>
      </c>
      <c r="D36" s="141">
        <v>578</v>
      </c>
      <c r="E36" s="93">
        <v>2</v>
      </c>
    </row>
    <row r="37" spans="1:5" ht="12.75">
      <c r="A37" s="163" t="s">
        <v>108</v>
      </c>
      <c r="B37" s="88">
        <v>55290</v>
      </c>
      <c r="C37" s="88">
        <v>1068</v>
      </c>
      <c r="D37" s="88">
        <v>54053</v>
      </c>
      <c r="E37" s="88">
        <v>169</v>
      </c>
    </row>
    <row r="38" spans="1:5" ht="12.75">
      <c r="A38" s="160" t="s">
        <v>148</v>
      </c>
      <c r="B38" s="93">
        <v>15629</v>
      </c>
      <c r="C38" s="100">
        <v>300</v>
      </c>
      <c r="D38" s="100">
        <v>15318</v>
      </c>
      <c r="E38" s="93">
        <v>11</v>
      </c>
    </row>
    <row r="39" spans="1:5" ht="12.75">
      <c r="A39" s="160" t="s">
        <v>150</v>
      </c>
      <c r="B39" s="93">
        <v>15153</v>
      </c>
      <c r="C39" s="100">
        <v>360</v>
      </c>
      <c r="D39" s="100">
        <v>14786</v>
      </c>
      <c r="E39" s="93">
        <v>7</v>
      </c>
    </row>
    <row r="40" spans="1:5" ht="12.75">
      <c r="A40" s="160" t="s">
        <v>149</v>
      </c>
      <c r="B40" s="93">
        <v>10644</v>
      </c>
      <c r="C40" s="100">
        <v>155</v>
      </c>
      <c r="D40" s="100">
        <v>10471</v>
      </c>
      <c r="E40" s="93">
        <v>18</v>
      </c>
    </row>
    <row r="41" spans="1:5" ht="12.75">
      <c r="A41" s="160" t="s">
        <v>151</v>
      </c>
      <c r="B41" s="93">
        <v>3866</v>
      </c>
      <c r="C41" s="100">
        <v>55</v>
      </c>
      <c r="D41" s="100">
        <v>3763</v>
      </c>
      <c r="E41" s="93">
        <v>48</v>
      </c>
    </row>
    <row r="42" spans="1:5" ht="12.75">
      <c r="A42" s="160" t="s">
        <v>153</v>
      </c>
      <c r="B42" s="93">
        <v>2818</v>
      </c>
      <c r="C42" s="100">
        <v>50</v>
      </c>
      <c r="D42" s="100">
        <v>2763</v>
      </c>
      <c r="E42" s="93">
        <v>5</v>
      </c>
    </row>
    <row r="43" spans="1:5" ht="12.75">
      <c r="A43" s="160" t="s">
        <v>152</v>
      </c>
      <c r="B43" s="93">
        <v>1725</v>
      </c>
      <c r="C43" s="100">
        <v>31</v>
      </c>
      <c r="D43" s="100">
        <v>1688</v>
      </c>
      <c r="E43" s="93">
        <v>6</v>
      </c>
    </row>
    <row r="44" spans="1:5" ht="12.75">
      <c r="A44" s="160" t="s">
        <v>154</v>
      </c>
      <c r="B44" s="93">
        <v>1673</v>
      </c>
      <c r="C44" s="100">
        <v>54</v>
      </c>
      <c r="D44" s="100">
        <v>1563</v>
      </c>
      <c r="E44" s="93">
        <v>56</v>
      </c>
    </row>
    <row r="45" spans="1:5" ht="12.75">
      <c r="A45" s="160" t="s">
        <v>157</v>
      </c>
      <c r="B45" s="93">
        <v>1592</v>
      </c>
      <c r="C45" s="100">
        <v>33</v>
      </c>
      <c r="D45" s="100">
        <v>1558</v>
      </c>
      <c r="E45" s="93">
        <v>1</v>
      </c>
    </row>
    <row r="46" spans="1:5" ht="12.75">
      <c r="A46" s="101" t="s">
        <v>500</v>
      </c>
      <c r="B46" s="93">
        <v>1361</v>
      </c>
      <c r="C46" s="100">
        <v>13</v>
      </c>
      <c r="D46" s="100">
        <v>1342</v>
      </c>
      <c r="E46" s="93">
        <v>6</v>
      </c>
    </row>
    <row r="47" spans="1:5" ht="12.75">
      <c r="A47" s="160" t="s">
        <v>156</v>
      </c>
      <c r="B47" s="93">
        <v>826</v>
      </c>
      <c r="C47" s="100">
        <v>17</v>
      </c>
      <c r="D47" s="100">
        <v>798</v>
      </c>
      <c r="E47" s="93">
        <v>11</v>
      </c>
    </row>
    <row r="48" spans="1:5" ht="12.75">
      <c r="A48" s="163" t="s">
        <v>109</v>
      </c>
      <c r="B48" s="88">
        <v>10862</v>
      </c>
      <c r="C48" s="88">
        <v>781</v>
      </c>
      <c r="D48" s="88">
        <v>9987</v>
      </c>
      <c r="E48" s="88">
        <v>94</v>
      </c>
    </row>
    <row r="49" spans="1:5" ht="12.75">
      <c r="A49" s="160" t="s">
        <v>159</v>
      </c>
      <c r="B49" s="93">
        <v>4414</v>
      </c>
      <c r="C49" s="100">
        <v>556</v>
      </c>
      <c r="D49" s="100">
        <v>3839</v>
      </c>
      <c r="E49" s="93">
        <v>19</v>
      </c>
    </row>
    <row r="50" spans="1:5" ht="12.75">
      <c r="A50" s="160" t="s">
        <v>158</v>
      </c>
      <c r="B50" s="93">
        <v>3535</v>
      </c>
      <c r="C50" s="100">
        <v>84</v>
      </c>
      <c r="D50" s="100">
        <v>3445</v>
      </c>
      <c r="E50" s="93">
        <v>6</v>
      </c>
    </row>
    <row r="51" spans="1:5" ht="12.75">
      <c r="A51" s="160" t="s">
        <v>160</v>
      </c>
      <c r="B51" s="93">
        <v>1678</v>
      </c>
      <c r="C51" s="100">
        <v>55</v>
      </c>
      <c r="D51" s="100">
        <v>1617</v>
      </c>
      <c r="E51" s="93">
        <v>6</v>
      </c>
    </row>
    <row r="52" spans="1:6" ht="12.75">
      <c r="A52" s="163" t="s">
        <v>501</v>
      </c>
      <c r="B52" s="88">
        <v>200</v>
      </c>
      <c r="C52" s="88">
        <v>11</v>
      </c>
      <c r="D52" s="88">
        <v>178</v>
      </c>
      <c r="E52" s="88">
        <v>11</v>
      </c>
      <c r="F52" s="141"/>
    </row>
    <row r="53" spans="1:6" ht="12.75">
      <c r="A53" s="164"/>
      <c r="B53" s="141"/>
      <c r="C53" s="141"/>
      <c r="D53" s="141"/>
      <c r="E53" s="141"/>
      <c r="F53" s="141"/>
    </row>
    <row r="54" spans="1:6" ht="12.75">
      <c r="A54" s="100"/>
      <c r="B54" s="141"/>
      <c r="C54" s="141"/>
      <c r="D54" s="141"/>
      <c r="E54" s="141"/>
      <c r="F54" s="141"/>
    </row>
    <row r="55" ht="12.75">
      <c r="A55" s="112"/>
    </row>
    <row r="56" ht="12.75">
      <c r="A56" s="114"/>
    </row>
    <row r="58" spans="2:6" s="153" customFormat="1" ht="12.75">
      <c r="B58" s="55"/>
      <c r="C58" s="55"/>
      <c r="D58" s="55"/>
      <c r="E58" s="55"/>
      <c r="F58" s="55"/>
    </row>
    <row r="59" spans="1:6" ht="12.75">
      <c r="A59" s="112"/>
      <c r="B59" s="88"/>
      <c r="C59" s="88"/>
      <c r="D59" s="88"/>
      <c r="E59" s="88"/>
      <c r="F59" s="88"/>
    </row>
    <row r="60" ht="12.75">
      <c r="A60" s="114"/>
    </row>
    <row r="61" ht="12.75">
      <c r="A61" s="101"/>
    </row>
    <row r="62" ht="12.75">
      <c r="A62" s="101"/>
    </row>
    <row r="63" ht="12.75">
      <c r="A63" s="101"/>
    </row>
    <row r="64" ht="12.75">
      <c r="A64" s="101"/>
    </row>
    <row r="65" ht="12.75">
      <c r="A65" s="101"/>
    </row>
    <row r="66" ht="12.75">
      <c r="A66" s="101"/>
    </row>
    <row r="67" ht="12.75">
      <c r="A67" s="101"/>
    </row>
    <row r="68" ht="12.75">
      <c r="A68" s="101"/>
    </row>
    <row r="69" ht="12.75">
      <c r="A69" s="101"/>
    </row>
    <row r="70" ht="12.75">
      <c r="A70" s="101"/>
    </row>
    <row r="71" ht="12.75">
      <c r="A71" s="101"/>
    </row>
    <row r="72" ht="12.75">
      <c r="A72" s="101"/>
    </row>
    <row r="73" ht="12.75">
      <c r="A73" s="101"/>
    </row>
    <row r="74" ht="12.75">
      <c r="A74" s="165"/>
    </row>
    <row r="75" ht="12.75">
      <c r="A75" s="101"/>
    </row>
    <row r="76" ht="12.75">
      <c r="A76" s="101"/>
    </row>
    <row r="77" ht="12.75">
      <c r="A77" s="114"/>
    </row>
    <row r="78" ht="12.75">
      <c r="A78" s="101"/>
    </row>
    <row r="79" ht="12.75">
      <c r="A79" s="101"/>
    </row>
    <row r="80" ht="12.75">
      <c r="A80" s="165"/>
    </row>
    <row r="81" ht="12.75">
      <c r="A81" s="101"/>
    </row>
    <row r="82" ht="12.75">
      <c r="A82" s="101"/>
    </row>
    <row r="83" ht="12.75">
      <c r="A83" s="101"/>
    </row>
    <row r="84" ht="12.75">
      <c r="A84" s="101"/>
    </row>
    <row r="85" ht="12.75">
      <c r="A85" s="101"/>
    </row>
    <row r="86" ht="12.75">
      <c r="A86" s="101"/>
    </row>
    <row r="87" ht="12.75">
      <c r="A87" s="101"/>
    </row>
    <row r="88" ht="12.75">
      <c r="A88" s="114"/>
    </row>
    <row r="89" ht="12.75">
      <c r="A89" s="101"/>
    </row>
    <row r="90" ht="12.75">
      <c r="A90" s="101"/>
    </row>
    <row r="91" ht="12.75">
      <c r="A91" s="165"/>
    </row>
    <row r="92" ht="12.75">
      <c r="A92" s="114"/>
    </row>
    <row r="93" ht="12.75">
      <c r="A93" s="101"/>
    </row>
    <row r="94" ht="12.75">
      <c r="A94" s="101"/>
    </row>
    <row r="95" ht="12.75">
      <c r="A95" s="165"/>
    </row>
    <row r="96" ht="12.75">
      <c r="A96" s="101"/>
    </row>
    <row r="97" ht="12.75">
      <c r="A97" s="114"/>
    </row>
    <row r="98" ht="12.75">
      <c r="A98" s="101"/>
    </row>
    <row r="99" ht="12.75">
      <c r="A99" s="101"/>
    </row>
    <row r="100" ht="12.75">
      <c r="A100" s="165"/>
    </row>
    <row r="101" ht="12.75">
      <c r="A101" s="101"/>
    </row>
    <row r="102" ht="12.75">
      <c r="A102" s="101"/>
    </row>
    <row r="103" ht="12.75">
      <c r="A103" s="101"/>
    </row>
    <row r="104" ht="12.75">
      <c r="A104" s="101"/>
    </row>
    <row r="105" ht="12.75">
      <c r="A105" s="101"/>
    </row>
    <row r="106" ht="12.75">
      <c r="A106" s="101"/>
    </row>
    <row r="107" ht="12.75">
      <c r="A107" s="101"/>
    </row>
    <row r="108" ht="12.75">
      <c r="A108" s="114"/>
    </row>
    <row r="109" ht="12.75">
      <c r="A109" s="101"/>
    </row>
    <row r="110" ht="12.75">
      <c r="A110" s="101"/>
    </row>
    <row r="111" ht="12.75">
      <c r="A111" s="101"/>
    </row>
    <row r="112" ht="12.75">
      <c r="A112" s="165"/>
    </row>
    <row r="113" ht="12.75">
      <c r="A113" s="101"/>
    </row>
    <row r="114" ht="12.75">
      <c r="A114" s="101"/>
    </row>
    <row r="115" ht="12.75">
      <c r="A115" s="101"/>
    </row>
    <row r="116" ht="12.75">
      <c r="A116" s="101"/>
    </row>
    <row r="117" ht="12.75">
      <c r="A117" s="114"/>
    </row>
    <row r="118" ht="12.75">
      <c r="A118" s="114"/>
    </row>
    <row r="119" ht="12.75">
      <c r="A119" s="114"/>
    </row>
    <row r="120" ht="12.75">
      <c r="A120" s="114"/>
    </row>
    <row r="121" ht="12.75">
      <c r="A121" s="114"/>
    </row>
    <row r="122" ht="12.75">
      <c r="A122" s="114"/>
    </row>
    <row r="123" spans="1:6" ht="12.75">
      <c r="A123" s="112"/>
      <c r="B123" s="141"/>
      <c r="C123" s="141"/>
      <c r="D123" s="141"/>
      <c r="E123" s="141"/>
      <c r="F123" s="141"/>
    </row>
    <row r="124" ht="12.75">
      <c r="A124" s="114"/>
    </row>
    <row r="125" spans="7:228" ht="12.75"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100"/>
      <c r="CM125" s="100"/>
      <c r="CN125" s="100"/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  <c r="CZ125" s="100"/>
      <c r="DA125" s="100"/>
      <c r="DB125" s="100"/>
      <c r="DC125" s="100"/>
      <c r="DD125" s="100"/>
      <c r="DE125" s="100"/>
      <c r="DF125" s="100"/>
      <c r="DG125" s="100"/>
      <c r="DH125" s="100"/>
      <c r="DI125" s="100"/>
      <c r="DJ125" s="100"/>
      <c r="DK125" s="100"/>
      <c r="DL125" s="100"/>
      <c r="DM125" s="100"/>
      <c r="DN125" s="100"/>
      <c r="DO125" s="100"/>
      <c r="DP125" s="100"/>
      <c r="DQ125" s="100"/>
      <c r="DR125" s="100"/>
      <c r="DS125" s="100"/>
      <c r="DT125" s="100"/>
      <c r="DU125" s="100"/>
      <c r="DV125" s="100"/>
      <c r="DW125" s="100"/>
      <c r="DX125" s="100"/>
      <c r="DY125" s="100"/>
      <c r="DZ125" s="100"/>
      <c r="EA125" s="100"/>
      <c r="EB125" s="100"/>
      <c r="EC125" s="100"/>
      <c r="ED125" s="100"/>
      <c r="EE125" s="100"/>
      <c r="EF125" s="100"/>
      <c r="EG125" s="100"/>
      <c r="EH125" s="100"/>
      <c r="EI125" s="100"/>
      <c r="EJ125" s="100"/>
      <c r="EK125" s="100"/>
      <c r="EL125" s="100"/>
      <c r="EM125" s="100"/>
      <c r="EN125" s="100"/>
      <c r="EO125" s="100"/>
      <c r="EP125" s="100"/>
      <c r="EQ125" s="100"/>
      <c r="ER125" s="100"/>
      <c r="ES125" s="100"/>
      <c r="ET125" s="100"/>
      <c r="EU125" s="100"/>
      <c r="EV125" s="100"/>
      <c r="EW125" s="100"/>
      <c r="EX125" s="100"/>
      <c r="EY125" s="100"/>
      <c r="EZ125" s="100"/>
      <c r="FA125" s="100"/>
      <c r="FB125" s="100"/>
      <c r="FC125" s="100"/>
      <c r="FD125" s="100"/>
      <c r="FE125" s="100"/>
      <c r="FF125" s="100"/>
      <c r="FG125" s="100"/>
      <c r="FH125" s="100"/>
      <c r="FI125" s="100"/>
      <c r="FJ125" s="100"/>
      <c r="FK125" s="100"/>
      <c r="FL125" s="100"/>
      <c r="FM125" s="100"/>
      <c r="FN125" s="100"/>
      <c r="FO125" s="100"/>
      <c r="FP125" s="100"/>
      <c r="FQ125" s="100"/>
      <c r="FR125" s="100"/>
      <c r="FS125" s="100"/>
      <c r="FT125" s="100"/>
      <c r="FU125" s="100"/>
      <c r="FV125" s="100"/>
      <c r="FW125" s="100"/>
      <c r="FX125" s="100"/>
      <c r="FY125" s="100"/>
      <c r="FZ125" s="100"/>
      <c r="GA125" s="100"/>
      <c r="GB125" s="100"/>
      <c r="GC125" s="100"/>
      <c r="GD125" s="100"/>
      <c r="GE125" s="100"/>
      <c r="GF125" s="100"/>
      <c r="GG125" s="100"/>
      <c r="GH125" s="100"/>
      <c r="GI125" s="100"/>
      <c r="GJ125" s="100"/>
      <c r="GK125" s="100"/>
      <c r="GL125" s="100"/>
      <c r="GM125" s="100"/>
      <c r="GN125" s="100"/>
      <c r="GO125" s="100"/>
      <c r="GP125" s="100"/>
      <c r="GQ125" s="100"/>
      <c r="GR125" s="100"/>
      <c r="GS125" s="100"/>
      <c r="GT125" s="100"/>
      <c r="GU125" s="100"/>
      <c r="GV125" s="100"/>
      <c r="GW125" s="100"/>
      <c r="GX125" s="100"/>
      <c r="GY125" s="100"/>
      <c r="GZ125" s="100"/>
      <c r="HA125" s="100"/>
      <c r="HB125" s="100"/>
      <c r="HC125" s="100"/>
      <c r="HD125" s="100"/>
      <c r="HE125" s="100"/>
      <c r="HF125" s="100"/>
      <c r="HG125" s="100"/>
      <c r="HH125" s="100"/>
      <c r="HI125" s="100"/>
      <c r="HJ125" s="100"/>
      <c r="HK125" s="100"/>
      <c r="HL125" s="100"/>
      <c r="HM125" s="100"/>
      <c r="HN125" s="100"/>
      <c r="HO125" s="100"/>
      <c r="HP125" s="100"/>
      <c r="HQ125" s="100"/>
      <c r="HR125" s="100"/>
      <c r="HS125" s="100"/>
      <c r="HT125" s="100"/>
    </row>
    <row r="126" spans="2:228" s="153" customFormat="1" ht="12.75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</row>
    <row r="127" spans="1:228" ht="12.75">
      <c r="A127" s="112"/>
      <c r="B127" s="88"/>
      <c r="C127" s="88"/>
      <c r="D127" s="88"/>
      <c r="E127" s="88"/>
      <c r="F127" s="88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  <c r="DB127" s="100"/>
      <c r="DC127" s="100"/>
      <c r="DD127" s="100"/>
      <c r="DE127" s="100"/>
      <c r="DF127" s="100"/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100"/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0"/>
      <c r="EC127" s="100"/>
      <c r="ED127" s="100"/>
      <c r="EE127" s="100"/>
      <c r="EF127" s="100"/>
      <c r="EG127" s="100"/>
      <c r="EH127" s="100"/>
      <c r="EI127" s="100"/>
      <c r="EJ127" s="100"/>
      <c r="EK127" s="100"/>
      <c r="EL127" s="100"/>
      <c r="EM127" s="100"/>
      <c r="EN127" s="100"/>
      <c r="EO127" s="100"/>
      <c r="EP127" s="100"/>
      <c r="EQ127" s="100"/>
      <c r="ER127" s="100"/>
      <c r="ES127" s="100"/>
      <c r="ET127" s="100"/>
      <c r="EU127" s="100"/>
      <c r="EV127" s="100"/>
      <c r="EW127" s="100"/>
      <c r="EX127" s="100"/>
      <c r="EY127" s="100"/>
      <c r="EZ127" s="100"/>
      <c r="FA127" s="100"/>
      <c r="FB127" s="100"/>
      <c r="FC127" s="100"/>
      <c r="FD127" s="100"/>
      <c r="FE127" s="100"/>
      <c r="FF127" s="100"/>
      <c r="FG127" s="100"/>
      <c r="FH127" s="100"/>
      <c r="FI127" s="100"/>
      <c r="FJ127" s="100"/>
      <c r="FK127" s="100"/>
      <c r="FL127" s="100"/>
      <c r="FM127" s="100"/>
      <c r="FN127" s="100"/>
      <c r="FO127" s="100"/>
      <c r="FP127" s="100"/>
      <c r="FQ127" s="100"/>
      <c r="FR127" s="100"/>
      <c r="FS127" s="100"/>
      <c r="FT127" s="100"/>
      <c r="FU127" s="100"/>
      <c r="FV127" s="100"/>
      <c r="FW127" s="100"/>
      <c r="FX127" s="100"/>
      <c r="FY127" s="100"/>
      <c r="FZ127" s="100"/>
      <c r="GA127" s="100"/>
      <c r="GB127" s="100"/>
      <c r="GC127" s="100"/>
      <c r="GD127" s="100"/>
      <c r="GE127" s="100"/>
      <c r="GF127" s="100"/>
      <c r="GG127" s="100"/>
      <c r="GH127" s="100"/>
      <c r="GI127" s="100"/>
      <c r="GJ127" s="100"/>
      <c r="GK127" s="100"/>
      <c r="GL127" s="100"/>
      <c r="GM127" s="100"/>
      <c r="GN127" s="100"/>
      <c r="GO127" s="100"/>
      <c r="GP127" s="100"/>
      <c r="GQ127" s="100"/>
      <c r="GR127" s="100"/>
      <c r="GS127" s="100"/>
      <c r="GT127" s="100"/>
      <c r="GU127" s="100"/>
      <c r="GV127" s="100"/>
      <c r="GW127" s="100"/>
      <c r="GX127" s="100"/>
      <c r="GY127" s="100"/>
      <c r="GZ127" s="100"/>
      <c r="HA127" s="100"/>
      <c r="HB127" s="100"/>
      <c r="HC127" s="100"/>
      <c r="HD127" s="100"/>
      <c r="HE127" s="100"/>
      <c r="HF127" s="100"/>
      <c r="HG127" s="100"/>
      <c r="HH127" s="100"/>
      <c r="HI127" s="100"/>
      <c r="HJ127" s="100"/>
      <c r="HK127" s="100"/>
      <c r="HL127" s="100"/>
      <c r="HM127" s="100"/>
      <c r="HN127" s="100"/>
      <c r="HO127" s="100"/>
      <c r="HP127" s="100"/>
      <c r="HQ127" s="100"/>
      <c r="HR127" s="100"/>
      <c r="HS127" s="100"/>
      <c r="HT127" s="100"/>
    </row>
    <row r="128" spans="1:228" ht="12.75">
      <c r="A128" s="114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  <c r="CZ128" s="100"/>
      <c r="DA128" s="100"/>
      <c r="DB128" s="100"/>
      <c r="DC128" s="100"/>
      <c r="DD128" s="100"/>
      <c r="DE128" s="100"/>
      <c r="DF128" s="100"/>
      <c r="DG128" s="100"/>
      <c r="DH128" s="100"/>
      <c r="DI128" s="100"/>
      <c r="DJ128" s="100"/>
      <c r="DK128" s="100"/>
      <c r="DL128" s="100"/>
      <c r="DM128" s="100"/>
      <c r="DN128" s="100"/>
      <c r="DO128" s="100"/>
      <c r="DP128" s="100"/>
      <c r="DQ128" s="100"/>
      <c r="DR128" s="100"/>
      <c r="DS128" s="100"/>
      <c r="DT128" s="100"/>
      <c r="DU128" s="100"/>
      <c r="DV128" s="100"/>
      <c r="DW128" s="100"/>
      <c r="DX128" s="100"/>
      <c r="DY128" s="100"/>
      <c r="DZ128" s="100"/>
      <c r="EA128" s="100"/>
      <c r="EB128" s="100"/>
      <c r="EC128" s="100"/>
      <c r="ED128" s="100"/>
      <c r="EE128" s="100"/>
      <c r="EF128" s="100"/>
      <c r="EG128" s="100"/>
      <c r="EH128" s="100"/>
      <c r="EI128" s="100"/>
      <c r="EJ128" s="100"/>
      <c r="EK128" s="100"/>
      <c r="EL128" s="100"/>
      <c r="EM128" s="100"/>
      <c r="EN128" s="100"/>
      <c r="EO128" s="100"/>
      <c r="EP128" s="100"/>
      <c r="EQ128" s="100"/>
      <c r="ER128" s="100"/>
      <c r="ES128" s="100"/>
      <c r="ET128" s="100"/>
      <c r="EU128" s="100"/>
      <c r="EV128" s="100"/>
      <c r="EW128" s="100"/>
      <c r="EX128" s="100"/>
      <c r="EY128" s="100"/>
      <c r="EZ128" s="100"/>
      <c r="FA128" s="100"/>
      <c r="FB128" s="100"/>
      <c r="FC128" s="100"/>
      <c r="FD128" s="100"/>
      <c r="FE128" s="100"/>
      <c r="FF128" s="100"/>
      <c r="FG128" s="100"/>
      <c r="FH128" s="100"/>
      <c r="FI128" s="100"/>
      <c r="FJ128" s="100"/>
      <c r="FK128" s="100"/>
      <c r="FL128" s="100"/>
      <c r="FM128" s="100"/>
      <c r="FN128" s="100"/>
      <c r="FO128" s="100"/>
      <c r="FP128" s="100"/>
      <c r="FQ128" s="100"/>
      <c r="FR128" s="100"/>
      <c r="FS128" s="100"/>
      <c r="FT128" s="100"/>
      <c r="FU128" s="100"/>
      <c r="FV128" s="100"/>
      <c r="FW128" s="100"/>
      <c r="FX128" s="100"/>
      <c r="FY128" s="100"/>
      <c r="FZ128" s="100"/>
      <c r="GA128" s="100"/>
      <c r="GB128" s="100"/>
      <c r="GC128" s="100"/>
      <c r="GD128" s="100"/>
      <c r="GE128" s="100"/>
      <c r="GF128" s="100"/>
      <c r="GG128" s="100"/>
      <c r="GH128" s="100"/>
      <c r="GI128" s="100"/>
      <c r="GJ128" s="100"/>
      <c r="GK128" s="100"/>
      <c r="GL128" s="100"/>
      <c r="GM128" s="100"/>
      <c r="GN128" s="100"/>
      <c r="GO128" s="100"/>
      <c r="GP128" s="100"/>
      <c r="GQ128" s="100"/>
      <c r="GR128" s="100"/>
      <c r="GS128" s="100"/>
      <c r="GT128" s="100"/>
      <c r="GU128" s="100"/>
      <c r="GV128" s="100"/>
      <c r="GW128" s="100"/>
      <c r="GX128" s="100"/>
      <c r="GY128" s="100"/>
      <c r="GZ128" s="100"/>
      <c r="HA128" s="100"/>
      <c r="HB128" s="100"/>
      <c r="HC128" s="100"/>
      <c r="HD128" s="100"/>
      <c r="HE128" s="100"/>
      <c r="HF128" s="100"/>
      <c r="HG128" s="100"/>
      <c r="HH128" s="100"/>
      <c r="HI128" s="100"/>
      <c r="HJ128" s="100"/>
      <c r="HK128" s="100"/>
      <c r="HL128" s="100"/>
      <c r="HM128" s="100"/>
      <c r="HN128" s="100"/>
      <c r="HO128" s="100"/>
      <c r="HP128" s="100"/>
      <c r="HQ128" s="100"/>
      <c r="HR128" s="100"/>
      <c r="HS128" s="100"/>
      <c r="HT128" s="100"/>
    </row>
    <row r="129" spans="1:228" ht="12.75">
      <c r="A129" s="101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0"/>
      <c r="BT129" s="100"/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/>
      <c r="CP129" s="100"/>
      <c r="CQ129" s="100"/>
      <c r="CR129" s="100"/>
      <c r="CS129" s="100"/>
      <c r="CT129" s="100"/>
      <c r="CU129" s="100"/>
      <c r="CV129" s="100"/>
      <c r="CW129" s="100"/>
      <c r="CX129" s="100"/>
      <c r="CY129" s="100"/>
      <c r="CZ129" s="100"/>
      <c r="DA129" s="100"/>
      <c r="DB129" s="100"/>
      <c r="DC129" s="100"/>
      <c r="DD129" s="100"/>
      <c r="DE129" s="100"/>
      <c r="DF129" s="100"/>
      <c r="DG129" s="100"/>
      <c r="DH129" s="100"/>
      <c r="DI129" s="100"/>
      <c r="DJ129" s="100"/>
      <c r="DK129" s="100"/>
      <c r="DL129" s="100"/>
      <c r="DM129" s="100"/>
      <c r="DN129" s="100"/>
      <c r="DO129" s="100"/>
      <c r="DP129" s="100"/>
      <c r="DQ129" s="100"/>
      <c r="DR129" s="100"/>
      <c r="DS129" s="100"/>
      <c r="DT129" s="100"/>
      <c r="DU129" s="100"/>
      <c r="DV129" s="100"/>
      <c r="DW129" s="100"/>
      <c r="DX129" s="100"/>
      <c r="DY129" s="100"/>
      <c r="DZ129" s="100"/>
      <c r="EA129" s="100"/>
      <c r="EB129" s="100"/>
      <c r="EC129" s="100"/>
      <c r="ED129" s="100"/>
      <c r="EE129" s="100"/>
      <c r="EF129" s="100"/>
      <c r="EG129" s="100"/>
      <c r="EH129" s="100"/>
      <c r="EI129" s="100"/>
      <c r="EJ129" s="100"/>
      <c r="EK129" s="100"/>
      <c r="EL129" s="100"/>
      <c r="EM129" s="100"/>
      <c r="EN129" s="100"/>
      <c r="EO129" s="100"/>
      <c r="EP129" s="100"/>
      <c r="EQ129" s="100"/>
      <c r="ER129" s="100"/>
      <c r="ES129" s="100"/>
      <c r="ET129" s="100"/>
      <c r="EU129" s="100"/>
      <c r="EV129" s="100"/>
      <c r="EW129" s="100"/>
      <c r="EX129" s="100"/>
      <c r="EY129" s="100"/>
      <c r="EZ129" s="100"/>
      <c r="FA129" s="100"/>
      <c r="FB129" s="100"/>
      <c r="FC129" s="100"/>
      <c r="FD129" s="100"/>
      <c r="FE129" s="100"/>
      <c r="FF129" s="100"/>
      <c r="FG129" s="100"/>
      <c r="FH129" s="100"/>
      <c r="FI129" s="100"/>
      <c r="FJ129" s="100"/>
      <c r="FK129" s="100"/>
      <c r="FL129" s="100"/>
      <c r="FM129" s="100"/>
      <c r="FN129" s="100"/>
      <c r="FO129" s="100"/>
      <c r="FP129" s="100"/>
      <c r="FQ129" s="100"/>
      <c r="FR129" s="100"/>
      <c r="FS129" s="100"/>
      <c r="FT129" s="100"/>
      <c r="FU129" s="100"/>
      <c r="FV129" s="100"/>
      <c r="FW129" s="100"/>
      <c r="FX129" s="100"/>
      <c r="FY129" s="100"/>
      <c r="FZ129" s="100"/>
      <c r="GA129" s="100"/>
      <c r="GB129" s="100"/>
      <c r="GC129" s="100"/>
      <c r="GD129" s="100"/>
      <c r="GE129" s="100"/>
      <c r="GF129" s="100"/>
      <c r="GG129" s="100"/>
      <c r="GH129" s="100"/>
      <c r="GI129" s="100"/>
      <c r="GJ129" s="100"/>
      <c r="GK129" s="100"/>
      <c r="GL129" s="100"/>
      <c r="GM129" s="100"/>
      <c r="GN129" s="100"/>
      <c r="GO129" s="100"/>
      <c r="GP129" s="100"/>
      <c r="GQ129" s="100"/>
      <c r="GR129" s="100"/>
      <c r="GS129" s="100"/>
      <c r="GT129" s="100"/>
      <c r="GU129" s="100"/>
      <c r="GV129" s="100"/>
      <c r="GW129" s="100"/>
      <c r="GX129" s="100"/>
      <c r="GY129" s="100"/>
      <c r="GZ129" s="100"/>
      <c r="HA129" s="100"/>
      <c r="HB129" s="100"/>
      <c r="HC129" s="100"/>
      <c r="HD129" s="100"/>
      <c r="HE129" s="100"/>
      <c r="HF129" s="100"/>
      <c r="HG129" s="100"/>
      <c r="HH129" s="100"/>
      <c r="HI129" s="100"/>
      <c r="HJ129" s="100"/>
      <c r="HK129" s="100"/>
      <c r="HL129" s="100"/>
      <c r="HM129" s="100"/>
      <c r="HN129" s="100"/>
      <c r="HO129" s="100"/>
      <c r="HP129" s="100"/>
      <c r="HQ129" s="100"/>
      <c r="HR129" s="100"/>
      <c r="HS129" s="100"/>
      <c r="HT129" s="100"/>
    </row>
    <row r="130" spans="1:228" ht="12.75">
      <c r="A130" s="101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100"/>
      <c r="DO130" s="100"/>
      <c r="DP130" s="100"/>
      <c r="DQ130" s="100"/>
      <c r="DR130" s="100"/>
      <c r="DS130" s="100"/>
      <c r="DT130" s="100"/>
      <c r="DU130" s="100"/>
      <c r="DV130" s="100"/>
      <c r="DW130" s="100"/>
      <c r="DX130" s="100"/>
      <c r="DY130" s="100"/>
      <c r="DZ130" s="100"/>
      <c r="EA130" s="100"/>
      <c r="EB130" s="100"/>
      <c r="EC130" s="100"/>
      <c r="ED130" s="100"/>
      <c r="EE130" s="100"/>
      <c r="EF130" s="100"/>
      <c r="EG130" s="100"/>
      <c r="EH130" s="100"/>
      <c r="EI130" s="100"/>
      <c r="EJ130" s="100"/>
      <c r="EK130" s="100"/>
      <c r="EL130" s="100"/>
      <c r="EM130" s="100"/>
      <c r="EN130" s="100"/>
      <c r="EO130" s="100"/>
      <c r="EP130" s="100"/>
      <c r="EQ130" s="100"/>
      <c r="ER130" s="100"/>
      <c r="ES130" s="100"/>
      <c r="ET130" s="100"/>
      <c r="EU130" s="100"/>
      <c r="EV130" s="100"/>
      <c r="EW130" s="100"/>
      <c r="EX130" s="100"/>
      <c r="EY130" s="100"/>
      <c r="EZ130" s="100"/>
      <c r="FA130" s="100"/>
      <c r="FB130" s="100"/>
      <c r="FC130" s="100"/>
      <c r="FD130" s="100"/>
      <c r="FE130" s="100"/>
      <c r="FF130" s="100"/>
      <c r="FG130" s="100"/>
      <c r="FH130" s="100"/>
      <c r="FI130" s="100"/>
      <c r="FJ130" s="100"/>
      <c r="FK130" s="100"/>
      <c r="FL130" s="100"/>
      <c r="FM130" s="100"/>
      <c r="FN130" s="100"/>
      <c r="FO130" s="100"/>
      <c r="FP130" s="100"/>
      <c r="FQ130" s="100"/>
      <c r="FR130" s="100"/>
      <c r="FS130" s="100"/>
      <c r="FT130" s="100"/>
      <c r="FU130" s="100"/>
      <c r="FV130" s="100"/>
      <c r="FW130" s="100"/>
      <c r="FX130" s="100"/>
      <c r="FY130" s="100"/>
      <c r="FZ130" s="100"/>
      <c r="GA130" s="100"/>
      <c r="GB130" s="100"/>
      <c r="GC130" s="100"/>
      <c r="GD130" s="100"/>
      <c r="GE130" s="100"/>
      <c r="GF130" s="100"/>
      <c r="GG130" s="100"/>
      <c r="GH130" s="100"/>
      <c r="GI130" s="100"/>
      <c r="GJ130" s="100"/>
      <c r="GK130" s="100"/>
      <c r="GL130" s="100"/>
      <c r="GM130" s="100"/>
      <c r="GN130" s="100"/>
      <c r="GO130" s="100"/>
      <c r="GP130" s="100"/>
      <c r="GQ130" s="100"/>
      <c r="GR130" s="100"/>
      <c r="GS130" s="100"/>
      <c r="GT130" s="100"/>
      <c r="GU130" s="100"/>
      <c r="GV130" s="100"/>
      <c r="GW130" s="100"/>
      <c r="GX130" s="100"/>
      <c r="GY130" s="100"/>
      <c r="GZ130" s="100"/>
      <c r="HA130" s="100"/>
      <c r="HB130" s="100"/>
      <c r="HC130" s="100"/>
      <c r="HD130" s="100"/>
      <c r="HE130" s="100"/>
      <c r="HF130" s="100"/>
      <c r="HG130" s="100"/>
      <c r="HH130" s="100"/>
      <c r="HI130" s="100"/>
      <c r="HJ130" s="100"/>
      <c r="HK130" s="100"/>
      <c r="HL130" s="100"/>
      <c r="HM130" s="100"/>
      <c r="HN130" s="100"/>
      <c r="HO130" s="100"/>
      <c r="HP130" s="100"/>
      <c r="HQ130" s="100"/>
      <c r="HR130" s="100"/>
      <c r="HS130" s="100"/>
      <c r="HT130" s="100"/>
    </row>
    <row r="131" spans="1:228" ht="12.75">
      <c r="A131" s="101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  <c r="CZ131" s="100"/>
      <c r="DA131" s="100"/>
      <c r="DB131" s="100"/>
      <c r="DC131" s="100"/>
      <c r="DD131" s="100"/>
      <c r="DE131" s="100"/>
      <c r="DF131" s="100"/>
      <c r="DG131" s="100"/>
      <c r="DH131" s="100"/>
      <c r="DI131" s="100"/>
      <c r="DJ131" s="100"/>
      <c r="DK131" s="100"/>
      <c r="DL131" s="100"/>
      <c r="DM131" s="100"/>
      <c r="DN131" s="100"/>
      <c r="DO131" s="100"/>
      <c r="DP131" s="100"/>
      <c r="DQ131" s="100"/>
      <c r="DR131" s="100"/>
      <c r="DS131" s="100"/>
      <c r="DT131" s="100"/>
      <c r="DU131" s="100"/>
      <c r="DV131" s="100"/>
      <c r="DW131" s="100"/>
      <c r="DX131" s="100"/>
      <c r="DY131" s="100"/>
      <c r="DZ131" s="100"/>
      <c r="EA131" s="100"/>
      <c r="EB131" s="100"/>
      <c r="EC131" s="100"/>
      <c r="ED131" s="100"/>
      <c r="EE131" s="100"/>
      <c r="EF131" s="100"/>
      <c r="EG131" s="100"/>
      <c r="EH131" s="100"/>
      <c r="EI131" s="100"/>
      <c r="EJ131" s="100"/>
      <c r="EK131" s="100"/>
      <c r="EL131" s="100"/>
      <c r="EM131" s="100"/>
      <c r="EN131" s="100"/>
      <c r="EO131" s="100"/>
      <c r="EP131" s="100"/>
      <c r="EQ131" s="100"/>
      <c r="ER131" s="100"/>
      <c r="ES131" s="100"/>
      <c r="ET131" s="100"/>
      <c r="EU131" s="100"/>
      <c r="EV131" s="100"/>
      <c r="EW131" s="100"/>
      <c r="EX131" s="100"/>
      <c r="EY131" s="100"/>
      <c r="EZ131" s="100"/>
      <c r="FA131" s="100"/>
      <c r="FB131" s="100"/>
      <c r="FC131" s="100"/>
      <c r="FD131" s="100"/>
      <c r="FE131" s="100"/>
      <c r="FF131" s="100"/>
      <c r="FG131" s="100"/>
      <c r="FH131" s="100"/>
      <c r="FI131" s="100"/>
      <c r="FJ131" s="100"/>
      <c r="FK131" s="100"/>
      <c r="FL131" s="100"/>
      <c r="FM131" s="100"/>
      <c r="FN131" s="100"/>
      <c r="FO131" s="100"/>
      <c r="FP131" s="100"/>
      <c r="FQ131" s="100"/>
      <c r="FR131" s="100"/>
      <c r="FS131" s="100"/>
      <c r="FT131" s="100"/>
      <c r="FU131" s="100"/>
      <c r="FV131" s="100"/>
      <c r="FW131" s="100"/>
      <c r="FX131" s="100"/>
      <c r="FY131" s="100"/>
      <c r="FZ131" s="100"/>
      <c r="GA131" s="100"/>
      <c r="GB131" s="100"/>
      <c r="GC131" s="100"/>
      <c r="GD131" s="100"/>
      <c r="GE131" s="100"/>
      <c r="GF131" s="100"/>
      <c r="GG131" s="100"/>
      <c r="GH131" s="100"/>
      <c r="GI131" s="100"/>
      <c r="GJ131" s="100"/>
      <c r="GK131" s="100"/>
      <c r="GL131" s="100"/>
      <c r="GM131" s="100"/>
      <c r="GN131" s="100"/>
      <c r="GO131" s="100"/>
      <c r="GP131" s="100"/>
      <c r="GQ131" s="100"/>
      <c r="GR131" s="100"/>
      <c r="GS131" s="100"/>
      <c r="GT131" s="100"/>
      <c r="GU131" s="100"/>
      <c r="GV131" s="100"/>
      <c r="GW131" s="100"/>
      <c r="GX131" s="100"/>
      <c r="GY131" s="100"/>
      <c r="GZ131" s="100"/>
      <c r="HA131" s="100"/>
      <c r="HB131" s="100"/>
      <c r="HC131" s="100"/>
      <c r="HD131" s="100"/>
      <c r="HE131" s="100"/>
      <c r="HF131" s="100"/>
      <c r="HG131" s="100"/>
      <c r="HH131" s="100"/>
      <c r="HI131" s="100"/>
      <c r="HJ131" s="100"/>
      <c r="HK131" s="100"/>
      <c r="HL131" s="100"/>
      <c r="HM131" s="100"/>
      <c r="HN131" s="100"/>
      <c r="HO131" s="100"/>
      <c r="HP131" s="100"/>
      <c r="HQ131" s="100"/>
      <c r="HR131" s="100"/>
      <c r="HS131" s="100"/>
      <c r="HT131" s="100"/>
    </row>
    <row r="132" spans="1:228" ht="12.75">
      <c r="A132" s="101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0"/>
      <c r="EF132" s="100"/>
      <c r="EG132" s="100"/>
      <c r="EH132" s="100"/>
      <c r="EI132" s="100"/>
      <c r="EJ132" s="100"/>
      <c r="EK132" s="100"/>
      <c r="EL132" s="100"/>
      <c r="EM132" s="100"/>
      <c r="EN132" s="100"/>
      <c r="EO132" s="100"/>
      <c r="EP132" s="100"/>
      <c r="EQ132" s="100"/>
      <c r="ER132" s="100"/>
      <c r="ES132" s="100"/>
      <c r="ET132" s="100"/>
      <c r="EU132" s="100"/>
      <c r="EV132" s="100"/>
      <c r="EW132" s="100"/>
      <c r="EX132" s="100"/>
      <c r="EY132" s="100"/>
      <c r="EZ132" s="100"/>
      <c r="FA132" s="100"/>
      <c r="FB132" s="100"/>
      <c r="FC132" s="100"/>
      <c r="FD132" s="100"/>
      <c r="FE132" s="100"/>
      <c r="FF132" s="100"/>
      <c r="FG132" s="100"/>
      <c r="FH132" s="100"/>
      <c r="FI132" s="100"/>
      <c r="FJ132" s="100"/>
      <c r="FK132" s="100"/>
      <c r="FL132" s="100"/>
      <c r="FM132" s="100"/>
      <c r="FN132" s="100"/>
      <c r="FO132" s="100"/>
      <c r="FP132" s="100"/>
      <c r="FQ132" s="100"/>
      <c r="FR132" s="100"/>
      <c r="FS132" s="100"/>
      <c r="FT132" s="100"/>
      <c r="FU132" s="100"/>
      <c r="FV132" s="100"/>
      <c r="FW132" s="100"/>
      <c r="FX132" s="100"/>
      <c r="FY132" s="100"/>
      <c r="FZ132" s="100"/>
      <c r="GA132" s="100"/>
      <c r="GB132" s="100"/>
      <c r="GC132" s="100"/>
      <c r="GD132" s="100"/>
      <c r="GE132" s="100"/>
      <c r="GF132" s="100"/>
      <c r="GG132" s="100"/>
      <c r="GH132" s="100"/>
      <c r="GI132" s="100"/>
      <c r="GJ132" s="100"/>
      <c r="GK132" s="100"/>
      <c r="GL132" s="100"/>
      <c r="GM132" s="100"/>
      <c r="GN132" s="100"/>
      <c r="GO132" s="100"/>
      <c r="GP132" s="100"/>
      <c r="GQ132" s="100"/>
      <c r="GR132" s="100"/>
      <c r="GS132" s="100"/>
      <c r="GT132" s="100"/>
      <c r="GU132" s="100"/>
      <c r="GV132" s="100"/>
      <c r="GW132" s="100"/>
      <c r="GX132" s="100"/>
      <c r="GY132" s="100"/>
      <c r="GZ132" s="100"/>
      <c r="HA132" s="100"/>
      <c r="HB132" s="100"/>
      <c r="HC132" s="100"/>
      <c r="HD132" s="100"/>
      <c r="HE132" s="100"/>
      <c r="HF132" s="100"/>
      <c r="HG132" s="100"/>
      <c r="HH132" s="100"/>
      <c r="HI132" s="100"/>
      <c r="HJ132" s="100"/>
      <c r="HK132" s="100"/>
      <c r="HL132" s="100"/>
      <c r="HM132" s="100"/>
      <c r="HN132" s="100"/>
      <c r="HO132" s="100"/>
      <c r="HP132" s="100"/>
      <c r="HQ132" s="100"/>
      <c r="HR132" s="100"/>
      <c r="HS132" s="100"/>
      <c r="HT132" s="100"/>
    </row>
    <row r="133" spans="1:228" ht="12.75">
      <c r="A133" s="101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0"/>
      <c r="CR133" s="100"/>
      <c r="CS133" s="100"/>
      <c r="CT133" s="100"/>
      <c r="CU133" s="100"/>
      <c r="CV133" s="100"/>
      <c r="CW133" s="100"/>
      <c r="CX133" s="100"/>
      <c r="CY133" s="100"/>
      <c r="CZ133" s="100"/>
      <c r="DA133" s="100"/>
      <c r="DB133" s="100"/>
      <c r="DC133" s="100"/>
      <c r="DD133" s="100"/>
      <c r="DE133" s="100"/>
      <c r="DF133" s="100"/>
      <c r="DG133" s="100"/>
      <c r="DH133" s="100"/>
      <c r="DI133" s="100"/>
      <c r="DJ133" s="100"/>
      <c r="DK133" s="100"/>
      <c r="DL133" s="100"/>
      <c r="DM133" s="100"/>
      <c r="DN133" s="100"/>
      <c r="DO133" s="100"/>
      <c r="DP133" s="100"/>
      <c r="DQ133" s="100"/>
      <c r="DR133" s="100"/>
      <c r="DS133" s="100"/>
      <c r="DT133" s="100"/>
      <c r="DU133" s="100"/>
      <c r="DV133" s="100"/>
      <c r="DW133" s="100"/>
      <c r="DX133" s="100"/>
      <c r="DY133" s="100"/>
      <c r="DZ133" s="100"/>
      <c r="EA133" s="100"/>
      <c r="EB133" s="100"/>
      <c r="EC133" s="100"/>
      <c r="ED133" s="100"/>
      <c r="EE133" s="100"/>
      <c r="EF133" s="100"/>
      <c r="EG133" s="100"/>
      <c r="EH133" s="100"/>
      <c r="EI133" s="100"/>
      <c r="EJ133" s="100"/>
      <c r="EK133" s="100"/>
      <c r="EL133" s="100"/>
      <c r="EM133" s="100"/>
      <c r="EN133" s="100"/>
      <c r="EO133" s="100"/>
      <c r="EP133" s="100"/>
      <c r="EQ133" s="100"/>
      <c r="ER133" s="100"/>
      <c r="ES133" s="100"/>
      <c r="ET133" s="100"/>
      <c r="EU133" s="100"/>
      <c r="EV133" s="100"/>
      <c r="EW133" s="100"/>
      <c r="EX133" s="100"/>
      <c r="EY133" s="100"/>
      <c r="EZ133" s="100"/>
      <c r="FA133" s="100"/>
      <c r="FB133" s="100"/>
      <c r="FC133" s="100"/>
      <c r="FD133" s="100"/>
      <c r="FE133" s="100"/>
      <c r="FF133" s="100"/>
      <c r="FG133" s="100"/>
      <c r="FH133" s="100"/>
      <c r="FI133" s="100"/>
      <c r="FJ133" s="100"/>
      <c r="FK133" s="100"/>
      <c r="FL133" s="100"/>
      <c r="FM133" s="100"/>
      <c r="FN133" s="100"/>
      <c r="FO133" s="100"/>
      <c r="FP133" s="100"/>
      <c r="FQ133" s="100"/>
      <c r="FR133" s="100"/>
      <c r="FS133" s="100"/>
      <c r="FT133" s="100"/>
      <c r="FU133" s="100"/>
      <c r="FV133" s="100"/>
      <c r="FW133" s="100"/>
      <c r="FX133" s="100"/>
      <c r="FY133" s="100"/>
      <c r="FZ133" s="100"/>
      <c r="GA133" s="100"/>
      <c r="GB133" s="100"/>
      <c r="GC133" s="100"/>
      <c r="GD133" s="100"/>
      <c r="GE133" s="100"/>
      <c r="GF133" s="100"/>
      <c r="GG133" s="100"/>
      <c r="GH133" s="100"/>
      <c r="GI133" s="100"/>
      <c r="GJ133" s="100"/>
      <c r="GK133" s="100"/>
      <c r="GL133" s="100"/>
      <c r="GM133" s="100"/>
      <c r="GN133" s="100"/>
      <c r="GO133" s="100"/>
      <c r="GP133" s="100"/>
      <c r="GQ133" s="100"/>
      <c r="GR133" s="100"/>
      <c r="GS133" s="100"/>
      <c r="GT133" s="100"/>
      <c r="GU133" s="100"/>
      <c r="GV133" s="100"/>
      <c r="GW133" s="100"/>
      <c r="GX133" s="100"/>
      <c r="GY133" s="100"/>
      <c r="GZ133" s="100"/>
      <c r="HA133" s="100"/>
      <c r="HB133" s="100"/>
      <c r="HC133" s="100"/>
      <c r="HD133" s="100"/>
      <c r="HE133" s="100"/>
      <c r="HF133" s="100"/>
      <c r="HG133" s="100"/>
      <c r="HH133" s="100"/>
      <c r="HI133" s="100"/>
      <c r="HJ133" s="100"/>
      <c r="HK133" s="100"/>
      <c r="HL133" s="100"/>
      <c r="HM133" s="100"/>
      <c r="HN133" s="100"/>
      <c r="HO133" s="100"/>
      <c r="HP133" s="100"/>
      <c r="HQ133" s="100"/>
      <c r="HR133" s="100"/>
      <c r="HS133" s="100"/>
      <c r="HT133" s="100"/>
    </row>
    <row r="134" spans="1:228" ht="12.75">
      <c r="A134" s="101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CK134" s="100"/>
      <c r="CL134" s="100"/>
      <c r="CM134" s="100"/>
      <c r="CN134" s="100"/>
      <c r="CO134" s="100"/>
      <c r="CP134" s="100"/>
      <c r="CQ134" s="100"/>
      <c r="CR134" s="100"/>
      <c r="CS134" s="100"/>
      <c r="CT134" s="100"/>
      <c r="CU134" s="100"/>
      <c r="CV134" s="100"/>
      <c r="CW134" s="100"/>
      <c r="CX134" s="100"/>
      <c r="CY134" s="100"/>
      <c r="CZ134" s="100"/>
      <c r="DA134" s="100"/>
      <c r="DB134" s="100"/>
      <c r="DC134" s="100"/>
      <c r="DD134" s="100"/>
      <c r="DE134" s="100"/>
      <c r="DF134" s="100"/>
      <c r="DG134" s="100"/>
      <c r="DH134" s="100"/>
      <c r="DI134" s="100"/>
      <c r="DJ134" s="100"/>
      <c r="DK134" s="100"/>
      <c r="DL134" s="100"/>
      <c r="DM134" s="100"/>
      <c r="DN134" s="100"/>
      <c r="DO134" s="100"/>
      <c r="DP134" s="100"/>
      <c r="DQ134" s="100"/>
      <c r="DR134" s="100"/>
      <c r="DS134" s="100"/>
      <c r="DT134" s="100"/>
      <c r="DU134" s="100"/>
      <c r="DV134" s="100"/>
      <c r="DW134" s="100"/>
      <c r="DX134" s="100"/>
      <c r="DY134" s="100"/>
      <c r="DZ134" s="100"/>
      <c r="EA134" s="100"/>
      <c r="EB134" s="100"/>
      <c r="EC134" s="100"/>
      <c r="ED134" s="100"/>
      <c r="EE134" s="100"/>
      <c r="EF134" s="100"/>
      <c r="EG134" s="100"/>
      <c r="EH134" s="100"/>
      <c r="EI134" s="100"/>
      <c r="EJ134" s="100"/>
      <c r="EK134" s="100"/>
      <c r="EL134" s="100"/>
      <c r="EM134" s="100"/>
      <c r="EN134" s="100"/>
      <c r="EO134" s="100"/>
      <c r="EP134" s="100"/>
      <c r="EQ134" s="100"/>
      <c r="ER134" s="100"/>
      <c r="ES134" s="100"/>
      <c r="ET134" s="100"/>
      <c r="EU134" s="100"/>
      <c r="EV134" s="100"/>
      <c r="EW134" s="100"/>
      <c r="EX134" s="100"/>
      <c r="EY134" s="100"/>
      <c r="EZ134" s="100"/>
      <c r="FA134" s="100"/>
      <c r="FB134" s="100"/>
      <c r="FC134" s="100"/>
      <c r="FD134" s="100"/>
      <c r="FE134" s="100"/>
      <c r="FF134" s="100"/>
      <c r="FG134" s="100"/>
      <c r="FH134" s="100"/>
      <c r="FI134" s="100"/>
      <c r="FJ134" s="100"/>
      <c r="FK134" s="100"/>
      <c r="FL134" s="100"/>
      <c r="FM134" s="100"/>
      <c r="FN134" s="100"/>
      <c r="FO134" s="100"/>
      <c r="FP134" s="100"/>
      <c r="FQ134" s="100"/>
      <c r="FR134" s="100"/>
      <c r="FS134" s="100"/>
      <c r="FT134" s="100"/>
      <c r="FU134" s="100"/>
      <c r="FV134" s="100"/>
      <c r="FW134" s="100"/>
      <c r="FX134" s="100"/>
      <c r="FY134" s="100"/>
      <c r="FZ134" s="100"/>
      <c r="GA134" s="100"/>
      <c r="GB134" s="100"/>
      <c r="GC134" s="100"/>
      <c r="GD134" s="100"/>
      <c r="GE134" s="100"/>
      <c r="GF134" s="100"/>
      <c r="GG134" s="100"/>
      <c r="GH134" s="100"/>
      <c r="GI134" s="100"/>
      <c r="GJ134" s="100"/>
      <c r="GK134" s="100"/>
      <c r="GL134" s="100"/>
      <c r="GM134" s="100"/>
      <c r="GN134" s="100"/>
      <c r="GO134" s="100"/>
      <c r="GP134" s="100"/>
      <c r="GQ134" s="100"/>
      <c r="GR134" s="100"/>
      <c r="GS134" s="100"/>
      <c r="GT134" s="100"/>
      <c r="GU134" s="100"/>
      <c r="GV134" s="100"/>
      <c r="GW134" s="100"/>
      <c r="GX134" s="100"/>
      <c r="GY134" s="100"/>
      <c r="GZ134" s="100"/>
      <c r="HA134" s="100"/>
      <c r="HB134" s="100"/>
      <c r="HC134" s="100"/>
      <c r="HD134" s="100"/>
      <c r="HE134" s="100"/>
      <c r="HF134" s="100"/>
      <c r="HG134" s="100"/>
      <c r="HH134" s="100"/>
      <c r="HI134" s="100"/>
      <c r="HJ134" s="100"/>
      <c r="HK134" s="100"/>
      <c r="HL134" s="100"/>
      <c r="HM134" s="100"/>
      <c r="HN134" s="100"/>
      <c r="HO134" s="100"/>
      <c r="HP134" s="100"/>
      <c r="HQ134" s="100"/>
      <c r="HR134" s="100"/>
      <c r="HS134" s="100"/>
      <c r="HT134" s="100"/>
    </row>
    <row r="135" spans="1:228" ht="12.75">
      <c r="A135" s="101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  <c r="CY135" s="100"/>
      <c r="CZ135" s="100"/>
      <c r="DA135" s="100"/>
      <c r="DB135" s="100"/>
      <c r="DC135" s="100"/>
      <c r="DD135" s="100"/>
      <c r="DE135" s="100"/>
      <c r="DF135" s="100"/>
      <c r="DG135" s="100"/>
      <c r="DH135" s="100"/>
      <c r="DI135" s="100"/>
      <c r="DJ135" s="100"/>
      <c r="DK135" s="100"/>
      <c r="DL135" s="100"/>
      <c r="DM135" s="100"/>
      <c r="DN135" s="100"/>
      <c r="DO135" s="100"/>
      <c r="DP135" s="100"/>
      <c r="DQ135" s="100"/>
      <c r="DR135" s="100"/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0"/>
      <c r="EC135" s="100"/>
      <c r="ED135" s="100"/>
      <c r="EE135" s="100"/>
      <c r="EF135" s="100"/>
      <c r="EG135" s="100"/>
      <c r="EH135" s="100"/>
      <c r="EI135" s="100"/>
      <c r="EJ135" s="100"/>
      <c r="EK135" s="100"/>
      <c r="EL135" s="100"/>
      <c r="EM135" s="100"/>
      <c r="EN135" s="100"/>
      <c r="EO135" s="100"/>
      <c r="EP135" s="100"/>
      <c r="EQ135" s="100"/>
      <c r="ER135" s="100"/>
      <c r="ES135" s="100"/>
      <c r="ET135" s="100"/>
      <c r="EU135" s="100"/>
      <c r="EV135" s="100"/>
      <c r="EW135" s="100"/>
      <c r="EX135" s="100"/>
      <c r="EY135" s="100"/>
      <c r="EZ135" s="100"/>
      <c r="FA135" s="100"/>
      <c r="FB135" s="100"/>
      <c r="FC135" s="100"/>
      <c r="FD135" s="100"/>
      <c r="FE135" s="100"/>
      <c r="FF135" s="100"/>
      <c r="FG135" s="100"/>
      <c r="FH135" s="100"/>
      <c r="FI135" s="100"/>
      <c r="FJ135" s="100"/>
      <c r="FK135" s="100"/>
      <c r="FL135" s="100"/>
      <c r="FM135" s="100"/>
      <c r="FN135" s="100"/>
      <c r="FO135" s="100"/>
      <c r="FP135" s="100"/>
      <c r="FQ135" s="100"/>
      <c r="FR135" s="100"/>
      <c r="FS135" s="100"/>
      <c r="FT135" s="100"/>
      <c r="FU135" s="100"/>
      <c r="FV135" s="100"/>
      <c r="FW135" s="100"/>
      <c r="FX135" s="100"/>
      <c r="FY135" s="100"/>
      <c r="FZ135" s="100"/>
      <c r="GA135" s="100"/>
      <c r="GB135" s="100"/>
      <c r="GC135" s="100"/>
      <c r="GD135" s="100"/>
      <c r="GE135" s="100"/>
      <c r="GF135" s="100"/>
      <c r="GG135" s="100"/>
      <c r="GH135" s="100"/>
      <c r="GI135" s="100"/>
      <c r="GJ135" s="100"/>
      <c r="GK135" s="100"/>
      <c r="GL135" s="100"/>
      <c r="GM135" s="100"/>
      <c r="GN135" s="100"/>
      <c r="GO135" s="100"/>
      <c r="GP135" s="100"/>
      <c r="GQ135" s="100"/>
      <c r="GR135" s="100"/>
      <c r="GS135" s="100"/>
      <c r="GT135" s="100"/>
      <c r="GU135" s="100"/>
      <c r="GV135" s="100"/>
      <c r="GW135" s="100"/>
      <c r="GX135" s="100"/>
      <c r="GY135" s="100"/>
      <c r="GZ135" s="100"/>
      <c r="HA135" s="100"/>
      <c r="HB135" s="100"/>
      <c r="HC135" s="100"/>
      <c r="HD135" s="100"/>
      <c r="HE135" s="100"/>
      <c r="HF135" s="100"/>
      <c r="HG135" s="100"/>
      <c r="HH135" s="100"/>
      <c r="HI135" s="100"/>
      <c r="HJ135" s="100"/>
      <c r="HK135" s="100"/>
      <c r="HL135" s="100"/>
      <c r="HM135" s="100"/>
      <c r="HN135" s="100"/>
      <c r="HO135" s="100"/>
      <c r="HP135" s="100"/>
      <c r="HQ135" s="100"/>
      <c r="HR135" s="100"/>
      <c r="HS135" s="100"/>
      <c r="HT135" s="100"/>
    </row>
    <row r="136" spans="1:228" ht="12.75">
      <c r="A136" s="101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0"/>
      <c r="DC136" s="100"/>
      <c r="DD136" s="100"/>
      <c r="DE136" s="100"/>
      <c r="DF136" s="100"/>
      <c r="DG136" s="100"/>
      <c r="DH136" s="100"/>
      <c r="DI136" s="100"/>
      <c r="DJ136" s="100"/>
      <c r="DK136" s="100"/>
      <c r="DL136" s="100"/>
      <c r="DM136" s="100"/>
      <c r="DN136" s="100"/>
      <c r="DO136" s="100"/>
      <c r="DP136" s="100"/>
      <c r="DQ136" s="100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  <c r="ED136" s="100"/>
      <c r="EE136" s="100"/>
      <c r="EF136" s="100"/>
      <c r="EG136" s="100"/>
      <c r="EH136" s="100"/>
      <c r="EI136" s="100"/>
      <c r="EJ136" s="100"/>
      <c r="EK136" s="100"/>
      <c r="EL136" s="100"/>
      <c r="EM136" s="100"/>
      <c r="EN136" s="100"/>
      <c r="EO136" s="100"/>
      <c r="EP136" s="100"/>
      <c r="EQ136" s="100"/>
      <c r="ER136" s="100"/>
      <c r="ES136" s="100"/>
      <c r="ET136" s="100"/>
      <c r="EU136" s="100"/>
      <c r="EV136" s="100"/>
      <c r="EW136" s="100"/>
      <c r="EX136" s="100"/>
      <c r="EY136" s="100"/>
      <c r="EZ136" s="100"/>
      <c r="FA136" s="100"/>
      <c r="FB136" s="100"/>
      <c r="FC136" s="100"/>
      <c r="FD136" s="100"/>
      <c r="FE136" s="100"/>
      <c r="FF136" s="100"/>
      <c r="FG136" s="100"/>
      <c r="FH136" s="100"/>
      <c r="FI136" s="100"/>
      <c r="FJ136" s="100"/>
      <c r="FK136" s="100"/>
      <c r="FL136" s="100"/>
      <c r="FM136" s="100"/>
      <c r="FN136" s="100"/>
      <c r="FO136" s="100"/>
      <c r="FP136" s="100"/>
      <c r="FQ136" s="100"/>
      <c r="FR136" s="100"/>
      <c r="FS136" s="100"/>
      <c r="FT136" s="100"/>
      <c r="FU136" s="100"/>
      <c r="FV136" s="100"/>
      <c r="FW136" s="100"/>
      <c r="FX136" s="100"/>
      <c r="FY136" s="100"/>
      <c r="FZ136" s="100"/>
      <c r="GA136" s="100"/>
      <c r="GB136" s="100"/>
      <c r="GC136" s="100"/>
      <c r="GD136" s="100"/>
      <c r="GE136" s="100"/>
      <c r="GF136" s="100"/>
      <c r="GG136" s="100"/>
      <c r="GH136" s="100"/>
      <c r="GI136" s="100"/>
      <c r="GJ136" s="100"/>
      <c r="GK136" s="100"/>
      <c r="GL136" s="100"/>
      <c r="GM136" s="100"/>
      <c r="GN136" s="100"/>
      <c r="GO136" s="100"/>
      <c r="GP136" s="100"/>
      <c r="GQ136" s="100"/>
      <c r="GR136" s="100"/>
      <c r="GS136" s="100"/>
      <c r="GT136" s="100"/>
      <c r="GU136" s="100"/>
      <c r="GV136" s="100"/>
      <c r="GW136" s="100"/>
      <c r="GX136" s="100"/>
      <c r="GY136" s="100"/>
      <c r="GZ136" s="100"/>
      <c r="HA136" s="100"/>
      <c r="HB136" s="100"/>
      <c r="HC136" s="100"/>
      <c r="HD136" s="100"/>
      <c r="HE136" s="100"/>
      <c r="HF136" s="100"/>
      <c r="HG136" s="100"/>
      <c r="HH136" s="100"/>
      <c r="HI136" s="100"/>
      <c r="HJ136" s="100"/>
      <c r="HK136" s="100"/>
      <c r="HL136" s="100"/>
      <c r="HM136" s="100"/>
      <c r="HN136" s="100"/>
      <c r="HO136" s="100"/>
      <c r="HP136" s="100"/>
      <c r="HQ136" s="100"/>
      <c r="HR136" s="100"/>
      <c r="HS136" s="100"/>
      <c r="HT136" s="100"/>
    </row>
    <row r="137" ht="12.75">
      <c r="A137" s="101"/>
    </row>
    <row r="138" ht="12.75">
      <c r="A138" s="101"/>
    </row>
    <row r="139" ht="12.75">
      <c r="A139" s="101"/>
    </row>
    <row r="140" ht="12.75">
      <c r="A140" s="101"/>
    </row>
    <row r="141" ht="12.75">
      <c r="A141" s="101"/>
    </row>
    <row r="142" ht="12.75">
      <c r="A142" s="165"/>
    </row>
    <row r="143" ht="12.75">
      <c r="A143" s="101"/>
    </row>
    <row r="144" ht="12.75">
      <c r="A144" s="101"/>
    </row>
    <row r="145" ht="12.75">
      <c r="A145" s="114"/>
    </row>
    <row r="146" ht="12.75">
      <c r="A146" s="101"/>
    </row>
    <row r="147" ht="12.75">
      <c r="A147" s="101"/>
    </row>
    <row r="148" ht="12.75">
      <c r="A148" s="165"/>
    </row>
    <row r="149" ht="12.75">
      <c r="A149" s="101"/>
    </row>
    <row r="150" ht="12.75">
      <c r="A150" s="101"/>
    </row>
    <row r="151" ht="12.75">
      <c r="A151" s="101"/>
    </row>
    <row r="152" ht="12.75">
      <c r="A152" s="101"/>
    </row>
    <row r="153" ht="12.75">
      <c r="A153" s="101"/>
    </row>
    <row r="154" ht="12.75">
      <c r="A154" s="101"/>
    </row>
    <row r="155" ht="12.75">
      <c r="A155" s="101"/>
    </row>
    <row r="156" ht="12.75">
      <c r="A156" s="114"/>
    </row>
    <row r="157" ht="12.75">
      <c r="A157" s="101"/>
    </row>
    <row r="158" ht="12.75">
      <c r="A158" s="101"/>
    </row>
    <row r="159" ht="12.75">
      <c r="A159" s="165"/>
    </row>
    <row r="160" ht="12.75">
      <c r="A160" s="114"/>
    </row>
    <row r="161" ht="12.75">
      <c r="A161" s="101"/>
    </row>
    <row r="162" ht="12.75">
      <c r="A162" s="101"/>
    </row>
    <row r="163" ht="12.75">
      <c r="A163" s="165"/>
    </row>
    <row r="164" ht="12.75">
      <c r="A164" s="101"/>
    </row>
    <row r="165" ht="12.75">
      <c r="A165" s="114"/>
    </row>
    <row r="166" ht="12.75">
      <c r="A166" s="101"/>
    </row>
    <row r="167" ht="12.75">
      <c r="A167" s="101"/>
    </row>
    <row r="168" ht="12.75">
      <c r="A168" s="165"/>
    </row>
    <row r="169" ht="12.75">
      <c r="A169" s="101"/>
    </row>
    <row r="170" ht="12.75">
      <c r="A170" s="101"/>
    </row>
    <row r="171" ht="12.75">
      <c r="A171" s="101"/>
    </row>
    <row r="172" ht="12.75">
      <c r="A172" s="101"/>
    </row>
    <row r="173" ht="12.75">
      <c r="A173" s="101"/>
    </row>
    <row r="174" ht="12.75">
      <c r="A174" s="101"/>
    </row>
    <row r="175" ht="12.75">
      <c r="A175" s="101"/>
    </row>
    <row r="176" ht="12.75">
      <c r="A176" s="114"/>
    </row>
    <row r="177" ht="12.75">
      <c r="A177" s="101"/>
    </row>
    <row r="178" ht="12.75">
      <c r="A178" s="101"/>
    </row>
    <row r="179" ht="12.75">
      <c r="A179" s="101"/>
    </row>
    <row r="180" ht="12.75">
      <c r="A180" s="165"/>
    </row>
    <row r="181" spans="1:3" ht="12.75">
      <c r="A181" s="101"/>
      <c r="B181" s="141"/>
      <c r="C181" s="141"/>
    </row>
    <row r="182" ht="12.75">
      <c r="A182" s="101"/>
    </row>
    <row r="183" ht="12.75">
      <c r="A183" s="101"/>
    </row>
    <row r="184" ht="12.75">
      <c r="A184" s="101"/>
    </row>
    <row r="185" ht="12.75">
      <c r="A185" s="114"/>
    </row>
    <row r="186" ht="12.75">
      <c r="A186" s="114"/>
    </row>
    <row r="187" ht="12.75">
      <c r="A187" s="114"/>
    </row>
    <row r="188" ht="12.75">
      <c r="A188" s="114"/>
    </row>
    <row r="189" ht="12.75">
      <c r="A189" s="164"/>
    </row>
  </sheetData>
  <mergeCells count="3">
    <mergeCell ref="B4:B5"/>
    <mergeCell ref="D4:E4"/>
    <mergeCell ref="C4:C5"/>
  </mergeCells>
  <printOptions/>
  <pageMargins left="0" right="0" top="0" bottom="0" header="0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J29"/>
  <sheetViews>
    <sheetView workbookViewId="0" topLeftCell="A1">
      <selection activeCell="A1" sqref="A1"/>
    </sheetView>
  </sheetViews>
  <sheetFormatPr defaultColWidth="11.421875" defaultRowHeight="12.75"/>
  <cols>
    <col min="1" max="1" width="21.00390625" style="40" customWidth="1"/>
    <col min="2" max="2" width="11.421875" style="40" customWidth="1"/>
    <col min="3" max="10" width="9.421875" style="40" customWidth="1"/>
    <col min="11" max="16384" width="11.421875" style="40" customWidth="1"/>
  </cols>
  <sheetData>
    <row r="1" spans="1:9" ht="12.75">
      <c r="A1" s="102" t="s">
        <v>502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30" t="s">
        <v>503</v>
      </c>
      <c r="B2" s="30"/>
      <c r="C2" s="30"/>
      <c r="D2" s="30"/>
      <c r="E2" s="30"/>
      <c r="F2" s="30"/>
      <c r="G2" s="30"/>
      <c r="H2" s="30"/>
      <c r="I2" s="30"/>
    </row>
    <row r="3" spans="1:6" ht="12.75">
      <c r="A3" s="30"/>
      <c r="B3" s="30"/>
      <c r="C3" s="30"/>
      <c r="D3" s="30"/>
      <c r="E3" s="30"/>
      <c r="F3" s="30"/>
    </row>
    <row r="4" spans="1:10" ht="12.75">
      <c r="A4" s="30"/>
      <c r="B4" s="184" t="s">
        <v>291</v>
      </c>
      <c r="C4" s="188" t="s">
        <v>98</v>
      </c>
      <c r="D4" s="188"/>
      <c r="E4" s="188"/>
      <c r="F4" s="188"/>
      <c r="G4" s="188" t="s">
        <v>99</v>
      </c>
      <c r="H4" s="188"/>
      <c r="I4" s="188"/>
      <c r="J4" s="188"/>
    </row>
    <row r="5" spans="1:10" ht="12.75">
      <c r="A5" s="20"/>
      <c r="B5" s="184"/>
      <c r="C5" s="49" t="s">
        <v>97</v>
      </c>
      <c r="D5" s="49" t="s">
        <v>101</v>
      </c>
      <c r="E5" s="49" t="s">
        <v>102</v>
      </c>
      <c r="F5" s="49" t="s">
        <v>297</v>
      </c>
      <c r="G5" s="49" t="s">
        <v>97</v>
      </c>
      <c r="H5" s="49" t="s">
        <v>101</v>
      </c>
      <c r="I5" s="49" t="s">
        <v>102</v>
      </c>
      <c r="J5" s="49" t="s">
        <v>297</v>
      </c>
    </row>
    <row r="6" spans="1:10" ht="12.75">
      <c r="A6" s="65" t="s">
        <v>96</v>
      </c>
      <c r="B6" s="65">
        <f>SUM(B7:B17)</f>
        <v>123348</v>
      </c>
      <c r="C6" s="65">
        <f aca="true" t="shared" si="0" ref="C6:J6">SUM(C7:C17)</f>
        <v>66378</v>
      </c>
      <c r="D6" s="65">
        <f t="shared" si="0"/>
        <v>8506</v>
      </c>
      <c r="E6" s="65">
        <f t="shared" si="0"/>
        <v>57014</v>
      </c>
      <c r="F6" s="65">
        <f t="shared" si="0"/>
        <v>858</v>
      </c>
      <c r="G6" s="65">
        <f t="shared" si="0"/>
        <v>56970</v>
      </c>
      <c r="H6" s="65">
        <f t="shared" si="0"/>
        <v>8083</v>
      </c>
      <c r="I6" s="65">
        <f t="shared" si="0"/>
        <v>47683</v>
      </c>
      <c r="J6" s="65">
        <f t="shared" si="0"/>
        <v>1204</v>
      </c>
    </row>
    <row r="7" spans="1:10" ht="12.75">
      <c r="A7" s="104" t="s">
        <v>229</v>
      </c>
      <c r="B7" s="40">
        <v>9875</v>
      </c>
      <c r="C7" s="40">
        <v>4970</v>
      </c>
      <c r="D7" s="40">
        <v>583</v>
      </c>
      <c r="E7" s="40">
        <v>4289</v>
      </c>
      <c r="F7" s="40">
        <v>98</v>
      </c>
      <c r="G7" s="40">
        <v>4905</v>
      </c>
      <c r="H7" s="40">
        <v>571</v>
      </c>
      <c r="I7" s="106">
        <v>4198</v>
      </c>
      <c r="J7" s="40">
        <v>136</v>
      </c>
    </row>
    <row r="8" spans="1:10" ht="12.75">
      <c r="A8" s="104" t="s">
        <v>480</v>
      </c>
      <c r="B8" s="40">
        <v>14517</v>
      </c>
      <c r="C8" s="40">
        <v>7744</v>
      </c>
      <c r="D8" s="40">
        <v>1071</v>
      </c>
      <c r="E8" s="40">
        <v>6596</v>
      </c>
      <c r="F8" s="40">
        <v>77</v>
      </c>
      <c r="G8" s="40">
        <v>6773</v>
      </c>
      <c r="H8" s="40">
        <v>1051</v>
      </c>
      <c r="I8" s="106">
        <v>5575</v>
      </c>
      <c r="J8" s="40">
        <v>147</v>
      </c>
    </row>
    <row r="9" spans="1:10" ht="12.75">
      <c r="A9" s="104" t="s">
        <v>481</v>
      </c>
      <c r="B9" s="40">
        <v>10377</v>
      </c>
      <c r="C9" s="40">
        <v>5448</v>
      </c>
      <c r="D9" s="40">
        <v>510</v>
      </c>
      <c r="E9" s="40">
        <v>4830</v>
      </c>
      <c r="F9" s="40">
        <v>108</v>
      </c>
      <c r="G9" s="40">
        <v>4929</v>
      </c>
      <c r="H9" s="40">
        <v>500</v>
      </c>
      <c r="I9" s="106">
        <v>4327</v>
      </c>
      <c r="J9" s="40">
        <v>102</v>
      </c>
    </row>
    <row r="10" spans="1:10" ht="12.75">
      <c r="A10" s="104" t="s">
        <v>212</v>
      </c>
      <c r="B10" s="40">
        <v>10044</v>
      </c>
      <c r="C10" s="40">
        <v>5758</v>
      </c>
      <c r="D10" s="40">
        <v>694</v>
      </c>
      <c r="E10" s="40">
        <v>5011</v>
      </c>
      <c r="F10" s="40">
        <v>53</v>
      </c>
      <c r="G10" s="40">
        <v>4286</v>
      </c>
      <c r="H10" s="40">
        <v>676</v>
      </c>
      <c r="I10" s="106">
        <v>3536</v>
      </c>
      <c r="J10" s="40">
        <v>74</v>
      </c>
    </row>
    <row r="11" spans="1:10" ht="12.75">
      <c r="A11" s="104" t="s">
        <v>482</v>
      </c>
      <c r="B11" s="40">
        <v>9197</v>
      </c>
      <c r="C11" s="40">
        <v>4847</v>
      </c>
      <c r="D11" s="40">
        <v>655</v>
      </c>
      <c r="E11" s="40">
        <v>4120</v>
      </c>
      <c r="F11" s="40">
        <v>72</v>
      </c>
      <c r="G11" s="40">
        <v>4350</v>
      </c>
      <c r="H11" s="40">
        <v>665</v>
      </c>
      <c r="I11" s="106">
        <v>3599</v>
      </c>
      <c r="J11" s="40">
        <v>86</v>
      </c>
    </row>
    <row r="12" spans="1:10" ht="12.75">
      <c r="A12" s="104" t="s">
        <v>483</v>
      </c>
      <c r="B12" s="40">
        <v>8310</v>
      </c>
      <c r="C12" s="40">
        <v>4357</v>
      </c>
      <c r="D12" s="40">
        <v>583</v>
      </c>
      <c r="E12" s="40">
        <v>3704</v>
      </c>
      <c r="F12" s="40">
        <v>70</v>
      </c>
      <c r="G12" s="40">
        <v>3953</v>
      </c>
      <c r="H12" s="40">
        <v>565</v>
      </c>
      <c r="I12" s="106">
        <v>3276</v>
      </c>
      <c r="J12" s="40">
        <v>112</v>
      </c>
    </row>
    <row r="13" spans="1:10" ht="12.75">
      <c r="A13" s="104" t="s">
        <v>484</v>
      </c>
      <c r="B13" s="40">
        <v>4787</v>
      </c>
      <c r="C13" s="40">
        <v>2739</v>
      </c>
      <c r="D13" s="40">
        <v>315</v>
      </c>
      <c r="E13" s="40">
        <v>2386</v>
      </c>
      <c r="F13" s="40">
        <v>38</v>
      </c>
      <c r="G13" s="40">
        <v>2048</v>
      </c>
      <c r="H13" s="40">
        <v>304</v>
      </c>
      <c r="I13" s="106">
        <v>1688</v>
      </c>
      <c r="J13" s="40">
        <v>56</v>
      </c>
    </row>
    <row r="14" spans="1:10" ht="12.75">
      <c r="A14" s="104" t="s">
        <v>485</v>
      </c>
      <c r="B14" s="40">
        <v>11447</v>
      </c>
      <c r="C14" s="40">
        <v>5922</v>
      </c>
      <c r="D14" s="40">
        <v>780</v>
      </c>
      <c r="E14" s="40">
        <v>5055</v>
      </c>
      <c r="F14" s="40">
        <v>87</v>
      </c>
      <c r="G14" s="40">
        <v>5525</v>
      </c>
      <c r="H14" s="40">
        <v>710</v>
      </c>
      <c r="I14" s="106">
        <v>4703</v>
      </c>
      <c r="J14" s="40">
        <v>112</v>
      </c>
    </row>
    <row r="15" spans="1:10" ht="12.75">
      <c r="A15" s="104" t="s">
        <v>486</v>
      </c>
      <c r="B15" s="40">
        <v>12227</v>
      </c>
      <c r="C15" s="40">
        <v>6508</v>
      </c>
      <c r="D15" s="40">
        <v>847</v>
      </c>
      <c r="E15" s="40">
        <v>5583</v>
      </c>
      <c r="F15" s="40">
        <v>78</v>
      </c>
      <c r="G15" s="40">
        <v>5719</v>
      </c>
      <c r="H15" s="40">
        <v>852</v>
      </c>
      <c r="I15" s="106">
        <v>4760</v>
      </c>
      <c r="J15" s="40">
        <v>107</v>
      </c>
    </row>
    <row r="16" spans="1:10" ht="12.75">
      <c r="A16" s="104" t="s">
        <v>487</v>
      </c>
      <c r="B16" s="40">
        <v>19478</v>
      </c>
      <c r="C16" s="40">
        <v>10845</v>
      </c>
      <c r="D16" s="40">
        <v>1542</v>
      </c>
      <c r="E16" s="40">
        <v>9219</v>
      </c>
      <c r="F16" s="40">
        <v>84</v>
      </c>
      <c r="G16" s="40">
        <v>8633</v>
      </c>
      <c r="H16" s="40">
        <v>1309</v>
      </c>
      <c r="I16" s="106">
        <v>7191</v>
      </c>
      <c r="J16" s="40">
        <v>133</v>
      </c>
    </row>
    <row r="17" spans="1:10" ht="12.75">
      <c r="A17" s="104" t="s">
        <v>488</v>
      </c>
      <c r="B17" s="40">
        <v>13089</v>
      </c>
      <c r="C17" s="40">
        <v>7240</v>
      </c>
      <c r="D17" s="40">
        <v>926</v>
      </c>
      <c r="E17" s="40">
        <v>6221</v>
      </c>
      <c r="F17" s="40">
        <v>93</v>
      </c>
      <c r="G17" s="40">
        <v>5849</v>
      </c>
      <c r="H17" s="40">
        <v>880</v>
      </c>
      <c r="I17" s="106">
        <v>4830</v>
      </c>
      <c r="J17" s="40">
        <v>139</v>
      </c>
    </row>
    <row r="18" spans="1:9" ht="12.75">
      <c r="A18" s="104"/>
      <c r="E18" s="106"/>
      <c r="G18" s="106"/>
      <c r="I18" s="99"/>
    </row>
    <row r="19" spans="1:9" ht="12.75">
      <c r="A19" s="104"/>
      <c r="E19" s="106"/>
      <c r="G19" s="106"/>
      <c r="I19" s="99"/>
    </row>
    <row r="20" spans="1:9" ht="12.75">
      <c r="A20" s="104"/>
      <c r="E20" s="106"/>
      <c r="G20" s="106"/>
      <c r="I20" s="99"/>
    </row>
    <row r="21" spans="1:9" ht="12.75">
      <c r="A21" s="104"/>
      <c r="E21" s="106"/>
      <c r="G21" s="106"/>
      <c r="I21" s="99"/>
    </row>
    <row r="22" spans="1:9" ht="12.75">
      <c r="A22" s="104"/>
      <c r="E22" s="106"/>
      <c r="G22" s="106"/>
      <c r="I22" s="99"/>
    </row>
    <row r="23" spans="1:9" ht="12.75">
      <c r="A23" s="104"/>
      <c r="E23" s="106"/>
      <c r="G23" s="106"/>
      <c r="I23" s="99"/>
    </row>
    <row r="24" spans="1:9" ht="12.75">
      <c r="A24" s="104"/>
      <c r="E24" s="99"/>
      <c r="G24" s="99"/>
      <c r="I24" s="99"/>
    </row>
    <row r="25" spans="1:9" ht="12.75">
      <c r="A25" s="104"/>
      <c r="E25" s="99"/>
      <c r="G25" s="99"/>
      <c r="I25" s="99"/>
    </row>
    <row r="26" ht="12.75">
      <c r="I26" s="31"/>
    </row>
    <row r="27" ht="12.75">
      <c r="I27" s="31"/>
    </row>
    <row r="28" ht="12.75">
      <c r="I28" s="31"/>
    </row>
    <row r="29" ht="12.75">
      <c r="I29" s="31"/>
    </row>
  </sheetData>
  <mergeCells count="3">
    <mergeCell ref="C4:F4"/>
    <mergeCell ref="B4:B5"/>
    <mergeCell ref="G4:J4"/>
  </mergeCells>
  <printOptions/>
  <pageMargins left="0.75" right="0.75" top="1" bottom="1" header="0" footer="0"/>
  <pageSetup fitToHeight="1" fitToWidth="1" horizontalDpi="600" verticalDpi="600" orientation="portrait" paperSize="9" scale="8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2"/>
  <dimension ref="A1:A2"/>
  <sheetViews>
    <sheetView workbookViewId="0" topLeftCell="A1">
      <selection activeCell="E12" sqref="E12"/>
    </sheetView>
  </sheetViews>
  <sheetFormatPr defaultColWidth="11.421875" defaultRowHeight="12.75"/>
  <sheetData>
    <row r="1" ht="12.75">
      <c r="A1" s="10" t="s">
        <v>511</v>
      </c>
    </row>
    <row r="2" ht="12.75">
      <c r="A2" t="s">
        <v>509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D13"/>
  <sheetViews>
    <sheetView workbookViewId="0" topLeftCell="A1">
      <selection activeCell="A1" sqref="A1"/>
    </sheetView>
  </sheetViews>
  <sheetFormatPr defaultColWidth="11.421875" defaultRowHeight="12.75"/>
  <cols>
    <col min="1" max="1" width="34.421875" style="0" customWidth="1"/>
    <col min="2" max="2" width="13.57421875" style="0" customWidth="1"/>
    <col min="3" max="3" width="14.140625" style="0" customWidth="1"/>
    <col min="4" max="4" width="13.140625" style="0" customWidth="1"/>
  </cols>
  <sheetData>
    <row r="1" spans="1:4" ht="12.75">
      <c r="A1" s="11" t="s">
        <v>38</v>
      </c>
      <c r="B1" s="12"/>
      <c r="C1" s="12"/>
      <c r="D1" s="12"/>
    </row>
    <row r="2" spans="1:4" ht="12.75">
      <c r="A2" s="12" t="s">
        <v>342</v>
      </c>
      <c r="B2" s="12"/>
      <c r="C2" s="12"/>
      <c r="D2" s="12"/>
    </row>
    <row r="3" spans="1:4" ht="12.75">
      <c r="A3" s="12"/>
      <c r="B3" s="12"/>
      <c r="C3" s="12"/>
      <c r="D3" s="12"/>
    </row>
    <row r="4" spans="1:4" ht="25.5">
      <c r="A4" s="42"/>
      <c r="B4" s="122" t="s">
        <v>97</v>
      </c>
      <c r="C4" s="122" t="s">
        <v>343</v>
      </c>
      <c r="D4" s="122" t="s">
        <v>413</v>
      </c>
    </row>
    <row r="5" spans="1:4" ht="12.75">
      <c r="A5" s="132" t="s">
        <v>344</v>
      </c>
      <c r="B5" s="147">
        <v>308827</v>
      </c>
      <c r="C5" s="147">
        <v>308599</v>
      </c>
      <c r="D5" s="147">
        <v>228</v>
      </c>
    </row>
    <row r="6" spans="1:4" ht="12.75">
      <c r="A6" s="133" t="s">
        <v>345</v>
      </c>
      <c r="B6" s="148">
        <v>42170</v>
      </c>
      <c r="C6" s="148">
        <v>42084</v>
      </c>
      <c r="D6" s="148">
        <v>86</v>
      </c>
    </row>
    <row r="7" spans="1:4" ht="12.75">
      <c r="A7" s="132" t="s">
        <v>346</v>
      </c>
      <c r="B7" s="65">
        <v>324991</v>
      </c>
      <c r="C7" s="65">
        <v>324763</v>
      </c>
      <c r="D7" s="65">
        <v>228</v>
      </c>
    </row>
    <row r="8" spans="1:4" ht="12.75">
      <c r="A8" s="133" t="s">
        <v>347</v>
      </c>
      <c r="B8" s="40">
        <v>46483</v>
      </c>
      <c r="C8" s="31">
        <v>46397</v>
      </c>
      <c r="D8" s="31">
        <v>86</v>
      </c>
    </row>
    <row r="9" spans="1:4" ht="12.75">
      <c r="A9" s="132" t="s">
        <v>348</v>
      </c>
      <c r="B9" s="65">
        <v>815440</v>
      </c>
      <c r="C9" s="65">
        <v>811856</v>
      </c>
      <c r="D9" s="65">
        <v>3584</v>
      </c>
    </row>
    <row r="10" spans="1:4" ht="12.75">
      <c r="A10" s="133" t="s">
        <v>349</v>
      </c>
      <c r="B10" s="40">
        <v>158701.99999999916</v>
      </c>
      <c r="C10" s="40">
        <v>156428.00000000067</v>
      </c>
      <c r="D10" s="40">
        <v>2274</v>
      </c>
    </row>
    <row r="11" spans="1:4" ht="12.75">
      <c r="A11" s="134" t="s">
        <v>350</v>
      </c>
      <c r="B11" s="40">
        <v>123348</v>
      </c>
      <c r="C11" s="40">
        <v>122480</v>
      </c>
      <c r="D11" s="40">
        <v>868</v>
      </c>
    </row>
    <row r="12" spans="1:4" ht="12.75">
      <c r="A12" s="135" t="s">
        <v>416</v>
      </c>
      <c r="B12" s="40">
        <v>31931</v>
      </c>
      <c r="C12" s="40">
        <v>31591.000000000127</v>
      </c>
      <c r="D12" s="40">
        <v>340</v>
      </c>
    </row>
    <row r="13" spans="1:4" ht="12.75">
      <c r="A13" s="135" t="s">
        <v>417</v>
      </c>
      <c r="B13" s="40">
        <v>91417</v>
      </c>
      <c r="C13" s="40">
        <v>90888.99999999948</v>
      </c>
      <c r="D13" s="40">
        <v>528</v>
      </c>
    </row>
  </sheetData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G14"/>
  <sheetViews>
    <sheetView workbookViewId="0" topLeftCell="A1">
      <selection activeCell="A1" sqref="A1"/>
    </sheetView>
  </sheetViews>
  <sheetFormatPr defaultColWidth="11.421875" defaultRowHeight="12.75"/>
  <cols>
    <col min="1" max="1" width="32.28125" style="0" customWidth="1"/>
    <col min="2" max="5" width="13.140625" style="0" customWidth="1"/>
  </cols>
  <sheetData>
    <row r="1" spans="1:5" ht="12.75">
      <c r="A1" s="11" t="s">
        <v>39</v>
      </c>
      <c r="B1" s="12"/>
      <c r="C1" s="12"/>
      <c r="D1" s="12"/>
      <c r="E1" s="12"/>
    </row>
    <row r="2" spans="1:5" ht="12.75">
      <c r="A2" s="12" t="s">
        <v>83</v>
      </c>
      <c r="B2" s="12"/>
      <c r="C2" s="12"/>
      <c r="D2" s="12"/>
      <c r="E2" s="12"/>
    </row>
    <row r="3" spans="1:5" ht="12.75">
      <c r="A3" s="12"/>
      <c r="B3" s="12"/>
      <c r="C3" s="12"/>
      <c r="D3" s="12"/>
      <c r="E3" s="12"/>
    </row>
    <row r="4" spans="1:5" ht="25.5">
      <c r="A4" s="15"/>
      <c r="B4" s="16" t="s">
        <v>351</v>
      </c>
      <c r="C4" s="16" t="s">
        <v>92</v>
      </c>
      <c r="D4" s="16" t="s">
        <v>352</v>
      </c>
      <c r="E4" s="16" t="s">
        <v>92</v>
      </c>
    </row>
    <row r="5" spans="1:7" ht="12.75">
      <c r="A5" s="17" t="s">
        <v>97</v>
      </c>
      <c r="B5" s="65">
        <v>324763</v>
      </c>
      <c r="C5" s="136">
        <f>B5/$B$5</f>
        <v>1</v>
      </c>
      <c r="D5" s="65">
        <v>811856</v>
      </c>
      <c r="E5" s="136">
        <f>D5/$D$5</f>
        <v>1</v>
      </c>
      <c r="G5" s="65"/>
    </row>
    <row r="6" spans="1:7" ht="12.75">
      <c r="A6" s="17" t="s">
        <v>353</v>
      </c>
      <c r="B6" s="65">
        <v>46397</v>
      </c>
      <c r="C6" s="136">
        <f>B6/$B$5</f>
        <v>0.1428641809565745</v>
      </c>
      <c r="D6" s="65">
        <v>156428.00000000067</v>
      </c>
      <c r="E6" s="136">
        <f>D6/$D$5</f>
        <v>0.19267948995881126</v>
      </c>
      <c r="G6" s="65"/>
    </row>
    <row r="7" spans="1:7" ht="12.75">
      <c r="A7" s="137" t="s">
        <v>473</v>
      </c>
      <c r="B7" s="20">
        <v>15884</v>
      </c>
      <c r="C7" s="138">
        <f>B7/$B$5</f>
        <v>0.04890951247525118</v>
      </c>
      <c r="D7" s="40">
        <v>49244</v>
      </c>
      <c r="E7" s="138">
        <f aca="true" t="shared" si="0" ref="E7:E14">D7/$D$5</f>
        <v>0.06065607693975286</v>
      </c>
      <c r="G7" s="20"/>
    </row>
    <row r="8" spans="1:7" ht="12.75">
      <c r="A8" s="137" t="s">
        <v>474</v>
      </c>
      <c r="B8" s="40">
        <v>33798</v>
      </c>
      <c r="C8" s="138">
        <f aca="true" t="shared" si="1" ref="C8:C14">B8/$B$5</f>
        <v>0.1040697370082183</v>
      </c>
      <c r="D8" s="40">
        <v>122368</v>
      </c>
      <c r="E8" s="138">
        <f t="shared" si="0"/>
        <v>0.15072623716521155</v>
      </c>
      <c r="G8" s="40"/>
    </row>
    <row r="9" spans="1:7" ht="12.75">
      <c r="A9" s="17" t="s">
        <v>354</v>
      </c>
      <c r="B9" s="65">
        <v>27693</v>
      </c>
      <c r="C9" s="136">
        <f t="shared" si="1"/>
        <v>0.08527141330755043</v>
      </c>
      <c r="D9" s="65">
        <v>83373</v>
      </c>
      <c r="E9" s="136">
        <f t="shared" si="0"/>
        <v>0.1026943201750064</v>
      </c>
      <c r="G9" s="65"/>
    </row>
    <row r="10" spans="1:7" ht="12.75">
      <c r="A10" s="137" t="s">
        <v>475</v>
      </c>
      <c r="B10" s="40">
        <v>8304</v>
      </c>
      <c r="C10" s="138">
        <f t="shared" si="1"/>
        <v>0.025569415235109912</v>
      </c>
      <c r="D10" s="20">
        <v>20280</v>
      </c>
      <c r="E10" s="138">
        <f t="shared" si="0"/>
        <v>0.024979799373287873</v>
      </c>
      <c r="G10" s="40"/>
    </row>
    <row r="11" spans="1:7" ht="12.75">
      <c r="A11" s="137" t="s">
        <v>476</v>
      </c>
      <c r="B11" s="40">
        <v>16970</v>
      </c>
      <c r="C11" s="138">
        <f t="shared" si="1"/>
        <v>0.05225348946770414</v>
      </c>
      <c r="D11" s="20">
        <v>52839</v>
      </c>
      <c r="E11" s="138">
        <f t="shared" si="0"/>
        <v>0.0650842021245147</v>
      </c>
      <c r="G11" s="40"/>
    </row>
    <row r="12" spans="1:7" ht="12.75">
      <c r="A12" s="17" t="s">
        <v>355</v>
      </c>
      <c r="B12" s="65">
        <v>18704</v>
      </c>
      <c r="C12" s="136">
        <f t="shared" si="1"/>
        <v>0.05759276764902406</v>
      </c>
      <c r="D12" s="49">
        <v>73055.00000000015</v>
      </c>
      <c r="E12" s="136">
        <f t="shared" si="0"/>
        <v>0.0899851697838042</v>
      </c>
      <c r="G12" s="65"/>
    </row>
    <row r="13" spans="1:7" ht="12.75">
      <c r="A13" s="137" t="s">
        <v>477</v>
      </c>
      <c r="B13" s="31">
        <v>5161</v>
      </c>
      <c r="C13" s="138">
        <f t="shared" si="1"/>
        <v>0.015891588635404897</v>
      </c>
      <c r="D13" s="20">
        <v>18710</v>
      </c>
      <c r="E13" s="138">
        <f t="shared" si="0"/>
        <v>0.02304595888926115</v>
      </c>
      <c r="G13" s="31"/>
    </row>
    <row r="14" spans="1:7" ht="12.75">
      <c r="A14" s="137" t="s">
        <v>478</v>
      </c>
      <c r="B14" s="31">
        <v>14409</v>
      </c>
      <c r="C14" s="138">
        <f t="shared" si="1"/>
        <v>0.044367738935777785</v>
      </c>
      <c r="D14" s="20">
        <v>59275</v>
      </c>
      <c r="E14" s="138">
        <f t="shared" si="0"/>
        <v>0.07301171636349303</v>
      </c>
      <c r="G14" s="31"/>
    </row>
  </sheetData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G14"/>
  <sheetViews>
    <sheetView workbookViewId="0" topLeftCell="A1">
      <selection activeCell="A1" sqref="A1"/>
    </sheetView>
  </sheetViews>
  <sheetFormatPr defaultColWidth="11.421875" defaultRowHeight="12.75"/>
  <cols>
    <col min="1" max="1" width="31.57421875" style="0" bestFit="1" customWidth="1"/>
  </cols>
  <sheetData>
    <row r="1" spans="1:7" ht="12.75">
      <c r="A1" s="11" t="s">
        <v>40</v>
      </c>
      <c r="B1" s="12"/>
      <c r="C1" s="12"/>
      <c r="D1" s="12"/>
      <c r="E1" s="12"/>
      <c r="F1" s="12"/>
      <c r="G1" s="12"/>
    </row>
    <row r="2" spans="1:7" ht="12.75">
      <c r="A2" s="12" t="s">
        <v>84</v>
      </c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25.5">
      <c r="A4" s="15"/>
      <c r="B4" s="16" t="s">
        <v>351</v>
      </c>
      <c r="C4" s="16" t="s">
        <v>356</v>
      </c>
      <c r="D4" s="16" t="s">
        <v>357</v>
      </c>
      <c r="E4" s="16" t="s">
        <v>358</v>
      </c>
      <c r="F4" s="16" t="s">
        <v>359</v>
      </c>
      <c r="G4" s="16" t="s">
        <v>360</v>
      </c>
    </row>
    <row r="5" spans="1:7" ht="12.75">
      <c r="A5" s="17" t="s">
        <v>97</v>
      </c>
      <c r="B5" s="65">
        <v>324763</v>
      </c>
      <c r="C5" s="65">
        <v>99870</v>
      </c>
      <c r="D5" s="65">
        <v>85754</v>
      </c>
      <c r="E5" s="65">
        <v>64063</v>
      </c>
      <c r="F5" s="65">
        <v>50235</v>
      </c>
      <c r="G5" s="65">
        <f aca="true" t="shared" si="0" ref="G5:G11">B5-SUM(C5:F5)</f>
        <v>24841</v>
      </c>
    </row>
    <row r="6" spans="1:7" ht="12.75">
      <c r="A6" s="17" t="s">
        <v>353</v>
      </c>
      <c r="B6" s="65">
        <v>46397</v>
      </c>
      <c r="C6" s="65">
        <v>8932</v>
      </c>
      <c r="D6" s="65">
        <v>10455</v>
      </c>
      <c r="E6" s="65">
        <v>8723</v>
      </c>
      <c r="F6" s="65">
        <v>7242</v>
      </c>
      <c r="G6" s="65">
        <f t="shared" si="0"/>
        <v>11045</v>
      </c>
    </row>
    <row r="7" spans="1:7" ht="12.75">
      <c r="A7" s="137" t="s">
        <v>473</v>
      </c>
      <c r="B7" s="20">
        <v>15884</v>
      </c>
      <c r="C7" s="40">
        <v>3888</v>
      </c>
      <c r="D7" s="40">
        <v>3964</v>
      </c>
      <c r="E7" s="40">
        <v>2854</v>
      </c>
      <c r="F7" s="40">
        <v>2124</v>
      </c>
      <c r="G7" s="40">
        <f t="shared" si="0"/>
        <v>3054</v>
      </c>
    </row>
    <row r="8" spans="1:7" ht="12.75">
      <c r="A8" s="137" t="s">
        <v>474</v>
      </c>
      <c r="B8" s="40">
        <v>33798</v>
      </c>
      <c r="C8" s="40">
        <v>5044</v>
      </c>
      <c r="D8" s="40">
        <v>7122</v>
      </c>
      <c r="E8" s="40">
        <v>6552</v>
      </c>
      <c r="F8" s="40">
        <v>5719</v>
      </c>
      <c r="G8" s="40">
        <f t="shared" si="0"/>
        <v>9361</v>
      </c>
    </row>
    <row r="9" spans="1:7" ht="12.75">
      <c r="A9" s="17" t="s">
        <v>361</v>
      </c>
      <c r="B9" s="65">
        <v>27693</v>
      </c>
      <c r="C9" s="65">
        <v>8932</v>
      </c>
      <c r="D9" s="65">
        <v>5422</v>
      </c>
      <c r="E9" s="65">
        <v>4300</v>
      </c>
      <c r="F9" s="65">
        <v>3487</v>
      </c>
      <c r="G9" s="65">
        <f t="shared" si="0"/>
        <v>5552</v>
      </c>
    </row>
    <row r="10" spans="1:7" ht="12.75">
      <c r="A10" s="137" t="s">
        <v>475</v>
      </c>
      <c r="B10" s="40">
        <v>8304</v>
      </c>
      <c r="C10" s="40">
        <v>3888</v>
      </c>
      <c r="D10" s="40">
        <v>1615</v>
      </c>
      <c r="E10" s="40">
        <v>1027</v>
      </c>
      <c r="F10" s="40">
        <v>711</v>
      </c>
      <c r="G10" s="40">
        <f t="shared" si="0"/>
        <v>1063</v>
      </c>
    </row>
    <row r="11" spans="1:7" ht="12.75">
      <c r="A11" s="137" t="s">
        <v>476</v>
      </c>
      <c r="B11" s="40">
        <v>16970</v>
      </c>
      <c r="C11" s="40">
        <v>5044</v>
      </c>
      <c r="D11" s="40">
        <v>3176</v>
      </c>
      <c r="E11" s="40">
        <v>2738</v>
      </c>
      <c r="F11" s="40">
        <v>2356</v>
      </c>
      <c r="G11" s="40">
        <f t="shared" si="0"/>
        <v>3656</v>
      </c>
    </row>
    <row r="12" spans="1:7" ht="12.75">
      <c r="A12" s="17" t="s">
        <v>355</v>
      </c>
      <c r="B12" s="65">
        <v>18704</v>
      </c>
      <c r="C12" s="50" t="s">
        <v>94</v>
      </c>
      <c r="D12" s="65">
        <v>5033</v>
      </c>
      <c r="E12" s="65">
        <v>4423</v>
      </c>
      <c r="F12" s="65">
        <v>3755</v>
      </c>
      <c r="G12" s="65">
        <f>B12-SUM(C12:F12)</f>
        <v>5493</v>
      </c>
    </row>
    <row r="13" spans="1:7" ht="12.75">
      <c r="A13" s="137" t="s">
        <v>477</v>
      </c>
      <c r="B13" s="31">
        <v>5161</v>
      </c>
      <c r="C13" s="45" t="s">
        <v>94</v>
      </c>
      <c r="D13" s="40">
        <v>1718</v>
      </c>
      <c r="E13">
        <v>1292</v>
      </c>
      <c r="F13">
        <v>993</v>
      </c>
      <c r="G13" s="40">
        <f>B13-SUM(C13:F13)</f>
        <v>1158</v>
      </c>
    </row>
    <row r="14" spans="1:7" ht="12.75">
      <c r="A14" s="137" t="s">
        <v>478</v>
      </c>
      <c r="B14" s="31">
        <v>14409</v>
      </c>
      <c r="C14" s="45" t="s">
        <v>94</v>
      </c>
      <c r="D14" s="40">
        <v>3315</v>
      </c>
      <c r="E14" s="40">
        <v>3279</v>
      </c>
      <c r="F14" s="40">
        <v>2943</v>
      </c>
      <c r="G14" s="40">
        <f>B14-SUM(C14:F14)</f>
        <v>4872</v>
      </c>
    </row>
  </sheetData>
  <printOptions/>
  <pageMargins left="0.75" right="0.75" top="1" bottom="1" header="0" footer="0"/>
  <pageSetup fitToHeight="1" fitToWidth="1" horizontalDpi="600" verticalDpi="600" orientation="portrait" paperSize="9" scale="86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G13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0" customWidth="1"/>
    <col min="4" max="4" width="13.140625" style="0" customWidth="1"/>
  </cols>
  <sheetData>
    <row r="1" spans="1:7" ht="12.75">
      <c r="A1" s="11" t="s">
        <v>41</v>
      </c>
      <c r="B1" s="12"/>
      <c r="C1" s="12"/>
      <c r="D1" s="12"/>
      <c r="E1" s="12"/>
      <c r="F1" s="12"/>
      <c r="G1" s="12"/>
    </row>
    <row r="2" spans="1:7" ht="12.75">
      <c r="A2" s="12" t="s">
        <v>85</v>
      </c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25.5">
      <c r="A4" s="15"/>
      <c r="B4" s="16" t="s">
        <v>351</v>
      </c>
      <c r="C4" s="16" t="s">
        <v>92</v>
      </c>
      <c r="D4" s="16" t="s">
        <v>362</v>
      </c>
      <c r="E4" s="16" t="s">
        <v>92</v>
      </c>
      <c r="F4" s="16" t="s">
        <v>354</v>
      </c>
      <c r="G4" s="16" t="s">
        <v>92</v>
      </c>
    </row>
    <row r="5" spans="1:7" ht="12.75">
      <c r="A5" s="17" t="s">
        <v>97</v>
      </c>
      <c r="B5" s="65">
        <v>324763</v>
      </c>
      <c r="C5" s="139">
        <f>B5/$B$5</f>
        <v>1</v>
      </c>
      <c r="D5" s="65">
        <v>46397</v>
      </c>
      <c r="E5" s="139">
        <f>D5/$D$5</f>
        <v>1</v>
      </c>
      <c r="F5" s="65">
        <v>27693</v>
      </c>
      <c r="G5" s="139">
        <f>F5/$F$5</f>
        <v>1</v>
      </c>
    </row>
    <row r="6" spans="1:7" ht="12.75">
      <c r="A6" s="87" t="s">
        <v>363</v>
      </c>
      <c r="B6" s="18"/>
      <c r="C6" s="139"/>
      <c r="D6" s="18"/>
      <c r="E6" s="18"/>
      <c r="F6" s="18"/>
      <c r="G6" s="18"/>
    </row>
    <row r="7" spans="1:7" ht="12.75">
      <c r="A7" s="133" t="s">
        <v>364</v>
      </c>
      <c r="B7" s="40">
        <v>33787</v>
      </c>
      <c r="C7" s="21">
        <f>B7/$B$5</f>
        <v>0.10403586615470359</v>
      </c>
      <c r="D7" s="20">
        <v>8981</v>
      </c>
      <c r="E7" s="21">
        <f>D7/$D$5</f>
        <v>0.19356854969071277</v>
      </c>
      <c r="F7" s="20">
        <v>3369</v>
      </c>
      <c r="G7" s="21">
        <f>F7/$F$5</f>
        <v>0.12165529195103456</v>
      </c>
    </row>
    <row r="8" spans="1:7" ht="12.75">
      <c r="A8" s="133" t="s">
        <v>365</v>
      </c>
      <c r="B8" s="154">
        <f>B7+31116</f>
        <v>64903</v>
      </c>
      <c r="C8" s="21">
        <f>B8/$B$5</f>
        <v>0.19984727324233365</v>
      </c>
      <c r="D8" s="154">
        <v>13325</v>
      </c>
      <c r="E8" s="21">
        <f>D8/$D$5</f>
        <v>0.2871952927991034</v>
      </c>
      <c r="F8" s="154">
        <v>5464</v>
      </c>
      <c r="G8" s="21">
        <f>F8/$F$5</f>
        <v>0.1973061784566497</v>
      </c>
    </row>
    <row r="9" spans="1:7" ht="12.75">
      <c r="A9" s="137" t="s">
        <v>366</v>
      </c>
      <c r="B9" s="154">
        <f>B8+29459</f>
        <v>94362</v>
      </c>
      <c r="C9" s="21">
        <f>B9/$B$5</f>
        <v>0.2905564981232468</v>
      </c>
      <c r="D9" s="154">
        <v>17056</v>
      </c>
      <c r="E9" s="21">
        <f>D9/$D$5</f>
        <v>0.36760997478285234</v>
      </c>
      <c r="F9" s="154">
        <v>7787</v>
      </c>
      <c r="G9" s="21">
        <f>F9/$F$5</f>
        <v>0.28119019246741056</v>
      </c>
    </row>
    <row r="10" spans="1:7" ht="12.75">
      <c r="A10" s="137" t="s">
        <v>367</v>
      </c>
      <c r="B10" s="20">
        <f>31147+29393+26822+34869</f>
        <v>122231</v>
      </c>
      <c r="C10" s="21">
        <f>B10/$B$5</f>
        <v>0.3763698450870327</v>
      </c>
      <c r="D10" s="20">
        <v>4187</v>
      </c>
      <c r="E10" s="21">
        <f>D10/$D$5</f>
        <v>0.09024290363601095</v>
      </c>
      <c r="F10" s="20">
        <v>942</v>
      </c>
      <c r="G10" s="21">
        <f>F10/$F$5</f>
        <v>0.03401581627125989</v>
      </c>
    </row>
    <row r="11" spans="1:7" ht="12.75">
      <c r="A11" s="137" t="s">
        <v>368</v>
      </c>
      <c r="B11" s="20">
        <v>34869</v>
      </c>
      <c r="C11" s="21">
        <f>B11/$B$5</f>
        <v>0.10736752647315119</v>
      </c>
      <c r="D11" s="20">
        <v>1371</v>
      </c>
      <c r="E11" s="21">
        <f>D11/$D$5</f>
        <v>0.029549324309761406</v>
      </c>
      <c r="F11" s="20">
        <v>150</v>
      </c>
      <c r="G11" s="21">
        <f>F11/$F$5</f>
        <v>0.005416531253385332</v>
      </c>
    </row>
    <row r="12" ht="12.75">
      <c r="C12" s="21"/>
    </row>
    <row r="13" ht="12.75">
      <c r="C13" s="21"/>
    </row>
  </sheetData>
  <printOptions/>
  <pageMargins left="0.75" right="0.75" top="1" bottom="1" header="0" footer="0"/>
  <pageSetup fitToHeight="1" fitToWidth="1" horizontalDpi="600" verticalDpi="600" orientation="portrait" paperSize="9" scale="97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I29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2" width="10.28125" style="0" customWidth="1"/>
    <col min="3" max="3" width="9.00390625" style="0" customWidth="1"/>
    <col min="4" max="4" width="10.28125" style="0" customWidth="1"/>
    <col min="5" max="5" width="9.421875" style="0" customWidth="1"/>
    <col min="6" max="6" width="11.7109375" style="0" customWidth="1"/>
    <col min="7" max="7" width="10.28125" style="0" customWidth="1"/>
    <col min="8" max="8" width="11.28125" style="0" customWidth="1"/>
    <col min="9" max="9" width="9.00390625" style="0" customWidth="1"/>
  </cols>
  <sheetData>
    <row r="1" spans="1:9" ht="12.75">
      <c r="A1" s="11" t="s">
        <v>369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86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2"/>
      <c r="B3" s="12"/>
      <c r="C3" s="12"/>
      <c r="D3" s="12"/>
      <c r="E3" s="12"/>
      <c r="F3" s="65"/>
      <c r="G3" s="12"/>
      <c r="H3" s="12"/>
      <c r="I3" s="12"/>
    </row>
    <row r="4" spans="1:9" ht="12.75">
      <c r="A4" s="15"/>
      <c r="B4" s="181"/>
      <c r="C4" s="181"/>
      <c r="D4" s="189" t="s">
        <v>547</v>
      </c>
      <c r="E4" s="189"/>
      <c r="F4" s="189"/>
      <c r="G4" s="189"/>
      <c r="H4" s="189"/>
      <c r="I4" s="189"/>
    </row>
    <row r="5" spans="1:9" ht="25.5">
      <c r="A5" s="15"/>
      <c r="B5" s="16" t="s">
        <v>351</v>
      </c>
      <c r="C5" s="16" t="s">
        <v>92</v>
      </c>
      <c r="D5" s="16" t="s">
        <v>97</v>
      </c>
      <c r="E5" s="16" t="s">
        <v>92</v>
      </c>
      <c r="F5" s="16" t="s">
        <v>361</v>
      </c>
      <c r="G5" s="16" t="s">
        <v>92</v>
      </c>
      <c r="H5" s="16" t="s">
        <v>370</v>
      </c>
      <c r="I5" s="16" t="s">
        <v>92</v>
      </c>
    </row>
    <row r="6" spans="1:9" ht="12.75">
      <c r="A6" s="64" t="s">
        <v>96</v>
      </c>
      <c r="B6" s="65">
        <v>46397</v>
      </c>
      <c r="C6" s="139">
        <f>B6/$B$6</f>
        <v>1</v>
      </c>
      <c r="D6" s="65">
        <f>SUM(D7:D25)</f>
        <v>37465</v>
      </c>
      <c r="E6" s="139">
        <f>D6/$D$6</f>
        <v>1</v>
      </c>
      <c r="F6" s="65">
        <f>SUM(F7:F25)</f>
        <v>18761</v>
      </c>
      <c r="G6" s="139">
        <f>F6/$F$6</f>
        <v>1</v>
      </c>
      <c r="H6" s="65">
        <f>SUM(H7:H25)</f>
        <v>18704</v>
      </c>
      <c r="I6" s="139">
        <f>H6/$H$6</f>
        <v>1</v>
      </c>
    </row>
    <row r="7" spans="1:9" ht="12.75">
      <c r="A7" s="67" t="s">
        <v>163</v>
      </c>
      <c r="B7" s="40">
        <v>1858</v>
      </c>
      <c r="C7" s="21">
        <f aca="true" t="shared" si="0" ref="C7:C25">B7/$B$6</f>
        <v>0.040045692609435954</v>
      </c>
      <c r="D7" s="31">
        <v>1297</v>
      </c>
      <c r="E7" s="21">
        <f aca="true" t="shared" si="1" ref="E7:E25">D7/$D$6</f>
        <v>0.034618977712531696</v>
      </c>
      <c r="F7" s="40">
        <v>518</v>
      </c>
      <c r="G7" s="21">
        <f aca="true" t="shared" si="2" ref="G7:G25">F7/$F$6</f>
        <v>0.027610468525131923</v>
      </c>
      <c r="H7" s="20">
        <v>779</v>
      </c>
      <c r="I7" s="21">
        <f aca="true" t="shared" si="3" ref="I7:I25">H7/$H$6</f>
        <v>0.04164884516680924</v>
      </c>
    </row>
    <row r="8" spans="1:9" ht="12.75">
      <c r="A8" s="67" t="s">
        <v>558</v>
      </c>
      <c r="B8" s="40">
        <v>2524</v>
      </c>
      <c r="C8" s="21">
        <f t="shared" si="0"/>
        <v>0.054400068969976505</v>
      </c>
      <c r="D8" s="31">
        <v>1957</v>
      </c>
      <c r="E8" s="21">
        <f t="shared" si="1"/>
        <v>0.05223541972507674</v>
      </c>
      <c r="F8" s="40">
        <v>809</v>
      </c>
      <c r="G8" s="21">
        <f t="shared" si="2"/>
        <v>0.04312136879697244</v>
      </c>
      <c r="H8" s="20">
        <v>1148</v>
      </c>
      <c r="I8" s="21">
        <f t="shared" si="3"/>
        <v>0.061377245508982034</v>
      </c>
    </row>
    <row r="9" spans="1:9" ht="12.75">
      <c r="A9" s="67" t="s">
        <v>164</v>
      </c>
      <c r="B9" s="40">
        <v>2563</v>
      </c>
      <c r="C9" s="21">
        <f t="shared" si="0"/>
        <v>0.05524064055865681</v>
      </c>
      <c r="D9" s="31">
        <v>2012</v>
      </c>
      <c r="E9" s="21">
        <f t="shared" si="1"/>
        <v>0.05370345655945549</v>
      </c>
      <c r="F9" s="40">
        <v>859</v>
      </c>
      <c r="G9" s="21">
        <f t="shared" si="2"/>
        <v>0.04578647193646394</v>
      </c>
      <c r="H9" s="20">
        <v>1153</v>
      </c>
      <c r="I9" s="21">
        <f t="shared" si="3"/>
        <v>0.06164456800684345</v>
      </c>
    </row>
    <row r="10" spans="1:9" ht="12.75">
      <c r="A10" s="67" t="s">
        <v>165</v>
      </c>
      <c r="B10" s="40">
        <v>1974</v>
      </c>
      <c r="C10" s="21">
        <f t="shared" si="0"/>
        <v>0.04254585425781839</v>
      </c>
      <c r="D10" s="31">
        <v>1638</v>
      </c>
      <c r="E10" s="21">
        <f t="shared" si="1"/>
        <v>0.04372080608567997</v>
      </c>
      <c r="F10" s="40">
        <v>805</v>
      </c>
      <c r="G10" s="21">
        <f t="shared" si="2"/>
        <v>0.042908160545813125</v>
      </c>
      <c r="H10" s="20">
        <v>833</v>
      </c>
      <c r="I10" s="21">
        <f t="shared" si="3"/>
        <v>0.04453592814371257</v>
      </c>
    </row>
    <row r="11" spans="1:9" ht="12.75">
      <c r="A11" s="67" t="s">
        <v>560</v>
      </c>
      <c r="B11" s="40">
        <v>3029</v>
      </c>
      <c r="C11" s="21">
        <f t="shared" si="0"/>
        <v>0.0652843933875035</v>
      </c>
      <c r="D11" s="31">
        <v>2516</v>
      </c>
      <c r="E11" s="21">
        <f t="shared" si="1"/>
        <v>0.06715601227812625</v>
      </c>
      <c r="F11" s="40">
        <v>1311</v>
      </c>
      <c r="G11" s="21">
        <f t="shared" si="2"/>
        <v>0.06987900431746709</v>
      </c>
      <c r="H11" s="20">
        <v>1205</v>
      </c>
      <c r="I11" s="21">
        <f t="shared" si="3"/>
        <v>0.06442472198460222</v>
      </c>
    </row>
    <row r="12" spans="1:9" ht="12.75">
      <c r="A12" s="67" t="s">
        <v>561</v>
      </c>
      <c r="B12" s="40">
        <v>1510</v>
      </c>
      <c r="C12" s="21">
        <f t="shared" si="0"/>
        <v>0.03254520766428864</v>
      </c>
      <c r="D12" s="31">
        <v>1163</v>
      </c>
      <c r="E12" s="21">
        <f t="shared" si="1"/>
        <v>0.031042306152408914</v>
      </c>
      <c r="F12" s="40">
        <v>481</v>
      </c>
      <c r="G12" s="21">
        <f t="shared" si="2"/>
        <v>0.025638292201908212</v>
      </c>
      <c r="H12" s="20">
        <v>682</v>
      </c>
      <c r="I12" s="21">
        <f t="shared" si="3"/>
        <v>0.03646278870829769</v>
      </c>
    </row>
    <row r="13" spans="1:9" ht="12.75">
      <c r="A13" s="67" t="s">
        <v>559</v>
      </c>
      <c r="B13" s="40">
        <v>3372</v>
      </c>
      <c r="C13" s="21">
        <f t="shared" si="0"/>
        <v>0.07267711274435847</v>
      </c>
      <c r="D13" s="31">
        <v>2830</v>
      </c>
      <c r="E13" s="21">
        <f t="shared" si="1"/>
        <v>0.07553716802348859</v>
      </c>
      <c r="F13" s="40">
        <v>1519</v>
      </c>
      <c r="G13" s="21">
        <f t="shared" si="2"/>
        <v>0.08096583337775172</v>
      </c>
      <c r="H13" s="20">
        <v>1311</v>
      </c>
      <c r="I13" s="21">
        <f t="shared" si="3"/>
        <v>0.07009195893926433</v>
      </c>
    </row>
    <row r="14" spans="1:9" ht="12.75">
      <c r="A14" s="67" t="s">
        <v>166</v>
      </c>
      <c r="B14" s="40">
        <v>2387</v>
      </c>
      <c r="C14" s="21">
        <f t="shared" si="0"/>
        <v>0.051447291850766214</v>
      </c>
      <c r="D14" s="31">
        <v>2002</v>
      </c>
      <c r="E14" s="21">
        <f t="shared" si="1"/>
        <v>0.053436540771386626</v>
      </c>
      <c r="F14" s="40">
        <v>919</v>
      </c>
      <c r="G14" s="21">
        <f t="shared" si="2"/>
        <v>0.04898459570385374</v>
      </c>
      <c r="H14" s="20">
        <v>1083</v>
      </c>
      <c r="I14" s="21">
        <f t="shared" si="3"/>
        <v>0.05790205303678358</v>
      </c>
    </row>
    <row r="15" spans="1:9" ht="12.75">
      <c r="A15" s="67" t="s">
        <v>167</v>
      </c>
      <c r="B15" s="40">
        <v>2907</v>
      </c>
      <c r="C15" s="21">
        <f t="shared" si="0"/>
        <v>0.06265491303317025</v>
      </c>
      <c r="D15" s="31">
        <v>2420</v>
      </c>
      <c r="E15" s="21">
        <f t="shared" si="1"/>
        <v>0.06459362071266515</v>
      </c>
      <c r="F15" s="40">
        <v>1277</v>
      </c>
      <c r="G15" s="21">
        <f t="shared" si="2"/>
        <v>0.06806673418261287</v>
      </c>
      <c r="H15" s="20">
        <v>1143</v>
      </c>
      <c r="I15" s="21">
        <f t="shared" si="3"/>
        <v>0.061109923011120615</v>
      </c>
    </row>
    <row r="16" spans="1:9" ht="12.75">
      <c r="A16" s="67" t="s">
        <v>168</v>
      </c>
      <c r="B16" s="40">
        <v>4340</v>
      </c>
      <c r="C16" s="21">
        <f t="shared" si="0"/>
        <v>0.09354053063775675</v>
      </c>
      <c r="D16" s="31">
        <v>3591</v>
      </c>
      <c r="E16" s="21">
        <f t="shared" si="1"/>
        <v>0.09584945949552916</v>
      </c>
      <c r="F16" s="40">
        <v>1791</v>
      </c>
      <c r="G16" s="21">
        <f t="shared" si="2"/>
        <v>0.09546399445658547</v>
      </c>
      <c r="H16" s="20">
        <v>1800</v>
      </c>
      <c r="I16" s="21">
        <f t="shared" si="3"/>
        <v>0.0962360992301112</v>
      </c>
    </row>
    <row r="17" spans="1:9" ht="12.75">
      <c r="A17" s="67" t="s">
        <v>169</v>
      </c>
      <c r="B17" s="40">
        <v>3288</v>
      </c>
      <c r="C17" s="21">
        <f t="shared" si="0"/>
        <v>0.07086665086104706</v>
      </c>
      <c r="D17" s="31">
        <v>2653</v>
      </c>
      <c r="E17" s="21">
        <f t="shared" si="1"/>
        <v>0.07081275857466969</v>
      </c>
      <c r="F17" s="40">
        <v>1378</v>
      </c>
      <c r="G17" s="21">
        <f t="shared" si="2"/>
        <v>0.0734502425243857</v>
      </c>
      <c r="H17" s="20">
        <v>1275</v>
      </c>
      <c r="I17" s="21">
        <f t="shared" si="3"/>
        <v>0.0681672369546621</v>
      </c>
    </row>
    <row r="18" spans="1:9" ht="12.75">
      <c r="A18" s="67" t="s">
        <v>170</v>
      </c>
      <c r="B18" s="40">
        <v>4323</v>
      </c>
      <c r="C18" s="21">
        <f t="shared" si="0"/>
        <v>0.09317412763756278</v>
      </c>
      <c r="D18" s="31">
        <v>3420</v>
      </c>
      <c r="E18" s="21">
        <f t="shared" si="1"/>
        <v>0.09128519951955158</v>
      </c>
      <c r="F18" s="40">
        <v>1819</v>
      </c>
      <c r="G18" s="21">
        <f t="shared" si="2"/>
        <v>0.09695645221470071</v>
      </c>
      <c r="H18" s="20">
        <v>1601</v>
      </c>
      <c r="I18" s="21">
        <f t="shared" si="3"/>
        <v>0.0855966638152267</v>
      </c>
    </row>
    <row r="19" spans="1:9" ht="12.75">
      <c r="A19" s="67" t="s">
        <v>171</v>
      </c>
      <c r="B19" s="40">
        <v>2261</v>
      </c>
      <c r="C19" s="21">
        <f t="shared" si="0"/>
        <v>0.04873159902579908</v>
      </c>
      <c r="D19" s="31">
        <v>1654</v>
      </c>
      <c r="E19" s="21">
        <f t="shared" si="1"/>
        <v>0.04414787134659015</v>
      </c>
      <c r="F19" s="40">
        <v>845</v>
      </c>
      <c r="G19" s="21">
        <f t="shared" si="2"/>
        <v>0.04504024305740632</v>
      </c>
      <c r="H19" s="20">
        <v>809</v>
      </c>
      <c r="I19" s="21">
        <f t="shared" si="3"/>
        <v>0.04325278015397776</v>
      </c>
    </row>
    <row r="20" spans="1:9" ht="12.75">
      <c r="A20" s="67" t="s">
        <v>172</v>
      </c>
      <c r="B20" s="40">
        <v>1778</v>
      </c>
      <c r="C20" s="21">
        <f t="shared" si="0"/>
        <v>0.03832144319675841</v>
      </c>
      <c r="D20" s="31">
        <v>1383</v>
      </c>
      <c r="E20" s="21">
        <f t="shared" si="1"/>
        <v>0.03691445348992393</v>
      </c>
      <c r="F20" s="40">
        <v>697</v>
      </c>
      <c r="G20" s="21">
        <f t="shared" si="2"/>
        <v>0.03715153776451149</v>
      </c>
      <c r="H20" s="20">
        <v>686</v>
      </c>
      <c r="I20" s="21">
        <f t="shared" si="3"/>
        <v>0.036676646706586824</v>
      </c>
    </row>
    <row r="21" spans="1:9" ht="12.75">
      <c r="A21" s="67" t="s">
        <v>173</v>
      </c>
      <c r="B21" s="40">
        <v>3948</v>
      </c>
      <c r="C21" s="21">
        <f t="shared" si="0"/>
        <v>0.08509170851563679</v>
      </c>
      <c r="D21" s="31">
        <v>3282</v>
      </c>
      <c r="E21" s="21">
        <f t="shared" si="1"/>
        <v>0.08760176164420125</v>
      </c>
      <c r="F21" s="40">
        <v>1793</v>
      </c>
      <c r="G21" s="21">
        <f t="shared" si="2"/>
        <v>0.09557059858216513</v>
      </c>
      <c r="H21" s="20">
        <v>1489</v>
      </c>
      <c r="I21" s="21">
        <f t="shared" si="3"/>
        <v>0.07960863986313088</v>
      </c>
    </row>
    <row r="22" spans="1:9" ht="12.75">
      <c r="A22" s="67" t="s">
        <v>174</v>
      </c>
      <c r="B22" s="40">
        <v>2512</v>
      </c>
      <c r="C22" s="21">
        <f t="shared" si="0"/>
        <v>0.054141431558074875</v>
      </c>
      <c r="D22" s="31">
        <v>2137</v>
      </c>
      <c r="E22" s="21">
        <f t="shared" si="1"/>
        <v>0.0570399039103163</v>
      </c>
      <c r="F22" s="40">
        <v>1149</v>
      </c>
      <c r="G22" s="21">
        <f t="shared" si="2"/>
        <v>0.06124407014551463</v>
      </c>
      <c r="H22" s="20">
        <v>988</v>
      </c>
      <c r="I22" s="21">
        <f t="shared" si="3"/>
        <v>0.05282292557741659</v>
      </c>
    </row>
    <row r="23" spans="1:9" ht="12.75">
      <c r="A23" s="69" t="s">
        <v>175</v>
      </c>
      <c r="B23" s="40">
        <v>228</v>
      </c>
      <c r="C23" s="21">
        <f t="shared" si="0"/>
        <v>0.004914110826131</v>
      </c>
      <c r="D23" s="31">
        <v>192</v>
      </c>
      <c r="E23" s="21">
        <f t="shared" si="1"/>
        <v>0.005124783130922194</v>
      </c>
      <c r="F23" s="40">
        <v>85</v>
      </c>
      <c r="G23" s="21">
        <f t="shared" si="2"/>
        <v>0.004530675337135547</v>
      </c>
      <c r="H23" s="20">
        <v>107</v>
      </c>
      <c r="I23" s="21">
        <f t="shared" si="3"/>
        <v>0.005720701454234389</v>
      </c>
    </row>
    <row r="24" spans="1:9" ht="12.75">
      <c r="A24" s="69" t="s">
        <v>176</v>
      </c>
      <c r="B24" s="40">
        <v>698</v>
      </c>
      <c r="C24" s="21">
        <f t="shared" si="0"/>
        <v>0.01504407612561157</v>
      </c>
      <c r="D24" s="31">
        <v>590</v>
      </c>
      <c r="E24" s="21">
        <f t="shared" si="1"/>
        <v>0.015748031496062992</v>
      </c>
      <c r="F24" s="40">
        <v>339</v>
      </c>
      <c r="G24" s="21">
        <f t="shared" si="2"/>
        <v>0.01806939928575236</v>
      </c>
      <c r="H24" s="20">
        <v>251</v>
      </c>
      <c r="I24" s="21">
        <f t="shared" si="3"/>
        <v>0.013419589392643285</v>
      </c>
    </row>
    <row r="25" spans="1:9" ht="12.75">
      <c r="A25" s="69" t="s">
        <v>177</v>
      </c>
      <c r="B25">
        <v>897</v>
      </c>
      <c r="C25" s="21">
        <f t="shared" si="0"/>
        <v>0.01933314653964696</v>
      </c>
      <c r="D25" s="31">
        <v>728</v>
      </c>
      <c r="E25" s="21">
        <f t="shared" si="1"/>
        <v>0.01943146937141332</v>
      </c>
      <c r="F25" s="40">
        <v>367</v>
      </c>
      <c r="G25" s="21">
        <f t="shared" si="2"/>
        <v>0.0195618570438676</v>
      </c>
      <c r="H25" s="20">
        <v>361</v>
      </c>
      <c r="I25" s="21">
        <f t="shared" si="3"/>
        <v>0.019300684345594524</v>
      </c>
    </row>
    <row r="26" spans="8:9" ht="12.75">
      <c r="H26" s="8"/>
      <c r="I26" s="8"/>
    </row>
    <row r="27" spans="8:9" ht="12.75">
      <c r="H27" s="8"/>
      <c r="I27" s="8"/>
    </row>
    <row r="28" spans="8:9" ht="12.75">
      <c r="H28" s="8"/>
      <c r="I28" s="8"/>
    </row>
    <row r="29" spans="8:9" ht="12.75">
      <c r="H29" s="8"/>
      <c r="I29" s="8"/>
    </row>
  </sheetData>
  <mergeCells count="2">
    <mergeCell ref="D4:I4"/>
    <mergeCell ref="B4:C4"/>
  </mergeCells>
  <printOptions/>
  <pageMargins left="0.75" right="0.75" top="1" bottom="1" header="0" footer="0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35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4" customWidth="1"/>
    <col min="2" max="3" width="17.140625" style="14" customWidth="1"/>
    <col min="4" max="4" width="13.28125" style="14" customWidth="1"/>
    <col min="5" max="16384" width="11.421875" style="14" customWidth="1"/>
  </cols>
  <sheetData>
    <row r="1" spans="1:5" ht="12.75">
      <c r="A1" s="11" t="s">
        <v>2</v>
      </c>
      <c r="B1" s="12"/>
      <c r="C1" s="12"/>
      <c r="D1" s="12"/>
      <c r="E1" s="13"/>
    </row>
    <row r="2" spans="1:5" ht="12.75">
      <c r="A2" s="12" t="s">
        <v>46</v>
      </c>
      <c r="B2" s="12"/>
      <c r="C2" s="12"/>
      <c r="D2" s="12"/>
      <c r="E2" s="13"/>
    </row>
    <row r="3" spans="1:5" ht="12.75">
      <c r="A3" s="12"/>
      <c r="B3" s="12"/>
      <c r="C3" s="12"/>
      <c r="D3" s="12"/>
      <c r="E3" s="13"/>
    </row>
    <row r="4" spans="1:5" ht="12.75">
      <c r="A4" s="15"/>
      <c r="B4" s="16" t="s">
        <v>90</v>
      </c>
      <c r="C4" s="16" t="s">
        <v>91</v>
      </c>
      <c r="D4" s="16" t="s">
        <v>92</v>
      </c>
      <c r="E4" s="13"/>
    </row>
    <row r="5" spans="1:5" ht="12.75">
      <c r="A5" s="17" t="s">
        <v>93</v>
      </c>
      <c r="B5" s="15"/>
      <c r="C5" s="15"/>
      <c r="D5" s="18"/>
      <c r="E5" s="13"/>
    </row>
    <row r="6" spans="1:5" ht="12.75">
      <c r="A6" s="19">
        <v>1991</v>
      </c>
      <c r="B6" s="20">
        <v>1643542</v>
      </c>
      <c r="C6" s="20">
        <v>23402</v>
      </c>
      <c r="D6" s="21">
        <v>0.014</v>
      </c>
      <c r="E6" s="13"/>
    </row>
    <row r="7" spans="1:5" ht="12.75">
      <c r="A7" s="19">
        <v>1996</v>
      </c>
      <c r="B7" s="20">
        <f>C7/D7</f>
        <v>1544947.3684210526</v>
      </c>
      <c r="C7" s="20">
        <v>29354</v>
      </c>
      <c r="D7" s="21">
        <v>0.019</v>
      </c>
      <c r="E7" s="13"/>
    </row>
    <row r="8" spans="1:8" ht="12.75">
      <c r="A8" s="19">
        <v>2001</v>
      </c>
      <c r="B8" s="20">
        <f aca="true" t="shared" si="0" ref="B8:B14">C8/D8</f>
        <v>1510591.8367346937</v>
      </c>
      <c r="C8" s="20">
        <v>74019</v>
      </c>
      <c r="D8" s="21">
        <v>0.049</v>
      </c>
      <c r="E8" s="22"/>
      <c r="F8" s="22"/>
      <c r="G8" s="23"/>
      <c r="H8" s="24"/>
    </row>
    <row r="9" spans="1:8" ht="12.75">
      <c r="A9" s="19">
        <v>2004</v>
      </c>
      <c r="B9" s="20">
        <f t="shared" si="0"/>
        <v>1581945.3125</v>
      </c>
      <c r="C9" s="20">
        <v>202489</v>
      </c>
      <c r="D9" s="21">
        <v>0.128</v>
      </c>
      <c r="E9" s="22"/>
      <c r="F9" s="22"/>
      <c r="G9" s="23"/>
      <c r="H9" s="24"/>
    </row>
    <row r="10" spans="1:8" ht="12.75">
      <c r="A10" s="19">
        <v>2005</v>
      </c>
      <c r="B10" s="20">
        <f t="shared" si="0"/>
        <v>1626352.1126760566</v>
      </c>
      <c r="C10" s="20">
        <v>230942</v>
      </c>
      <c r="D10" s="21">
        <v>0.142</v>
      </c>
      <c r="E10" s="22"/>
      <c r="F10" s="22"/>
      <c r="G10" s="23"/>
      <c r="H10" s="24"/>
    </row>
    <row r="11" spans="1:8" ht="12.75">
      <c r="A11" s="25">
        <v>2006</v>
      </c>
      <c r="B11" s="20">
        <f t="shared" si="0"/>
        <v>1635584.9056603773</v>
      </c>
      <c r="C11" s="26">
        <v>260058</v>
      </c>
      <c r="D11" s="21">
        <v>0.159</v>
      </c>
      <c r="E11" s="22"/>
      <c r="F11" s="22"/>
      <c r="G11" s="23"/>
      <c r="H11" s="24"/>
    </row>
    <row r="12" spans="1:8" ht="12.75">
      <c r="A12" s="25">
        <v>2007</v>
      </c>
      <c r="B12" s="20">
        <f t="shared" si="0"/>
        <v>1607621.7948717948</v>
      </c>
      <c r="C12" s="34">
        <v>250789</v>
      </c>
      <c r="D12" s="21">
        <v>0.156</v>
      </c>
      <c r="E12" s="27"/>
      <c r="F12" s="22"/>
      <c r="G12" s="23"/>
      <c r="H12" s="24"/>
    </row>
    <row r="13" spans="1:8" ht="12.75">
      <c r="A13" s="25">
        <v>2008</v>
      </c>
      <c r="B13" s="20">
        <f t="shared" si="0"/>
        <v>1623219.6531791908</v>
      </c>
      <c r="C13" s="166">
        <v>280817</v>
      </c>
      <c r="D13" s="21">
        <v>0.173</v>
      </c>
      <c r="E13" s="27"/>
      <c r="F13" s="22"/>
      <c r="G13" s="23"/>
      <c r="H13" s="24"/>
    </row>
    <row r="14" spans="1:8" ht="12.75">
      <c r="A14" s="25">
        <v>2009</v>
      </c>
      <c r="B14" s="20">
        <f t="shared" si="0"/>
        <v>1629381.2154696132</v>
      </c>
      <c r="C14" s="166">
        <v>294918</v>
      </c>
      <c r="D14" s="21">
        <v>0.181</v>
      </c>
      <c r="E14" s="27"/>
      <c r="F14" s="22"/>
      <c r="G14" s="23"/>
      <c r="H14" s="24"/>
    </row>
    <row r="15" spans="1:5" ht="12.75">
      <c r="A15" s="28" t="s">
        <v>95</v>
      </c>
      <c r="B15" s="15"/>
      <c r="C15" s="15"/>
      <c r="D15" s="21"/>
      <c r="E15" s="13"/>
    </row>
    <row r="16" spans="1:5" ht="12.75">
      <c r="A16" s="19">
        <v>1991</v>
      </c>
      <c r="B16" s="34">
        <v>3010492</v>
      </c>
      <c r="C16" s="34">
        <v>36092</v>
      </c>
      <c r="D16" s="174">
        <f aca="true" t="shared" si="1" ref="D16:D23">C16/B16</f>
        <v>0.011988738053447742</v>
      </c>
      <c r="E16" s="13"/>
    </row>
    <row r="17" spans="1:6" ht="12.75">
      <c r="A17" s="19">
        <v>1996</v>
      </c>
      <c r="B17" s="34">
        <v>2866850</v>
      </c>
      <c r="C17" s="34">
        <v>53593</v>
      </c>
      <c r="D17" s="174">
        <f t="shared" si="1"/>
        <v>0.018694037009261037</v>
      </c>
      <c r="E17" s="13"/>
      <c r="F17" s="29"/>
    </row>
    <row r="18" spans="1:5" ht="12.75">
      <c r="A18" s="19">
        <v>2001</v>
      </c>
      <c r="B18" s="34">
        <v>2998641</v>
      </c>
      <c r="C18" s="34">
        <v>194297</v>
      </c>
      <c r="D18" s="174">
        <f t="shared" si="1"/>
        <v>0.06479501881018768</v>
      </c>
      <c r="E18" s="13"/>
    </row>
    <row r="19" spans="1:5" ht="12.75">
      <c r="A19" s="19">
        <v>2004</v>
      </c>
      <c r="B19" s="34">
        <v>3182138</v>
      </c>
      <c r="C19" s="34">
        <v>432470</v>
      </c>
      <c r="D19" s="174">
        <f t="shared" si="1"/>
        <v>0.1359054824146533</v>
      </c>
      <c r="E19" s="13"/>
    </row>
    <row r="20" spans="1:5" ht="12.75">
      <c r="A20" s="19">
        <v>2005</v>
      </c>
      <c r="B20" s="34">
        <v>3205691</v>
      </c>
      <c r="C20" s="34">
        <v>481162</v>
      </c>
      <c r="D20" s="174">
        <f t="shared" si="1"/>
        <v>0.15009618831010224</v>
      </c>
      <c r="E20" s="13"/>
    </row>
    <row r="21" spans="1:5" ht="12.75">
      <c r="A21" s="25">
        <v>2006</v>
      </c>
      <c r="B21" s="34">
        <v>3242924</v>
      </c>
      <c r="C21" s="34">
        <v>536824</v>
      </c>
      <c r="D21" s="174">
        <f t="shared" si="1"/>
        <v>0.16553702769475942</v>
      </c>
      <c r="E21" s="13"/>
    </row>
    <row r="22" spans="1:5" ht="12.75">
      <c r="A22" s="25">
        <v>2007</v>
      </c>
      <c r="B22" s="34">
        <v>3233054</v>
      </c>
      <c r="C22" s="34">
        <v>550804</v>
      </c>
      <c r="D22" s="174">
        <f t="shared" si="1"/>
        <v>0.17036647083531548</v>
      </c>
      <c r="E22" s="13"/>
    </row>
    <row r="23" spans="1:5" ht="12.75">
      <c r="A23" s="25">
        <v>2008</v>
      </c>
      <c r="B23" s="34">
        <v>3246115</v>
      </c>
      <c r="C23" s="34">
        <v>548456</v>
      </c>
      <c r="D23" s="174">
        <f t="shared" si="1"/>
        <v>0.1689576616971364</v>
      </c>
      <c r="E23" s="13"/>
    </row>
    <row r="24" spans="1:5" ht="12.75">
      <c r="A24" s="25">
        <v>2009</v>
      </c>
      <c r="B24" s="34">
        <v>3287630</v>
      </c>
      <c r="C24" s="34">
        <v>574869</v>
      </c>
      <c r="D24" s="174">
        <f>C24/B24</f>
        <v>0.17485818051301394</v>
      </c>
      <c r="E24" s="13"/>
    </row>
    <row r="25" spans="1:5" ht="12.75">
      <c r="A25" s="28" t="s">
        <v>96</v>
      </c>
      <c r="E25" s="13"/>
    </row>
    <row r="26" spans="1:5" ht="12.75">
      <c r="A26" s="19">
        <v>1991</v>
      </c>
      <c r="B26" s="20">
        <v>752909</v>
      </c>
      <c r="C26" s="20">
        <v>5363</v>
      </c>
      <c r="D26" s="21">
        <v>0.007</v>
      </c>
      <c r="E26" s="13"/>
    </row>
    <row r="27" spans="1:5" ht="12.75">
      <c r="A27" s="19">
        <v>1996</v>
      </c>
      <c r="B27" s="20">
        <v>746683</v>
      </c>
      <c r="C27" s="20">
        <v>6821</v>
      </c>
      <c r="D27" s="21">
        <v>0.009</v>
      </c>
      <c r="E27" s="13"/>
    </row>
    <row r="28" spans="1:5" ht="12.75">
      <c r="A28" s="19">
        <v>2001</v>
      </c>
      <c r="B28" s="20">
        <v>750476</v>
      </c>
      <c r="C28" s="20">
        <v>22863</v>
      </c>
      <c r="D28" s="21">
        <v>0.03</v>
      </c>
      <c r="E28" s="13"/>
    </row>
    <row r="29" spans="1:5" ht="12.75">
      <c r="A29" s="25">
        <v>2004</v>
      </c>
      <c r="B29" s="31">
        <v>790754</v>
      </c>
      <c r="C29" s="31">
        <v>71746</v>
      </c>
      <c r="D29" s="32">
        <v>0.09073112497692076</v>
      </c>
      <c r="E29" s="13"/>
    </row>
    <row r="30" spans="1:5" ht="12.75">
      <c r="A30" s="25">
        <v>2005</v>
      </c>
      <c r="B30" s="31">
        <v>797291</v>
      </c>
      <c r="C30" s="31">
        <v>82760</v>
      </c>
      <c r="D30" s="33">
        <v>0.10380149782199975</v>
      </c>
      <c r="E30" s="13"/>
    </row>
    <row r="31" spans="1:5" ht="12.75">
      <c r="A31" s="25">
        <v>2006</v>
      </c>
      <c r="B31" s="34">
        <v>807396</v>
      </c>
      <c r="C31" s="30">
        <v>99820</v>
      </c>
      <c r="D31" s="35">
        <v>0.12363202195700747</v>
      </c>
      <c r="E31" s="35"/>
    </row>
    <row r="32" spans="1:4" ht="12.75">
      <c r="A32" s="25">
        <v>2007</v>
      </c>
      <c r="B32" s="34">
        <v>800666</v>
      </c>
      <c r="C32" s="30">
        <v>102166</v>
      </c>
      <c r="D32" s="35">
        <v>0.127601271941109</v>
      </c>
    </row>
    <row r="33" spans="1:4" ht="12.75">
      <c r="A33" s="25">
        <v>2008</v>
      </c>
      <c r="B33" s="34">
        <v>810064</v>
      </c>
      <c r="C33" s="30">
        <v>116453</v>
      </c>
      <c r="D33" s="157">
        <f>C33/B33</f>
        <v>0.14375777716328586</v>
      </c>
    </row>
    <row r="34" spans="1:4" ht="12.75">
      <c r="A34" s="25">
        <v>2009</v>
      </c>
      <c r="B34" s="34">
        <v>815440</v>
      </c>
      <c r="C34" s="30">
        <v>123348</v>
      </c>
      <c r="D34" s="157">
        <f>C34/B34</f>
        <v>0.15126557441381341</v>
      </c>
    </row>
    <row r="35" spans="1:2" ht="12" customHeight="1">
      <c r="A35" s="36"/>
      <c r="B35" s="31"/>
    </row>
    <row r="36" ht="12" customHeight="1"/>
    <row r="37" ht="12" customHeight="1"/>
  </sheetData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G24"/>
  <sheetViews>
    <sheetView workbookViewId="0" topLeftCell="A1">
      <selection activeCell="A1" sqref="A1"/>
    </sheetView>
  </sheetViews>
  <sheetFormatPr defaultColWidth="11.421875" defaultRowHeight="12.75"/>
  <cols>
    <col min="1" max="1" width="24.57421875" style="0" bestFit="1" customWidth="1"/>
  </cols>
  <sheetData>
    <row r="1" spans="1:7" ht="12.75">
      <c r="A1" s="11" t="s">
        <v>42</v>
      </c>
      <c r="B1" s="12"/>
      <c r="C1" s="12"/>
      <c r="D1" s="12"/>
      <c r="E1" s="12"/>
      <c r="F1" s="12"/>
      <c r="G1" s="12"/>
    </row>
    <row r="2" spans="1:7" ht="12.75">
      <c r="A2" s="12" t="s">
        <v>87</v>
      </c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25.5">
      <c r="A4" s="15"/>
      <c r="B4" s="16" t="s">
        <v>351</v>
      </c>
      <c r="C4" s="16" t="s">
        <v>356</v>
      </c>
      <c r="D4" s="16" t="s">
        <v>357</v>
      </c>
      <c r="E4" s="16" t="s">
        <v>358</v>
      </c>
      <c r="F4" s="16" t="s">
        <v>359</v>
      </c>
      <c r="G4" s="16" t="s">
        <v>360</v>
      </c>
    </row>
    <row r="5" spans="1:7" ht="12.75">
      <c r="A5" s="64" t="s">
        <v>96</v>
      </c>
      <c r="B5" s="65">
        <v>46397</v>
      </c>
      <c r="C5" s="65">
        <v>8932</v>
      </c>
      <c r="D5" s="65">
        <v>10455</v>
      </c>
      <c r="E5" s="65">
        <v>8723</v>
      </c>
      <c r="F5" s="65">
        <v>7242</v>
      </c>
      <c r="G5" s="65">
        <v>11045</v>
      </c>
    </row>
    <row r="6" spans="1:7" ht="12.75">
      <c r="A6" s="67" t="s">
        <v>163</v>
      </c>
      <c r="B6" s="40">
        <v>1858</v>
      </c>
      <c r="C6" s="40">
        <v>561</v>
      </c>
      <c r="D6" s="31">
        <v>580</v>
      </c>
      <c r="E6" s="31">
        <v>316</v>
      </c>
      <c r="F6" s="31">
        <v>167</v>
      </c>
      <c r="G6" s="31">
        <v>234</v>
      </c>
    </row>
    <row r="7" spans="1:7" ht="12.75">
      <c r="A7" s="67" t="s">
        <v>558</v>
      </c>
      <c r="B7" s="40">
        <v>2524</v>
      </c>
      <c r="C7" s="40">
        <v>567</v>
      </c>
      <c r="D7" s="31">
        <v>684</v>
      </c>
      <c r="E7" s="31">
        <v>456</v>
      </c>
      <c r="F7" s="31">
        <v>324</v>
      </c>
      <c r="G7" s="31">
        <v>493</v>
      </c>
    </row>
    <row r="8" spans="1:7" ht="12.75">
      <c r="A8" s="67" t="s">
        <v>164</v>
      </c>
      <c r="B8" s="40">
        <v>2563</v>
      </c>
      <c r="C8" s="40">
        <v>551</v>
      </c>
      <c r="D8" s="31">
        <v>663</v>
      </c>
      <c r="E8" s="31">
        <v>464</v>
      </c>
      <c r="F8" s="31">
        <v>340</v>
      </c>
      <c r="G8" s="31">
        <v>545</v>
      </c>
    </row>
    <row r="9" spans="1:7" ht="12.75">
      <c r="A9" s="67" t="s">
        <v>165</v>
      </c>
      <c r="B9" s="40">
        <v>1974</v>
      </c>
      <c r="C9" s="40">
        <v>336</v>
      </c>
      <c r="D9" s="31">
        <v>486</v>
      </c>
      <c r="E9" s="31">
        <v>394</v>
      </c>
      <c r="F9" s="31">
        <v>328</v>
      </c>
      <c r="G9" s="31">
        <v>430</v>
      </c>
    </row>
    <row r="10" spans="1:7" ht="12.75">
      <c r="A10" s="67" t="s">
        <v>560</v>
      </c>
      <c r="B10" s="40">
        <v>3029</v>
      </c>
      <c r="C10" s="40">
        <v>513</v>
      </c>
      <c r="D10" s="31">
        <v>665</v>
      </c>
      <c r="E10" s="31">
        <v>552</v>
      </c>
      <c r="F10" s="31">
        <v>509</v>
      </c>
      <c r="G10" s="31">
        <v>790</v>
      </c>
    </row>
    <row r="11" spans="1:7" ht="12.75">
      <c r="A11" s="67" t="s">
        <v>561</v>
      </c>
      <c r="B11" s="40">
        <v>1510</v>
      </c>
      <c r="C11" s="40">
        <v>347</v>
      </c>
      <c r="D11" s="31">
        <v>425</v>
      </c>
      <c r="E11" s="31">
        <v>247</v>
      </c>
      <c r="F11" s="31">
        <v>215</v>
      </c>
      <c r="G11" s="31">
        <v>276</v>
      </c>
    </row>
    <row r="12" spans="1:7" ht="12.75">
      <c r="A12" s="67" t="s">
        <v>559</v>
      </c>
      <c r="B12" s="40">
        <v>3372</v>
      </c>
      <c r="C12" s="40">
        <v>542</v>
      </c>
      <c r="D12" s="31">
        <v>705</v>
      </c>
      <c r="E12" s="31">
        <v>657</v>
      </c>
      <c r="F12" s="31">
        <v>564</v>
      </c>
      <c r="G12" s="31">
        <v>904</v>
      </c>
    </row>
    <row r="13" spans="1:7" ht="12.75">
      <c r="A13" s="67" t="s">
        <v>166</v>
      </c>
      <c r="B13" s="40">
        <v>2387</v>
      </c>
      <c r="C13" s="40">
        <v>385</v>
      </c>
      <c r="D13" s="31">
        <v>517</v>
      </c>
      <c r="E13" s="31">
        <v>455</v>
      </c>
      <c r="F13" s="31">
        <v>446</v>
      </c>
      <c r="G13" s="31">
        <v>584</v>
      </c>
    </row>
    <row r="14" spans="1:7" ht="12.75">
      <c r="A14" s="67" t="s">
        <v>167</v>
      </c>
      <c r="B14" s="40">
        <v>2907</v>
      </c>
      <c r="C14" s="40">
        <v>487</v>
      </c>
      <c r="D14" s="31">
        <v>606</v>
      </c>
      <c r="E14" s="31">
        <v>560</v>
      </c>
      <c r="F14" s="31">
        <v>504</v>
      </c>
      <c r="G14" s="31">
        <v>750</v>
      </c>
    </row>
    <row r="15" spans="1:7" ht="12.75">
      <c r="A15" s="67" t="s">
        <v>168</v>
      </c>
      <c r="B15" s="40">
        <v>4340</v>
      </c>
      <c r="C15" s="40">
        <v>749</v>
      </c>
      <c r="D15" s="31">
        <v>876</v>
      </c>
      <c r="E15" s="31">
        <v>803</v>
      </c>
      <c r="F15" s="31">
        <v>700</v>
      </c>
      <c r="G15" s="31">
        <v>1212</v>
      </c>
    </row>
    <row r="16" spans="1:7" ht="12.75">
      <c r="A16" s="67" t="s">
        <v>169</v>
      </c>
      <c r="B16" s="40">
        <v>3288</v>
      </c>
      <c r="C16" s="40">
        <v>635</v>
      </c>
      <c r="D16" s="31">
        <v>771</v>
      </c>
      <c r="E16" s="31">
        <v>617</v>
      </c>
      <c r="F16" s="31">
        <v>501</v>
      </c>
      <c r="G16" s="31">
        <v>764</v>
      </c>
    </row>
    <row r="17" spans="1:7" ht="12.75">
      <c r="A17" s="67" t="s">
        <v>170</v>
      </c>
      <c r="B17" s="40">
        <v>4323</v>
      </c>
      <c r="C17" s="40">
        <v>903</v>
      </c>
      <c r="D17" s="31">
        <v>950</v>
      </c>
      <c r="E17" s="31">
        <v>812</v>
      </c>
      <c r="F17" s="31">
        <v>652</v>
      </c>
      <c r="G17" s="31">
        <v>1006</v>
      </c>
    </row>
    <row r="18" spans="1:7" ht="12.75">
      <c r="A18" s="67" t="s">
        <v>171</v>
      </c>
      <c r="B18" s="40">
        <v>2261</v>
      </c>
      <c r="C18" s="40">
        <v>607</v>
      </c>
      <c r="D18" s="31">
        <v>525</v>
      </c>
      <c r="E18" s="31">
        <v>406</v>
      </c>
      <c r="F18" s="31">
        <v>306</v>
      </c>
      <c r="G18" s="31">
        <v>417</v>
      </c>
    </row>
    <row r="19" spans="1:7" ht="12.75">
      <c r="A19" s="67" t="s">
        <v>172</v>
      </c>
      <c r="B19" s="40">
        <v>1778</v>
      </c>
      <c r="C19" s="40">
        <v>395</v>
      </c>
      <c r="D19" s="31">
        <v>402</v>
      </c>
      <c r="E19" s="31">
        <v>334</v>
      </c>
      <c r="F19" s="31">
        <v>282</v>
      </c>
      <c r="G19" s="31">
        <v>365</v>
      </c>
    </row>
    <row r="20" spans="1:7" ht="12.75">
      <c r="A20" s="67" t="s">
        <v>173</v>
      </c>
      <c r="B20" s="40">
        <v>3948</v>
      </c>
      <c r="C20" s="40">
        <v>666</v>
      </c>
      <c r="D20" s="31">
        <v>732</v>
      </c>
      <c r="E20" s="31">
        <v>750</v>
      </c>
      <c r="F20" s="31">
        <v>645</v>
      </c>
      <c r="G20" s="31">
        <v>1155</v>
      </c>
    </row>
    <row r="21" spans="1:7" ht="12.75">
      <c r="A21" s="67" t="s">
        <v>174</v>
      </c>
      <c r="B21" s="40">
        <v>2512</v>
      </c>
      <c r="C21" s="40">
        <v>375</v>
      </c>
      <c r="D21" s="31">
        <v>492</v>
      </c>
      <c r="E21" s="31">
        <v>546</v>
      </c>
      <c r="F21" s="31">
        <v>417</v>
      </c>
      <c r="G21" s="31">
        <v>682</v>
      </c>
    </row>
    <row r="22" spans="1:7" ht="12.75">
      <c r="A22" s="69" t="s">
        <v>175</v>
      </c>
      <c r="B22" s="40">
        <v>228</v>
      </c>
      <c r="C22" s="40">
        <v>36</v>
      </c>
      <c r="D22" s="31">
        <v>42</v>
      </c>
      <c r="E22" s="31">
        <v>43</v>
      </c>
      <c r="F22" s="31">
        <v>51</v>
      </c>
      <c r="G22" s="31">
        <v>56</v>
      </c>
    </row>
    <row r="23" spans="1:7" ht="12.75">
      <c r="A23" s="69" t="s">
        <v>176</v>
      </c>
      <c r="B23" s="40">
        <v>698</v>
      </c>
      <c r="C23" s="40">
        <v>108</v>
      </c>
      <c r="D23" s="31">
        <v>146</v>
      </c>
      <c r="E23" s="31">
        <v>137</v>
      </c>
      <c r="F23" s="31">
        <v>133</v>
      </c>
      <c r="G23" s="31">
        <v>174</v>
      </c>
    </row>
    <row r="24" spans="1:7" ht="12.75">
      <c r="A24" s="69" t="s">
        <v>177</v>
      </c>
      <c r="B24">
        <v>897</v>
      </c>
      <c r="C24">
        <v>169</v>
      </c>
      <c r="D24">
        <v>188</v>
      </c>
      <c r="E24">
        <v>174</v>
      </c>
      <c r="F24">
        <v>158</v>
      </c>
      <c r="G24" s="31">
        <v>208</v>
      </c>
    </row>
  </sheetData>
  <printOptions/>
  <pageMargins left="0.75" right="0.75" top="1" bottom="1" header="0" footer="0"/>
  <pageSetup fitToHeight="1" fitToWidth="1" horizontalDpi="600" verticalDpi="600" orientation="portrait" paperSize="9" scale="93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L29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0" bestFit="1" customWidth="1"/>
    <col min="2" max="2" width="15.00390625" style="0" customWidth="1"/>
    <col min="3" max="3" width="9.8515625" style="0" customWidth="1"/>
    <col min="5" max="5" width="8.7109375" style="0" customWidth="1"/>
    <col min="7" max="7" width="8.7109375" style="0" customWidth="1"/>
    <col min="9" max="9" width="8.7109375" style="0" customWidth="1"/>
  </cols>
  <sheetData>
    <row r="1" spans="1:9" ht="12.75">
      <c r="A1" s="11" t="s">
        <v>43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88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2"/>
      <c r="B3" s="12"/>
      <c r="C3" s="12"/>
      <c r="D3" s="12"/>
      <c r="E3" s="12"/>
      <c r="F3" s="12"/>
      <c r="G3" s="12"/>
      <c r="H3" s="12"/>
      <c r="I3" s="12"/>
    </row>
    <row r="4" spans="1:9" ht="25.5">
      <c r="A4" s="18"/>
      <c r="B4" s="16" t="s">
        <v>371</v>
      </c>
      <c r="C4" s="16" t="s">
        <v>92</v>
      </c>
      <c r="D4" s="16" t="s">
        <v>100</v>
      </c>
      <c r="E4" s="16" t="s">
        <v>92</v>
      </c>
      <c r="F4" s="16" t="s">
        <v>410</v>
      </c>
      <c r="G4" s="16" t="s">
        <v>92</v>
      </c>
      <c r="H4" s="16" t="s">
        <v>411</v>
      </c>
      <c r="I4" s="16" t="s">
        <v>92</v>
      </c>
    </row>
    <row r="5" spans="1:9" s="10" customFormat="1" ht="12.75">
      <c r="A5" s="28" t="s">
        <v>97</v>
      </c>
      <c r="B5" s="65">
        <v>811856</v>
      </c>
      <c r="C5" s="66">
        <f>100*B5/$B$5</f>
        <v>100</v>
      </c>
      <c r="D5" s="65">
        <v>122480</v>
      </c>
      <c r="E5" s="90">
        <f>100*D5/$D$5</f>
        <v>100</v>
      </c>
      <c r="F5" s="65">
        <v>31591.000000000127</v>
      </c>
      <c r="G5" s="90">
        <f>100*F5/$F$5</f>
        <v>100</v>
      </c>
      <c r="H5" s="65">
        <v>90888.99999999948</v>
      </c>
      <c r="I5" s="66">
        <f>100*H5/$H$5</f>
        <v>100</v>
      </c>
    </row>
    <row r="6" spans="1:9" ht="12.75">
      <c r="A6" s="140" t="s">
        <v>372</v>
      </c>
      <c r="B6" s="40">
        <v>99869.99999999977</v>
      </c>
      <c r="C6" s="68">
        <f aca="true" t="shared" si="0" ref="C6:C13">100*B6/$B$5</f>
        <v>12.301442620366146</v>
      </c>
      <c r="D6" s="40">
        <f>F6+H6</f>
        <v>8932.000000000065</v>
      </c>
      <c r="E6" s="91">
        <f aca="true" t="shared" si="1" ref="E6:E13">100*D6/$D$5</f>
        <v>7.292619203135259</v>
      </c>
      <c r="F6" s="40">
        <v>3888.0000000000255</v>
      </c>
      <c r="G6" s="91">
        <f aca="true" t="shared" si="2" ref="G6:G13">100*F6/$F$5</f>
        <v>12.30730271279798</v>
      </c>
      <c r="H6" s="40">
        <v>5044.000000000039</v>
      </c>
      <c r="I6" s="68">
        <f aca="true" t="shared" si="3" ref="I6:I13">100*H6/$H$5</f>
        <v>5.549626467449381</v>
      </c>
    </row>
    <row r="7" spans="1:9" ht="12.75">
      <c r="A7" s="140" t="s">
        <v>373</v>
      </c>
      <c r="B7" s="40">
        <v>171508</v>
      </c>
      <c r="C7" s="68">
        <f t="shared" si="0"/>
        <v>21.12542125697168</v>
      </c>
      <c r="D7" s="40">
        <f aca="true" t="shared" si="4" ref="D7:D13">F7+H7</f>
        <v>15876.999999999847</v>
      </c>
      <c r="E7" s="91">
        <f t="shared" si="1"/>
        <v>12.962932723709867</v>
      </c>
      <c r="F7" s="40">
        <v>5578.999999999848</v>
      </c>
      <c r="G7" s="91">
        <f t="shared" si="2"/>
        <v>17.660093064479838</v>
      </c>
      <c r="H7" s="40">
        <v>10298</v>
      </c>
      <c r="I7" s="68">
        <f t="shared" si="3"/>
        <v>11.330303997183442</v>
      </c>
    </row>
    <row r="8" spans="1:9" ht="12.75">
      <c r="A8" s="140" t="s">
        <v>374</v>
      </c>
      <c r="B8" s="40">
        <v>192189</v>
      </c>
      <c r="C8" s="68">
        <f t="shared" si="0"/>
        <v>23.672794190102678</v>
      </c>
      <c r="D8" s="40">
        <f t="shared" si="4"/>
        <v>19158.999999999953</v>
      </c>
      <c r="E8" s="91">
        <f t="shared" si="1"/>
        <v>15.642553886348754</v>
      </c>
      <c r="F8" s="40">
        <v>5462.999999999954</v>
      </c>
      <c r="G8" s="91">
        <f t="shared" si="2"/>
        <v>17.2928998765469</v>
      </c>
      <c r="H8" s="40">
        <v>13696</v>
      </c>
      <c r="I8" s="68">
        <f t="shared" si="3"/>
        <v>15.068930233581709</v>
      </c>
    </row>
    <row r="9" spans="1:9" ht="12.75">
      <c r="A9" s="140" t="s">
        <v>375</v>
      </c>
      <c r="B9" s="40">
        <v>200939.99999999916</v>
      </c>
      <c r="C9" s="68">
        <f t="shared" si="0"/>
        <v>24.750694704479507</v>
      </c>
      <c r="D9" s="40">
        <f t="shared" si="4"/>
        <v>21088</v>
      </c>
      <c r="E9" s="91">
        <f t="shared" si="1"/>
        <v>17.217504898758982</v>
      </c>
      <c r="F9" s="40">
        <v>5000</v>
      </c>
      <c r="G9" s="91">
        <f t="shared" si="2"/>
        <v>15.827292583330632</v>
      </c>
      <c r="H9" s="40">
        <v>16088</v>
      </c>
      <c r="I9" s="68">
        <f t="shared" si="3"/>
        <v>17.70071185732057</v>
      </c>
    </row>
    <row r="10" spans="1:9" ht="12.75">
      <c r="A10" s="140" t="s">
        <v>376</v>
      </c>
      <c r="B10" s="40">
        <v>72099.99999999977</v>
      </c>
      <c r="C10" s="68">
        <f t="shared" si="0"/>
        <v>8.880885280148174</v>
      </c>
      <c r="D10" s="40">
        <f t="shared" si="4"/>
        <v>16855.99999999999</v>
      </c>
      <c r="E10" s="91">
        <f t="shared" si="1"/>
        <v>13.762246897452636</v>
      </c>
      <c r="F10" s="40">
        <v>3538.99999999999</v>
      </c>
      <c r="G10" s="91">
        <f t="shared" si="2"/>
        <v>11.20255769048139</v>
      </c>
      <c r="H10" s="40">
        <v>13317</v>
      </c>
      <c r="I10" s="68">
        <f t="shared" si="3"/>
        <v>14.651938078315393</v>
      </c>
    </row>
    <row r="11" spans="1:9" ht="12.75">
      <c r="A11" s="140" t="s">
        <v>377</v>
      </c>
      <c r="B11" s="40">
        <v>30810</v>
      </c>
      <c r="C11" s="68">
        <f t="shared" si="0"/>
        <v>3.7950079817110423</v>
      </c>
      <c r="D11" s="40">
        <f t="shared" si="4"/>
        <v>12525</v>
      </c>
      <c r="E11" s="91">
        <f t="shared" si="1"/>
        <v>10.22615937295885</v>
      </c>
      <c r="F11" s="40">
        <v>2370</v>
      </c>
      <c r="G11" s="91">
        <f t="shared" si="2"/>
        <v>7.502136684498719</v>
      </c>
      <c r="H11" s="40">
        <v>10155</v>
      </c>
      <c r="I11" s="68">
        <f t="shared" si="3"/>
        <v>11.172969226199054</v>
      </c>
    </row>
    <row r="12" spans="1:9" ht="12.75">
      <c r="A12" s="140" t="s">
        <v>378</v>
      </c>
      <c r="B12" s="40">
        <v>16646</v>
      </c>
      <c r="C12" s="68">
        <f t="shared" si="0"/>
        <v>2.0503636112808183</v>
      </c>
      <c r="D12" s="40">
        <f t="shared" si="4"/>
        <v>9242.999999999995</v>
      </c>
      <c r="E12" s="91">
        <f t="shared" si="1"/>
        <v>7.546538210320048</v>
      </c>
      <c r="F12" s="40">
        <v>1811</v>
      </c>
      <c r="G12" s="91">
        <f t="shared" si="2"/>
        <v>5.732645373682355</v>
      </c>
      <c r="H12" s="40">
        <v>7431.9999999999945</v>
      </c>
      <c r="I12" s="68">
        <f t="shared" si="3"/>
        <v>8.177007118573245</v>
      </c>
    </row>
    <row r="13" spans="1:9" ht="12.75">
      <c r="A13" s="140" t="s">
        <v>379</v>
      </c>
      <c r="B13" s="100">
        <v>27793</v>
      </c>
      <c r="C13" s="68">
        <f t="shared" si="0"/>
        <v>3.423390354939792</v>
      </c>
      <c r="D13" s="40">
        <f t="shared" si="4"/>
        <v>18800</v>
      </c>
      <c r="E13" s="91">
        <f t="shared" si="1"/>
        <v>15.34944480731548</v>
      </c>
      <c r="F13" s="40">
        <v>3941</v>
      </c>
      <c r="G13" s="91">
        <f t="shared" si="2"/>
        <v>12.475072014181205</v>
      </c>
      <c r="H13" s="40">
        <v>14859</v>
      </c>
      <c r="I13" s="68">
        <f t="shared" si="3"/>
        <v>16.34851302137782</v>
      </c>
    </row>
    <row r="14" ht="12.75">
      <c r="A14" s="141"/>
    </row>
    <row r="15" spans="1:4" s="40" customFormat="1" ht="12.75">
      <c r="A15" s="100"/>
      <c r="D15"/>
    </row>
    <row r="16" spans="1:4" s="40" customFormat="1" ht="12.75">
      <c r="A16" s="132"/>
      <c r="B16" s="65"/>
      <c r="C16" s="65"/>
      <c r="D16"/>
    </row>
    <row r="17" spans="1:4" s="40" customFormat="1" ht="12.75">
      <c r="A17" s="133"/>
      <c r="C17"/>
      <c r="D17"/>
    </row>
    <row r="18" spans="1:4" s="40" customFormat="1" ht="12.75">
      <c r="A18" s="134"/>
      <c r="C18"/>
      <c r="D18"/>
    </row>
    <row r="19" spans="1:4" s="40" customFormat="1" ht="12.75">
      <c r="A19" s="135"/>
      <c r="C19"/>
      <c r="D19"/>
    </row>
    <row r="20" spans="1:4" s="40" customFormat="1" ht="12.75">
      <c r="A20" s="135"/>
      <c r="C20"/>
      <c r="D20"/>
    </row>
    <row r="21" spans="3:4" s="40" customFormat="1" ht="12.75">
      <c r="C21"/>
      <c r="D21"/>
    </row>
    <row r="22" s="40" customFormat="1" ht="12.75">
      <c r="D22"/>
    </row>
    <row r="23" s="40" customFormat="1" ht="12.75">
      <c r="D23"/>
    </row>
    <row r="24" s="40" customFormat="1" ht="12.75">
      <c r="D24"/>
    </row>
    <row r="25" spans="1:4" s="40" customFormat="1" ht="12.75">
      <c r="A25" s="54"/>
      <c r="D25"/>
    </row>
    <row r="26" spans="10:12" ht="12.75">
      <c r="J26" s="40"/>
      <c r="L26" s="40"/>
    </row>
    <row r="27" spans="10:12" ht="12.75">
      <c r="J27" s="40"/>
      <c r="L27" s="40"/>
    </row>
    <row r="28" spans="10:12" ht="12.75">
      <c r="J28" s="40"/>
      <c r="L28" s="40"/>
    </row>
    <row r="29" spans="10:12" ht="12.75">
      <c r="J29" s="40"/>
      <c r="L29" s="40"/>
    </row>
  </sheetData>
  <printOptions/>
  <pageMargins left="0.75" right="0.75" top="1" bottom="1" header="0" footer="0"/>
  <pageSetup fitToHeight="1" fitToWidth="1" horizontalDpi="600" verticalDpi="600" orientation="portrait" paperSize="9" scale="8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C29"/>
  <sheetViews>
    <sheetView workbookViewId="0" topLeftCell="A3">
      <selection activeCell="A18" sqref="A18"/>
    </sheetView>
  </sheetViews>
  <sheetFormatPr defaultColWidth="11.421875" defaultRowHeight="12.75"/>
  <cols>
    <col min="1" max="1" width="40.421875" style="0" bestFit="1" customWidth="1"/>
    <col min="2" max="2" width="16.421875" style="0" customWidth="1"/>
    <col min="3" max="3" width="17.00390625" style="0" customWidth="1"/>
  </cols>
  <sheetData>
    <row r="1" ht="12.75">
      <c r="A1" s="11" t="s">
        <v>382</v>
      </c>
    </row>
    <row r="2" ht="12.75">
      <c r="A2" s="12" t="s">
        <v>89</v>
      </c>
    </row>
    <row r="3" ht="12.75">
      <c r="A3" s="12"/>
    </row>
    <row r="4" spans="1:3" ht="25.5">
      <c r="A4" s="17"/>
      <c r="B4" s="37" t="s">
        <v>383</v>
      </c>
      <c r="C4" s="16" t="s">
        <v>384</v>
      </c>
    </row>
    <row r="5" spans="1:3" ht="12.75">
      <c r="A5" s="17" t="s">
        <v>385</v>
      </c>
      <c r="B5" s="65">
        <v>297070</v>
      </c>
      <c r="C5" s="144">
        <v>2.452226747904467</v>
      </c>
    </row>
    <row r="6" spans="1:3" ht="12.75">
      <c r="A6" s="17" t="s">
        <v>386</v>
      </c>
      <c r="B6" s="65">
        <v>46397</v>
      </c>
      <c r="C6" s="144">
        <v>3.37151108907905</v>
      </c>
    </row>
    <row r="7" spans="1:3" ht="12.75">
      <c r="A7" s="17" t="s">
        <v>479</v>
      </c>
      <c r="B7" s="65">
        <v>15884</v>
      </c>
      <c r="C7" s="144">
        <v>3.100226643162907</v>
      </c>
    </row>
    <row r="8" spans="1:3" ht="12.75">
      <c r="A8" s="140" t="s">
        <v>389</v>
      </c>
      <c r="B8" s="31">
        <v>1333</v>
      </c>
      <c r="C8" s="146">
        <v>2.8094523630907755</v>
      </c>
    </row>
    <row r="9" spans="1:3" ht="12.75">
      <c r="A9" s="140" t="s">
        <v>397</v>
      </c>
      <c r="B9" s="31">
        <v>1256</v>
      </c>
      <c r="C9" s="145">
        <v>3.725318471337576</v>
      </c>
    </row>
    <row r="10" spans="1:3" ht="12.75">
      <c r="A10" s="140" t="s">
        <v>388</v>
      </c>
      <c r="B10" s="31">
        <v>1989</v>
      </c>
      <c r="C10" s="146">
        <v>2.485168426344893</v>
      </c>
    </row>
    <row r="11" spans="1:3" ht="12.75">
      <c r="A11" s="140" t="s">
        <v>387</v>
      </c>
      <c r="B11" s="40">
        <v>3820</v>
      </c>
      <c r="C11" s="145">
        <v>2.8243455497382173</v>
      </c>
    </row>
    <row r="12" spans="1:3" ht="12.75">
      <c r="A12" s="140" t="s">
        <v>393</v>
      </c>
      <c r="B12" s="31">
        <v>3631</v>
      </c>
      <c r="C12" s="145">
        <v>3.9947672817405753</v>
      </c>
    </row>
    <row r="13" spans="1:3" ht="12.75">
      <c r="A13" s="173" t="s">
        <v>563</v>
      </c>
      <c r="B13" s="65">
        <v>33798</v>
      </c>
      <c r="C13" s="144">
        <v>3.6205692644535388</v>
      </c>
    </row>
    <row r="14" spans="1:3" ht="12.75">
      <c r="A14" s="140" t="s">
        <v>400</v>
      </c>
      <c r="B14">
        <v>864</v>
      </c>
      <c r="C14" s="145">
        <v>3.3125</v>
      </c>
    </row>
    <row r="15" spans="1:3" ht="12.75">
      <c r="A15" s="140" t="s">
        <v>399</v>
      </c>
      <c r="B15" s="31">
        <v>1003</v>
      </c>
      <c r="C15" s="145">
        <v>3.6999002991026955</v>
      </c>
    </row>
    <row r="16" spans="1:3" ht="12.75">
      <c r="A16" s="140" t="s">
        <v>570</v>
      </c>
      <c r="B16" s="31">
        <v>1664</v>
      </c>
      <c r="C16" s="145">
        <v>3.433293269230773</v>
      </c>
    </row>
    <row r="17" spans="1:3" ht="12.75">
      <c r="A17" s="140" t="s">
        <v>398</v>
      </c>
      <c r="B17" s="31">
        <v>1027</v>
      </c>
      <c r="C17" s="145">
        <v>4.033106134371954</v>
      </c>
    </row>
    <row r="18" spans="1:3" ht="12.75">
      <c r="A18" s="140" t="s">
        <v>573</v>
      </c>
      <c r="B18" s="31">
        <v>539</v>
      </c>
      <c r="C18" s="145">
        <v>5.055658627087198</v>
      </c>
    </row>
    <row r="19" spans="1:3" ht="12.75">
      <c r="A19" s="140" t="s">
        <v>394</v>
      </c>
      <c r="B19" s="31">
        <v>2385</v>
      </c>
      <c r="C19" s="146">
        <v>3.500628930817611</v>
      </c>
    </row>
    <row r="20" spans="1:3" ht="12.75">
      <c r="A20" s="140" t="s">
        <v>392</v>
      </c>
      <c r="B20" s="31">
        <v>5147</v>
      </c>
      <c r="C20" s="145">
        <v>4.494657081795219</v>
      </c>
    </row>
    <row r="21" spans="1:3" ht="12.75">
      <c r="A21" s="140" t="s">
        <v>401</v>
      </c>
      <c r="B21" s="31">
        <v>1501</v>
      </c>
      <c r="C21" s="145">
        <v>3.5522984676881997</v>
      </c>
    </row>
    <row r="22" spans="1:3" ht="12.75">
      <c r="A22" s="140" t="s">
        <v>391</v>
      </c>
      <c r="B22" s="31">
        <v>4886</v>
      </c>
      <c r="C22" s="146">
        <v>3.472574703233737</v>
      </c>
    </row>
    <row r="23" spans="1:3" ht="12.75">
      <c r="A23" s="140" t="s">
        <v>390</v>
      </c>
      <c r="B23" s="31">
        <v>6089</v>
      </c>
      <c r="C23" s="146">
        <v>4.073082607981602</v>
      </c>
    </row>
    <row r="24" spans="1:3" ht="12.75">
      <c r="A24" s="140" t="s">
        <v>571</v>
      </c>
      <c r="B24" s="31">
        <v>902</v>
      </c>
      <c r="C24" s="145">
        <v>3.528824833702882</v>
      </c>
    </row>
    <row r="25" spans="1:3" ht="12.75">
      <c r="A25" s="140" t="s">
        <v>402</v>
      </c>
      <c r="B25" s="31">
        <v>997</v>
      </c>
      <c r="C25" s="145">
        <v>3.6499498495486464</v>
      </c>
    </row>
    <row r="26" spans="1:3" ht="12.75">
      <c r="A26" s="140" t="s">
        <v>572</v>
      </c>
      <c r="B26" s="31">
        <v>579</v>
      </c>
      <c r="C26" s="145">
        <v>4.711571675302245</v>
      </c>
    </row>
    <row r="27" spans="1:3" ht="12.75">
      <c r="A27" s="140" t="s">
        <v>395</v>
      </c>
      <c r="B27" s="31">
        <v>1085</v>
      </c>
      <c r="C27" s="145">
        <v>4.629493087557601</v>
      </c>
    </row>
    <row r="28" spans="1:3" ht="12.75">
      <c r="A28" s="140" t="s">
        <v>396</v>
      </c>
      <c r="B28" s="31">
        <v>1240</v>
      </c>
      <c r="C28" s="145">
        <v>3.8935483870967693</v>
      </c>
    </row>
    <row r="29" ht="12.75">
      <c r="A29" s="137"/>
    </row>
  </sheetData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I19"/>
  <sheetViews>
    <sheetView workbookViewId="0" topLeftCell="A1">
      <selection activeCell="I1" sqref="I1"/>
    </sheetView>
  </sheetViews>
  <sheetFormatPr defaultColWidth="11.421875" defaultRowHeight="12.75"/>
  <cols>
    <col min="1" max="1" width="13.00390625" style="0" customWidth="1"/>
    <col min="7" max="7" width="15.8515625" style="0" customWidth="1"/>
    <col min="8" max="8" width="13.57421875" style="0" bestFit="1" customWidth="1"/>
  </cols>
  <sheetData>
    <row r="1" spans="1:7" ht="12.75">
      <c r="A1" s="10" t="s">
        <v>3</v>
      </c>
      <c r="B1" s="8"/>
      <c r="C1" s="8"/>
      <c r="D1" s="8"/>
      <c r="E1" s="8"/>
      <c r="F1" s="8"/>
      <c r="G1" s="8"/>
    </row>
    <row r="2" spans="1:7" ht="12.75">
      <c r="A2" s="8" t="s">
        <v>47</v>
      </c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25.5">
      <c r="A4" s="15"/>
      <c r="B4" s="16" t="s">
        <v>97</v>
      </c>
      <c r="C4" s="16" t="s">
        <v>98</v>
      </c>
      <c r="D4" s="16" t="s">
        <v>92</v>
      </c>
      <c r="E4" s="16" t="s">
        <v>99</v>
      </c>
      <c r="F4" s="16" t="s">
        <v>92</v>
      </c>
      <c r="G4" s="37" t="s">
        <v>544</v>
      </c>
    </row>
    <row r="5" spans="1:7" ht="12.75">
      <c r="A5" s="38">
        <v>1991</v>
      </c>
      <c r="B5" s="18"/>
      <c r="C5" s="18"/>
      <c r="D5" s="18"/>
      <c r="E5" s="18"/>
      <c r="F5" s="18"/>
      <c r="G5" s="18"/>
    </row>
    <row r="6" spans="1:9" ht="12.75">
      <c r="A6" s="19" t="s">
        <v>97</v>
      </c>
      <c r="B6" s="20">
        <v>752909</v>
      </c>
      <c r="C6" s="20">
        <v>358913</v>
      </c>
      <c r="D6" s="21">
        <v>0.477</v>
      </c>
      <c r="E6" s="20">
        <v>393996</v>
      </c>
      <c r="F6" s="21">
        <v>0.523</v>
      </c>
      <c r="G6" s="21">
        <f>C6/E6</f>
        <v>0.9109559487913583</v>
      </c>
      <c r="I6" s="39"/>
    </row>
    <row r="7" spans="1:7" ht="12.75" customHeight="1">
      <c r="A7" s="19" t="s">
        <v>100</v>
      </c>
      <c r="B7" s="20">
        <v>5363</v>
      </c>
      <c r="C7" s="20">
        <v>2721</v>
      </c>
      <c r="D7" s="21">
        <v>0.507</v>
      </c>
      <c r="E7" s="20">
        <v>2642</v>
      </c>
      <c r="F7" s="21">
        <v>0.493</v>
      </c>
      <c r="G7" s="21">
        <f aca="true" t="shared" si="0" ref="G7:G19">C7/E7</f>
        <v>1.0299015897047692</v>
      </c>
    </row>
    <row r="8" spans="1:7" ht="12.75">
      <c r="A8" s="38">
        <v>1996</v>
      </c>
      <c r="B8" s="18"/>
      <c r="C8" s="18"/>
      <c r="D8" s="21"/>
      <c r="E8" s="18"/>
      <c r="F8" s="21"/>
      <c r="G8" s="21"/>
    </row>
    <row r="9" spans="1:7" ht="12.75">
      <c r="A9" s="19" t="s">
        <v>97</v>
      </c>
      <c r="B9" s="20">
        <v>746683</v>
      </c>
      <c r="C9" s="20">
        <v>354950</v>
      </c>
      <c r="D9" s="21">
        <v>0.475</v>
      </c>
      <c r="E9" s="20">
        <v>391733</v>
      </c>
      <c r="F9" s="21">
        <v>0.525</v>
      </c>
      <c r="G9" s="21">
        <f t="shared" si="0"/>
        <v>0.9061018601955924</v>
      </c>
    </row>
    <row r="10" spans="1:7" ht="12.75" customHeight="1">
      <c r="A10" s="19" t="s">
        <v>100</v>
      </c>
      <c r="B10" s="20">
        <v>6821</v>
      </c>
      <c r="C10" s="20">
        <v>3566</v>
      </c>
      <c r="D10" s="21">
        <v>0.523</v>
      </c>
      <c r="E10" s="20">
        <v>3255</v>
      </c>
      <c r="F10" s="21">
        <v>0.477</v>
      </c>
      <c r="G10" s="21">
        <f t="shared" si="0"/>
        <v>1.0955453149001535</v>
      </c>
    </row>
    <row r="11" spans="1:7" ht="12.75">
      <c r="A11" s="38">
        <v>2001</v>
      </c>
      <c r="B11" s="18"/>
      <c r="C11" s="18"/>
      <c r="D11" s="21"/>
      <c r="E11" s="18"/>
      <c r="F11" s="21"/>
      <c r="G11" s="21"/>
    </row>
    <row r="12" spans="1:7" ht="12.75">
      <c r="A12" s="19" t="s">
        <v>97</v>
      </c>
      <c r="B12" s="20">
        <v>750476</v>
      </c>
      <c r="C12" s="20">
        <v>357354</v>
      </c>
      <c r="D12" s="21">
        <v>0.476</v>
      </c>
      <c r="E12" s="20">
        <v>393122</v>
      </c>
      <c r="F12" s="21">
        <v>0.524</v>
      </c>
      <c r="G12" s="21">
        <f t="shared" si="0"/>
        <v>0.9090155218990542</v>
      </c>
    </row>
    <row r="13" spans="1:7" ht="12.75" customHeight="1">
      <c r="A13" s="19" t="s">
        <v>100</v>
      </c>
      <c r="B13" s="20">
        <v>22863</v>
      </c>
      <c r="C13" s="20">
        <v>12413</v>
      </c>
      <c r="D13" s="21">
        <v>0.543</v>
      </c>
      <c r="E13" s="20">
        <v>10450</v>
      </c>
      <c r="F13" s="21">
        <v>0.457</v>
      </c>
      <c r="G13" s="21">
        <f t="shared" si="0"/>
        <v>1.187846889952153</v>
      </c>
    </row>
    <row r="14" spans="1:7" ht="12.75">
      <c r="A14" s="156">
        <v>2008</v>
      </c>
      <c r="G14" s="21"/>
    </row>
    <row r="15" spans="1:7" ht="12.75">
      <c r="A15" s="19" t="s">
        <v>97</v>
      </c>
      <c r="B15" s="31">
        <v>810064</v>
      </c>
      <c r="C15" s="31">
        <v>390152</v>
      </c>
      <c r="D15" s="158">
        <v>0.4816310810010073</v>
      </c>
      <c r="E15" s="31">
        <v>419912</v>
      </c>
      <c r="F15" s="158">
        <v>0.5183689189989926</v>
      </c>
      <c r="G15" s="21">
        <f t="shared" si="0"/>
        <v>0.9291280077730573</v>
      </c>
    </row>
    <row r="16" spans="1:7" ht="12.75">
      <c r="A16" s="19" t="s">
        <v>100</v>
      </c>
      <c r="B16" s="31">
        <v>116453</v>
      </c>
      <c r="C16" s="31">
        <v>62341</v>
      </c>
      <c r="D16" s="158">
        <f>C16/B16</f>
        <v>0.5353318506178458</v>
      </c>
      <c r="E16" s="31">
        <v>54112</v>
      </c>
      <c r="F16" s="158">
        <f>E16/B16</f>
        <v>0.46466814938215417</v>
      </c>
      <c r="G16" s="21">
        <f t="shared" si="0"/>
        <v>1.1520734772324068</v>
      </c>
    </row>
    <row r="17" spans="1:7" ht="12.75">
      <c r="A17" s="156">
        <v>2009</v>
      </c>
      <c r="G17" s="21"/>
    </row>
    <row r="18" spans="1:7" ht="12.75">
      <c r="A18" s="19" t="s">
        <v>97</v>
      </c>
      <c r="B18" s="40">
        <v>815440</v>
      </c>
      <c r="C18" s="40">
        <v>393358</v>
      </c>
      <c r="D18" s="167">
        <f>C18/B18</f>
        <v>0.4823874227410968</v>
      </c>
      <c r="E18" s="40">
        <v>422082</v>
      </c>
      <c r="F18" s="158">
        <f>E18/B18</f>
        <v>0.5176125772589032</v>
      </c>
      <c r="G18" s="21">
        <f t="shared" si="0"/>
        <v>0.9319468728825204</v>
      </c>
    </row>
    <row r="19" spans="1:7" ht="12.75">
      <c r="A19" s="19" t="s">
        <v>100</v>
      </c>
      <c r="B19" s="40">
        <v>123348</v>
      </c>
      <c r="C19" s="40">
        <v>66378</v>
      </c>
      <c r="D19" s="158">
        <f>C19/B19</f>
        <v>0.5381360054480008</v>
      </c>
      <c r="E19" s="40">
        <v>56970</v>
      </c>
      <c r="F19" s="158">
        <f>E19/B19</f>
        <v>0.4618639945519992</v>
      </c>
      <c r="G19" s="21">
        <f t="shared" si="0"/>
        <v>1.1651395471300685</v>
      </c>
    </row>
  </sheetData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H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customWidth="1"/>
    <col min="6" max="6" width="11.7109375" style="0" customWidth="1"/>
  </cols>
  <sheetData>
    <row r="1" spans="1:8" ht="12.75">
      <c r="A1" s="10" t="s">
        <v>4</v>
      </c>
      <c r="B1" s="8"/>
      <c r="C1" s="8"/>
      <c r="D1" s="8"/>
      <c r="E1" s="8"/>
      <c r="F1" s="8"/>
      <c r="G1" s="8"/>
      <c r="H1" s="8"/>
    </row>
    <row r="2" spans="1:8" ht="12.75">
      <c r="A2" s="8" t="s">
        <v>48</v>
      </c>
      <c r="B2" s="8"/>
      <c r="C2" s="8"/>
      <c r="D2" s="8"/>
      <c r="E2" s="8"/>
      <c r="F2" s="8"/>
      <c r="G2" s="8"/>
      <c r="H2" s="8"/>
    </row>
    <row r="3" spans="1:8" ht="12.75">
      <c r="A3" s="8"/>
      <c r="B3" s="8"/>
      <c r="C3" s="8"/>
      <c r="D3" s="8"/>
      <c r="E3" s="8"/>
      <c r="F3" s="8"/>
      <c r="G3" s="8"/>
      <c r="H3" s="8"/>
    </row>
    <row r="4" spans="1:8" ht="12.75">
      <c r="A4" s="15"/>
      <c r="B4" s="16" t="s">
        <v>97</v>
      </c>
      <c r="C4" s="16" t="s">
        <v>101</v>
      </c>
      <c r="D4" s="16" t="s">
        <v>92</v>
      </c>
      <c r="E4" s="16" t="s">
        <v>102</v>
      </c>
      <c r="F4" s="16" t="s">
        <v>92</v>
      </c>
      <c r="G4" s="16" t="s">
        <v>103</v>
      </c>
      <c r="H4" s="16" t="s">
        <v>92</v>
      </c>
    </row>
    <row r="5" spans="1:8" ht="12.75">
      <c r="A5" s="38">
        <v>1991</v>
      </c>
      <c r="B5" s="18"/>
      <c r="C5" s="18"/>
      <c r="D5" s="18"/>
      <c r="E5" s="18"/>
      <c r="F5" s="18"/>
      <c r="G5" s="18"/>
      <c r="H5" s="41"/>
    </row>
    <row r="6" spans="1:8" ht="12.75">
      <c r="A6" s="19" t="s">
        <v>97</v>
      </c>
      <c r="B6" s="20">
        <v>752909</v>
      </c>
      <c r="C6" s="20">
        <v>146775</v>
      </c>
      <c r="D6" s="21">
        <v>0.195</v>
      </c>
      <c r="E6" s="20">
        <v>500250</v>
      </c>
      <c r="F6" s="21">
        <v>0.664</v>
      </c>
      <c r="G6" s="20">
        <v>105884</v>
      </c>
      <c r="H6" s="21">
        <v>0.141</v>
      </c>
    </row>
    <row r="7" spans="1:8" ht="12.75" customHeight="1">
      <c r="A7" s="19" t="s">
        <v>100</v>
      </c>
      <c r="B7" s="20">
        <v>5363</v>
      </c>
      <c r="C7" s="18">
        <v>821</v>
      </c>
      <c r="D7" s="21">
        <v>0.153</v>
      </c>
      <c r="E7" s="20">
        <v>4152</v>
      </c>
      <c r="F7" s="21">
        <v>0.774</v>
      </c>
      <c r="G7" s="18">
        <v>390</v>
      </c>
      <c r="H7" s="21">
        <v>0.073</v>
      </c>
    </row>
    <row r="8" spans="1:8" ht="12.75">
      <c r="A8" s="38">
        <v>1996</v>
      </c>
      <c r="B8" s="18"/>
      <c r="C8" s="18"/>
      <c r="D8" s="21"/>
      <c r="E8" s="18"/>
      <c r="F8" s="21"/>
      <c r="G8" s="18"/>
      <c r="H8" s="21"/>
    </row>
    <row r="9" spans="1:8" ht="12.75">
      <c r="A9" s="19" t="s">
        <v>97</v>
      </c>
      <c r="B9" s="20">
        <v>746683</v>
      </c>
      <c r="C9" s="20">
        <v>115983</v>
      </c>
      <c r="D9" s="21">
        <v>0.155</v>
      </c>
      <c r="E9" s="20">
        <v>510759</v>
      </c>
      <c r="F9" s="21">
        <v>0.684</v>
      </c>
      <c r="G9" s="20">
        <v>119941</v>
      </c>
      <c r="H9" s="21">
        <v>0.161</v>
      </c>
    </row>
    <row r="10" spans="1:8" ht="12.75">
      <c r="A10" s="19" t="s">
        <v>100</v>
      </c>
      <c r="B10" s="20">
        <v>6821</v>
      </c>
      <c r="C10" s="18">
        <v>792</v>
      </c>
      <c r="D10" s="21">
        <v>0.116</v>
      </c>
      <c r="E10" s="20">
        <v>5593</v>
      </c>
      <c r="F10" s="21">
        <v>0.82</v>
      </c>
      <c r="G10" s="18">
        <v>436</v>
      </c>
      <c r="H10" s="21">
        <v>0.064</v>
      </c>
    </row>
    <row r="11" spans="1:8" ht="12.75">
      <c r="A11" s="38">
        <v>2001</v>
      </c>
      <c r="B11" s="18"/>
      <c r="C11" s="18"/>
      <c r="D11" s="21"/>
      <c r="E11" s="18"/>
      <c r="F11" s="21"/>
      <c r="G11" s="18"/>
      <c r="H11" s="21"/>
    </row>
    <row r="12" spans="1:8" ht="12.75">
      <c r="A12" s="19" t="s">
        <v>97</v>
      </c>
      <c r="B12" s="20">
        <v>750476</v>
      </c>
      <c r="C12" s="20">
        <v>103975</v>
      </c>
      <c r="D12" s="21">
        <v>0.139</v>
      </c>
      <c r="E12" s="20">
        <v>514393</v>
      </c>
      <c r="F12" s="21">
        <v>0.685</v>
      </c>
      <c r="G12" s="20">
        <v>132108</v>
      </c>
      <c r="H12" s="21">
        <v>0.176</v>
      </c>
    </row>
    <row r="13" spans="1:8" ht="12.75">
      <c r="A13" s="19" t="s">
        <v>100</v>
      </c>
      <c r="B13" s="20">
        <v>22863</v>
      </c>
      <c r="C13" s="20">
        <v>2319</v>
      </c>
      <c r="D13" s="21">
        <v>0.101</v>
      </c>
      <c r="E13" s="20">
        <v>19858</v>
      </c>
      <c r="F13" s="21">
        <v>0.869</v>
      </c>
      <c r="G13" s="18">
        <v>686</v>
      </c>
      <c r="H13" s="21">
        <v>0.03</v>
      </c>
    </row>
    <row r="14" spans="1:8" ht="12.75">
      <c r="A14" s="38">
        <v>2008</v>
      </c>
      <c r="G14" s="40"/>
      <c r="H14" s="33"/>
    </row>
    <row r="15" spans="1:8" ht="12.75">
      <c r="A15" s="19" t="s">
        <v>97</v>
      </c>
      <c r="B15" s="40">
        <v>810064</v>
      </c>
      <c r="C15" s="40">
        <v>116929</v>
      </c>
      <c r="D15" s="158">
        <v>0.14434538505599556</v>
      </c>
      <c r="E15" s="40">
        <v>553373</v>
      </c>
      <c r="F15" s="33">
        <v>0.6831225680933852</v>
      </c>
      <c r="G15" s="40">
        <v>139762</v>
      </c>
      <c r="H15" s="158">
        <v>0.1725320468506192</v>
      </c>
    </row>
    <row r="16" spans="1:8" ht="12.75">
      <c r="A16" s="19" t="s">
        <v>100</v>
      </c>
      <c r="B16" s="40">
        <v>116453</v>
      </c>
      <c r="C16" s="40">
        <v>16467</v>
      </c>
      <c r="D16" s="158">
        <f>C16/B16</f>
        <v>0.1414046868693808</v>
      </c>
      <c r="E16" s="40">
        <v>98108</v>
      </c>
      <c r="F16" s="33">
        <f>E16/B16</f>
        <v>0.842468635415146</v>
      </c>
      <c r="G16" s="40">
        <v>1878</v>
      </c>
      <c r="H16" s="158">
        <f>G16/B16</f>
        <v>0.016126677715473194</v>
      </c>
    </row>
    <row r="17" spans="1:7" ht="12.75">
      <c r="A17" s="156">
        <v>2009</v>
      </c>
      <c r="C17" s="40"/>
      <c r="D17" s="33"/>
      <c r="F17" s="33"/>
      <c r="G17" s="40"/>
    </row>
    <row r="18" spans="1:8" ht="12.75">
      <c r="A18" s="19" t="s">
        <v>97</v>
      </c>
      <c r="B18" s="40">
        <v>815440</v>
      </c>
      <c r="C18" s="40">
        <v>118367</v>
      </c>
      <c r="D18" s="158">
        <f>C18/B18</f>
        <v>0.14515721573628962</v>
      </c>
      <c r="E18" s="40">
        <v>554906</v>
      </c>
      <c r="F18" s="33">
        <f>E18/B18</f>
        <v>0.6804988717747473</v>
      </c>
      <c r="G18" s="40">
        <v>142167</v>
      </c>
      <c r="H18" s="158">
        <f>G18/B18</f>
        <v>0.17434391248896303</v>
      </c>
    </row>
    <row r="19" spans="1:8" ht="12.75">
      <c r="A19" s="19" t="s">
        <v>100</v>
      </c>
      <c r="B19" s="40">
        <v>123348</v>
      </c>
      <c r="C19" s="40">
        <v>16589</v>
      </c>
      <c r="D19" s="158">
        <f>C19/B19</f>
        <v>0.13448941206991602</v>
      </c>
      <c r="E19" s="40">
        <v>104697</v>
      </c>
      <c r="F19" s="158">
        <f>E19/B19</f>
        <v>0.8487936569705224</v>
      </c>
      <c r="G19" s="40">
        <v>2062</v>
      </c>
      <c r="H19" s="158">
        <f>G19/B19</f>
        <v>0.016716930959561567</v>
      </c>
    </row>
    <row r="20" spans="6:7" ht="12.75">
      <c r="F20" s="33"/>
      <c r="G20" s="33"/>
    </row>
    <row r="21" spans="6:7" ht="12.75">
      <c r="F21" s="33"/>
      <c r="G21" s="33"/>
    </row>
    <row r="22" spans="6:7" ht="12.75">
      <c r="F22" s="33"/>
      <c r="G22" s="33"/>
    </row>
    <row r="23" spans="6:7" ht="12.75">
      <c r="F23" s="33"/>
      <c r="G23" s="33"/>
    </row>
    <row r="24" spans="6:7" ht="12.75">
      <c r="F24" s="33"/>
      <c r="G24" s="33"/>
    </row>
  </sheetData>
  <printOptions/>
  <pageMargins left="0.75" right="0.75" top="1" bottom="1" header="0" footer="0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11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8.140625" style="0" customWidth="1"/>
    <col min="3" max="3" width="9.140625" style="0" customWidth="1"/>
    <col min="4" max="4" width="10.57421875" style="0" customWidth="1"/>
    <col min="5" max="5" width="9.00390625" style="0" customWidth="1"/>
    <col min="6" max="6" width="8.57421875" style="0" customWidth="1"/>
    <col min="7" max="10" width="9.7109375" style="0" customWidth="1"/>
  </cols>
  <sheetData>
    <row r="1" spans="1:9" ht="12.75">
      <c r="A1" s="10" t="s">
        <v>5</v>
      </c>
      <c r="B1" s="8"/>
      <c r="C1" s="8"/>
      <c r="D1" s="8"/>
      <c r="E1" s="8"/>
      <c r="F1" s="8"/>
      <c r="G1" s="8"/>
      <c r="H1" s="8"/>
      <c r="I1" s="8"/>
    </row>
    <row r="2" spans="1:9" ht="12.75">
      <c r="A2" s="8" t="s">
        <v>49</v>
      </c>
      <c r="B2" s="8"/>
      <c r="C2" s="8"/>
      <c r="D2" s="8"/>
      <c r="E2" s="8"/>
      <c r="F2" s="8"/>
      <c r="G2" s="8"/>
      <c r="H2" s="8"/>
      <c r="I2" s="8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1:10" ht="38.25">
      <c r="A4" s="42"/>
      <c r="B4" s="16" t="s">
        <v>97</v>
      </c>
      <c r="C4" s="16" t="s">
        <v>415</v>
      </c>
      <c r="D4" s="16" t="s">
        <v>104</v>
      </c>
      <c r="E4" s="16" t="s">
        <v>105</v>
      </c>
      <c r="F4" s="16" t="s">
        <v>106</v>
      </c>
      <c r="G4" s="16" t="s">
        <v>107</v>
      </c>
      <c r="H4" s="16" t="s">
        <v>108</v>
      </c>
      <c r="I4" s="16" t="s">
        <v>109</v>
      </c>
      <c r="J4" s="48" t="s">
        <v>426</v>
      </c>
    </row>
    <row r="5" spans="1:10" ht="12.75">
      <c r="A5" s="15" t="s">
        <v>110</v>
      </c>
      <c r="B5" s="20">
        <v>5363</v>
      </c>
      <c r="C5" s="179">
        <v>2175</v>
      </c>
      <c r="D5" s="179"/>
      <c r="E5" s="20">
        <v>641</v>
      </c>
      <c r="F5" s="20">
        <v>191</v>
      </c>
      <c r="G5" s="20">
        <v>267</v>
      </c>
      <c r="H5" s="20">
        <v>1238</v>
      </c>
      <c r="I5" s="20">
        <v>829</v>
      </c>
      <c r="J5" s="40">
        <v>22</v>
      </c>
    </row>
    <row r="6" spans="1:10" ht="12.75">
      <c r="A6" s="15" t="s">
        <v>111</v>
      </c>
      <c r="B6" s="20">
        <v>6821</v>
      </c>
      <c r="C6" s="180">
        <v>2628</v>
      </c>
      <c r="D6" s="180"/>
      <c r="E6" s="20">
        <v>1325</v>
      </c>
      <c r="F6" s="20">
        <v>273</v>
      </c>
      <c r="G6" s="20">
        <v>366</v>
      </c>
      <c r="H6" s="20">
        <v>1256</v>
      </c>
      <c r="I6" s="20">
        <v>956</v>
      </c>
      <c r="J6" s="40">
        <v>17</v>
      </c>
    </row>
    <row r="7" spans="1:10" ht="12.75">
      <c r="A7" s="15" t="s">
        <v>112</v>
      </c>
      <c r="B7" s="20">
        <v>22863</v>
      </c>
      <c r="C7" s="20">
        <v>4294</v>
      </c>
      <c r="D7" s="44">
        <v>1190</v>
      </c>
      <c r="E7" s="20">
        <v>4153</v>
      </c>
      <c r="F7" s="20">
        <v>440</v>
      </c>
      <c r="G7" s="20">
        <v>869</v>
      </c>
      <c r="H7" s="20">
        <v>9310</v>
      </c>
      <c r="I7" s="20">
        <v>2568</v>
      </c>
      <c r="J7" s="40">
        <v>39</v>
      </c>
    </row>
    <row r="8" spans="1:10" ht="12.75">
      <c r="A8" s="15" t="s">
        <v>404</v>
      </c>
      <c r="B8" s="31">
        <v>102166</v>
      </c>
      <c r="C8" s="95">
        <v>22110</v>
      </c>
      <c r="D8" s="45">
        <v>4132</v>
      </c>
      <c r="E8" s="40">
        <v>12424</v>
      </c>
      <c r="F8" s="40">
        <v>1105</v>
      </c>
      <c r="G8" s="40">
        <v>2312</v>
      </c>
      <c r="H8" s="40">
        <v>50185</v>
      </c>
      <c r="I8" s="40">
        <v>9551</v>
      </c>
      <c r="J8" s="40">
        <v>347</v>
      </c>
    </row>
    <row r="9" spans="1:10" ht="12.75">
      <c r="A9" s="15" t="s">
        <v>429</v>
      </c>
      <c r="B9" s="31">
        <v>116453</v>
      </c>
      <c r="C9" s="95">
        <v>28532</v>
      </c>
      <c r="D9" s="45">
        <v>4455</v>
      </c>
      <c r="E9" s="40">
        <v>13616</v>
      </c>
      <c r="F9" s="40">
        <v>1162</v>
      </c>
      <c r="G9" s="40">
        <v>3004</v>
      </c>
      <c r="H9" s="40">
        <v>55531</v>
      </c>
      <c r="I9" s="40">
        <v>9804</v>
      </c>
      <c r="J9" s="40">
        <v>349</v>
      </c>
    </row>
    <row r="10" spans="1:10" ht="12.75">
      <c r="A10" s="15" t="s">
        <v>512</v>
      </c>
      <c r="B10" s="40">
        <v>123348</v>
      </c>
      <c r="C10" s="40">
        <v>31931</v>
      </c>
      <c r="D10" s="40">
        <v>4719</v>
      </c>
      <c r="E10" s="40">
        <v>15708</v>
      </c>
      <c r="F10" s="40">
        <v>1268</v>
      </c>
      <c r="G10" s="40">
        <v>3370</v>
      </c>
      <c r="H10" s="40">
        <v>55290</v>
      </c>
      <c r="I10" s="40">
        <v>10862</v>
      </c>
      <c r="J10" s="40">
        <v>200</v>
      </c>
    </row>
    <row r="11" spans="1:10" ht="12.75">
      <c r="A11" s="15" t="s">
        <v>513</v>
      </c>
      <c r="B11" s="158">
        <f>(B10-B9)/B9</f>
        <v>0.05920843602139919</v>
      </c>
      <c r="C11" s="158">
        <f aca="true" t="shared" si="0" ref="C11:J11">(C10-C9)/C9</f>
        <v>0.11912939857002663</v>
      </c>
      <c r="D11" s="158">
        <f t="shared" si="0"/>
        <v>0.05925925925925926</v>
      </c>
      <c r="E11" s="158">
        <f t="shared" si="0"/>
        <v>0.1536427732079906</v>
      </c>
      <c r="F11" s="158">
        <f t="shared" si="0"/>
        <v>0.09122203098106713</v>
      </c>
      <c r="G11" s="158">
        <f t="shared" si="0"/>
        <v>0.1218375499334221</v>
      </c>
      <c r="H11" s="158">
        <f t="shared" si="0"/>
        <v>-0.004339918243863788</v>
      </c>
      <c r="I11" s="158">
        <f t="shared" si="0"/>
        <v>0.10791513667890656</v>
      </c>
      <c r="J11" s="158">
        <f t="shared" si="0"/>
        <v>-0.4269340974212034</v>
      </c>
    </row>
  </sheetData>
  <mergeCells count="2"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H110"/>
  <sheetViews>
    <sheetView workbookViewId="0" topLeftCell="A1">
      <selection activeCell="A1" sqref="A1"/>
    </sheetView>
  </sheetViews>
  <sheetFormatPr defaultColWidth="11.421875" defaultRowHeight="12.75"/>
  <cols>
    <col min="1" max="1" width="23.8515625" style="61" customWidth="1"/>
    <col min="2" max="2" width="11.57421875" style="0" customWidth="1"/>
    <col min="3" max="3" width="11.57421875" style="141" customWidth="1"/>
    <col min="4" max="7" width="11.57421875" style="0" customWidth="1"/>
    <col min="8" max="8" width="10.140625" style="0" customWidth="1"/>
  </cols>
  <sheetData>
    <row r="1" spans="1:3" ht="12.75">
      <c r="A1" s="46" t="s">
        <v>6</v>
      </c>
      <c r="B1" s="8"/>
      <c r="C1" s="114"/>
    </row>
    <row r="2" spans="1:3" ht="12.75">
      <c r="A2" s="47" t="s">
        <v>50</v>
      </c>
      <c r="B2" s="8"/>
      <c r="C2" s="114"/>
    </row>
    <row r="3" spans="1:3" ht="12.75">
      <c r="A3" s="47"/>
      <c r="B3" s="8"/>
      <c r="C3" s="114"/>
    </row>
    <row r="4" spans="1:8" ht="25.5">
      <c r="A4" s="15"/>
      <c r="B4" s="16" t="s">
        <v>113</v>
      </c>
      <c r="C4" s="48" t="s">
        <v>114</v>
      </c>
      <c r="D4" s="48" t="s">
        <v>115</v>
      </c>
      <c r="E4" s="48" t="s">
        <v>405</v>
      </c>
      <c r="F4" s="48" t="s">
        <v>430</v>
      </c>
      <c r="G4" s="48" t="s">
        <v>514</v>
      </c>
      <c r="H4" s="48" t="s">
        <v>513</v>
      </c>
    </row>
    <row r="5" spans="1:8" ht="12.75" customHeight="1">
      <c r="A5" s="17" t="s">
        <v>97</v>
      </c>
      <c r="B5" s="49">
        <v>6821</v>
      </c>
      <c r="C5" s="155">
        <v>22863</v>
      </c>
      <c r="D5" s="50">
        <v>82760</v>
      </c>
      <c r="E5" s="50">
        <v>102166</v>
      </c>
      <c r="F5" s="65">
        <v>116453</v>
      </c>
      <c r="G5" s="88">
        <v>123348</v>
      </c>
      <c r="H5" s="76">
        <f>(G5-F5)/F5</f>
        <v>0.05920843602139919</v>
      </c>
    </row>
    <row r="6" spans="1:8" ht="12.75">
      <c r="A6" s="51" t="s">
        <v>116</v>
      </c>
      <c r="B6" s="49">
        <v>2628</v>
      </c>
      <c r="C6" s="155">
        <v>5484</v>
      </c>
      <c r="D6" s="50">
        <v>19623</v>
      </c>
      <c r="E6" s="50">
        <v>26242</v>
      </c>
      <c r="F6" s="65">
        <v>32987</v>
      </c>
      <c r="G6" s="88">
        <v>36650</v>
      </c>
      <c r="H6" s="76">
        <f>(G6-F6)/F6</f>
        <v>0.11104374450541123</v>
      </c>
    </row>
    <row r="7" spans="1:8" ht="12.75">
      <c r="A7" s="52" t="s">
        <v>117</v>
      </c>
      <c r="B7" s="18">
        <v>99</v>
      </c>
      <c r="C7" s="58">
        <v>465</v>
      </c>
      <c r="D7" s="54">
        <v>4512</v>
      </c>
      <c r="E7" s="54">
        <v>6582</v>
      </c>
      <c r="F7" s="45">
        <v>9708</v>
      </c>
      <c r="G7" s="53">
        <v>11060</v>
      </c>
      <c r="H7" s="79">
        <f aca="true" t="shared" si="0" ref="H7:H70">(G7-F7)/F7</f>
        <v>0.13926658426040378</v>
      </c>
    </row>
    <row r="8" spans="1:8" ht="12.75">
      <c r="A8" s="52" t="s">
        <v>118</v>
      </c>
      <c r="B8" s="18">
        <v>334</v>
      </c>
      <c r="C8" s="58">
        <v>656</v>
      </c>
      <c r="D8" s="54">
        <v>2998</v>
      </c>
      <c r="E8" s="54">
        <v>4432</v>
      </c>
      <c r="F8" s="45">
        <v>5312</v>
      </c>
      <c r="G8" s="53">
        <v>6011</v>
      </c>
      <c r="H8" s="79">
        <f t="shared" si="0"/>
        <v>0.13158885542168675</v>
      </c>
    </row>
    <row r="9" spans="1:8" ht="13.5" customHeight="1">
      <c r="A9" s="52" t="s">
        <v>119</v>
      </c>
      <c r="B9" s="18" t="s">
        <v>94</v>
      </c>
      <c r="C9" s="58">
        <v>318</v>
      </c>
      <c r="D9" s="54">
        <v>2516</v>
      </c>
      <c r="E9" s="54">
        <v>2752</v>
      </c>
      <c r="F9" s="45">
        <v>3439</v>
      </c>
      <c r="G9" s="53">
        <v>3757</v>
      </c>
      <c r="H9" s="79">
        <f t="shared" si="0"/>
        <v>0.09246874091305612</v>
      </c>
    </row>
    <row r="10" spans="1:8" ht="12.75">
      <c r="A10" s="52" t="s">
        <v>121</v>
      </c>
      <c r="B10" s="18">
        <v>673</v>
      </c>
      <c r="C10" s="58">
        <v>917</v>
      </c>
      <c r="D10" s="54">
        <v>1573</v>
      </c>
      <c r="E10" s="54">
        <v>2050</v>
      </c>
      <c r="F10" s="45">
        <v>2422</v>
      </c>
      <c r="G10" s="53">
        <v>2635</v>
      </c>
      <c r="H10" s="79">
        <f t="shared" si="0"/>
        <v>0.087943848059455</v>
      </c>
    </row>
    <row r="11" spans="1:8" ht="13.5" customHeight="1">
      <c r="A11" s="52" t="s">
        <v>120</v>
      </c>
      <c r="B11" s="18" t="s">
        <v>94</v>
      </c>
      <c r="C11" s="58">
        <v>457</v>
      </c>
      <c r="D11" s="54">
        <v>1726</v>
      </c>
      <c r="E11" s="54">
        <v>1801</v>
      </c>
      <c r="F11" s="45">
        <v>1898</v>
      </c>
      <c r="G11" s="53">
        <v>2007</v>
      </c>
      <c r="H11" s="79">
        <f t="shared" si="0"/>
        <v>0.05742887249736565</v>
      </c>
    </row>
    <row r="12" spans="1:8" ht="12.75">
      <c r="A12" s="52" t="s">
        <v>122</v>
      </c>
      <c r="B12" s="18">
        <v>367</v>
      </c>
      <c r="C12" s="58">
        <v>537</v>
      </c>
      <c r="D12" s="54">
        <v>1021</v>
      </c>
      <c r="E12" s="54">
        <v>1357</v>
      </c>
      <c r="F12" s="45">
        <v>1607</v>
      </c>
      <c r="G12" s="53">
        <v>1746</v>
      </c>
      <c r="H12" s="79">
        <f t="shared" si="0"/>
        <v>0.0864965774735532</v>
      </c>
    </row>
    <row r="13" spans="1:8" ht="12.75">
      <c r="A13" s="52" t="s">
        <v>123</v>
      </c>
      <c r="B13" s="18">
        <v>359</v>
      </c>
      <c r="C13" s="58">
        <v>483</v>
      </c>
      <c r="D13" s="54">
        <v>921</v>
      </c>
      <c r="E13" s="54">
        <v>1269</v>
      </c>
      <c r="F13" s="45">
        <v>1452</v>
      </c>
      <c r="G13" s="53">
        <v>1626</v>
      </c>
      <c r="H13" s="79">
        <f t="shared" si="0"/>
        <v>0.11983471074380166</v>
      </c>
    </row>
    <row r="14" spans="1:8" ht="12.75">
      <c r="A14" s="52" t="s">
        <v>127</v>
      </c>
      <c r="B14" s="18" t="s">
        <v>94</v>
      </c>
      <c r="C14" s="58">
        <v>126</v>
      </c>
      <c r="D14" s="54">
        <v>422</v>
      </c>
      <c r="E14" s="54">
        <v>788</v>
      </c>
      <c r="F14" s="40">
        <v>1057</v>
      </c>
      <c r="G14" s="53">
        <v>1145</v>
      </c>
      <c r="H14" s="79">
        <f t="shared" si="0"/>
        <v>0.08325449385052035</v>
      </c>
    </row>
    <row r="15" spans="1:8" ht="12.75">
      <c r="A15" s="52" t="s">
        <v>126</v>
      </c>
      <c r="B15" s="18">
        <v>184</v>
      </c>
      <c r="C15" s="58">
        <v>289</v>
      </c>
      <c r="D15" s="54">
        <v>567</v>
      </c>
      <c r="E15" s="54">
        <v>826</v>
      </c>
      <c r="F15" s="40">
        <v>1008</v>
      </c>
      <c r="G15" s="53">
        <v>1091</v>
      </c>
      <c r="H15" s="79">
        <f t="shared" si="0"/>
        <v>0.08234126984126984</v>
      </c>
    </row>
    <row r="16" spans="1:8" ht="12.75">
      <c r="A16" s="52" t="s">
        <v>124</v>
      </c>
      <c r="B16" s="18" t="s">
        <v>94</v>
      </c>
      <c r="C16" s="58">
        <v>283</v>
      </c>
      <c r="D16" s="54">
        <v>712</v>
      </c>
      <c r="E16" s="54">
        <v>833</v>
      </c>
      <c r="F16" s="40">
        <v>913</v>
      </c>
      <c r="G16" s="53">
        <v>956</v>
      </c>
      <c r="H16" s="79">
        <f t="shared" si="0"/>
        <v>0.047097480832420595</v>
      </c>
    </row>
    <row r="17" spans="1:8" ht="12.75">
      <c r="A17" s="52" t="s">
        <v>125</v>
      </c>
      <c r="B17" s="18" t="s">
        <v>94</v>
      </c>
      <c r="C17" s="58">
        <v>42</v>
      </c>
      <c r="D17" s="54">
        <v>701</v>
      </c>
      <c r="E17" s="54">
        <v>765</v>
      </c>
      <c r="F17" s="40">
        <v>824</v>
      </c>
      <c r="G17" s="53">
        <v>845</v>
      </c>
      <c r="H17" s="79">
        <f t="shared" si="0"/>
        <v>0.025485436893203883</v>
      </c>
    </row>
    <row r="18" spans="1:8" ht="12.75">
      <c r="A18" s="52" t="s">
        <v>128</v>
      </c>
      <c r="B18" s="20">
        <v>104</v>
      </c>
      <c r="C18" s="34">
        <v>129</v>
      </c>
      <c r="D18" s="45">
        <v>252</v>
      </c>
      <c r="E18" s="54">
        <v>407</v>
      </c>
      <c r="F18" s="40">
        <v>495</v>
      </c>
      <c r="G18" s="53">
        <v>539</v>
      </c>
      <c r="H18" s="79">
        <f t="shared" si="0"/>
        <v>0.08888888888888889</v>
      </c>
    </row>
    <row r="19" spans="1:8" ht="12.75">
      <c r="A19" s="52" t="s">
        <v>130</v>
      </c>
      <c r="B19" s="18" t="s">
        <v>94</v>
      </c>
      <c r="C19" s="58">
        <v>14</v>
      </c>
      <c r="D19" s="54">
        <v>153</v>
      </c>
      <c r="E19" s="54">
        <v>238</v>
      </c>
      <c r="F19" s="40">
        <v>276</v>
      </c>
      <c r="G19" s="53">
        <v>298</v>
      </c>
      <c r="H19" s="79">
        <f t="shared" si="0"/>
        <v>0.07971014492753623</v>
      </c>
    </row>
    <row r="20" spans="1:8" ht="12.75">
      <c r="A20" s="52" t="s">
        <v>409</v>
      </c>
      <c r="B20" s="18" t="s">
        <v>94</v>
      </c>
      <c r="C20" s="58">
        <v>4</v>
      </c>
      <c r="D20">
        <v>69</v>
      </c>
      <c r="E20" s="54">
        <v>154</v>
      </c>
      <c r="F20" s="40">
        <v>245</v>
      </c>
      <c r="G20" s="53">
        <v>291</v>
      </c>
      <c r="H20" s="79">
        <f t="shared" si="0"/>
        <v>0.18775510204081633</v>
      </c>
    </row>
    <row r="21" spans="1:8" ht="12.75">
      <c r="A21" s="52" t="s">
        <v>129</v>
      </c>
      <c r="B21" s="18">
        <v>83</v>
      </c>
      <c r="C21" s="58">
        <v>120</v>
      </c>
      <c r="D21" s="54">
        <v>197</v>
      </c>
      <c r="E21" s="54">
        <v>252</v>
      </c>
      <c r="F21" s="40">
        <v>279</v>
      </c>
      <c r="G21" s="53">
        <v>285</v>
      </c>
      <c r="H21" s="79">
        <f t="shared" si="0"/>
        <v>0.021505376344086023</v>
      </c>
    </row>
    <row r="22" spans="1:8" ht="12.75">
      <c r="A22" s="52" t="s">
        <v>132</v>
      </c>
      <c r="B22" s="18" t="s">
        <v>94</v>
      </c>
      <c r="C22" s="58">
        <v>58</v>
      </c>
      <c r="D22" s="54">
        <v>130</v>
      </c>
      <c r="E22" s="54">
        <v>176</v>
      </c>
      <c r="F22" s="40">
        <v>210</v>
      </c>
      <c r="G22" s="53">
        <v>228</v>
      </c>
      <c r="H22" s="79">
        <f t="shared" si="0"/>
        <v>0.08571428571428572</v>
      </c>
    </row>
    <row r="23" spans="1:8" ht="12.75">
      <c r="A23" s="52" t="s">
        <v>131</v>
      </c>
      <c r="B23" s="18" t="s">
        <v>94</v>
      </c>
      <c r="C23" s="58">
        <v>26</v>
      </c>
      <c r="D23" s="54">
        <v>123</v>
      </c>
      <c r="E23" s="54">
        <v>182</v>
      </c>
      <c r="F23" s="40">
        <v>196</v>
      </c>
      <c r="G23" s="53">
        <v>213</v>
      </c>
      <c r="H23" s="79">
        <f t="shared" si="0"/>
        <v>0.08673469387755102</v>
      </c>
    </row>
    <row r="24" spans="1:8" ht="12.75">
      <c r="A24" s="52" t="s">
        <v>408</v>
      </c>
      <c r="B24" s="18" t="s">
        <v>94</v>
      </c>
      <c r="C24" s="141">
        <v>26</v>
      </c>
      <c r="D24">
        <v>74</v>
      </c>
      <c r="E24">
        <v>112</v>
      </c>
      <c r="F24" s="40">
        <v>145</v>
      </c>
      <c r="G24" s="100">
        <v>199</v>
      </c>
      <c r="H24" s="79">
        <f t="shared" si="0"/>
        <v>0.3724137931034483</v>
      </c>
    </row>
    <row r="25" spans="1:8" ht="12.75">
      <c r="A25" s="52" t="s">
        <v>134</v>
      </c>
      <c r="B25" s="18" t="s">
        <v>94</v>
      </c>
      <c r="C25" s="58">
        <v>40</v>
      </c>
      <c r="D25" s="54">
        <v>104</v>
      </c>
      <c r="E25" s="54">
        <v>159</v>
      </c>
      <c r="F25" s="40">
        <v>177</v>
      </c>
      <c r="G25" s="100">
        <v>191</v>
      </c>
      <c r="H25" s="79">
        <f t="shared" si="0"/>
        <v>0.07909604519774012</v>
      </c>
    </row>
    <row r="26" spans="1:8" ht="12.75">
      <c r="A26" s="52" t="s">
        <v>133</v>
      </c>
      <c r="B26" s="18" t="s">
        <v>94</v>
      </c>
      <c r="C26" s="58">
        <v>27</v>
      </c>
      <c r="D26" s="54">
        <v>113</v>
      </c>
      <c r="E26" s="54">
        <v>122</v>
      </c>
      <c r="F26" s="40">
        <v>145</v>
      </c>
      <c r="G26" s="100">
        <v>184</v>
      </c>
      <c r="H26" s="79">
        <f t="shared" si="0"/>
        <v>0.2689655172413793</v>
      </c>
    </row>
    <row r="27" spans="1:8" ht="12.75">
      <c r="A27" s="52" t="s">
        <v>421</v>
      </c>
      <c r="B27" s="18" t="s">
        <v>94</v>
      </c>
      <c r="C27" s="141">
        <v>22</v>
      </c>
      <c r="D27" s="141">
        <v>69</v>
      </c>
      <c r="E27" s="141">
        <v>106</v>
      </c>
      <c r="F27" s="40">
        <v>133</v>
      </c>
      <c r="G27" s="100">
        <v>165</v>
      </c>
      <c r="H27" s="79">
        <f t="shared" si="0"/>
        <v>0.24060150375939848</v>
      </c>
    </row>
    <row r="28" spans="1:8" ht="12.75">
      <c r="A28" s="52" t="s">
        <v>422</v>
      </c>
      <c r="B28" s="18" t="s">
        <v>94</v>
      </c>
      <c r="C28" s="141">
        <v>10</v>
      </c>
      <c r="D28" s="141">
        <v>59</v>
      </c>
      <c r="E28" s="141">
        <v>104</v>
      </c>
      <c r="F28" s="40">
        <v>140</v>
      </c>
      <c r="G28" s="100">
        <v>159</v>
      </c>
      <c r="H28" s="79">
        <f t="shared" si="0"/>
        <v>0.1357142857142857</v>
      </c>
    </row>
    <row r="29" spans="1:8" ht="12.75">
      <c r="A29" s="52" t="s">
        <v>432</v>
      </c>
      <c r="B29" s="18" t="s">
        <v>94</v>
      </c>
      <c r="C29" s="141">
        <v>22</v>
      </c>
      <c r="D29" s="141">
        <v>54</v>
      </c>
      <c r="E29" s="141">
        <v>99</v>
      </c>
      <c r="F29" s="40">
        <v>118</v>
      </c>
      <c r="G29" s="100">
        <v>141</v>
      </c>
      <c r="H29" s="79">
        <f t="shared" si="0"/>
        <v>0.19491525423728814</v>
      </c>
    </row>
    <row r="30" spans="1:8" ht="12.75">
      <c r="A30" s="52" t="s">
        <v>380</v>
      </c>
      <c r="B30" s="58">
        <v>48</v>
      </c>
      <c r="C30" s="58">
        <v>51</v>
      </c>
      <c r="D30" s="55">
        <v>78</v>
      </c>
      <c r="E30" s="55">
        <v>114</v>
      </c>
      <c r="F30" s="40">
        <v>130</v>
      </c>
      <c r="G30" s="141">
        <v>136</v>
      </c>
      <c r="H30" s="79">
        <f t="shared" si="0"/>
        <v>0.046153846153846156</v>
      </c>
    </row>
    <row r="31" spans="1:8" ht="12.75">
      <c r="A31" s="52" t="s">
        <v>433</v>
      </c>
      <c r="B31" s="18" t="s">
        <v>94</v>
      </c>
      <c r="C31" s="141">
        <v>29</v>
      </c>
      <c r="D31" s="141">
        <v>75</v>
      </c>
      <c r="E31" s="141">
        <v>91</v>
      </c>
      <c r="F31" s="40">
        <v>106</v>
      </c>
      <c r="G31" s="100">
        <v>108</v>
      </c>
      <c r="H31" s="79">
        <f t="shared" si="0"/>
        <v>0.018867924528301886</v>
      </c>
    </row>
    <row r="32" spans="1:8" ht="12.75">
      <c r="A32" s="52" t="s">
        <v>516</v>
      </c>
      <c r="B32" s="18" t="s">
        <v>94</v>
      </c>
      <c r="C32" s="58">
        <v>2</v>
      </c>
      <c r="D32" s="175">
        <v>32</v>
      </c>
      <c r="E32" s="58">
        <v>53</v>
      </c>
      <c r="F32" s="58">
        <v>73</v>
      </c>
      <c r="G32">
        <v>106</v>
      </c>
      <c r="H32" s="79">
        <f t="shared" si="0"/>
        <v>0.4520547945205479</v>
      </c>
    </row>
    <row r="33" spans="1:8" ht="12.75">
      <c r="A33" s="56" t="s">
        <v>105</v>
      </c>
      <c r="B33" s="49">
        <v>1325</v>
      </c>
      <c r="C33" s="155">
        <v>4153</v>
      </c>
      <c r="D33" s="50">
        <v>10644</v>
      </c>
      <c r="E33" s="50">
        <v>12424</v>
      </c>
      <c r="F33" s="50">
        <v>13616</v>
      </c>
      <c r="G33" s="168">
        <v>15708</v>
      </c>
      <c r="H33" s="76">
        <f t="shared" si="0"/>
        <v>0.1536427732079906</v>
      </c>
    </row>
    <row r="34" spans="1:8" ht="12.75">
      <c r="A34" s="52" t="s">
        <v>288</v>
      </c>
      <c r="B34" s="20">
        <v>381</v>
      </c>
      <c r="C34" s="34">
        <v>1135</v>
      </c>
      <c r="D34" s="54">
        <v>2852</v>
      </c>
      <c r="E34" s="54">
        <v>2984</v>
      </c>
      <c r="F34" s="45">
        <v>3172</v>
      </c>
      <c r="G34" s="53">
        <v>3451</v>
      </c>
      <c r="H34" s="79">
        <f t="shared" si="0"/>
        <v>0.08795712484237074</v>
      </c>
    </row>
    <row r="35" spans="1:8" ht="12.75">
      <c r="A35" s="52" t="s">
        <v>135</v>
      </c>
      <c r="B35" s="18" t="s">
        <v>94</v>
      </c>
      <c r="C35" s="58">
        <v>343</v>
      </c>
      <c r="D35" s="54">
        <v>1993</v>
      </c>
      <c r="E35" s="54">
        <v>2609</v>
      </c>
      <c r="F35" s="45">
        <v>2884</v>
      </c>
      <c r="G35" s="53">
        <v>3065</v>
      </c>
      <c r="H35" s="79">
        <f t="shared" si="0"/>
        <v>0.06276005547850208</v>
      </c>
    </row>
    <row r="36" spans="1:8" ht="12.75">
      <c r="A36" s="52" t="s">
        <v>136</v>
      </c>
      <c r="B36" s="18">
        <v>159</v>
      </c>
      <c r="C36" s="58">
        <v>628</v>
      </c>
      <c r="D36" s="54">
        <v>1825</v>
      </c>
      <c r="E36" s="54">
        <v>2000</v>
      </c>
      <c r="F36" s="45">
        <v>2040</v>
      </c>
      <c r="G36" s="53">
        <v>2280</v>
      </c>
      <c r="H36" s="79">
        <f t="shared" si="0"/>
        <v>0.11764705882352941</v>
      </c>
    </row>
    <row r="37" spans="1:8" ht="12.75">
      <c r="A37" s="52" t="s">
        <v>137</v>
      </c>
      <c r="B37" s="18">
        <v>218</v>
      </c>
      <c r="C37" s="58">
        <v>508</v>
      </c>
      <c r="D37" s="54">
        <v>947</v>
      </c>
      <c r="E37" s="54">
        <v>1159</v>
      </c>
      <c r="F37" s="45">
        <v>1435</v>
      </c>
      <c r="G37" s="53">
        <v>1876</v>
      </c>
      <c r="H37" s="79">
        <f t="shared" si="0"/>
        <v>0.3073170731707317</v>
      </c>
    </row>
    <row r="38" spans="1:8" ht="12.75">
      <c r="A38" s="52" t="s">
        <v>139</v>
      </c>
      <c r="B38" s="18" t="s">
        <v>94</v>
      </c>
      <c r="C38" s="58">
        <v>24</v>
      </c>
      <c r="D38" s="54">
        <v>229</v>
      </c>
      <c r="E38" s="54">
        <v>868</v>
      </c>
      <c r="F38" s="45">
        <v>1008</v>
      </c>
      <c r="G38" s="53">
        <v>1612</v>
      </c>
      <c r="H38" s="79">
        <f t="shared" si="0"/>
        <v>0.5992063492063492</v>
      </c>
    </row>
    <row r="39" spans="1:8" ht="12.75">
      <c r="A39" s="52" t="s">
        <v>138</v>
      </c>
      <c r="B39" s="18">
        <v>224</v>
      </c>
      <c r="C39" s="58">
        <v>600</v>
      </c>
      <c r="D39" s="54">
        <v>1029</v>
      </c>
      <c r="E39" s="54">
        <v>992</v>
      </c>
      <c r="F39" s="45">
        <v>1054</v>
      </c>
      <c r="G39" s="53">
        <v>1103</v>
      </c>
      <c r="H39" s="79">
        <f t="shared" si="0"/>
        <v>0.046489563567362426</v>
      </c>
    </row>
    <row r="40" spans="1:8" ht="12.75">
      <c r="A40" s="52" t="s">
        <v>140</v>
      </c>
      <c r="B40" s="18" t="s">
        <v>94</v>
      </c>
      <c r="C40" s="58">
        <v>85</v>
      </c>
      <c r="D40" s="54">
        <v>373</v>
      </c>
      <c r="E40" s="54">
        <v>443</v>
      </c>
      <c r="F40" s="40">
        <v>467</v>
      </c>
      <c r="G40" s="53">
        <v>567</v>
      </c>
      <c r="H40" s="79">
        <f t="shared" si="0"/>
        <v>0.21413276231263384</v>
      </c>
    </row>
    <row r="41" spans="1:8" ht="12.75">
      <c r="A41" s="52" t="s">
        <v>289</v>
      </c>
      <c r="B41" s="18">
        <v>77</v>
      </c>
      <c r="C41" s="58">
        <v>171</v>
      </c>
      <c r="D41" s="54">
        <v>374</v>
      </c>
      <c r="E41" s="54">
        <v>443</v>
      </c>
      <c r="F41" s="31">
        <v>480</v>
      </c>
      <c r="G41" s="53">
        <v>545</v>
      </c>
      <c r="H41" s="79">
        <f t="shared" si="0"/>
        <v>0.13541666666666666</v>
      </c>
    </row>
    <row r="42" spans="1:8" ht="12.75">
      <c r="A42" s="52" t="s">
        <v>141</v>
      </c>
      <c r="B42" s="18" t="s">
        <v>94</v>
      </c>
      <c r="C42" s="58">
        <v>71</v>
      </c>
      <c r="D42" s="54">
        <v>147</v>
      </c>
      <c r="E42" s="54">
        <v>212</v>
      </c>
      <c r="F42" s="40">
        <v>274</v>
      </c>
      <c r="G42" s="53">
        <v>285</v>
      </c>
      <c r="H42" s="79">
        <f t="shared" si="0"/>
        <v>0.040145985401459854</v>
      </c>
    </row>
    <row r="43" spans="1:8" ht="12.75">
      <c r="A43" s="52" t="s">
        <v>142</v>
      </c>
      <c r="B43" s="18" t="s">
        <v>94</v>
      </c>
      <c r="C43" s="58">
        <v>37</v>
      </c>
      <c r="D43" s="55">
        <v>100</v>
      </c>
      <c r="E43" s="55">
        <v>111</v>
      </c>
      <c r="F43" s="40">
        <v>116</v>
      </c>
      <c r="G43" s="100">
        <v>141</v>
      </c>
      <c r="H43" s="79">
        <f t="shared" si="0"/>
        <v>0.21551724137931033</v>
      </c>
    </row>
    <row r="44" spans="1:8" ht="12.75">
      <c r="A44" s="56" t="s">
        <v>106</v>
      </c>
      <c r="B44" s="16">
        <v>273</v>
      </c>
      <c r="C44" s="48">
        <v>440</v>
      </c>
      <c r="D44" s="50">
        <v>1036</v>
      </c>
      <c r="E44" s="50">
        <v>1105</v>
      </c>
      <c r="F44" s="50">
        <v>1162</v>
      </c>
      <c r="G44" s="168">
        <v>1268</v>
      </c>
      <c r="H44" s="76">
        <f t="shared" si="0"/>
        <v>0.09122203098106713</v>
      </c>
    </row>
    <row r="45" spans="1:8" ht="12.75">
      <c r="A45" s="52" t="s">
        <v>143</v>
      </c>
      <c r="B45" s="18">
        <v>80</v>
      </c>
      <c r="C45" s="58">
        <v>164</v>
      </c>
      <c r="D45" s="54">
        <v>546</v>
      </c>
      <c r="E45">
        <v>552</v>
      </c>
      <c r="F45" s="45">
        <v>573</v>
      </c>
      <c r="G45" s="141">
        <v>642</v>
      </c>
      <c r="H45" s="79">
        <f t="shared" si="0"/>
        <v>0.12041884816753927</v>
      </c>
    </row>
    <row r="46" spans="1:8" ht="12.75">
      <c r="A46" s="52" t="s">
        <v>144</v>
      </c>
      <c r="B46" s="18">
        <v>176</v>
      </c>
      <c r="C46" s="58">
        <v>251</v>
      </c>
      <c r="D46" s="59">
        <v>438</v>
      </c>
      <c r="E46">
        <v>496</v>
      </c>
      <c r="F46" s="31">
        <v>516</v>
      </c>
      <c r="G46" s="141">
        <v>536</v>
      </c>
      <c r="H46" s="79">
        <f t="shared" si="0"/>
        <v>0.03875968992248062</v>
      </c>
    </row>
    <row r="47" spans="1:8" ht="12.75">
      <c r="A47" s="51" t="s">
        <v>107</v>
      </c>
      <c r="B47" s="16">
        <v>366</v>
      </c>
      <c r="C47" s="48">
        <v>869</v>
      </c>
      <c r="D47" s="50">
        <v>1859</v>
      </c>
      <c r="E47" s="50">
        <v>2312</v>
      </c>
      <c r="F47" s="50">
        <v>3004</v>
      </c>
      <c r="G47" s="168">
        <v>3370</v>
      </c>
      <c r="H47" s="76">
        <f t="shared" si="0"/>
        <v>0.1218375499334221</v>
      </c>
    </row>
    <row r="48" spans="1:8" ht="12.75">
      <c r="A48" s="52" t="s">
        <v>145</v>
      </c>
      <c r="B48" s="18">
        <v>169</v>
      </c>
      <c r="C48" s="58">
        <v>515</v>
      </c>
      <c r="D48" s="54">
        <v>1091</v>
      </c>
      <c r="E48" s="54">
        <v>1129</v>
      </c>
      <c r="F48" s="45">
        <v>1184</v>
      </c>
      <c r="G48" s="53">
        <v>1234</v>
      </c>
      <c r="H48" s="79">
        <f t="shared" si="0"/>
        <v>0.04222972972972973</v>
      </c>
    </row>
    <row r="49" spans="1:8" ht="12.75">
      <c r="A49" s="52" t="s">
        <v>147</v>
      </c>
      <c r="B49" s="18" t="s">
        <v>94</v>
      </c>
      <c r="C49" s="58">
        <v>29</v>
      </c>
      <c r="D49" s="54">
        <v>141</v>
      </c>
      <c r="E49">
        <v>396</v>
      </c>
      <c r="F49" s="40">
        <v>777</v>
      </c>
      <c r="G49" s="53">
        <v>937</v>
      </c>
      <c r="H49" s="79">
        <f t="shared" si="0"/>
        <v>0.2059202059202059</v>
      </c>
    </row>
    <row r="50" spans="1:8" ht="12.75">
      <c r="A50" s="52" t="s">
        <v>146</v>
      </c>
      <c r="B50" s="18">
        <v>114</v>
      </c>
      <c r="C50" s="58">
        <v>219</v>
      </c>
      <c r="D50" s="54">
        <v>406</v>
      </c>
      <c r="E50">
        <v>435</v>
      </c>
      <c r="F50" s="40">
        <v>550</v>
      </c>
      <c r="G50" s="53">
        <v>605</v>
      </c>
      <c r="H50" s="79">
        <f t="shared" si="0"/>
        <v>0.1</v>
      </c>
    </row>
    <row r="51" spans="1:8" ht="12.75">
      <c r="A51" s="52" t="s">
        <v>434</v>
      </c>
      <c r="B51" s="18" t="s">
        <v>94</v>
      </c>
      <c r="C51" s="58">
        <v>26</v>
      </c>
      <c r="D51" s="55">
        <v>45</v>
      </c>
      <c r="E51" s="141">
        <v>100</v>
      </c>
      <c r="F51" s="40">
        <v>156</v>
      </c>
      <c r="G51" s="53">
        <v>198</v>
      </c>
      <c r="H51" s="79">
        <f t="shared" si="0"/>
        <v>0.2692307692307692</v>
      </c>
    </row>
    <row r="52" spans="1:8" ht="12.75">
      <c r="A52" s="52" t="s">
        <v>435</v>
      </c>
      <c r="B52" s="18" t="s">
        <v>94</v>
      </c>
      <c r="C52" s="58">
        <v>11</v>
      </c>
      <c r="D52" s="55">
        <v>62</v>
      </c>
      <c r="E52" s="141">
        <v>62</v>
      </c>
      <c r="F52" s="40">
        <v>101</v>
      </c>
      <c r="G52" s="53">
        <v>144</v>
      </c>
      <c r="H52" s="79">
        <f t="shared" si="0"/>
        <v>0.42574257425742573</v>
      </c>
    </row>
    <row r="53" spans="1:8" ht="12.75">
      <c r="A53" s="56" t="s">
        <v>108</v>
      </c>
      <c r="B53" s="49">
        <v>1256</v>
      </c>
      <c r="C53" s="155">
        <v>9310</v>
      </c>
      <c r="D53" s="50">
        <v>42677</v>
      </c>
      <c r="E53" s="50">
        <v>50185</v>
      </c>
      <c r="F53" s="50">
        <v>55531</v>
      </c>
      <c r="G53" s="168">
        <v>55290</v>
      </c>
      <c r="H53" s="76">
        <f t="shared" si="0"/>
        <v>-0.004339918243863788</v>
      </c>
    </row>
    <row r="54" spans="1:8" ht="12.75">
      <c r="A54" s="52" t="s">
        <v>148</v>
      </c>
      <c r="B54" s="20" t="s">
        <v>94</v>
      </c>
      <c r="C54" s="34">
        <v>4524</v>
      </c>
      <c r="D54" s="54">
        <v>18369</v>
      </c>
      <c r="E54" s="54">
        <v>16315</v>
      </c>
      <c r="F54" s="45">
        <v>16214</v>
      </c>
      <c r="G54" s="40">
        <v>15629</v>
      </c>
      <c r="H54" s="79">
        <f t="shared" si="0"/>
        <v>-0.03607993092389293</v>
      </c>
    </row>
    <row r="55" spans="1:8" ht="12.75">
      <c r="A55" s="52" t="s">
        <v>150</v>
      </c>
      <c r="B55" s="18" t="s">
        <v>94</v>
      </c>
      <c r="C55" s="58">
        <v>255</v>
      </c>
      <c r="D55" s="54">
        <v>5187</v>
      </c>
      <c r="E55" s="54">
        <v>12818</v>
      </c>
      <c r="F55" s="45">
        <v>15849</v>
      </c>
      <c r="G55" s="40">
        <v>15153</v>
      </c>
      <c r="H55" s="79">
        <f t="shared" si="0"/>
        <v>-0.04391444255158054</v>
      </c>
    </row>
    <row r="56" spans="1:8" ht="12.75">
      <c r="A56" s="52" t="s">
        <v>149</v>
      </c>
      <c r="B56" s="20">
        <v>170</v>
      </c>
      <c r="C56" s="34">
        <v>2554</v>
      </c>
      <c r="D56" s="54">
        <v>9361</v>
      </c>
      <c r="E56" s="54">
        <v>9590</v>
      </c>
      <c r="F56" s="45">
        <v>10218</v>
      </c>
      <c r="G56" s="40">
        <v>10644</v>
      </c>
      <c r="H56" s="79">
        <f t="shared" si="0"/>
        <v>0.04169113329418673</v>
      </c>
    </row>
    <row r="57" spans="1:8" ht="12.75">
      <c r="A57" s="52" t="s">
        <v>151</v>
      </c>
      <c r="B57" s="18">
        <v>365</v>
      </c>
      <c r="C57" s="58">
        <v>602</v>
      </c>
      <c r="D57" s="54">
        <v>4201</v>
      </c>
      <c r="E57" s="54">
        <v>3840</v>
      </c>
      <c r="F57" s="45">
        <v>4001</v>
      </c>
      <c r="G57" s="40">
        <v>3866</v>
      </c>
      <c r="H57" s="79">
        <f t="shared" si="0"/>
        <v>-0.033741564608847786</v>
      </c>
    </row>
    <row r="58" spans="1:8" ht="12.75">
      <c r="A58" s="52" t="s">
        <v>153</v>
      </c>
      <c r="B58" s="18">
        <v>147</v>
      </c>
      <c r="C58" s="58">
        <v>453</v>
      </c>
      <c r="D58" s="54">
        <v>1215</v>
      </c>
      <c r="E58" s="54">
        <v>1955</v>
      </c>
      <c r="F58" s="45">
        <v>2528</v>
      </c>
      <c r="G58" s="40">
        <v>2818</v>
      </c>
      <c r="H58" s="79">
        <f t="shared" si="0"/>
        <v>0.11471518987341772</v>
      </c>
    </row>
    <row r="59" spans="1:8" ht="12.75">
      <c r="A59" s="52" t="s">
        <v>152</v>
      </c>
      <c r="B59" s="18">
        <v>120</v>
      </c>
      <c r="C59" s="58">
        <v>184</v>
      </c>
      <c r="D59" s="54">
        <v>1506</v>
      </c>
      <c r="E59" s="54">
        <v>1586</v>
      </c>
      <c r="F59" s="45">
        <v>1731</v>
      </c>
      <c r="G59" s="40">
        <v>1725</v>
      </c>
      <c r="H59" s="79">
        <f t="shared" si="0"/>
        <v>-0.0034662045060658577</v>
      </c>
    </row>
    <row r="60" spans="1:8" ht="12.75">
      <c r="A60" s="52" t="s">
        <v>154</v>
      </c>
      <c r="B60" s="18">
        <v>120</v>
      </c>
      <c r="C60" s="58">
        <v>224</v>
      </c>
      <c r="D60" s="54">
        <v>1130</v>
      </c>
      <c r="E60" s="54">
        <v>1357</v>
      </c>
      <c r="F60" s="45">
        <v>1582</v>
      </c>
      <c r="G60" s="40">
        <v>1673</v>
      </c>
      <c r="H60" s="79">
        <f t="shared" si="0"/>
        <v>0.05752212389380531</v>
      </c>
    </row>
    <row r="61" spans="1:8" ht="12.75">
      <c r="A61" s="52" t="s">
        <v>157</v>
      </c>
      <c r="B61" s="59" t="s">
        <v>94</v>
      </c>
      <c r="C61" s="153">
        <v>19</v>
      </c>
      <c r="D61" s="54">
        <v>279</v>
      </c>
      <c r="E61" s="54">
        <v>901</v>
      </c>
      <c r="F61" s="40">
        <v>1354</v>
      </c>
      <c r="G61" s="40">
        <v>1592</v>
      </c>
      <c r="H61" s="79">
        <f t="shared" si="0"/>
        <v>0.1757754800590842</v>
      </c>
    </row>
    <row r="62" spans="1:8" ht="12.75">
      <c r="A62" s="52" t="s">
        <v>155</v>
      </c>
      <c r="B62" s="18">
        <v>168</v>
      </c>
      <c r="C62" s="58">
        <v>339</v>
      </c>
      <c r="D62" s="54">
        <v>869</v>
      </c>
      <c r="E62" s="54">
        <v>1082</v>
      </c>
      <c r="F62" s="40">
        <v>1228</v>
      </c>
      <c r="G62" s="40">
        <v>1361</v>
      </c>
      <c r="H62" s="79">
        <f t="shared" si="0"/>
        <v>0.10830618892508144</v>
      </c>
    </row>
    <row r="63" spans="1:8" ht="12.75">
      <c r="A63" s="52" t="s">
        <v>156</v>
      </c>
      <c r="B63" s="59">
        <v>85</v>
      </c>
      <c r="C63" s="153">
        <v>154</v>
      </c>
      <c r="D63" s="54">
        <v>559</v>
      </c>
      <c r="E63" s="54">
        <v>740</v>
      </c>
      <c r="F63" s="40">
        <v>823</v>
      </c>
      <c r="G63" s="40">
        <v>826</v>
      </c>
      <c r="H63" s="79">
        <f t="shared" si="0"/>
        <v>0.0036452004860267314</v>
      </c>
    </row>
    <row r="64" spans="1:8" ht="12.75">
      <c r="A64" s="51" t="s">
        <v>109</v>
      </c>
      <c r="B64" s="49">
        <v>956</v>
      </c>
      <c r="C64" s="155">
        <v>2568</v>
      </c>
      <c r="D64" s="50">
        <v>6875</v>
      </c>
      <c r="E64" s="50">
        <v>9551</v>
      </c>
      <c r="F64" s="50">
        <v>9804</v>
      </c>
      <c r="G64" s="168">
        <v>10862</v>
      </c>
      <c r="H64" s="76">
        <f t="shared" si="0"/>
        <v>0.10791513667890656</v>
      </c>
    </row>
    <row r="65" spans="1:8" ht="12.75">
      <c r="A65" s="52" t="s">
        <v>159</v>
      </c>
      <c r="B65" s="20">
        <v>325</v>
      </c>
      <c r="C65" s="34">
        <v>1246</v>
      </c>
      <c r="D65" s="54">
        <v>2991</v>
      </c>
      <c r="E65" s="54">
        <v>3464</v>
      </c>
      <c r="F65" s="40">
        <v>3805</v>
      </c>
      <c r="G65" s="53">
        <v>4414</v>
      </c>
      <c r="H65" s="79">
        <f t="shared" si="0"/>
        <v>0.16005256241787122</v>
      </c>
    </row>
    <row r="66" spans="1:8" ht="12.75">
      <c r="A66" s="52" t="s">
        <v>158</v>
      </c>
      <c r="B66" s="18" t="s">
        <v>94</v>
      </c>
      <c r="C66" s="58">
        <v>432</v>
      </c>
      <c r="D66" s="54">
        <v>2033</v>
      </c>
      <c r="E66" s="54">
        <v>3722</v>
      </c>
      <c r="F66" s="40">
        <v>3396</v>
      </c>
      <c r="G66" s="53">
        <v>3535</v>
      </c>
      <c r="H66" s="79">
        <f t="shared" si="0"/>
        <v>0.04093050647820966</v>
      </c>
    </row>
    <row r="67" spans="1:8" ht="12.75">
      <c r="A67" s="52" t="s">
        <v>160</v>
      </c>
      <c r="B67" s="59">
        <v>111</v>
      </c>
      <c r="C67" s="153">
        <v>170</v>
      </c>
      <c r="D67" s="54">
        <v>704</v>
      </c>
      <c r="E67" s="54">
        <v>1265</v>
      </c>
      <c r="F67" s="40">
        <v>1429</v>
      </c>
      <c r="G67" s="53">
        <v>1678</v>
      </c>
      <c r="H67" s="79">
        <f t="shared" si="0"/>
        <v>0.17424772568229532</v>
      </c>
    </row>
    <row r="68" spans="1:8" ht="12.75">
      <c r="A68" s="52" t="s">
        <v>161</v>
      </c>
      <c r="B68" s="59">
        <v>96</v>
      </c>
      <c r="C68" s="153">
        <v>136</v>
      </c>
      <c r="D68" s="54">
        <v>225</v>
      </c>
      <c r="E68" s="54">
        <v>168</v>
      </c>
      <c r="F68" s="40">
        <v>174</v>
      </c>
      <c r="G68" s="53">
        <v>187</v>
      </c>
      <c r="H68" s="79">
        <f t="shared" si="0"/>
        <v>0.07471264367816093</v>
      </c>
    </row>
    <row r="69" spans="1:8" ht="12.75">
      <c r="A69" s="52" t="s">
        <v>162</v>
      </c>
      <c r="B69" s="59" t="s">
        <v>94</v>
      </c>
      <c r="C69" s="153">
        <v>99</v>
      </c>
      <c r="D69" s="54">
        <v>132</v>
      </c>
      <c r="E69" s="54">
        <v>135</v>
      </c>
      <c r="F69" s="40">
        <v>134</v>
      </c>
      <c r="G69" s="53">
        <v>154</v>
      </c>
      <c r="H69" s="79">
        <f t="shared" si="0"/>
        <v>0.14925373134328357</v>
      </c>
    </row>
    <row r="70" spans="1:8" ht="12.75">
      <c r="A70" s="52" t="s">
        <v>436</v>
      </c>
      <c r="B70" s="18" t="s">
        <v>94</v>
      </c>
      <c r="C70" s="153">
        <v>45</v>
      </c>
      <c r="D70" s="55">
        <v>131</v>
      </c>
      <c r="E70" s="55">
        <v>103</v>
      </c>
      <c r="F70" s="40">
        <v>114</v>
      </c>
      <c r="G70" s="100">
        <v>117</v>
      </c>
      <c r="H70" s="79">
        <f t="shared" si="0"/>
        <v>0.02631578947368421</v>
      </c>
    </row>
    <row r="71" spans="1:8" ht="12.75">
      <c r="A71" s="52" t="s">
        <v>557</v>
      </c>
      <c r="B71" s="153">
        <v>89</v>
      </c>
      <c r="C71" s="153">
        <v>103</v>
      </c>
      <c r="D71" s="55">
        <v>114</v>
      </c>
      <c r="E71" s="55">
        <v>100</v>
      </c>
      <c r="F71" s="40">
        <v>103</v>
      </c>
      <c r="G71" s="141">
        <v>106</v>
      </c>
      <c r="H71" s="79">
        <f>(G71-F71)/F71</f>
        <v>0.02912621359223301</v>
      </c>
    </row>
    <row r="72" spans="1:8" ht="12.75">
      <c r="A72" s="51" t="s">
        <v>426</v>
      </c>
      <c r="B72" s="112">
        <v>17</v>
      </c>
      <c r="C72" s="115">
        <v>39</v>
      </c>
      <c r="D72" s="112">
        <v>46</v>
      </c>
      <c r="E72" s="50">
        <v>347</v>
      </c>
      <c r="F72" s="50">
        <v>349</v>
      </c>
      <c r="G72" s="168">
        <v>200</v>
      </c>
      <c r="H72" s="76">
        <f>(G72-F72)/F72</f>
        <v>-0.4269340974212034</v>
      </c>
    </row>
    <row r="73" spans="1:8" ht="12.75">
      <c r="A73" s="52" t="s">
        <v>341</v>
      </c>
      <c r="B73" s="59" t="s">
        <v>94</v>
      </c>
      <c r="C73" s="141">
        <v>1</v>
      </c>
      <c r="D73">
        <v>9</v>
      </c>
      <c r="E73" s="54">
        <v>276</v>
      </c>
      <c r="F73" s="54">
        <v>286</v>
      </c>
      <c r="G73" s="55">
        <v>130</v>
      </c>
      <c r="H73" s="79">
        <f>(G73-F73)/F73</f>
        <v>-0.5454545454545454</v>
      </c>
    </row>
    <row r="74" spans="1:8" ht="12.75">
      <c r="A74" s="60"/>
      <c r="B74" s="59"/>
      <c r="C74" s="153"/>
      <c r="D74" s="59"/>
      <c r="E74" s="54"/>
      <c r="F74" s="54"/>
      <c r="G74" s="141"/>
      <c r="H74" s="79"/>
    </row>
    <row r="75" spans="1:7" ht="12.75">
      <c r="A75" s="52"/>
      <c r="B75" s="40"/>
      <c r="C75" s="100"/>
      <c r="D75" s="40"/>
      <c r="E75" s="40"/>
      <c r="F75" s="40"/>
      <c r="G75" s="100"/>
    </row>
    <row r="76" spans="1:7" ht="12.75">
      <c r="A76" s="52"/>
      <c r="B76" s="18"/>
      <c r="E76" s="8"/>
      <c r="G76" s="141"/>
    </row>
    <row r="77" spans="1:7" ht="12.75">
      <c r="A77" s="52"/>
      <c r="B77" s="18"/>
      <c r="E77" s="8"/>
      <c r="G77" s="141"/>
    </row>
    <row r="78" spans="1:7" ht="12.75">
      <c r="A78" s="52"/>
      <c r="B78" s="18"/>
      <c r="C78" s="58"/>
      <c r="D78" s="54"/>
      <c r="E78" s="54"/>
      <c r="F78" s="54"/>
      <c r="G78" s="141"/>
    </row>
    <row r="79" spans="2:7" ht="12.75">
      <c r="B79" s="49"/>
      <c r="G79" s="141"/>
    </row>
    <row r="80" spans="2:7" ht="12.75">
      <c r="B80" s="20"/>
      <c r="G80" s="141"/>
    </row>
    <row r="81" spans="2:7" ht="12.75">
      <c r="B81" s="18"/>
      <c r="G81" s="141"/>
    </row>
    <row r="82" spans="2:7" ht="12.75">
      <c r="B82" s="18"/>
      <c r="G82" s="141"/>
    </row>
    <row r="83" spans="2:7" ht="12.75">
      <c r="B83" s="18"/>
      <c r="G83" s="141"/>
    </row>
    <row r="84" spans="2:7" ht="12.75">
      <c r="B84" s="18"/>
      <c r="G84" s="141"/>
    </row>
    <row r="85" spans="2:7" ht="12.75">
      <c r="B85" s="18"/>
      <c r="G85" s="141"/>
    </row>
    <row r="86" spans="2:7" ht="12.75">
      <c r="B86" s="18"/>
      <c r="G86" s="141"/>
    </row>
    <row r="87" spans="2:7" ht="12.75">
      <c r="B87" s="18"/>
      <c r="G87" s="141"/>
    </row>
    <row r="88" spans="2:7" ht="12.75">
      <c r="B88" s="18"/>
      <c r="G88" s="141"/>
    </row>
    <row r="89" spans="2:7" ht="12.75">
      <c r="B89" s="18"/>
      <c r="G89" s="141"/>
    </row>
    <row r="90" spans="2:7" ht="12.75">
      <c r="B90" s="16"/>
      <c r="G90" s="141"/>
    </row>
    <row r="91" spans="2:7" ht="12.75">
      <c r="B91" s="18"/>
      <c r="G91" s="141"/>
    </row>
    <row r="92" spans="2:7" ht="12.75">
      <c r="B92" s="18"/>
      <c r="G92" s="141"/>
    </row>
    <row r="93" spans="2:7" ht="12.75">
      <c r="B93" s="16"/>
      <c r="G93" s="141"/>
    </row>
    <row r="94" spans="2:7" ht="12.75">
      <c r="B94" s="18"/>
      <c r="G94" s="141"/>
    </row>
    <row r="95" ht="12.75">
      <c r="B95" s="18"/>
    </row>
    <row r="96" ht="12.75">
      <c r="B96" s="18"/>
    </row>
    <row r="97" ht="12.75">
      <c r="B97" s="49"/>
    </row>
    <row r="98" ht="12.75">
      <c r="B98" s="20"/>
    </row>
    <row r="99" ht="12.75">
      <c r="B99" s="20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8" ht="12.75">
      <c r="B108" s="49"/>
    </row>
    <row r="109" ht="12.75">
      <c r="B109" s="20"/>
    </row>
    <row r="110" ht="12.75">
      <c r="B110" s="18"/>
    </row>
  </sheetData>
  <printOptions/>
  <pageMargins left="0.75" right="0.75" top="1" bottom="1" header="0" footer="0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AYTO-VALENCIA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 Estadistica</dc:creator>
  <cp:keywords/>
  <dc:description/>
  <cp:lastModifiedBy>Oficina d' Estadística - Of. d'Estudis </cp:lastModifiedBy>
  <cp:lastPrinted>2009-06-08T11:12:40Z</cp:lastPrinted>
  <dcterms:created xsi:type="dcterms:W3CDTF">2006-06-22T09:38:21Z</dcterms:created>
  <dcterms:modified xsi:type="dcterms:W3CDTF">2009-06-19T13:27:31Z</dcterms:modified>
  <cp:category/>
  <cp:version/>
  <cp:contentType/>
  <cp:contentStatus/>
</cp:coreProperties>
</file>