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8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9.xml" ContentType="application/vnd.openxmlformats-officedocument.drawing+xml"/>
  <Override PartName="/xl/charts/chart44.xml" ContentType="application/vnd.openxmlformats-officedocument.drawingml.chart+xml"/>
  <Override PartName="/xl/drawings/drawing10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1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5.xml" ContentType="application/vnd.openxmlformats-officedocument.drawing+xml"/>
  <Override PartName="/xl/charts/chart6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aciones\Boletín TIC\2022\"/>
    </mc:Choice>
  </mc:AlternateContent>
  <bookViews>
    <workbookView xWindow="-105" yWindow="-15" windowWidth="28830" windowHeight="12750" tabRatio="683" activeTab="11"/>
  </bookViews>
  <sheets>
    <sheet name="1" sheetId="33" r:id="rId1"/>
    <sheet name="2" sheetId="48" r:id="rId2"/>
    <sheet name="3" sheetId="37" r:id="rId3"/>
    <sheet name="4" sheetId="41" r:id="rId4"/>
    <sheet name="5" sheetId="47" r:id="rId5"/>
    <sheet name="6" sheetId="50" r:id="rId6"/>
    <sheet name="7" sheetId="64" r:id="rId7"/>
    <sheet name="8" sheetId="4" r:id="rId8"/>
    <sheet name="9" sheetId="57" r:id="rId9"/>
    <sheet name="10" sheetId="26" r:id="rId10"/>
    <sheet name="11" sheetId="24" r:id="rId11"/>
    <sheet name="12" sheetId="28" r:id="rId12"/>
  </sheets>
  <definedNames>
    <definedName name="_xlnm._FilterDatabase" localSheetId="2" hidden="1">'3'!#REF!</definedName>
    <definedName name="_xlnm.Print_Area" localSheetId="0">'1'!$A$1:$G$53</definedName>
    <definedName name="_xlnm.Print_Area" localSheetId="9">'10'!$A$1:$F$38</definedName>
    <definedName name="_xlnm.Print_Area" localSheetId="10">'11'!$A$1:$H$55</definedName>
    <definedName name="_xlnm.Print_Area" localSheetId="11">'12'!$A$1:$G$64</definedName>
    <definedName name="_xlnm.Print_Area" localSheetId="1">'2'!$A$1:$G$52</definedName>
    <definedName name="_xlnm.Print_Area" localSheetId="2">'3'!$A$1:$G$57</definedName>
    <definedName name="_xlnm.Print_Area" localSheetId="3">'4'!$A$1:$G$58</definedName>
    <definedName name="_xlnm.Print_Area" localSheetId="4">'5'!$A$1:$H$58</definedName>
    <definedName name="_xlnm.Print_Area" localSheetId="5">'6'!$A$1:$H$58</definedName>
    <definedName name="_xlnm.Print_Area" localSheetId="6">'6'!$A$14:$G$14</definedName>
    <definedName name="_xlnm.Print_Area" localSheetId="7">'8'!$A$1:$G$61</definedName>
  </definedNames>
  <calcPr calcId="152511"/>
</workbook>
</file>

<file path=xl/calcChain.xml><?xml version="1.0" encoding="utf-8"?>
<calcChain xmlns="http://schemas.openxmlformats.org/spreadsheetml/2006/main">
  <c r="E56" i="41" l="1"/>
  <c r="D56" i="41"/>
  <c r="C56" i="41"/>
  <c r="D33" i="26" l="1"/>
  <c r="C33" i="26"/>
  <c r="B33" i="26"/>
  <c r="D13" i="48" l="1"/>
  <c r="D9" i="28"/>
</calcChain>
</file>

<file path=xl/sharedStrings.xml><?xml version="1.0" encoding="utf-8"?>
<sst xmlns="http://schemas.openxmlformats.org/spreadsheetml/2006/main" count="523" uniqueCount="275">
  <si>
    <t>València</t>
  </si>
  <si>
    <t>Total habitatges</t>
  </si>
  <si>
    <t>Amb algun tipus d'ordinador</t>
  </si>
  <si>
    <t>Amb accés a Internet</t>
  </si>
  <si>
    <t>Amb connexió de banda ampla</t>
  </si>
  <si>
    <t>Amb telèfon mòbil</t>
  </si>
  <si>
    <t>Espanya</t>
  </si>
  <si>
    <t>Comunitat Valenciana</t>
  </si>
  <si>
    <t>Total persones</t>
  </si>
  <si>
    <t>Han utilitzat Internet</t>
  </si>
  <si>
    <t>Han comprat a través d'Internet</t>
  </si>
  <si>
    <t>Nota: Dades en milers.</t>
  </si>
  <si>
    <t>Únicament mòbil</t>
  </si>
  <si>
    <t>Amb els dos tipus</t>
  </si>
  <si>
    <t>Sense accés a Internet</t>
  </si>
  <si>
    <t>Més de 3 mesos i menys d'1 any</t>
  </si>
  <si>
    <t>Més d'1 any</t>
  </si>
  <si>
    <t>Diàriament, almenys 5 dies per setmana</t>
  </si>
  <si>
    <t>Totes les setmanes, però no diàriament</t>
  </si>
  <si>
    <t>Habitatges amb accés a Internet</t>
  </si>
  <si>
    <t>Amb telèfon fix</t>
  </si>
  <si>
    <t>Únicament fix</t>
  </si>
  <si>
    <t>Habitatges amb ordinador</t>
  </si>
  <si>
    <t>Habitatges amb telèfon</t>
  </si>
  <si>
    <t>Habitatges</t>
  </si>
  <si>
    <t>Un o dos membres</t>
  </si>
  <si>
    <t>Amb ordinador</t>
  </si>
  <si>
    <t>Tres membres</t>
  </si>
  <si>
    <t>Quatre o més membres</t>
  </si>
  <si>
    <t>Habitatges amb menors de 16 anys</t>
  </si>
  <si>
    <t>Amb telèfon</t>
  </si>
  <si>
    <t>Fa més d'1 mes</t>
  </si>
  <si>
    <t>Han accedit a Internet alguna vegada</t>
  </si>
  <si>
    <t>Han accedit a Internet en els últims 3 mesos</t>
  </si>
  <si>
    <t>Han accedit a Internet últims 3 mesos</t>
  </si>
  <si>
    <t>Han utilitzat Internet en els últims 3 mesos</t>
  </si>
  <si>
    <t>Han utilitzat Internet per a comprar</t>
  </si>
  <si>
    <t>Fa més de 3 mesos i menys d'1 any</t>
  </si>
  <si>
    <t>Fa més d'1 any</t>
  </si>
  <si>
    <t>No han comprat a través d'Internet</t>
  </si>
  <si>
    <t>Banda ampla</t>
  </si>
  <si>
    <t>Total</t>
  </si>
  <si>
    <t>Homes</t>
  </si>
  <si>
    <t>Dones</t>
  </si>
  <si>
    <t xml:space="preserve">Total </t>
  </si>
  <si>
    <t>Freqüència d'ús:</t>
  </si>
  <si>
    <t xml:space="preserve">         La informació presentada es referix a habitatges amb almenys una persona de 16 a 74 anys.</t>
  </si>
  <si>
    <t xml:space="preserve">         La informació presentada es referix a persones de 16 a 74 anys.</t>
  </si>
  <si>
    <t xml:space="preserve">          La informació presentada es referix a habitatges amb almenys una persona de 16 a 74 anys.</t>
  </si>
  <si>
    <t>C. Valenciana</t>
  </si>
  <si>
    <t>Nota: Dades en milers. La informació presentada es referix a persones de 16 a 74 anys.</t>
  </si>
  <si>
    <t xml:space="preserve">Nota: Dades en milers. </t>
  </si>
  <si>
    <t>3.3. Viviendas según presencia de menores de 16 años y tipo de equipamiento</t>
  </si>
  <si>
    <t>3.4. Equipaments dels habitatges segons tipus</t>
  </si>
  <si>
    <t>3.4. Equipamientos de las viviendas según tipo</t>
  </si>
  <si>
    <t>3.2. Habitatges segons grandària i tipus d'equipament</t>
  </si>
  <si>
    <t>3.2. Viviendas según tamaño y tipo de equipamiento</t>
  </si>
  <si>
    <t>Rebre o enviar correu electrònic</t>
  </si>
  <si>
    <t>Nota: Dades en milers. La informació es referix a habitatges amb almenys una persona de 16 a 74 anys.</t>
  </si>
  <si>
    <t>Més d'1 mes</t>
  </si>
  <si>
    <t>Han accedit a Internet en els últims 12 mesos</t>
  </si>
  <si>
    <t xml:space="preserve"> Banda ampla</t>
  </si>
  <si>
    <t>Menys d'una vegada per setmana</t>
  </si>
  <si>
    <t>Banca electrònica</t>
  </si>
  <si>
    <t>Telefonar o videoconferències mitjançant internet</t>
  </si>
  <si>
    <t>Participar a xarxes socials</t>
  </si>
  <si>
    <t>Pers. que han comprat a través d'Internet en els últims 3 mesos</t>
  </si>
  <si>
    <t>1.2. Equipament telefònic als habitatges segons tipus</t>
  </si>
  <si>
    <t>1.2. Equipamiento telefónico en las viviendas según tipo</t>
  </si>
  <si>
    <t>1.3. Accés a Internet als habitatges segons forma de connexió</t>
  </si>
  <si>
    <t>1.3. Acceso a Internet en las viviendas según forma de conexión</t>
  </si>
  <si>
    <t>1.4. Habitatges amb ordinador segons accés a Internet</t>
  </si>
  <si>
    <t>1.4. Viviendas con ordenador según acceso a Internet</t>
  </si>
  <si>
    <t>Vendre béns o servicis</t>
  </si>
  <si>
    <t>3.5. Equipament telefònic als habitatges segons tipus</t>
  </si>
  <si>
    <t>3.5. Equipamiento telefónico en las viviendas según tipo</t>
  </si>
  <si>
    <t>3.6. Accés a Internet als habitatges segons forma de connexió</t>
  </si>
  <si>
    <t>3.6. Acceso a Internet en las viviendas según forma de conexión</t>
  </si>
  <si>
    <t>3.7. Viviendas con ordenador según acceso a Internet</t>
  </si>
  <si>
    <t>Falta de coneixements</t>
  </si>
  <si>
    <t>Preocupació per la seguretat de les dades personals</t>
  </si>
  <si>
    <t>Gens o poca confiança</t>
  </si>
  <si>
    <t>Prou confiança</t>
  </si>
  <si>
    <t>Molta confiança</t>
  </si>
  <si>
    <t>Altres països UE</t>
  </si>
  <si>
    <t>Resta del món</t>
  </si>
  <si>
    <t>Origen desconegut</t>
  </si>
  <si>
    <t>Han comprat per Internet en els últims 3 mesos</t>
  </si>
  <si>
    <t>1 o 2 vegades</t>
  </si>
  <si>
    <t>De 3 a 5 vegades</t>
  </si>
  <si>
    <t>De 6 a 10 vegades</t>
  </si>
  <si>
    <t>Més de 10 vegades</t>
  </si>
  <si>
    <t>Menys de 50 euros</t>
  </si>
  <si>
    <t>No sap o no contesta</t>
  </si>
  <si>
    <t>Han utilitzat internet alguna vegada</t>
  </si>
  <si>
    <t>1.1. Equipamens dels habitatges segons tipus</t>
  </si>
  <si>
    <t>1.1. Equipamiento de las viviendas según tipo</t>
  </si>
  <si>
    <t>Nota: Dades en milers. (-) Dades no disponibles.</t>
  </si>
  <si>
    <t>Amb tauleta</t>
  </si>
  <si>
    <t>Amb tauleta tàctil</t>
  </si>
  <si>
    <t>Tramitació per una altra persona</t>
  </si>
  <si>
    <t>Altres raons</t>
  </si>
  <si>
    <t>Nacional</t>
  </si>
  <si>
    <t>3.3 Habitatges segons presència de menors de 16 anys i tipus d'equipament</t>
  </si>
  <si>
    <t>2.1. Persones que han accedit a Internet alguna vegada segons moment de l'última utilització</t>
  </si>
  <si>
    <t>2.1. Personas que han accedido a Internet alguna vez según momento de la última utilización</t>
  </si>
  <si>
    <t>4.2. Persones que han utilitzat internet alguna vegada segons moment de l'última utilització</t>
  </si>
  <si>
    <t>4.3. Persones que han utilitzat internet alguna vegada segons moment de l'última utilització i sexe. València</t>
  </si>
  <si>
    <t>4.2. Personas que han utilizado internet alguna vez según momento de la última utilización</t>
  </si>
  <si>
    <t>4.3. Personas que han utilizado internet alguna vez según momento de la última utilización y sexo. València</t>
  </si>
  <si>
    <t>Usar missatgeria instantània</t>
  </si>
  <si>
    <t>l'accés a la informació</t>
  </si>
  <si>
    <t>el acceso a la información</t>
  </si>
  <si>
    <t>Llegir notícies, diaris o revistes</t>
  </si>
  <si>
    <t>Cercar informació sobre béns i servicis</t>
  </si>
  <si>
    <t>2.2. Persones que han accedit a Internet en els últims 3 mesos segons freqüència d'ús</t>
  </si>
  <si>
    <t>2.2. Personas que han accedido a Internet en los últimos 3 meses según frecuencia de uso</t>
  </si>
  <si>
    <t>3.7. Habitatges amb ordinador segons accés a Internet</t>
  </si>
  <si>
    <t>Persones que han utilitzat Internet en els últims 3 mesos</t>
  </si>
  <si>
    <t>2.5. Persones que en els últims 3 mesos han accedit a Internet i han emprat servicis relacionats amb</t>
  </si>
  <si>
    <t>2.5. Personas que en los últimos 3 meses han accedido a Internet y han utilizado servicios relacionados con</t>
  </si>
  <si>
    <t>En els últims 3 mesos</t>
  </si>
  <si>
    <t>De 500 a menys de 700 euros</t>
  </si>
  <si>
    <t>De 50 a menys de 100 euros</t>
  </si>
  <si>
    <t>De 100 a menys de 300 euros</t>
  </si>
  <si>
    <t>De 300 a menys de 500 euros</t>
  </si>
  <si>
    <t>2.3. Persones que en els últims 3 mesos han accedit a Internet i han emprat servicis de comunicació</t>
  </si>
  <si>
    <t>2.3. Personas que en los últimos 3 meses han accedido a Internet y han utilizado servicios de comunicación</t>
  </si>
  <si>
    <t>Més de 3 mesos</t>
  </si>
  <si>
    <t>Roba, sabates o accessoris</t>
  </si>
  <si>
    <t>Articles esportius (excepte roba)</t>
  </si>
  <si>
    <t>Mobles i accesoris per a la llar</t>
  </si>
  <si>
    <t>Ordinadors, tauletes, telèfons mòbils o accessoris</t>
  </si>
  <si>
    <t>Lliuraments de restaurants, de menjar ràpid, serveis d'àpats</t>
  </si>
  <si>
    <t>Cosmètics, productes de bellesa o benestar</t>
  </si>
  <si>
    <t>Amb ordinador de sobretaula o portàtil</t>
  </si>
  <si>
    <t>Banda ampla fixa</t>
  </si>
  <si>
    <t>Banda ampla mòbil</t>
  </si>
  <si>
    <t>Més d'una vegada al dia</t>
  </si>
  <si>
    <t xml:space="preserve">   (més freqüent) i sexe. València</t>
  </si>
  <si>
    <t xml:space="preserve">   (más frecuente) y sexo. València</t>
  </si>
  <si>
    <t>Música</t>
  </si>
  <si>
    <t>Pel·lícules o sèries</t>
  </si>
  <si>
    <t>Llibres electrònics, revistes,…</t>
  </si>
  <si>
    <t>Jocs</t>
  </si>
  <si>
    <t>Programari</t>
  </si>
  <si>
    <t>Aplicacions relacionades amb la salut</t>
  </si>
  <si>
    <t>Altres aplicacions</t>
  </si>
  <si>
    <t>Entrades</t>
  </si>
  <si>
    <t>Subscripció internet o subministraments</t>
  </si>
  <si>
    <t>Servici per al transport</t>
  </si>
  <si>
    <t>Servici per a l'allotjament</t>
  </si>
  <si>
    <t>Servici per a la llar</t>
  </si>
  <si>
    <t>Han realitzat algun curs en línia</t>
  </si>
  <si>
    <t>Han utilitzat material d'aprenentatge en línia</t>
  </si>
  <si>
    <t xml:space="preserve">         La categoria ordinador inclou de sobretaula i tauleta tàctil.</t>
  </si>
  <si>
    <t xml:space="preserve">          Banda ampla conté: Banda ampla fixa i banda ampla mòbil</t>
  </si>
  <si>
    <t>Banda ampla conté: Banda ampla fixa i banda ampla mòbil</t>
  </si>
  <si>
    <t>4.4. Persones que han utilitzat Internet en els últims 3 mesos segons freqüència i sexe. València</t>
  </si>
  <si>
    <t>4.4. Personas que han utilizado Internet en los últimos 3 meses según frecuencia y sexo. València</t>
  </si>
  <si>
    <t>4.5. Persones que han comprat mitjançant Internet en els últims 3 mesos segons sexe. València</t>
  </si>
  <si>
    <t>4.5. Personas que han comprado a través de Internet en los últimos 3 meses según sexo. València</t>
  </si>
  <si>
    <t>De 700 a menys de 1.000 euros</t>
  </si>
  <si>
    <t>De 1.000 o més euros</t>
  </si>
  <si>
    <t>Llibres impresos, revistes o diaris en format físic</t>
  </si>
  <si>
    <t>2.4. Persones que en els últims 3 mesos han accedit a Internet i han emprat servicis relacionats amb</t>
  </si>
  <si>
    <t>2.4. Personas que en los últimos 3 meses han accedido a Internet y han utilizado servicios relacionados con</t>
  </si>
  <si>
    <t>Emetre opinions de tipus cívic o polític</t>
  </si>
  <si>
    <t>la participació política i social</t>
  </si>
  <si>
    <t>la participación política y social</t>
  </si>
  <si>
    <t>Prendre part en consultes o votacions en línia</t>
  </si>
  <si>
    <t>2.6. Persones que en els últims 3 mesos han accedit a Internet i han realitzat activitats d'aprenentatge</t>
  </si>
  <si>
    <t>2.6. Personas que en los últimos 3 meses han accedido a Internet y han realizado actividades de aprendizaje</t>
  </si>
  <si>
    <t>Han accedit a internet últims 3 mesos</t>
  </si>
  <si>
    <t>Lliuraments de restaurants, de menjar ràpid, servicis d'àpats</t>
  </si>
  <si>
    <t>4.6. Persones que han comprat mitjançant Internet en els últims 3 mesos segons producte físic</t>
  </si>
  <si>
    <t xml:space="preserve">4.6. Personas que han comprado a través de Internet en los últimos 3 meses según producto físico </t>
  </si>
  <si>
    <t>Llibres impresos, revistes o diaris (en format físic)</t>
  </si>
  <si>
    <t>2.25. Personas ocupadas según posibilidad de teletrabajar y teletrabajo efectivo</t>
  </si>
  <si>
    <t>2.25. Persones ocupades segons possibilitat de teletreballar i teletreball efectiu</t>
  </si>
  <si>
    <t>Persones ocupades</t>
  </si>
  <si>
    <t>Han teletreballat</t>
  </si>
  <si>
    <t>No han teletreballat</t>
  </si>
  <si>
    <t>Parcial</t>
  </si>
  <si>
    <t>Persones que podien teletreballar</t>
  </si>
  <si>
    <t>Persones que no podien teletreballar</t>
  </si>
  <si>
    <t>Han comprat per internet últims 3 mesos (producte físic)</t>
  </si>
  <si>
    <t>1. Tecnologies de la Informació als habitatges amb almenys una persona de 16 a 74 anys. 2022</t>
  </si>
  <si>
    <t>1. Tecnologías de la Información en las viviendas con al menos una persona de 16 a 74 años. 2022</t>
  </si>
  <si>
    <t>Font: Enquesta de Tecnologies de la Informació en les Llars 2022. Fitxer de microdades de l'INE.</t>
  </si>
  <si>
    <t>4. Ús de les tecnologies de la Informació. Persones de 16 i més anys. 2022</t>
  </si>
  <si>
    <t>4. Uso de las tecnologias de la Información. Personas de 16 y más años. 2022</t>
  </si>
  <si>
    <t>3. Tecnologies de la Informació als habitatges. 2022</t>
  </si>
  <si>
    <t>3. Tecnologías de la Información en las viviendas. 2022</t>
  </si>
  <si>
    <t>2. Ús de les tecnologies de la Informació. Persones de 16 a 74 anys. 2022</t>
  </si>
  <si>
    <t>2. Uso de las tecnologias de la Información. Personas de 16 a 74 años. 2022</t>
  </si>
  <si>
    <t>3.1. Resum de dades dels habitatges segons tipus d'equipament. 2018-22</t>
  </si>
  <si>
    <t>3.1. Resumen de datos de las viviendas según tipo de equipamiento. 2018-22</t>
  </si>
  <si>
    <t>Font: Enquesta de Tecnologies de la Informació en les Llars 2018-2022. Fitxers de microdades de l'INE.</t>
  </si>
  <si>
    <t>4.1. Resum de dades de les persones segons tipus d'ús en els últims 3 mesos. 2018-22</t>
  </si>
  <si>
    <t>4.1. Resumen de datos de las personas según tipo de uso en los últimos 3 meses. 2018-22</t>
  </si>
  <si>
    <t>Joguets o articles de cura de xiquets</t>
  </si>
  <si>
    <t>Joguets i articles de cura per a xiquets</t>
  </si>
  <si>
    <t>Comunicar amb educadors o estudiants</t>
  </si>
  <si>
    <t>2.7. Persones que en els últims 3 mesos han accedit a Internet i han realitzat activitats d'entreteniment</t>
  </si>
  <si>
    <t>2.7. Personas que en los últimos 3 meses han accedido a Internet y han realizado actividades de entretenimiento</t>
  </si>
  <si>
    <t>Escoltar o descarregar música</t>
  </si>
  <si>
    <t>Veure programes de televisió</t>
  </si>
  <si>
    <t>Veure pel·lícules o vídeos baix demanda</t>
  </si>
  <si>
    <t>Veure continguts de vídeo de llocs per a compartir</t>
  </si>
  <si>
    <t>Jugar o descarregar jocs</t>
  </si>
  <si>
    <t>2.8. Personas que en los últimos 3 meses han accedido a Internet y han realizado actividades de salud</t>
  </si>
  <si>
    <t>2.8. Persones que en els últims 3 mesos han accedit a Internet i han realitzat activitats de salut</t>
  </si>
  <si>
    <t>Buscar informació sobre temes de salut</t>
  </si>
  <si>
    <t>Concertar cita mèdica</t>
  </si>
  <si>
    <t>Accedir a arxius personals de salut</t>
  </si>
  <si>
    <t>Altres servicis de salut</t>
  </si>
  <si>
    <t>2.9. Persones que en els últims 3 mesos han accedit a Internet i han emprat altres servicis</t>
  </si>
  <si>
    <t>2.9. Personas que en los últimos 3 meses han accedido a Internet y han utilizado otros servicios</t>
  </si>
  <si>
    <t>Han utilitzat alguna web o aplicació de les AAPP</t>
  </si>
  <si>
    <t>Accés a informació en web o aplicacions de les AAPP</t>
  </si>
  <si>
    <t>Descarregar o imprimir algun formulari oficial</t>
  </si>
  <si>
    <t>Concertar cita o realitzar una reserva</t>
  </si>
  <si>
    <t>Presentar declaració d'impostos</t>
  </si>
  <si>
    <t>Sol·licitar document oficial o realitzar reclamació</t>
  </si>
  <si>
    <t>2.10. Persones usuàries d'internet en els últims 12 mesos segons contacte o interacció amb les AAPP</t>
  </si>
  <si>
    <t>2.10. Personas usuarias de internet en los últimos 12 meses según contacto o interacción con las AAPP</t>
  </si>
  <si>
    <t xml:space="preserve">2.11. Persones usuàries de internet en els últims 12 mesos que han utilitzat un web o aplicació de les </t>
  </si>
  <si>
    <t>2.11. Personas usuarias de internet en los últimos 12 meses que han utilizado una web o aplicación de las AAPP</t>
  </si>
  <si>
    <t>Han tingut algun problema al utilitzar web o aplicació</t>
  </si>
  <si>
    <t>Dificultat d'ús</t>
  </si>
  <si>
    <t>Problemes tècnics</t>
  </si>
  <si>
    <t>Problemes amb la firma electrònica</t>
  </si>
  <si>
    <t>Problemes d'accés amb el telèfon o tauleta</t>
  </si>
  <si>
    <t>Altres problemes</t>
  </si>
  <si>
    <t>Han utilitzat web o aplicació de les AAPP (12 m.)</t>
  </si>
  <si>
    <t xml:space="preserve">2.12. Persones que en els últims 12 mesos no han sol·licitat documentació o reclamació a través de web o </t>
  </si>
  <si>
    <t>2.13. Persones que han utilitzat Internet en els últims 3 mesos segons ús per a comprar</t>
  </si>
  <si>
    <t>2.13. Personas que han utilizado Internet en los últimos 3 meses según su uso para comprar</t>
  </si>
  <si>
    <t>2.14. Persones que han comprat per internet en els últims 3 mesos i producte físic (més freqüent)</t>
  </si>
  <si>
    <t>2.14. Personas que han comprado por internet en los últimos 3 meses y producto físico (más frecuente)</t>
  </si>
  <si>
    <t>2.15. Persones que han comprat per Internet en els últims 3 mesos segons origen dels venedors</t>
  </si>
  <si>
    <t>2.15. Personas que han comprado por Internet en los últimos 3 meses según origen de los vendedores</t>
  </si>
  <si>
    <t>2.16. Persones que han comprat per Internet en els últims 3 mesos i nombre de vegades que han comprat</t>
  </si>
  <si>
    <t>2.16. Personas que han comprado por Internet en los últimos 3 meses y número de veces que han comprado</t>
  </si>
  <si>
    <t>2.17. Persones que han comprat per Internet en els últims 3 mesos i valor de les compres realitzades</t>
  </si>
  <si>
    <t>2.17. Personas que han comprado por Internet en los últimos 3 meses y valor de las compras realizadas</t>
  </si>
  <si>
    <t>2.19. Persones que han accedit a Internet en els últims 3 mesos segons servicis contractats</t>
  </si>
  <si>
    <t>2.19. Personas que han accedido a Internet en los últimos 3 meses según servicios contratados</t>
  </si>
  <si>
    <t>2.20. Persones que han accedit a internet en els últims 3 mesos i grau de confiança en internet</t>
  </si>
  <si>
    <t>2.20. Personas que han accedido a internet los últimos 3 meses y grado de confianza en internet</t>
  </si>
  <si>
    <t>2.21. Pers. que han accedido a internet los últimos 3 meses y uso de dispositivos conectados a internet según tipo</t>
  </si>
  <si>
    <t>2.21. Pers. que han accedit a internet en els últims 3 mesos i ús de dispositius connectats a internet segons tipus</t>
  </si>
  <si>
    <t>Sistema d'alarma</t>
  </si>
  <si>
    <t>Electrodomèstics</t>
  </si>
  <si>
    <t>Assistent virtual altaveu inteligent</t>
  </si>
  <si>
    <t>Televisor</t>
  </si>
  <si>
    <t>Rellotge o polsera de fitness</t>
  </si>
  <si>
    <t>Dispositius per a la salut (p.e. control de sucre)</t>
  </si>
  <si>
    <t>y han tenido problemas al utilizarlas, según tipo</t>
  </si>
  <si>
    <t>aplicació de les AAPP,  tenint la necessitat i motius</t>
  </si>
  <si>
    <t>o aplicación de las AAPP, teniendo la necesidad y motivos</t>
  </si>
  <si>
    <t>No han sol·licitat documentació i necessitàven (12 m.)</t>
  </si>
  <si>
    <t xml:space="preserve">2.12. Personas que en los últimos 12 meses no han solicitado documentación o reclamación a través de web </t>
  </si>
  <si>
    <t>Han utilitzat algun dispositiu</t>
  </si>
  <si>
    <t>Consola de jocs</t>
  </si>
  <si>
    <t>Automòbil amb connexió sense fil incorporada</t>
  </si>
  <si>
    <t>Sistemes per a l'administració d'energia a la llar</t>
  </si>
  <si>
    <t>Sistema d'audio domèstic</t>
  </si>
  <si>
    <t>2.18. Pers. que han comprat per internet en els últims 3 mesos segons compra o subscripció de productes en línia</t>
  </si>
  <si>
    <t>2.18. Personas que han comprado por internet en los últimos 3 meses según compra o suscripción de productos en línea</t>
  </si>
  <si>
    <t>Han realitzat alguna compra o subscripció</t>
  </si>
  <si>
    <t>a través de web o aplicació i tipus de contacte</t>
  </si>
  <si>
    <t>a través de web o aplicación y tipo de contacto</t>
  </si>
  <si>
    <t>AAPP i han tingut problemes en utilitzar-les, segons tipus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</si>
</sst>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46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9.5"/>
      <color rgb="FFFF0000"/>
      <name val="Arial"/>
      <family val="2"/>
    </font>
    <font>
      <b/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0" fillId="0" borderId="0" xfId="0" applyAlignment="1">
      <alignment horizontal="right" wrapText="1"/>
    </xf>
    <xf numFmtId="0" fontId="5" fillId="0" borderId="0" xfId="0" applyFont="1"/>
    <xf numFmtId="165" fontId="1" fillId="0" borderId="0" xfId="3" applyNumberFormat="1"/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right" wrapText="1"/>
    </xf>
    <xf numFmtId="165" fontId="2" fillId="0" borderId="0" xfId="3" applyNumberFormat="1" applyFont="1"/>
    <xf numFmtId="165" fontId="2" fillId="0" borderId="0" xfId="3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0" fontId="7" fillId="0" borderId="0" xfId="0" applyFont="1" applyAlignment="1">
      <alignment horizontal="center"/>
    </xf>
    <xf numFmtId="165" fontId="2" fillId="0" borderId="0" xfId="3" applyNumberFormat="1" applyFont="1" applyFill="1"/>
    <xf numFmtId="0" fontId="2" fillId="0" borderId="0" xfId="0" applyFont="1" applyFill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1" fontId="2" fillId="0" borderId="0" xfId="3" applyNumberFormat="1" applyFont="1" applyFill="1" applyAlignment="1">
      <alignment horizontal="right"/>
    </xf>
    <xf numFmtId="0" fontId="11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/>
    <xf numFmtId="0" fontId="12" fillId="0" borderId="0" xfId="0" applyFont="1"/>
    <xf numFmtId="0" fontId="4" fillId="0" borderId="0" xfId="0" applyFont="1"/>
    <xf numFmtId="0" fontId="13" fillId="0" borderId="0" xfId="0" applyFont="1"/>
    <xf numFmtId="0" fontId="3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 wrapText="1"/>
    </xf>
    <xf numFmtId="165" fontId="14" fillId="0" borderId="0" xfId="0" applyNumberFormat="1" applyFont="1" applyFill="1"/>
    <xf numFmtId="165" fontId="1" fillId="0" borderId="0" xfId="3" applyNumberFormat="1" applyFont="1" applyFill="1"/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5" fillId="0" borderId="0" xfId="0" applyFont="1" applyFill="1"/>
    <xf numFmtId="165" fontId="4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7" fillId="0" borderId="0" xfId="0" applyFont="1"/>
    <xf numFmtId="0" fontId="1" fillId="0" borderId="0" xfId="0" applyFont="1" applyFill="1"/>
    <xf numFmtId="0" fontId="0" fillId="0" borderId="0" xfId="0" applyFill="1" applyAlignment="1">
      <alignment horizontal="left" indent="1"/>
    </xf>
    <xf numFmtId="16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4" fillId="0" borderId="0" xfId="0" applyFont="1" applyFill="1"/>
    <xf numFmtId="165" fontId="4" fillId="0" borderId="0" xfId="3" applyNumberFormat="1" applyFont="1" applyFill="1"/>
    <xf numFmtId="165" fontId="1" fillId="0" borderId="0" xfId="3" applyNumberFormat="1" applyFill="1"/>
    <xf numFmtId="1" fontId="2" fillId="0" borderId="0" xfId="3" applyNumberFormat="1" applyFon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right" wrapText="1"/>
    </xf>
    <xf numFmtId="166" fontId="4" fillId="0" borderId="0" xfId="0" applyNumberFormat="1" applyFont="1" applyFill="1"/>
    <xf numFmtId="0" fontId="1" fillId="0" borderId="0" xfId="0" applyFont="1"/>
    <xf numFmtId="0" fontId="18" fillId="0" borderId="0" xfId="0" applyFont="1"/>
    <xf numFmtId="0" fontId="1" fillId="0" borderId="0" xfId="2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2" applyFont="1" applyFill="1" applyAlignment="1">
      <alignment horizontal="right" wrapText="1"/>
    </xf>
    <xf numFmtId="1" fontId="2" fillId="0" borderId="0" xfId="3" applyNumberFormat="1" applyFont="1"/>
    <xf numFmtId="165" fontId="14" fillId="0" borderId="0" xfId="3" applyNumberFormat="1" applyFont="1" applyFill="1"/>
    <xf numFmtId="165" fontId="19" fillId="0" borderId="0" xfId="0" applyNumberFormat="1" applyFont="1" applyFill="1"/>
    <xf numFmtId="0" fontId="1" fillId="0" borderId="0" xfId="0" applyFont="1" applyAlignment="1">
      <alignment horizontal="left" indent="2"/>
    </xf>
    <xf numFmtId="0" fontId="1" fillId="0" borderId="0" xfId="0" applyFont="1" applyFill="1" applyAlignment="1">
      <alignment horizontal="right" wrapText="1"/>
    </xf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wrapText="1" indent="1"/>
    </xf>
    <xf numFmtId="1" fontId="1" fillId="0" borderId="0" xfId="3" applyNumberFormat="1" applyFont="1"/>
    <xf numFmtId="1" fontId="1" fillId="0" borderId="0" xfId="3" applyNumberFormat="1" applyFont="1" applyFill="1" applyAlignment="1">
      <alignment horizontal="right"/>
    </xf>
    <xf numFmtId="1" fontId="1" fillId="0" borderId="0" xfId="3" applyNumberFormat="1" applyFont="1" applyFill="1"/>
    <xf numFmtId="0" fontId="16" fillId="0" borderId="0" xfId="1" applyFont="1" applyFill="1"/>
    <xf numFmtId="0" fontId="1" fillId="0" borderId="0" xfId="1"/>
    <xf numFmtId="0" fontId="7" fillId="0" borderId="0" xfId="1" applyFont="1" applyAlignment="1">
      <alignment horizontal="center"/>
    </xf>
    <xf numFmtId="0" fontId="1" fillId="0" borderId="0" xfId="1" applyFont="1" applyFill="1"/>
    <xf numFmtId="0" fontId="7" fillId="0" borderId="0" xfId="1" applyFont="1" applyFill="1" applyAlignment="1">
      <alignment horizontal="center"/>
    </xf>
    <xf numFmtId="0" fontId="1" fillId="0" borderId="0" xfId="1" applyFont="1"/>
    <xf numFmtId="0" fontId="1" fillId="0" borderId="0" xfId="1" applyFont="1" applyFill="1" applyAlignment="1">
      <alignment horizontal="right" wrapText="1"/>
    </xf>
    <xf numFmtId="165" fontId="1" fillId="0" borderId="0" xfId="1" applyNumberFormat="1" applyFont="1" applyFill="1"/>
    <xf numFmtId="0" fontId="1" fillId="0" borderId="0" xfId="1" applyFont="1" applyAlignment="1">
      <alignment horizontal="left" indent="1"/>
    </xf>
    <xf numFmtId="0" fontId="15" fillId="0" borderId="0" xfId="1" applyFont="1"/>
    <xf numFmtId="0" fontId="1" fillId="0" borderId="0" xfId="1" applyFont="1" applyFill="1" applyAlignment="1">
      <alignment horizontal="right"/>
    </xf>
    <xf numFmtId="0" fontId="15" fillId="0" borderId="0" xfId="1" applyFont="1" applyBorder="1"/>
    <xf numFmtId="0" fontId="1" fillId="0" borderId="0" xfId="1" applyFont="1" applyFill="1" applyBorder="1"/>
    <xf numFmtId="0" fontId="1" fillId="0" borderId="0" xfId="1" applyFont="1" applyBorder="1"/>
    <xf numFmtId="0" fontId="1" fillId="0" borderId="0" xfId="1" applyFont="1" applyAlignment="1">
      <alignment horizontal="right" wrapText="1"/>
    </xf>
    <xf numFmtId="164" fontId="1" fillId="0" borderId="0" xfId="1" applyNumberForma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1" fillId="0" borderId="0" xfId="3" applyNumberFormat="1" applyFont="1" applyFill="1" applyAlignment="1">
      <alignment horizontal="right"/>
    </xf>
    <xf numFmtId="166" fontId="1" fillId="0" borderId="0" xfId="0" applyNumberFormat="1" applyFont="1" applyFill="1"/>
    <xf numFmtId="0" fontId="19" fillId="0" borderId="0" xfId="1" applyFont="1" applyFill="1"/>
    <xf numFmtId="0" fontId="19" fillId="0" borderId="0" xfId="1" applyFont="1"/>
    <xf numFmtId="0" fontId="19" fillId="0" borderId="0" xfId="1" applyFont="1" applyBorder="1"/>
    <xf numFmtId="0" fontId="19" fillId="0" borderId="0" xfId="1" applyFont="1" applyFill="1" applyBorder="1"/>
    <xf numFmtId="164" fontId="1" fillId="0" borderId="0" xfId="0" applyNumberFormat="1" applyFont="1" applyFill="1" applyAlignment="1"/>
    <xf numFmtId="0" fontId="3" fillId="0" borderId="0" xfId="1" applyFont="1"/>
    <xf numFmtId="0" fontId="5" fillId="0" borderId="0" xfId="1" applyFont="1"/>
    <xf numFmtId="0" fontId="3" fillId="0" borderId="0" xfId="1" applyFont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164" fontId="1" fillId="0" borderId="0" xfId="0" applyNumberFormat="1" applyFont="1"/>
    <xf numFmtId="165" fontId="1" fillId="0" borderId="0" xfId="3" applyNumberFormat="1" applyFont="1"/>
    <xf numFmtId="0" fontId="1" fillId="0" borderId="0" xfId="1" applyFont="1" applyAlignment="1">
      <alignment horizontal="left" indent="2"/>
    </xf>
    <xf numFmtId="164" fontId="1" fillId="0" borderId="0" xfId="0" applyNumberFormat="1" applyFont="1" applyFill="1" applyAlignment="1">
      <alignment horizontal="right"/>
    </xf>
    <xf numFmtId="0" fontId="22" fillId="0" borderId="0" xfId="1" applyFont="1" applyFill="1" applyAlignment="1"/>
    <xf numFmtId="0" fontId="22" fillId="0" borderId="0" xfId="1" applyFont="1" applyFill="1" applyAlignment="1">
      <alignment horizontal="right"/>
    </xf>
    <xf numFmtId="165" fontId="22" fillId="0" borderId="0" xfId="1" applyNumberFormat="1" applyFont="1" applyFill="1" applyAlignment="1">
      <alignment horizontal="right"/>
    </xf>
    <xf numFmtId="1" fontId="19" fillId="0" borderId="0" xfId="3" applyNumberFormat="1" applyFont="1" applyFill="1" applyAlignment="1">
      <alignment horizontal="right"/>
    </xf>
    <xf numFmtId="1" fontId="19" fillId="0" borderId="0" xfId="3" applyNumberFormat="1" applyFont="1" applyFill="1"/>
    <xf numFmtId="164" fontId="1" fillId="0" borderId="0" xfId="3" applyNumberFormat="1" applyFont="1" applyFill="1"/>
    <xf numFmtId="0" fontId="23" fillId="0" borderId="0" xfId="0" applyFont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/>
    <xf numFmtId="0" fontId="26" fillId="0" borderId="0" xfId="0" applyFont="1"/>
    <xf numFmtId="165" fontId="19" fillId="0" borderId="0" xfId="3" applyNumberFormat="1" applyFont="1" applyFill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0" borderId="0" xfId="0" applyFont="1" applyFill="1"/>
    <xf numFmtId="0" fontId="1" fillId="0" borderId="0" xfId="0" applyFont="1" applyAlignment="1">
      <alignment horizontal="left" wrapText="1" indent="1"/>
    </xf>
    <xf numFmtId="1" fontId="1" fillId="0" borderId="0" xfId="3" applyNumberFormat="1" applyFont="1" applyFill="1" applyAlignment="1">
      <alignment horizontal="right"/>
    </xf>
    <xf numFmtId="164" fontId="1" fillId="0" borderId="0" xfId="0" applyNumberFormat="1" applyFont="1" applyFill="1"/>
    <xf numFmtId="0" fontId="4" fillId="0" borderId="0" xfId="0" applyFont="1"/>
    <xf numFmtId="0" fontId="1" fillId="0" borderId="0" xfId="0" applyFont="1" applyFill="1" applyAlignment="1">
      <alignment horizontal="right" wrapText="1"/>
    </xf>
    <xf numFmtId="165" fontId="14" fillId="0" borderId="0" xfId="0" applyNumberFormat="1" applyFont="1" applyFill="1"/>
    <xf numFmtId="165" fontId="1" fillId="0" borderId="0" xfId="0" applyNumberFormat="1" applyFont="1" applyFill="1"/>
    <xf numFmtId="0" fontId="15" fillId="0" borderId="0" xfId="0" applyFont="1"/>
    <xf numFmtId="165" fontId="4" fillId="0" borderId="0" xfId="0" applyNumberFormat="1" applyFont="1" applyFill="1"/>
    <xf numFmtId="1" fontId="1" fillId="0" borderId="0" xfId="3" applyNumberFormat="1" applyFont="1" applyFill="1"/>
    <xf numFmtId="1" fontId="1" fillId="0" borderId="0" xfId="3" applyNumberFormat="1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164" fontId="1" fillId="0" borderId="0" xfId="1" applyNumberFormat="1" applyFont="1" applyFill="1"/>
    <xf numFmtId="0" fontId="1" fillId="0" borderId="0" xfId="0" applyFont="1" applyAlignment="1">
      <alignment horizontal="left" indent="3"/>
    </xf>
    <xf numFmtId="0" fontId="20" fillId="0" borderId="0" xfId="0" applyFont="1" applyFill="1"/>
    <xf numFmtId="165" fontId="1" fillId="0" borderId="0" xfId="0" applyNumberFormat="1" applyFont="1"/>
    <xf numFmtId="164" fontId="1" fillId="0" borderId="0" xfId="0" applyNumberFormat="1" applyFont="1" applyFill="1" applyAlignment="1">
      <alignment horizontal="right" wrapText="1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5_Classificacions_de_la_poblacio_per_barris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3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558794402665109"/>
          <c:y val="5.9082919304790774E-2"/>
          <c:w val="0.7442604497546621"/>
          <c:h val="0.7311201754385965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'1'!$F$9:$F$14</c:f>
              <c:numCache>
                <c:formatCode>General</c:formatCode>
                <c:ptCount val="6"/>
              </c:numCache>
            </c:numRef>
          </c:cat>
          <c:val>
            <c:numRef>
              <c:f>('1'!$D$14,'1'!$D$13,'1'!$D$12,'1'!$D$11,'1'!$D$10,'1'!$D$9)</c:f>
              <c:numCache>
                <c:formatCode>0.0%</c:formatCode>
                <c:ptCount val="6"/>
                <c:pt idx="0">
                  <c:v>1</c:v>
                </c:pt>
                <c:pt idx="1">
                  <c:v>0.59799999999999998</c:v>
                </c:pt>
                <c:pt idx="2">
                  <c:v>1</c:v>
                </c:pt>
                <c:pt idx="3">
                  <c:v>0.53200000000000003</c:v>
                </c:pt>
                <c:pt idx="4">
                  <c:v>0.78800000000000003</c:v>
                </c:pt>
                <c:pt idx="5">
                  <c:v>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F-4DF9-A06E-F2A5E1576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171001960"/>
        <c:axId val="174195792"/>
        <c:axId val="0"/>
      </c:bar3DChart>
      <c:catAx>
        <c:axId val="17100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195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4195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01960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54659737178999"/>
          <c:y val="0.31073682061665975"/>
          <c:w val="0.55273021695783175"/>
          <c:h val="0.33898562249090153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245-405F-AEB1-8E6EB8A80EE1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245-405F-AEB1-8E6EB8A80EE1}"/>
              </c:ext>
            </c:extLst>
          </c:dPt>
          <c:dLbls>
            <c:dLbl>
              <c:idx val="0"/>
              <c:layout>
                <c:manualLayout>
                  <c:x val="5.7305743758774425E-3"/>
                  <c:y val="4.26497774734679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245-405F-AEB1-8E6EB8A80EE1}"/>
                </c:ext>
                <c:ext xmlns:c15="http://schemas.microsoft.com/office/drawing/2012/chart" uri="{CE6537A1-D6FC-4f65-9D91-7224C49458BB}">
                  <c15:layout>
                    <c:manualLayout>
                      <c:w val="0.57584520539583717"/>
                      <c:h val="0.302795846171402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2641396569614838"/>
                  <c:y val="-4.13153839641013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3308527131782946"/>
                      <c:h val="0.34009661835748789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FFFFFF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('1'!$A$50,'1'!$A$49)</c:f>
              <c:strCache>
                <c:ptCount val="2"/>
                <c:pt idx="0">
                  <c:v>Sense accés a Internet</c:v>
                </c:pt>
                <c:pt idx="1">
                  <c:v>Amb accés a Internet</c:v>
                </c:pt>
              </c:strCache>
            </c:strRef>
          </c:cat>
          <c:val>
            <c:numRef>
              <c:f>('1'!$D$50,'1'!$D$49)</c:f>
              <c:numCache>
                <c:formatCode>0.0%</c:formatCode>
                <c:ptCount val="2"/>
                <c:pt idx="0">
                  <c:v>8.0000000000000002E-3</c:v>
                </c:pt>
                <c:pt idx="1">
                  <c:v>0.99199999999999999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45-405F-AEB1-8E6EB8A8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54659737178999"/>
          <c:y val="0.31073682061665975"/>
          <c:w val="0.55273021695783175"/>
          <c:h val="0.33898562249090153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245-405F-AEB1-8E6EB8A80EE1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245-405F-AEB1-8E6EB8A80EE1}"/>
              </c:ext>
            </c:extLst>
          </c:dPt>
          <c:dLbls>
            <c:dLbl>
              <c:idx val="0"/>
              <c:layout>
                <c:manualLayout>
                  <c:x val="5.7305743758774425E-3"/>
                  <c:y val="4.26497774734679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245-405F-AEB1-8E6EB8A80EE1}"/>
                </c:ext>
                <c:ext xmlns:c15="http://schemas.microsoft.com/office/drawing/2012/chart" uri="{CE6537A1-D6FC-4f65-9D91-7224C49458BB}">
                  <c15:layout>
                    <c:manualLayout>
                      <c:w val="0.57584520539583717"/>
                      <c:h val="0.302795846171402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2641396569614838"/>
                  <c:y val="-4.13153839641013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3308527131782946"/>
                      <c:h val="0.34009661835748789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FFFFFF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('2'!$A$10,'2'!$C$13)</c:f>
              <c:strCache>
                <c:ptCount val="2"/>
                <c:pt idx="0">
                  <c:v>En els últims 3 mesos</c:v>
                </c:pt>
                <c:pt idx="1">
                  <c:v>Més de 3 mesos</c:v>
                </c:pt>
              </c:strCache>
            </c:strRef>
          </c:cat>
          <c:val>
            <c:numRef>
              <c:f>('2'!$D$10,'2'!$D$13)</c:f>
              <c:numCache>
                <c:formatCode>0.0%</c:formatCode>
                <c:ptCount val="2"/>
                <c:pt idx="0">
                  <c:v>0.99099999999999999</c:v>
                </c:pt>
                <c:pt idx="1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45-405F-AEB1-8E6EB8A8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6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40250325420592E-2"/>
          <c:y val="5.5556309086223499E-2"/>
          <c:w val="0.85427659707593795"/>
          <c:h val="0.6269926311159508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'2'!$B$22:$B$25</c:f>
              <c:numCache>
                <c:formatCode>General</c:formatCode>
                <c:ptCount val="4"/>
              </c:numCache>
            </c:numRef>
          </c:cat>
          <c:val>
            <c:numRef>
              <c:f>('2'!$E$25,'2'!$E$24,'2'!$E$23,'2'!$E$22)</c:f>
              <c:numCache>
                <c:formatCode>0.0%</c:formatCode>
                <c:ptCount val="4"/>
                <c:pt idx="0">
                  <c:v>5.0000000000000001E-3</c:v>
                </c:pt>
                <c:pt idx="1">
                  <c:v>2.9000000000000001E-2</c:v>
                </c:pt>
                <c:pt idx="2">
                  <c:v>0.93899999999999995</c:v>
                </c:pt>
                <c:pt idx="3">
                  <c:v>0.96599999999999997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2-408C-89EA-4FC814833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109136"/>
        <c:axId val="481106784"/>
        <c:axId val="0"/>
      </c:bar3DChart>
      <c:catAx>
        <c:axId val="48110913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67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10678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91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40250325420592E-2"/>
          <c:y val="5.5556309086223499E-2"/>
          <c:w val="0.85427659707593795"/>
          <c:h val="0.741148024305181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('2'!$E$38,'2'!$E$37,'2'!$E$36,'2'!$E$35)</c:f>
              <c:numCache>
                <c:formatCode>0.0%</c:formatCode>
                <c:ptCount val="4"/>
                <c:pt idx="0">
                  <c:v>0.94199999999999995</c:v>
                </c:pt>
                <c:pt idx="1">
                  <c:v>0.64100000000000001</c:v>
                </c:pt>
                <c:pt idx="2">
                  <c:v>0.77200000000000002</c:v>
                </c:pt>
                <c:pt idx="3">
                  <c:v>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BD-4BBC-87BD-0C4AB8367CA7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107568"/>
        <c:axId val="481101688"/>
        <c:axId val="0"/>
      </c:bar3DChart>
      <c:catAx>
        <c:axId val="48110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16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10168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756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40250325420592E-2"/>
          <c:y val="5.5556309086223499E-2"/>
          <c:w val="0.85427659707593795"/>
          <c:h val="0.741148024305181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('2'!$E$50,'2'!$E$49)</c:f>
              <c:numCache>
                <c:formatCode>0.0%</c:formatCode>
                <c:ptCount val="2"/>
                <c:pt idx="0">
                  <c:v>0.83099999999999996</c:v>
                </c:pt>
                <c:pt idx="1">
                  <c:v>0.82899999999999996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BD-4BBC-87BD-0C4AB8367CA7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171054488"/>
        <c:axId val="171054880"/>
        <c:axId val="0"/>
      </c:bar3DChart>
      <c:catAx>
        <c:axId val="171054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4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105488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448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8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E9-4F79-BF12-7738A0E82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171054096"/>
        <c:axId val="171052528"/>
        <c:axId val="0"/>
      </c:bar3DChart>
      <c:catAx>
        <c:axId val="17105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2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105252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E51-4A54-A92F-E7F415787240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51-4A54-A92F-E7F415787240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FFFFFF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51-4A54-A92F-E7F415787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6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B-4DE0-BF0C-EEB6300F8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046752"/>
        <c:axId val="482050672"/>
        <c:axId val="0"/>
      </c:bar3DChart>
      <c:catAx>
        <c:axId val="48204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50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2050672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4675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1257930507030988E-2"/>
          <c:y val="7.3574519401291061E-2"/>
          <c:w val="0.85427659707593795"/>
          <c:h val="0.590956941193161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'3'!$B$8:$B$9</c:f>
              <c:numCache>
                <c:formatCode>General</c:formatCode>
                <c:ptCount val="2"/>
              </c:numCache>
            </c:numRef>
          </c:cat>
          <c:val>
            <c:numRef>
              <c:f>('3'!$E$9,'3'!$E$8)</c:f>
              <c:numCache>
                <c:formatCode>0.0%</c:formatCode>
                <c:ptCount val="2"/>
                <c:pt idx="0">
                  <c:v>0.17100000000000001</c:v>
                </c:pt>
                <c:pt idx="1">
                  <c:v>0.187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E1-4FC1-AFC1-B09D2019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051456"/>
        <c:axId val="482051848"/>
        <c:axId val="0"/>
      </c:bar3DChart>
      <c:catAx>
        <c:axId val="48205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51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2051848"/>
        <c:scaling>
          <c:orientation val="minMax"/>
          <c:max val="0.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51456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868236540854926E-2"/>
          <c:y val="9.11105374123322E-4"/>
          <c:w val="0.7704422510566461"/>
          <c:h val="0.6269926311159508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('3'!#REF!,'3'!#REF!,'3'!#REF!,'3'!#REF!,'3'!#REF!)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C-4841-B524-D8071F54098F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047144"/>
        <c:axId val="482052240"/>
        <c:axId val="0"/>
      </c:bar3DChart>
      <c:catAx>
        <c:axId val="482047144"/>
        <c:scaling>
          <c:orientation val="minMax"/>
        </c:scaling>
        <c:delete val="1"/>
        <c:axPos val="l"/>
        <c:majorTickMark val="out"/>
        <c:minorTickMark val="none"/>
        <c:tickLblPos val="nextTo"/>
        <c:crossAx val="482052240"/>
        <c:crossesAt val="0"/>
        <c:auto val="1"/>
        <c:lblAlgn val="ctr"/>
        <c:lblOffset val="100"/>
        <c:noMultiLvlLbl val="0"/>
      </c:catAx>
      <c:valAx>
        <c:axId val="48205224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4714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4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92-4BAA-A8C8-72C040DB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173698936"/>
        <c:axId val="479744912"/>
        <c:axId val="0"/>
      </c:bar3DChart>
      <c:catAx>
        <c:axId val="173698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7449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7974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98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868236540854926E-2"/>
          <c:y val="9.11105374123322E-4"/>
          <c:w val="0.7704422510566461"/>
          <c:h val="0.62699263111595083"/>
        </c:manualLayout>
      </c:layout>
      <c:bar3D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049496"/>
        <c:axId val="482047928"/>
        <c:axId val="0"/>
      </c:bar3DChart>
      <c:catAx>
        <c:axId val="482049496"/>
        <c:scaling>
          <c:orientation val="maxMin"/>
        </c:scaling>
        <c:delete val="1"/>
        <c:axPos val="l"/>
        <c:majorTickMark val="out"/>
        <c:minorTickMark val="none"/>
        <c:tickLblPos val="nextTo"/>
        <c:crossAx val="482047928"/>
        <c:crossesAt val="0"/>
        <c:auto val="1"/>
        <c:lblAlgn val="ctr"/>
        <c:lblOffset val="100"/>
        <c:noMultiLvlLbl val="0"/>
      </c:catAx>
      <c:valAx>
        <c:axId val="482047928"/>
        <c:scaling>
          <c:orientation val="minMax"/>
          <c:max val="0.7500000000000001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49496"/>
        <c:crosses val="max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3542915344537"/>
          <c:y val="0.21616533563494164"/>
          <c:w val="0.85427659707593795"/>
          <c:h val="0.6868521546358086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'3'!$B$54:$B$55</c:f>
              <c:numCache>
                <c:formatCode>General</c:formatCode>
                <c:ptCount val="2"/>
              </c:numCache>
            </c:numRef>
          </c:cat>
          <c:val>
            <c:numRef>
              <c:f>('3'!$E$55,'3'!$E$54)</c:f>
              <c:numCache>
                <c:formatCode>0.0%</c:formatCode>
                <c:ptCount val="2"/>
                <c:pt idx="0">
                  <c:v>0.79700000000000004</c:v>
                </c:pt>
                <c:pt idx="1">
                  <c:v>0.23800000000000002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7-4030-8EF5-6C08A3ADE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053024"/>
        <c:axId val="482048320"/>
        <c:axId val="0"/>
      </c:bar3DChart>
      <c:catAx>
        <c:axId val="48205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483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2048320"/>
        <c:scaling>
          <c:orientation val="minMax"/>
          <c:max val="0.8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53024"/>
        <c:crosses val="autoZero"/>
        <c:crossBetween val="between"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868236540854926E-2"/>
          <c:y val="0.24423562620710146"/>
          <c:w val="0.85427659707593795"/>
          <c:h val="0.62699263111595083"/>
        </c:manualLayout>
      </c:layout>
      <c:bar3D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053416"/>
        <c:axId val="482045968"/>
        <c:axId val="0"/>
      </c:bar3DChart>
      <c:catAx>
        <c:axId val="482053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45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2045968"/>
        <c:scaling>
          <c:orientation val="minMax"/>
          <c:max val="0.60000000000000009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053416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40250325420592E-2"/>
          <c:y val="5.5556309086223499E-2"/>
          <c:w val="0.85427659707593795"/>
          <c:h val="0.7712566698393470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('3'!$B$20,'3'!$B$19,'3'!$B$18)</c:f>
              <c:numCache>
                <c:formatCode>General</c:formatCode>
                <c:ptCount val="3"/>
              </c:numCache>
            </c:numRef>
          </c:cat>
          <c:val>
            <c:numRef>
              <c:f>('3'!$E$20,'3'!$E$19,'3'!$E$18)</c:f>
              <c:numCache>
                <c:formatCode>0.0%</c:formatCode>
                <c:ptCount val="3"/>
                <c:pt idx="0">
                  <c:v>0.34899999999999998</c:v>
                </c:pt>
                <c:pt idx="1">
                  <c:v>0.46400000000000002</c:v>
                </c:pt>
                <c:pt idx="2">
                  <c:v>0.26700000000000002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B-41CA-9431-9822CE0F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982160"/>
        <c:axId val="481974712"/>
        <c:axId val="0"/>
      </c:bar3DChart>
      <c:catAx>
        <c:axId val="48198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47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974712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82160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868236540854926E-2"/>
          <c:y val="9.11105374123322E-4"/>
          <c:w val="0.7704422510566461"/>
          <c:h val="0.6269926311159508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('3'!#REF!,'3'!#REF!,'3'!#REF!,'3'!#REF!,'3'!#REF!)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C-4841-B524-D8071F54098F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977456"/>
        <c:axId val="481975104"/>
        <c:axId val="0"/>
      </c:bar3DChart>
      <c:catAx>
        <c:axId val="481977456"/>
        <c:scaling>
          <c:orientation val="minMax"/>
        </c:scaling>
        <c:delete val="1"/>
        <c:axPos val="l"/>
        <c:majorTickMark val="out"/>
        <c:minorTickMark val="none"/>
        <c:tickLblPos val="nextTo"/>
        <c:crossAx val="481975104"/>
        <c:crossesAt val="0"/>
        <c:auto val="1"/>
        <c:lblAlgn val="ctr"/>
        <c:lblOffset val="100"/>
        <c:noMultiLvlLbl val="0"/>
      </c:catAx>
      <c:valAx>
        <c:axId val="48197510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745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1257930507030988E-2"/>
          <c:y val="1.8859110501095618E-2"/>
          <c:w val="0.85427659707593795"/>
          <c:h val="0.7712566698393470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'3'!$B$29:$B$33</c:f>
              <c:numCache>
                <c:formatCode>General</c:formatCode>
                <c:ptCount val="5"/>
              </c:numCache>
            </c:numRef>
          </c:cat>
          <c:val>
            <c:numRef>
              <c:f>('3'!$E$33,'3'!$E$32,'3'!$E$31,'3'!$E$30,'3'!$E$29)</c:f>
              <c:numCache>
                <c:formatCode>0.0%</c:formatCode>
                <c:ptCount val="5"/>
                <c:pt idx="0">
                  <c:v>0.27800000000000002</c:v>
                </c:pt>
                <c:pt idx="1">
                  <c:v>0.628</c:v>
                </c:pt>
                <c:pt idx="2">
                  <c:v>0.747</c:v>
                </c:pt>
                <c:pt idx="3">
                  <c:v>0.44400000000000001</c:v>
                </c:pt>
                <c:pt idx="4">
                  <c:v>0.754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B-41CA-9431-9822CE0F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975888"/>
        <c:axId val="481979808"/>
        <c:axId val="0"/>
      </c:bar3DChart>
      <c:catAx>
        <c:axId val="48197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9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979808"/>
        <c:scaling>
          <c:orientation val="minMax"/>
          <c:max val="0.8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5888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868236540854926E-2"/>
          <c:y val="9.11105374123322E-4"/>
          <c:w val="0.7704422510566461"/>
          <c:h val="0.6269926311159508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('3'!#REF!,'3'!#REF!,'3'!#REF!,'3'!#REF!,'3'!#REF!)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C-4841-B524-D8071F54098F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980984"/>
        <c:axId val="481980200"/>
        <c:axId val="0"/>
      </c:bar3DChart>
      <c:catAx>
        <c:axId val="481980984"/>
        <c:scaling>
          <c:orientation val="minMax"/>
        </c:scaling>
        <c:delete val="1"/>
        <c:axPos val="l"/>
        <c:majorTickMark val="out"/>
        <c:minorTickMark val="none"/>
        <c:tickLblPos val="nextTo"/>
        <c:crossAx val="481980200"/>
        <c:crossesAt val="0"/>
        <c:auto val="1"/>
        <c:lblAlgn val="ctr"/>
        <c:lblOffset val="100"/>
        <c:noMultiLvlLbl val="0"/>
      </c:catAx>
      <c:valAx>
        <c:axId val="48198020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8098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1257930507030988E-2"/>
          <c:y val="1.8859110501095618E-2"/>
          <c:w val="0.85427659707593795"/>
          <c:h val="0.7712566698393470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('3'!$B$45,'3'!$B$44,'3'!$B$43,'3'!$B$42)</c:f>
              <c:numCache>
                <c:formatCode>General</c:formatCode>
                <c:ptCount val="4"/>
              </c:numCache>
            </c:numRef>
          </c:cat>
          <c:val>
            <c:numRef>
              <c:f>('3'!$E$45,'3'!$E$44,'3'!$E$43,'3'!$E$42)</c:f>
              <c:numCache>
                <c:formatCode>0.0%</c:formatCode>
                <c:ptCount val="4"/>
                <c:pt idx="0">
                  <c:v>0.35399999999999998</c:v>
                </c:pt>
                <c:pt idx="1">
                  <c:v>0.35</c:v>
                </c:pt>
                <c:pt idx="2">
                  <c:v>0.504</c:v>
                </c:pt>
                <c:pt idx="3">
                  <c:v>0.66299999999999992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B-41CA-9431-9822CE0F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978240"/>
        <c:axId val="481977848"/>
        <c:axId val="0"/>
      </c:bar3DChart>
      <c:catAx>
        <c:axId val="48197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7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977848"/>
        <c:scaling>
          <c:orientation val="minMax"/>
          <c:max val="0.7500000000000001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8240"/>
        <c:crosses val="autoZero"/>
        <c:crossBetween val="between"/>
        <c:majorUnit val="0.2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40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8E-44A3-9FB8-8FB0F8928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978632"/>
        <c:axId val="481980592"/>
        <c:axId val="0"/>
      </c:bar3DChart>
      <c:catAx>
        <c:axId val="481978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1980592"/>
        <c:crossesAt val="0"/>
        <c:auto val="1"/>
        <c:lblAlgn val="ctr"/>
        <c:lblOffset val="100"/>
        <c:tickMarkSkip val="1"/>
        <c:noMultiLvlLbl val="0"/>
      </c:catAx>
      <c:valAx>
        <c:axId val="481980592"/>
        <c:scaling>
          <c:orientation val="minMax"/>
          <c:max val="0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863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03524559430071"/>
          <c:y val="6.086312052720029E-2"/>
          <c:w val="0.7704422510566461"/>
          <c:h val="0.8006035378390201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'4'!$B$40:$B$43</c:f>
              <c:numCache>
                <c:formatCode>General</c:formatCode>
                <c:ptCount val="4"/>
              </c:numCache>
            </c:numRef>
          </c:cat>
          <c:val>
            <c:numRef>
              <c:f>('4'!$E$43,'4'!$E$42,'4'!$E$41,'4'!$E$40)</c:f>
              <c:numCache>
                <c:formatCode>0.0%</c:formatCode>
                <c:ptCount val="4"/>
                <c:pt idx="0">
                  <c:v>0.41399999999999998</c:v>
                </c:pt>
                <c:pt idx="1">
                  <c:v>0.56599999999999995</c:v>
                </c:pt>
                <c:pt idx="2">
                  <c:v>4.9000000000000002E-2</c:v>
                </c:pt>
                <c:pt idx="3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59-4D22-A63E-94DFD88D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976280"/>
        <c:axId val="481976672"/>
        <c:axId val="0"/>
      </c:bar3DChart>
      <c:catAx>
        <c:axId val="481976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6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976672"/>
        <c:scaling>
          <c:orientation val="minMax"/>
          <c:max val="0.60000000000000009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76280"/>
        <c:crosses val="autoZero"/>
        <c:crossBetween val="between"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30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61-4C03-AE0F-970270015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79748696"/>
        <c:axId val="479735248"/>
        <c:axId val="0"/>
      </c:bar3DChart>
      <c:catAx>
        <c:axId val="479748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735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79735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748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868236540854926E-2"/>
          <c:y val="0.24423562620710146"/>
          <c:w val="0.85427659707593795"/>
          <c:h val="0.62699263111595083"/>
        </c:manualLayout>
      </c:layout>
      <c:bar3D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0248536"/>
        <c:axId val="480252456"/>
        <c:axId val="0"/>
      </c:bar3DChart>
      <c:catAx>
        <c:axId val="480248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52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0252456"/>
        <c:scaling>
          <c:orientation val="minMax"/>
          <c:max val="0.60000000000000009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48536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40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8E-44A3-9FB8-8FB0F8928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0246968"/>
        <c:axId val="480247752"/>
        <c:axId val="0"/>
      </c:bar3DChart>
      <c:catAx>
        <c:axId val="480246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0247752"/>
        <c:crossesAt val="0"/>
        <c:auto val="1"/>
        <c:lblAlgn val="ctr"/>
        <c:lblOffset val="100"/>
        <c:tickMarkSkip val="1"/>
        <c:noMultiLvlLbl val="0"/>
      </c:catAx>
      <c:valAx>
        <c:axId val="480247752"/>
        <c:scaling>
          <c:orientation val="minMax"/>
          <c:max val="0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4696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03524559430071"/>
          <c:y val="6.086312052720029E-2"/>
          <c:w val="0.7704422510566461"/>
          <c:h val="0.8006035378390201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('4'!$B$29,'4'!$B$28,'4'!$B$27,'4'!$B$26,'4'!$B$25)</c:f>
              <c:numCache>
                <c:formatCode>General</c:formatCode>
                <c:ptCount val="5"/>
              </c:numCache>
            </c:numRef>
          </c:cat>
          <c:val>
            <c:numRef>
              <c:f>('4'!$E$29,'4'!$E$28,'4'!$E$27,'4'!$E$26,'4'!$E$25)</c:f>
              <c:numCache>
                <c:formatCode>0.0%</c:formatCode>
                <c:ptCount val="5"/>
                <c:pt idx="0">
                  <c:v>0.21099999999999999</c:v>
                </c:pt>
                <c:pt idx="1">
                  <c:v>0.26300000000000001</c:v>
                </c:pt>
                <c:pt idx="2">
                  <c:v>0.27800000000000002</c:v>
                </c:pt>
                <c:pt idx="3">
                  <c:v>0.45300000000000001</c:v>
                </c:pt>
                <c:pt idx="4">
                  <c:v>0.40799999999999997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59-4D22-A63E-94DFD88D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0253632"/>
        <c:axId val="480253240"/>
        <c:axId val="0"/>
      </c:bar3DChart>
      <c:catAx>
        <c:axId val="48025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532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0253240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53632"/>
        <c:crosses val="autoZero"/>
        <c:crossBetween val="between"/>
        <c:majorUnit val="0.25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40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13-4942-A26C-96F44898E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0246576"/>
        <c:axId val="480247360"/>
        <c:axId val="0"/>
      </c:bar3DChart>
      <c:catAx>
        <c:axId val="48024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0247360"/>
        <c:crossesAt val="0"/>
        <c:auto val="1"/>
        <c:lblAlgn val="ctr"/>
        <c:lblOffset val="100"/>
        <c:tickMarkSkip val="1"/>
        <c:noMultiLvlLbl val="0"/>
      </c:catAx>
      <c:valAx>
        <c:axId val="480247360"/>
        <c:scaling>
          <c:orientation val="minMax"/>
          <c:max val="0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4657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57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3669184791486266"/>
          <c:w val="0.86153954018872714"/>
          <c:h val="0.6761607624794733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('4'!$B$55,'4'!$B$54,'4'!$B$53)</c:f>
              <c:numCache>
                <c:formatCode>General</c:formatCode>
                <c:ptCount val="3"/>
              </c:numCache>
            </c:numRef>
          </c:cat>
          <c:val>
            <c:numRef>
              <c:f>('4'!$E$55,'4'!$E$54,'4'!$E$53)</c:f>
              <c:numCache>
                <c:formatCode>0.0%</c:formatCode>
                <c:ptCount val="3"/>
                <c:pt idx="0">
                  <c:v>5.2999999999999999E-2</c:v>
                </c:pt>
                <c:pt idx="1">
                  <c:v>0.14000000000000001</c:v>
                </c:pt>
                <c:pt idx="2">
                  <c:v>0.80600000000000005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CD-4384-809A-CF990FB3F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0249320"/>
        <c:axId val="480249712"/>
        <c:axId val="0"/>
      </c:bar3DChart>
      <c:catAx>
        <c:axId val="480249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0249712"/>
        <c:crossesAt val="0"/>
        <c:auto val="1"/>
        <c:lblAlgn val="ctr"/>
        <c:lblOffset val="100"/>
        <c:tickMarkSkip val="1"/>
        <c:noMultiLvlLbl val="0"/>
      </c:catAx>
      <c:valAx>
        <c:axId val="480249712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4932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03524559430071"/>
          <c:y val="6.086312052720029E-2"/>
          <c:w val="0.7704422510566461"/>
          <c:h val="0.8006035378390201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'4'!$B$9:$B$13</c:f>
              <c:numCache>
                <c:formatCode>General</c:formatCode>
                <c:ptCount val="5"/>
              </c:numCache>
            </c:numRef>
          </c:cat>
          <c:val>
            <c:numRef>
              <c:f>('4'!$E$13,'4'!$E$12,'4'!$E$11,'4'!$E$10,'4'!$E$9)</c:f>
              <c:numCache>
                <c:formatCode>0.0%</c:formatCode>
                <c:ptCount val="5"/>
                <c:pt idx="0">
                  <c:v>0.47699999999999998</c:v>
                </c:pt>
                <c:pt idx="1">
                  <c:v>0.32100000000000001</c:v>
                </c:pt>
                <c:pt idx="2">
                  <c:v>0.59799999999999998</c:v>
                </c:pt>
                <c:pt idx="3">
                  <c:v>0.73899999999999999</c:v>
                </c:pt>
                <c:pt idx="4">
                  <c:v>0.64300000000000002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59-4D22-A63E-94DFD88D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7396424"/>
        <c:axId val="487401520"/>
        <c:axId val="0"/>
      </c:bar3DChart>
      <c:catAx>
        <c:axId val="48739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40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7401520"/>
        <c:scaling>
          <c:orientation val="minMax"/>
          <c:max val="0.7500000000000001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396424"/>
        <c:crosses val="autoZero"/>
        <c:crossBetween val="between"/>
        <c:majorUnit val="0.25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57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2166666666666661E-2"/>
          <c:y val="0.20018426268145054"/>
          <c:w val="0.86153954018872714"/>
          <c:h val="0.5273883621690146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'5'!$B$36:$B$39</c:f>
              <c:numCache>
                <c:formatCode>General</c:formatCode>
                <c:ptCount val="4"/>
              </c:numCache>
            </c:numRef>
          </c:cat>
          <c:val>
            <c:numRef>
              <c:f>('5'!$E$39,'5'!$E$38,'5'!$E$37,'5'!$E$36)</c:f>
              <c:numCache>
                <c:formatCode>0.0%</c:formatCode>
                <c:ptCount val="4"/>
                <c:pt idx="0">
                  <c:v>0.17799999999999999</c:v>
                </c:pt>
                <c:pt idx="1">
                  <c:v>8.1000000000000003E-2</c:v>
                </c:pt>
                <c:pt idx="2">
                  <c:v>0.255</c:v>
                </c:pt>
                <c:pt idx="3">
                  <c:v>0.48499999999999999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F-4F9C-8AFA-19359ECB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0250496"/>
        <c:axId val="482309160"/>
        <c:axId val="0"/>
      </c:bar3DChart>
      <c:catAx>
        <c:axId val="48025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2309160"/>
        <c:crossesAt val="0"/>
        <c:auto val="1"/>
        <c:lblAlgn val="ctr"/>
        <c:lblOffset val="100"/>
        <c:tickMarkSkip val="1"/>
        <c:noMultiLvlLbl val="0"/>
      </c:catAx>
      <c:valAx>
        <c:axId val="482309160"/>
        <c:scaling>
          <c:orientation val="minMax"/>
          <c:max val="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50496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65432098765432"/>
          <c:y val="0.10488238498489574"/>
          <c:w val="0.86153954018872714"/>
          <c:h val="0.7409681572822265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'5'!$C$6:$C$13</c:f>
              <c:numCache>
                <c:formatCode>General</c:formatCode>
                <c:ptCount val="8"/>
              </c:numCache>
            </c:numRef>
          </c:cat>
          <c:val>
            <c:numRef>
              <c:f>('5'!$F$13,'5'!$F$12,'5'!$F$11,'5'!$F$10,'5'!$F$9,'5'!$F$8,'5'!$F$7,'5'!$F$6)</c:f>
              <c:numCache>
                <c:formatCode>0.0%</c:formatCode>
                <c:ptCount val="8"/>
                <c:pt idx="0">
                  <c:v>0.36099999999999999</c:v>
                </c:pt>
                <c:pt idx="1">
                  <c:v>0.41600000000000004</c:v>
                </c:pt>
                <c:pt idx="2">
                  <c:v>0.41</c:v>
                </c:pt>
                <c:pt idx="3">
                  <c:v>0.36</c:v>
                </c:pt>
                <c:pt idx="4">
                  <c:v>0.36499999999999999</c:v>
                </c:pt>
                <c:pt idx="5">
                  <c:v>0.249</c:v>
                </c:pt>
                <c:pt idx="6">
                  <c:v>0.30199999999999999</c:v>
                </c:pt>
                <c:pt idx="7">
                  <c:v>0.55799999999999994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5-41FF-996E-B7188BCD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307200"/>
        <c:axId val="482308376"/>
        <c:axId val="0"/>
      </c:bar3DChart>
      <c:catAx>
        <c:axId val="48230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2308376"/>
        <c:crossesAt val="0"/>
        <c:auto val="1"/>
        <c:lblAlgn val="ctr"/>
        <c:lblOffset val="100"/>
        <c:tickMarkSkip val="1"/>
        <c:noMultiLvlLbl val="0"/>
      </c:catAx>
      <c:valAx>
        <c:axId val="482308376"/>
        <c:scaling>
          <c:orientation val="minMax"/>
          <c:max val="0.6000000000000000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307200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57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3669184791486266"/>
          <c:w val="0.86153954018872714"/>
          <c:h val="0.690653547359306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'5'!$B$23:$B$26</c:f>
              <c:numCache>
                <c:formatCode>General</c:formatCode>
                <c:ptCount val="4"/>
              </c:numCache>
            </c:numRef>
          </c:cat>
          <c:val>
            <c:numRef>
              <c:f>('5'!$E$26,'5'!$E$25,'5'!$E$24,'5'!$E$23)</c:f>
              <c:numCache>
                <c:formatCode>0.0%</c:formatCode>
                <c:ptCount val="4"/>
                <c:pt idx="0">
                  <c:v>8.1000000000000003E-2</c:v>
                </c:pt>
                <c:pt idx="1">
                  <c:v>0.40699999999999997</c:v>
                </c:pt>
                <c:pt idx="2">
                  <c:v>0.39300000000000002</c:v>
                </c:pt>
                <c:pt idx="3">
                  <c:v>0.94199999999999995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59-48C4-9025-F795103C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306416"/>
        <c:axId val="482307984"/>
        <c:axId val="0"/>
      </c:bar3DChart>
      <c:catAx>
        <c:axId val="48230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2307984"/>
        <c:crossesAt val="0"/>
        <c:auto val="1"/>
        <c:lblAlgn val="ctr"/>
        <c:lblOffset val="100"/>
        <c:tickMarkSkip val="1"/>
        <c:noMultiLvlLbl val="0"/>
      </c:catAx>
      <c:valAx>
        <c:axId val="482307984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306416"/>
        <c:crosses val="autoZero"/>
        <c:crossBetween val="between"/>
        <c:majorUnit val="0.2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3669184791486266"/>
          <c:w val="0.86153954018872714"/>
          <c:h val="0.690653547359306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('5'!$E$56,'5'!$E$55,'5'!$E$54,'5'!$E$53,'5'!$E$52,'5'!$E$51,'5'!$E$50,'5'!$E$49)</c:f>
              <c:numCache>
                <c:formatCode>0.0%</c:formatCode>
                <c:ptCount val="8"/>
                <c:pt idx="0">
                  <c:v>4.5999999999999999E-2</c:v>
                </c:pt>
                <c:pt idx="1">
                  <c:v>3.9E-2</c:v>
                </c:pt>
                <c:pt idx="2">
                  <c:v>1.7000000000000001E-2</c:v>
                </c:pt>
                <c:pt idx="3">
                  <c:v>6.0999999999999999E-2</c:v>
                </c:pt>
                <c:pt idx="4">
                  <c:v>0.247</c:v>
                </c:pt>
                <c:pt idx="5">
                  <c:v>0.22900000000000001</c:v>
                </c:pt>
                <c:pt idx="6">
                  <c:v>0.20599999999999999</c:v>
                </c:pt>
                <c:pt idx="7">
                  <c:v>0.155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83-4595-B5D6-93350C267E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302104"/>
        <c:axId val="482302888"/>
        <c:axId val="0"/>
      </c:bar3DChart>
      <c:catAx>
        <c:axId val="48230210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2302888"/>
        <c:crossesAt val="0"/>
        <c:auto val="1"/>
        <c:lblAlgn val="ctr"/>
        <c:lblOffset val="100"/>
        <c:tickMarkSkip val="1"/>
        <c:noMultiLvlLbl val="0"/>
      </c:catAx>
      <c:valAx>
        <c:axId val="482302888"/>
        <c:scaling>
          <c:orientation val="minMax"/>
          <c:max val="0.3000000000000000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302104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23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D0-4E03-A403-0AB79362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011648"/>
        <c:axId val="481012032"/>
        <c:axId val="0"/>
      </c:bar3DChart>
      <c:catAx>
        <c:axId val="48101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012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01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0116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3669184791486266"/>
          <c:w val="0.86153954018872714"/>
          <c:h val="0.690653547359306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'6'!$B$35:$B$37</c:f>
              <c:numCache>
                <c:formatCode>General</c:formatCode>
                <c:ptCount val="3"/>
              </c:numCache>
            </c:numRef>
          </c:cat>
          <c:val>
            <c:numRef>
              <c:f>('6'!$E$37,'6'!$E$36,'6'!$E$35)</c:f>
              <c:numCache>
                <c:formatCode>0.0%</c:formatCode>
                <c:ptCount val="3"/>
                <c:pt idx="0">
                  <c:v>0.19</c:v>
                </c:pt>
                <c:pt idx="1">
                  <c:v>0.56299999999999994</c:v>
                </c:pt>
                <c:pt idx="2">
                  <c:v>0.247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3D-4115-97BF-53CDE2E3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302496"/>
        <c:axId val="482303280"/>
        <c:axId val="0"/>
      </c:bar3DChart>
      <c:catAx>
        <c:axId val="48230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2303280"/>
        <c:crossesAt val="0"/>
        <c:auto val="1"/>
        <c:lblAlgn val="ctr"/>
        <c:lblOffset val="100"/>
        <c:tickMarkSkip val="1"/>
        <c:noMultiLvlLbl val="0"/>
      </c:catAx>
      <c:valAx>
        <c:axId val="482303280"/>
        <c:scaling>
          <c:orientation val="minMax"/>
          <c:max val="0.6000000000000000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302496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3669184791486266"/>
          <c:w val="0.86153954018872714"/>
          <c:h val="0.690653547359306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('6'!$E$26,'6'!$E$25,'6'!$E$24)</c:f>
              <c:numCache>
                <c:formatCode>0.0%</c:formatCode>
                <c:ptCount val="3"/>
                <c:pt idx="0">
                  <c:v>0.27</c:v>
                </c:pt>
                <c:pt idx="1">
                  <c:v>0.18899999999999997</c:v>
                </c:pt>
                <c:pt idx="2">
                  <c:v>6.2E-2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6-40A2-B730-EE401D7D650E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303672"/>
        <c:axId val="482304064"/>
        <c:axId val="0"/>
      </c:bar3DChart>
      <c:catAx>
        <c:axId val="482303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2304064"/>
        <c:crossesAt val="0"/>
        <c:auto val="1"/>
        <c:lblAlgn val="ctr"/>
        <c:lblOffset val="100"/>
        <c:tickMarkSkip val="1"/>
        <c:noMultiLvlLbl val="0"/>
      </c:catAx>
      <c:valAx>
        <c:axId val="482304064"/>
        <c:scaling>
          <c:orientation val="minMax"/>
          <c:max val="0.3000000000000000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303672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3669184791486266"/>
          <c:w val="0.86153954018872714"/>
          <c:h val="0.690653547359306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'6'!$B$7:$B$15</c:f>
              <c:numCache>
                <c:formatCode>General</c:formatCode>
                <c:ptCount val="9"/>
              </c:numCache>
            </c:numRef>
          </c:cat>
          <c:val>
            <c:numRef>
              <c:f>('6'!$E$15,'6'!$E$14,'6'!$E$13,'6'!$E$12,'6'!$E$11,'6'!$E$10,'6'!$E$9,'6'!$E$8,'6'!$E$7)</c:f>
              <c:numCache>
                <c:formatCode>0.0%</c:formatCode>
                <c:ptCount val="9"/>
                <c:pt idx="0">
                  <c:v>0.22800000000000001</c:v>
                </c:pt>
                <c:pt idx="1">
                  <c:v>0.49299999999999999</c:v>
                </c:pt>
                <c:pt idx="2">
                  <c:v>0.152</c:v>
                </c:pt>
                <c:pt idx="3">
                  <c:v>0.17800000000000002</c:v>
                </c:pt>
                <c:pt idx="4">
                  <c:v>0.40700000000000003</c:v>
                </c:pt>
                <c:pt idx="5">
                  <c:v>0.14800000000000002</c:v>
                </c:pt>
                <c:pt idx="6">
                  <c:v>0.10099999999999999</c:v>
                </c:pt>
                <c:pt idx="7">
                  <c:v>0.38200000000000001</c:v>
                </c:pt>
                <c:pt idx="8">
                  <c:v>0.158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83-4595-B5D6-93350C267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2304848"/>
        <c:axId val="482306024"/>
        <c:axId val="0"/>
      </c:bar3DChart>
      <c:catAx>
        <c:axId val="482304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2306024"/>
        <c:crossesAt val="0"/>
        <c:auto val="1"/>
        <c:lblAlgn val="ctr"/>
        <c:lblOffset val="100"/>
        <c:tickMarkSkip val="1"/>
        <c:noMultiLvlLbl val="0"/>
      </c:catAx>
      <c:valAx>
        <c:axId val="482306024"/>
        <c:scaling>
          <c:orientation val="minMax"/>
          <c:max val="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2304848"/>
        <c:crosses val="autoZero"/>
        <c:crossBetween val="between"/>
        <c:majorUnit val="0.2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3669184791486266"/>
          <c:w val="0.86153954018872714"/>
          <c:h val="0.690653547359306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('6'!$B$56,'6'!$B$55,'6'!$B$54,'6'!$B$53,'6'!$B$52,'6'!$B$51,'6'!$B$50,'6'!$B$49,'6'!$B$48,'6'!$B$47)</c:f>
              <c:numCache>
                <c:formatCode>General</c:formatCode>
                <c:ptCount val="10"/>
              </c:numCache>
            </c:numRef>
          </c:cat>
          <c:val>
            <c:numRef>
              <c:f>('6'!$E$56,'6'!$E$55,'6'!$E$54,'6'!$E$53,'6'!$E$52,'6'!$E$51,'6'!$E$50,'6'!$E$49,'6'!$E$48,'6'!$E$47)</c:f>
              <c:numCache>
                <c:formatCode>0.0%</c:formatCode>
                <c:ptCount val="10"/>
                <c:pt idx="0">
                  <c:v>0.121</c:v>
                </c:pt>
                <c:pt idx="1">
                  <c:v>8.6999999999999994E-2</c:v>
                </c:pt>
                <c:pt idx="2">
                  <c:v>0.44800000000000001</c:v>
                </c:pt>
                <c:pt idx="3">
                  <c:v>0.312</c:v>
                </c:pt>
                <c:pt idx="4">
                  <c:v>0.29099999999999998</c:v>
                </c:pt>
                <c:pt idx="5">
                  <c:v>0.747</c:v>
                </c:pt>
                <c:pt idx="6">
                  <c:v>0.27</c:v>
                </c:pt>
                <c:pt idx="7">
                  <c:v>0.155</c:v>
                </c:pt>
                <c:pt idx="8">
                  <c:v>7.3999999999999996E-2</c:v>
                </c:pt>
                <c:pt idx="9">
                  <c:v>8.3000000000000004E-2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0-4BC1-9AE7-8DB3F6AAD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340952"/>
        <c:axId val="483337032"/>
        <c:axId val="0"/>
      </c:bar3DChart>
      <c:catAx>
        <c:axId val="483340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337032"/>
        <c:crossesAt val="0"/>
        <c:auto val="1"/>
        <c:lblAlgn val="ctr"/>
        <c:lblOffset val="100"/>
        <c:tickMarkSkip val="1"/>
        <c:noMultiLvlLbl val="0"/>
      </c:catAx>
      <c:valAx>
        <c:axId val="483337032"/>
        <c:scaling>
          <c:orientation val="minMax"/>
          <c:max val="0.7500000000000001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40952"/>
        <c:crosses val="autoZero"/>
        <c:crossBetween val="between"/>
        <c:majorUnit val="0.2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923173231136358E-2"/>
          <c:y val="0.11105087825560266"/>
          <c:w val="0.86153954018872714"/>
          <c:h val="0.71629466989703205"/>
        </c:manualLayout>
      </c:layout>
      <c:bar3D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338208"/>
        <c:axId val="483340168"/>
        <c:axId val="0"/>
      </c:bar3DChart>
      <c:catAx>
        <c:axId val="4833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340168"/>
        <c:crossesAt val="0"/>
        <c:auto val="1"/>
        <c:lblAlgn val="ctr"/>
        <c:lblOffset val="100"/>
        <c:tickMarkSkip val="1"/>
        <c:noMultiLvlLbl val="0"/>
      </c:catAx>
      <c:valAx>
        <c:axId val="483340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8208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Habitatges amb algun tipus d'ordinador</a:t>
            </a:r>
          </a:p>
        </c:rich>
      </c:tx>
      <c:layout>
        <c:manualLayout>
          <c:xMode val="edge"/>
          <c:yMode val="edge"/>
          <c:x val="0.32702065650884549"/>
          <c:y val="3.05676958919460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505136132519265E-2"/>
          <c:y val="0.2227086107471489"/>
          <c:w val="0.94318341727479726"/>
          <c:h val="0.63755798370752426"/>
        </c:manualLayout>
      </c:layout>
      <c:bar3DChart>
        <c:barDir val="col"/>
        <c:grouping val="clustered"/>
        <c:varyColors val="0"/>
        <c:ser>
          <c:idx val="0"/>
          <c:order val="0"/>
          <c:tx>
            <c:v>Espanya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'8'!$C$12:$C$14</c:f>
              <c:numCache>
                <c:formatCode>0.0%</c:formatCode>
                <c:ptCount val="3"/>
                <c:pt idx="0">
                  <c:v>0.73799999999999999</c:v>
                </c:pt>
                <c:pt idx="1">
                  <c:v>0.77400000000000002</c:v>
                </c:pt>
                <c:pt idx="2">
                  <c:v>0.77100000000000002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B-4B59-A114-EEA4F6016320}"/>
            </c:ext>
          </c:extLst>
        </c:ser>
        <c:ser>
          <c:idx val="1"/>
          <c:order val="1"/>
          <c:tx>
            <c:v>Comunitat Valenciana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'8'!$C$18:$C$20</c:f>
              <c:numCache>
                <c:formatCode>0.0%</c:formatCode>
                <c:ptCount val="3"/>
                <c:pt idx="0">
                  <c:v>0.74099999999999999</c:v>
                </c:pt>
                <c:pt idx="1">
                  <c:v>0.76700000000000002</c:v>
                </c:pt>
                <c:pt idx="2">
                  <c:v>0.755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FB-4B59-A114-EEA4F6016320}"/>
            </c:ext>
          </c:extLst>
        </c:ser>
        <c:ser>
          <c:idx val="2"/>
          <c:order val="2"/>
          <c:tx>
            <c:v>València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'8'!$C$24:$C$26</c:f>
              <c:numCache>
                <c:formatCode>0.0%</c:formatCode>
                <c:ptCount val="3"/>
                <c:pt idx="0">
                  <c:v>0.73</c:v>
                </c:pt>
                <c:pt idx="1">
                  <c:v>0.75800000000000001</c:v>
                </c:pt>
                <c:pt idx="2">
                  <c:v>0.76300000000000001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FB-4B59-A114-EEA4F601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335856"/>
        <c:axId val="483339384"/>
        <c:axId val="0"/>
      </c:bar3DChart>
      <c:catAx>
        <c:axId val="48333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339384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5856"/>
        <c:crosses val="autoZero"/>
        <c:crossBetween val="between"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Habitatges amb accés a Internet</a:t>
            </a:r>
          </a:p>
        </c:rich>
      </c:tx>
      <c:layout>
        <c:manualLayout>
          <c:xMode val="edge"/>
          <c:yMode val="edge"/>
          <c:x val="0.35696237970253719"/>
          <c:y val="2.91665961109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632966158827869E-2"/>
          <c:y val="0.17083350711416331"/>
          <c:w val="0.94303899470816899"/>
          <c:h val="0.68333402845665336"/>
        </c:manualLayout>
      </c:layout>
      <c:bar3DChart>
        <c:barDir val="col"/>
        <c:grouping val="clustered"/>
        <c:varyColors val="0"/>
        <c:ser>
          <c:idx val="0"/>
          <c:order val="0"/>
          <c:tx>
            <c:v>Espanya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'8'!$D$12:$D$14</c:f>
              <c:numCache>
                <c:formatCode>0.0%</c:formatCode>
                <c:ptCount val="3"/>
                <c:pt idx="0">
                  <c:v>0.88500000000000001</c:v>
                </c:pt>
                <c:pt idx="1">
                  <c:v>0.90400000000000003</c:v>
                </c:pt>
                <c:pt idx="2">
                  <c:v>0.91200000000000003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E-42B1-AF27-0A7BC2CD4922}"/>
            </c:ext>
          </c:extLst>
        </c:ser>
        <c:ser>
          <c:idx val="1"/>
          <c:order val="1"/>
          <c:tx>
            <c:v>Comunitat Valenciana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'8'!$D$18:$D$20</c:f>
              <c:numCache>
                <c:formatCode>0.0%</c:formatCode>
                <c:ptCount val="3"/>
                <c:pt idx="0">
                  <c:v>0.89400000000000002</c:v>
                </c:pt>
                <c:pt idx="1">
                  <c:v>0.90500000000000003</c:v>
                </c:pt>
                <c:pt idx="2">
                  <c:v>0.90600000000000003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BE-42B1-AF27-0A7BC2CD4922}"/>
            </c:ext>
          </c:extLst>
        </c:ser>
        <c:ser>
          <c:idx val="2"/>
          <c:order val="2"/>
          <c:tx>
            <c:v>València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'8'!$D$24:$D$26</c:f>
              <c:numCache>
                <c:formatCode>0.0%</c:formatCode>
                <c:ptCount val="3"/>
                <c:pt idx="0">
                  <c:v>0.873</c:v>
                </c:pt>
                <c:pt idx="1">
                  <c:v>0.90900000000000003</c:v>
                </c:pt>
                <c:pt idx="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BE-42B1-AF27-0A7BC2CD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339776"/>
        <c:axId val="483333504"/>
        <c:axId val="0"/>
      </c:bar3DChart>
      <c:catAx>
        <c:axId val="4833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333504"/>
        <c:scaling>
          <c:orientation val="minMax"/>
          <c:max val="1.000000001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9776"/>
        <c:crosses val="autoZero"/>
        <c:crossBetween val="between"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Habitatges amb telèfon mòbil</a:t>
            </a:r>
          </a:p>
        </c:rich>
      </c:tx>
      <c:layout>
        <c:manualLayout>
          <c:xMode val="edge"/>
          <c:yMode val="edge"/>
          <c:x val="0.38131386737111672"/>
          <c:y val="3.36134885313248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343534955710132E-2"/>
          <c:y val="0.16386663883308208"/>
          <c:w val="0.93308239004829341"/>
          <c:h val="0.57143238157177345"/>
        </c:manualLayout>
      </c:layout>
      <c:bar3DChart>
        <c:barDir val="col"/>
        <c:grouping val="clustered"/>
        <c:varyColors val="0"/>
        <c:ser>
          <c:idx val="0"/>
          <c:order val="0"/>
          <c:tx>
            <c:v>Espanya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'8'!$G$12:$G$14</c:f>
              <c:numCache>
                <c:formatCode>0.0%</c:formatCode>
                <c:ptCount val="3"/>
                <c:pt idx="0">
                  <c:v>0.96599999999999997</c:v>
                </c:pt>
                <c:pt idx="1">
                  <c:v>0.97499999999999998</c:v>
                </c:pt>
                <c:pt idx="2">
                  <c:v>0.98099999999999998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9C-4D80-8D78-F36C54064487}"/>
            </c:ext>
          </c:extLst>
        </c:ser>
        <c:ser>
          <c:idx val="1"/>
          <c:order val="1"/>
          <c:tx>
            <c:v>Comunitat Valenciana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'8'!$G$18:$G$20</c:f>
              <c:numCache>
                <c:formatCode>0.0%</c:formatCode>
                <c:ptCount val="3"/>
                <c:pt idx="0">
                  <c:v>0.97599999999999998</c:v>
                </c:pt>
                <c:pt idx="1">
                  <c:v>0.97799999999999998</c:v>
                </c:pt>
                <c:pt idx="2">
                  <c:v>0.98099999999999998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9C-4D80-8D78-F36C54064487}"/>
            </c:ext>
          </c:extLst>
        </c:ser>
        <c:ser>
          <c:idx val="2"/>
          <c:order val="2"/>
          <c:tx>
            <c:v>València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'8'!$A$12:$A$14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'8'!$G$24:$G$26</c:f>
              <c:numCache>
                <c:formatCode>0.0%</c:formatCode>
                <c:ptCount val="3"/>
                <c:pt idx="0">
                  <c:v>0.97399999999999998</c:v>
                </c:pt>
                <c:pt idx="1">
                  <c:v>0.97499999999999998</c:v>
                </c:pt>
                <c:pt idx="2">
                  <c:v>0.99099999999999999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9C-4D80-8D78-F36C5406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338600"/>
        <c:axId val="483335072"/>
        <c:axId val="0"/>
      </c:bar3DChart>
      <c:catAx>
        <c:axId val="48333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33507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8600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56077795786059"/>
          <c:y val="0.83695880406253564"/>
          <c:w val="0.50729335494327388"/>
          <c:h val="0.108696222754764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2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394219241113377E-2"/>
          <c:y val="8.8300220750551876E-3"/>
          <c:w val="0.82688528131514416"/>
          <c:h val="0.9437643473373775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'9'!$E$41:$E$47</c:f>
              <c:numCache>
                <c:formatCode>General</c:formatCode>
                <c:ptCount val="7"/>
              </c:numCache>
            </c:numRef>
          </c:cat>
          <c:val>
            <c:numRef>
              <c:f>('9'!$D$46,'9'!$D$45,'9'!$D$44,'9'!$D$43,'9'!$D$42,'9'!$D$41)</c:f>
              <c:numCache>
                <c:formatCode>0.0%</c:formatCode>
                <c:ptCount val="6"/>
                <c:pt idx="0">
                  <c:v>0.99099999999999999</c:v>
                </c:pt>
                <c:pt idx="1">
                  <c:v>0.621</c:v>
                </c:pt>
                <c:pt idx="2">
                  <c:v>1</c:v>
                </c:pt>
                <c:pt idx="3">
                  <c:v>0.47199999999999998</c:v>
                </c:pt>
                <c:pt idx="4">
                  <c:v>0.72299999999999998</c:v>
                </c:pt>
                <c:pt idx="5">
                  <c:v>0.76300000000000001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E-4C53-9CE8-3EEF7A90B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337424"/>
        <c:axId val="483337816"/>
        <c:axId val="0"/>
      </c:bar3DChart>
      <c:catAx>
        <c:axId val="48333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78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337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742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371868201022126E-2"/>
          <c:y val="7.0707506630678318E-2"/>
          <c:w val="0.88086681417937629"/>
          <c:h val="0.6868729215551606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'9'!$E$2:$E$4</c:f>
              <c:numCache>
                <c:formatCode>General</c:formatCode>
                <c:ptCount val="3"/>
              </c:numCache>
            </c:numRef>
          </c:cat>
          <c:val>
            <c:numRef>
              <c:f>('9'!$D$9,'9'!$D$8,'9'!$D$7)</c:f>
              <c:numCache>
                <c:formatCode>0.0%</c:formatCode>
                <c:ptCount val="3"/>
                <c:pt idx="0">
                  <c:v>0.84299999999999997</c:v>
                </c:pt>
                <c:pt idx="1">
                  <c:v>0.84299999999999997</c:v>
                </c:pt>
                <c:pt idx="2">
                  <c:v>0.67800000000000005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6-467C-9620-814F43BAF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335464"/>
        <c:axId val="483334288"/>
        <c:axId val="0"/>
      </c:bar3DChart>
      <c:catAx>
        <c:axId val="483335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42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334288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35464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1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0-4347-B397-4164A4637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023472"/>
        <c:axId val="171052920"/>
        <c:axId val="0"/>
      </c:bar3DChart>
      <c:catAx>
        <c:axId val="48102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2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105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02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47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7956989247311833E-2"/>
          <c:y val="4.881351369540346E-2"/>
          <c:w val="0.87769899792436268"/>
          <c:h val="0.66292134831460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'9'!$F$3:$F$5</c:f>
              <c:numCache>
                <c:formatCode>General</c:formatCode>
                <c:ptCount val="3"/>
              </c:numCache>
            </c:numRef>
          </c:cat>
          <c:val>
            <c:numRef>
              <c:f>('9'!$D$13,'9'!$D$12,'9'!$D$11)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0.79300000000000004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6F-4E08-B3B1-F186E902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771224"/>
        <c:axId val="483768872"/>
        <c:axId val="0"/>
      </c:bar3DChart>
      <c:catAx>
        <c:axId val="483771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688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76887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1224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43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306954436450835E-2"/>
          <c:y val="4.9267716535433069E-2"/>
          <c:w val="0.87769899792436268"/>
          <c:h val="0.6593441972022944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'9'!$F$3:$F$5</c:f>
              <c:numCache>
                <c:formatCode>General</c:formatCode>
                <c:ptCount val="3"/>
              </c:numCache>
            </c:numRef>
          </c:cat>
          <c:val>
            <c:numRef>
              <c:f>('9'!$D$17,'9'!$D$16,'9'!$D$15)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82-47C4-86F9-48B23927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768480"/>
        <c:axId val="483769264"/>
        <c:axId val="0"/>
      </c:bar3DChart>
      <c:catAx>
        <c:axId val="48376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692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7692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68480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34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4057189947796273E-2"/>
          <c:y val="6.9768333136977417E-2"/>
          <c:w val="0.8790069953947599"/>
          <c:h val="0.7325674979382629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'9'!$F$3:$F$5</c:f>
              <c:numCache>
                <c:formatCode>General</c:formatCode>
                <c:ptCount val="3"/>
              </c:numCache>
            </c:numRef>
          </c:cat>
          <c:val>
            <c:numRef>
              <c:f>('9'!$D$30,'9'!$D$29,'9'!$D$28)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0.95399999999999996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42-46EB-A98D-B7790FE0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767696"/>
        <c:axId val="483770048"/>
        <c:axId val="0"/>
      </c:bar3DChart>
      <c:catAx>
        <c:axId val="483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00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77004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6769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77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932067902158639E-2"/>
          <c:y val="2.5891241750121041E-2"/>
          <c:w val="0.87452593255118483"/>
          <c:h val="0.7087487837224433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'10'!$E$1:$E$3</c:f>
              <c:numCache>
                <c:formatCode>General</c:formatCode>
                <c:ptCount val="3"/>
              </c:numCache>
            </c:numRef>
          </c:cat>
          <c:val>
            <c:numRef>
              <c:f>('10'!$D$8,'10'!$D$7,'10'!$D$6)</c:f>
              <c:numCache>
                <c:formatCode>0.0%</c:formatCode>
                <c:ptCount val="3"/>
                <c:pt idx="0">
                  <c:v>0.61199999999999999</c:v>
                </c:pt>
                <c:pt idx="1">
                  <c:v>0.379</c:v>
                </c:pt>
                <c:pt idx="2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6-4D7B-B123-5514F736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770440"/>
        <c:axId val="483774752"/>
        <c:axId val="0"/>
      </c:bar3DChart>
      <c:catAx>
        <c:axId val="48377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47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774752"/>
        <c:scaling>
          <c:orientation val="minMax"/>
          <c:max val="0.7500000000000001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044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4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8-49CB-934B-92015D58C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771616"/>
        <c:axId val="483772008"/>
        <c:axId val="0"/>
      </c:bar3DChart>
      <c:catAx>
        <c:axId val="48377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20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77200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16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40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2-41B3-8736-E70436F6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772792"/>
        <c:axId val="483773576"/>
        <c:axId val="0"/>
      </c:bar3DChart>
      <c:catAx>
        <c:axId val="483772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35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3773576"/>
        <c:scaling>
          <c:orientation val="minMax"/>
          <c:max val="0.40000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27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2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'10'!$F$24:$F$25</c:f>
              <c:numCache>
                <c:formatCode>General</c:formatCode>
                <c:ptCount val="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A7-409B-B1CE-36E0DE4EE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3774360"/>
        <c:axId val="480213152"/>
        <c:axId val="0"/>
      </c:bar3DChart>
      <c:catAx>
        <c:axId val="483774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13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021315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74360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77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932067902158639E-2"/>
          <c:y val="2.5891241750121041E-2"/>
          <c:w val="0.87452593255118483"/>
          <c:h val="0.7087487837224433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'10'!$E$1:$E$3</c:f>
              <c:numCache>
                <c:formatCode>General</c:formatCode>
                <c:ptCount val="3"/>
              </c:numCache>
            </c:numRef>
          </c:cat>
          <c:val>
            <c:numRef>
              <c:f>('10'!$E$21,'10'!$E$20,'10'!$E$19)</c:f>
              <c:numCache>
                <c:formatCode>0.0%</c:formatCode>
                <c:ptCount val="3"/>
                <c:pt idx="0">
                  <c:v>0.81100000000000005</c:v>
                </c:pt>
                <c:pt idx="1">
                  <c:v>0.84599999999999997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6-4D7B-B123-5514F736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0210408"/>
        <c:axId val="480213544"/>
        <c:axId val="0"/>
      </c:bar3DChart>
      <c:catAx>
        <c:axId val="480210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13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021354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104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54659737178999"/>
          <c:y val="0.31073682061665975"/>
          <c:w val="0.55273021695783175"/>
          <c:h val="0.33898562249090153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245-405F-AEB1-8E6EB8A80EE1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245-405F-AEB1-8E6EB8A80EE1}"/>
              </c:ext>
            </c:extLst>
          </c:dPt>
          <c:dLbls>
            <c:dLbl>
              <c:idx val="0"/>
              <c:layout>
                <c:manualLayout>
                  <c:x val="5.7305743758774425E-3"/>
                  <c:y val="4.26497774734679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245-405F-AEB1-8E6EB8A80EE1}"/>
                </c:ext>
                <c:ext xmlns:c15="http://schemas.microsoft.com/office/drawing/2012/chart" uri="{CE6537A1-D6FC-4f65-9D91-7224C49458BB}">
                  <c15:layout>
                    <c:manualLayout>
                      <c:w val="0.57584520539583717"/>
                      <c:h val="0.302795846171402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2641396569614838"/>
                  <c:y val="-4.13153839641013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3308527131782946"/>
                      <c:h val="0.34009661835748789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FFFFFF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('10'!$A$33,'10'!$A$32)</c:f>
              <c:strCache>
                <c:ptCount val="2"/>
                <c:pt idx="0">
                  <c:v>Sense accés a Internet</c:v>
                </c:pt>
                <c:pt idx="1">
                  <c:v>Amb accés a Internet</c:v>
                </c:pt>
              </c:strCache>
            </c:strRef>
          </c:cat>
          <c:val>
            <c:numRef>
              <c:f>('10'!$D$33,'10'!$D$32)</c:f>
              <c:numCache>
                <c:formatCode>0.0%</c:formatCode>
                <c:ptCount val="2"/>
                <c:pt idx="0">
                  <c:v>1.4000000000000012E-2</c:v>
                </c:pt>
                <c:pt idx="1">
                  <c:v>0.98599999999999999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45-405F-AEB1-8E6EB8A8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Persones que han utilitzat Internet en els últims 3 mesos</a:t>
            </a:r>
          </a:p>
        </c:rich>
      </c:tx>
      <c:layout>
        <c:manualLayout>
          <c:xMode val="edge"/>
          <c:yMode val="edge"/>
          <c:x val="0.25956961851263199"/>
          <c:y val="2.89258495094530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6650779009660942E-2"/>
          <c:y val="0.1942154638332817"/>
          <c:w val="0.94617349222158487"/>
          <c:h val="0.6735557575494663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'11'!$A$24:$A$26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'11'!$C$12:$C$14</c:f>
              <c:numCache>
                <c:formatCode>0.0%</c:formatCode>
                <c:ptCount val="3"/>
                <c:pt idx="0">
                  <c:v>0.86099999999999999</c:v>
                </c:pt>
                <c:pt idx="1">
                  <c:v>0.87</c:v>
                </c:pt>
                <c:pt idx="2">
                  <c:v>0.879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5C-45AE-BDB5-F0E3EE7A06DD}"/>
            </c:ext>
          </c:extLst>
        </c:ser>
        <c:ser>
          <c:idx val="1"/>
          <c:order val="1"/>
          <c:tx>
            <c:strRef>
              <c:f>'11'!$C$18:$C$20</c:f>
              <c:strCache>
                <c:ptCount val="3"/>
                <c:pt idx="0">
                  <c:v>86,4%</c:v>
                </c:pt>
                <c:pt idx="1">
                  <c:v>88,1%</c:v>
                </c:pt>
                <c:pt idx="2">
                  <c:v>87,8%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'11'!$A$24:$A$26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'11'!$C$18:$C$20</c:f>
              <c:numCache>
                <c:formatCode>0.0%</c:formatCode>
                <c:ptCount val="3"/>
                <c:pt idx="0">
                  <c:v>0.86399999999999999</c:v>
                </c:pt>
                <c:pt idx="1">
                  <c:v>0.88100000000000001</c:v>
                </c:pt>
                <c:pt idx="2">
                  <c:v>0.878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5C-45AE-BDB5-F0E3EE7A06DD}"/>
            </c:ext>
          </c:extLst>
        </c:ser>
        <c:ser>
          <c:idx val="2"/>
          <c:order val="2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'11'!$A$24:$A$26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'11'!$C$24:$C$26</c:f>
              <c:numCache>
                <c:formatCode>0.0%</c:formatCode>
                <c:ptCount val="3"/>
                <c:pt idx="0">
                  <c:v>0.83599999999999997</c:v>
                </c:pt>
                <c:pt idx="1">
                  <c:v>0.85199999999999998</c:v>
                </c:pt>
                <c:pt idx="2">
                  <c:v>0.86499999999999999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5C-45AE-BDB5-F0E3EE7A0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212760"/>
        <c:axId val="480208448"/>
        <c:axId val="0"/>
      </c:bar3DChart>
      <c:catAx>
        <c:axId val="48021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0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2084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1276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36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9-43C8-93A0-6A756A4F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106392"/>
        <c:axId val="481102864"/>
        <c:axId val="0"/>
      </c:bar3DChart>
      <c:catAx>
        <c:axId val="481106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2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102864"/>
        <c:scaling>
          <c:orientation val="minMax"/>
          <c:max val="0.50000100000000003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639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Persones que han comprat a través d'Internet en els últims 3 mesos</a:t>
            </a:r>
          </a:p>
        </c:rich>
      </c:tx>
      <c:layout>
        <c:manualLayout>
          <c:xMode val="edge"/>
          <c:yMode val="edge"/>
          <c:x val="0.2057767197704938"/>
          <c:y val="2.83398950131233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8134876367932136E-2"/>
          <c:y val="0.19433207984687334"/>
          <c:w val="0.94464694872066823"/>
          <c:h val="0.52226746458847206"/>
        </c:manualLayout>
      </c:layout>
      <c:bar3DChart>
        <c:barDir val="col"/>
        <c:grouping val="clustered"/>
        <c:varyColors val="0"/>
        <c:ser>
          <c:idx val="0"/>
          <c:order val="0"/>
          <c:tx>
            <c:v>Espanya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'11'!$A$24:$A$26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'11'!$D$12:$D$14</c:f>
              <c:numCache>
                <c:formatCode>0.0%</c:formatCode>
                <c:ptCount val="3"/>
                <c:pt idx="0">
                  <c:v>0.48499999999999999</c:v>
                </c:pt>
                <c:pt idx="1">
                  <c:v>0.499</c:v>
                </c:pt>
                <c:pt idx="2">
                  <c:v>0.499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0-4D43-8166-C464C4CFD937}"/>
            </c:ext>
          </c:extLst>
        </c:ser>
        <c:ser>
          <c:idx val="1"/>
          <c:order val="1"/>
          <c:tx>
            <c:v>C. Valenciana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'11'!$A$24:$A$26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'11'!$D$18:$D$20</c:f>
              <c:numCache>
                <c:formatCode>0.0%</c:formatCode>
                <c:ptCount val="3"/>
                <c:pt idx="0">
                  <c:v>0.48</c:v>
                </c:pt>
                <c:pt idx="1">
                  <c:v>0.503</c:v>
                </c:pt>
                <c:pt idx="2">
                  <c:v>0.497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90-4D43-8166-C464C4CFD937}"/>
            </c:ext>
          </c:extLst>
        </c:ser>
        <c:ser>
          <c:idx val="2"/>
          <c:order val="2"/>
          <c:tx>
            <c:v>València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'11'!$A$24:$A$26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'11'!$D$24:$D$26</c:f>
              <c:numCache>
                <c:formatCode>0.0%</c:formatCode>
                <c:ptCount val="3"/>
                <c:pt idx="0">
                  <c:v>0.47799999999999998</c:v>
                </c:pt>
                <c:pt idx="1">
                  <c:v>0.45900000000000002</c:v>
                </c:pt>
                <c:pt idx="2">
                  <c:v>0.50800000000000001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90-4D43-8166-C464C4CFD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210016"/>
        <c:axId val="480209232"/>
        <c:axId val="0"/>
      </c:bar3DChart>
      <c:catAx>
        <c:axId val="4802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0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209232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210016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91505422287331"/>
          <c:y val="0.82812937445319335"/>
          <c:w val="0.48217119371706441"/>
          <c:h val="0.1302088801399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6701030927833"/>
          <c:y val="0.36818324822595083"/>
          <c:w val="0.62371134020618546"/>
          <c:h val="0.21363719341505785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F9A-462E-B218-D843C0952255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F9A-462E-B218-D843C0952255}"/>
              </c:ext>
            </c:extLst>
          </c:dPt>
          <c:dLbls>
            <c:dLbl>
              <c:idx val="0"/>
              <c:layout>
                <c:manualLayout>
                  <c:x val="4.9763779527559004E-2"/>
                  <c:y val="-6.6428946381702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66394265232974914"/>
                      <c:h val="0.3738087739032620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7150114300228604E-2"/>
                  <c:y val="4.7618672665916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76430107526881719"/>
                      <c:h val="0.33523809523809517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FFFFFF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('12'!$A$6,'12'!$C$9)</c:f>
              <c:strCache>
                <c:ptCount val="2"/>
                <c:pt idx="0">
                  <c:v>En els últims 3 mesos</c:v>
                </c:pt>
                <c:pt idx="1">
                  <c:v>Més de 3 mesos</c:v>
                </c:pt>
              </c:strCache>
            </c:strRef>
          </c:cat>
          <c:val>
            <c:numRef>
              <c:f>('12'!$D$6,'12'!$D$9)</c:f>
              <c:numCache>
                <c:formatCode>0.0%</c:formatCode>
                <c:ptCount val="2"/>
                <c:pt idx="0">
                  <c:v>0.98399999999999999</c:v>
                </c:pt>
                <c:pt idx="1">
                  <c:v>1.6E-2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9A-462E-B218-D843C09522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'1'!$E$1:$E$3</c:f>
              <c:numCache>
                <c:formatCode>General</c:formatCode>
                <c:ptCount val="3"/>
              </c:numCache>
            </c:numRef>
          </c:cat>
          <c:val>
            <c:numRef>
              <c:f>('1'!$D$8,'1'!$D$7,'1'!$D$6)</c:f>
              <c:numCache>
                <c:formatCode>General</c:formatCode>
                <c:ptCount val="3"/>
                <c:pt idx="0" formatCode="#,##0.0">
                  <c:v>276.19900000000001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86-4834-A2E8-D98218AE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103648"/>
        <c:axId val="481103256"/>
        <c:axId val="0"/>
      </c:bar3DChart>
      <c:catAx>
        <c:axId val="48110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3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103256"/>
        <c:scaling>
          <c:orientation val="minMax"/>
          <c:max val="0.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36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72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996655823427498E-2"/>
          <c:y val="9.7100119766582622E-3"/>
          <c:w val="0.88031302934697242"/>
          <c:h val="0.7087487837224433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'1'!$F$30:$F$32</c:f>
              <c:numCache>
                <c:formatCode>General</c:formatCode>
                <c:ptCount val="3"/>
              </c:numCache>
            </c:numRef>
          </c:cat>
          <c:val>
            <c:numRef>
              <c:f>('1'!$D$27,'1'!$D$26,'1'!$D$25)</c:f>
              <c:numCache>
                <c:formatCode>0.0%</c:formatCode>
                <c:ptCount val="3"/>
                <c:pt idx="0">
                  <c:v>0.59799999999999998</c:v>
                </c:pt>
                <c:pt idx="1">
                  <c:v>0.40200000000000002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65-458D-B346-AD7BAC45A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104040"/>
        <c:axId val="481105216"/>
        <c:axId val="0"/>
      </c:bar3DChart>
      <c:catAx>
        <c:axId val="481104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52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105216"/>
        <c:scaling>
          <c:orientation val="minMax"/>
          <c:max val="0.60000000000000009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40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72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996655823427498E-2"/>
          <c:y val="9.7100119766582622E-3"/>
          <c:w val="0.88031302934697242"/>
          <c:h val="0.7087487837224433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'1'!$F$30:$F$32</c:f>
              <c:numCache>
                <c:formatCode>General</c:formatCode>
                <c:ptCount val="3"/>
              </c:numCache>
            </c:numRef>
          </c:cat>
          <c:val>
            <c:numRef>
              <c:f>('1'!$E$39,'1'!$E$38,'1'!$E$37)</c:f>
              <c:numCache>
                <c:formatCode>0.0%</c:formatCode>
                <c:ptCount val="3"/>
                <c:pt idx="0">
                  <c:v>0.82199999999999995</c:v>
                </c:pt>
                <c:pt idx="1">
                  <c:v>0.872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65-458D-B346-AD7BAC45A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40"/>
        <c:shape val="box"/>
        <c:axId val="481106000"/>
        <c:axId val="481102080"/>
        <c:axId val="0"/>
      </c:bar3DChart>
      <c:catAx>
        <c:axId val="481106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20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10208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0600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457202</xdr:colOff>
      <xdr:row>7</xdr:row>
      <xdr:rowOff>76201</xdr:rowOff>
    </xdr:from>
    <xdr:to>
      <xdr:col>5</xdr:col>
      <xdr:colOff>457201</xdr:colOff>
      <xdr:row>16</xdr:row>
      <xdr:rowOff>11597</xdr:rowOff>
    </xdr:to>
    <xdr:graphicFrame macro="">
      <xdr:nvGraphicFramePr>
        <xdr:cNvPr id="61569079" name="Gráfico 1">
          <a:extLst>
            <a:ext uri="{FF2B5EF4-FFF2-40B4-BE49-F238E27FC236}">
              <a16:creationId xmlns="" xmlns:a16="http://schemas.microsoft.com/office/drawing/2014/main" id="{00000000-0008-0000-0000-000037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1352550</xdr:colOff>
      <xdr:row>0</xdr:row>
      <xdr:rowOff>0</xdr:rowOff>
    </xdr:to>
    <xdr:graphicFrame macro="">
      <xdr:nvGraphicFramePr>
        <xdr:cNvPr id="61569080" name="Gráfico 2">
          <a:extLst>
            <a:ext uri="{FF2B5EF4-FFF2-40B4-BE49-F238E27FC236}">
              <a16:creationId xmlns="" xmlns:a16="http://schemas.microsoft.com/office/drawing/2014/main" id="{00000000-0008-0000-0000-000038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1362075</xdr:colOff>
      <xdr:row>0</xdr:row>
      <xdr:rowOff>0</xdr:rowOff>
    </xdr:to>
    <xdr:graphicFrame macro="">
      <xdr:nvGraphicFramePr>
        <xdr:cNvPr id="61569081" name="Gráfico 3">
          <a:extLst>
            <a:ext uri="{FF2B5EF4-FFF2-40B4-BE49-F238E27FC236}">
              <a16:creationId xmlns="" xmlns:a16="http://schemas.microsoft.com/office/drawing/2014/main" id="{00000000-0008-0000-0000-000039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1569082" name="Gráfico 4">
          <a:extLst>
            <a:ext uri="{FF2B5EF4-FFF2-40B4-BE49-F238E27FC236}">
              <a16:creationId xmlns="" xmlns:a16="http://schemas.microsoft.com/office/drawing/2014/main" id="{00000000-0008-0000-0000-00003A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1569083" name="Gráfico 5">
          <a:extLst>
            <a:ext uri="{FF2B5EF4-FFF2-40B4-BE49-F238E27FC236}">
              <a16:creationId xmlns="" xmlns:a16="http://schemas.microsoft.com/office/drawing/2014/main" id="{00000000-0008-0000-0000-00003B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685800</xdr:colOff>
      <xdr:row>19</xdr:row>
      <xdr:rowOff>0</xdr:rowOff>
    </xdr:from>
    <xdr:to>
      <xdr:col>5</xdr:col>
      <xdr:colOff>1371600</xdr:colOff>
      <xdr:row>19</xdr:row>
      <xdr:rowOff>0</xdr:rowOff>
    </xdr:to>
    <xdr:graphicFrame macro="">
      <xdr:nvGraphicFramePr>
        <xdr:cNvPr id="61569084" name="Gráfico 8">
          <a:extLst>
            <a:ext uri="{FF2B5EF4-FFF2-40B4-BE49-F238E27FC236}">
              <a16:creationId xmlns="" xmlns:a16="http://schemas.microsoft.com/office/drawing/2014/main" id="{00000000-0008-0000-0000-00003C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21</xdr:row>
      <xdr:rowOff>0</xdr:rowOff>
    </xdr:from>
    <xdr:to>
      <xdr:col>5</xdr:col>
      <xdr:colOff>1343025</xdr:colOff>
      <xdr:row>21</xdr:row>
      <xdr:rowOff>0</xdr:rowOff>
    </xdr:to>
    <xdr:graphicFrame macro="">
      <xdr:nvGraphicFramePr>
        <xdr:cNvPr id="61569085" name="Gráfico 9">
          <a:extLst>
            <a:ext uri="{FF2B5EF4-FFF2-40B4-BE49-F238E27FC236}">
              <a16:creationId xmlns="" xmlns:a16="http://schemas.microsoft.com/office/drawing/2014/main" id="{00000000-0008-0000-0000-00003D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419100</xdr:colOff>
      <xdr:row>23</xdr:row>
      <xdr:rowOff>123825</xdr:rowOff>
    </xdr:from>
    <xdr:to>
      <xdr:col>5</xdr:col>
      <xdr:colOff>1066800</xdr:colOff>
      <xdr:row>28</xdr:row>
      <xdr:rowOff>95250</xdr:rowOff>
    </xdr:to>
    <xdr:graphicFrame macro="">
      <xdr:nvGraphicFramePr>
        <xdr:cNvPr id="61569086" name="Gráfico 13">
          <a:extLst>
            <a:ext uri="{FF2B5EF4-FFF2-40B4-BE49-F238E27FC236}">
              <a16:creationId xmlns="" xmlns:a16="http://schemas.microsoft.com/office/drawing/2014/main" id="{00000000-0008-0000-0000-00003E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304800</xdr:colOff>
      <xdr:row>35</xdr:row>
      <xdr:rowOff>133350</xdr:rowOff>
    </xdr:from>
    <xdr:to>
      <xdr:col>7</xdr:col>
      <xdr:colOff>323850</xdr:colOff>
      <xdr:row>40</xdr:row>
      <xdr:rowOff>47625</xdr:rowOff>
    </xdr:to>
    <xdr:graphicFrame macro="">
      <xdr:nvGraphicFramePr>
        <xdr:cNvPr id="61569087" name="Gráfico 15">
          <a:extLst>
            <a:ext uri="{FF2B5EF4-FFF2-40B4-BE49-F238E27FC236}">
              <a16:creationId xmlns="" xmlns:a16="http://schemas.microsoft.com/office/drawing/2014/main" id="{00000000-0008-0000-0000-00003F78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476250</xdr:colOff>
      <xdr:row>46</xdr:row>
      <xdr:rowOff>9525</xdr:rowOff>
    </xdr:from>
    <xdr:to>
      <xdr:col>7</xdr:col>
      <xdr:colOff>0</xdr:colOff>
      <xdr:row>53</xdr:row>
      <xdr:rowOff>0</xdr:rowOff>
    </xdr:to>
    <xdr:graphicFrame macro="">
      <xdr:nvGraphicFramePr>
        <xdr:cNvPr id="11" name="Gráfico 8">
          <a:extLst>
            <a:ext uri="{FF2B5EF4-FFF2-40B4-BE49-F238E27FC236}">
              <a16:creationId xmlns="" xmlns:a16="http://schemas.microsoft.com/office/drawing/2014/main" id="{00000000-0008-0000-0100-00008EB66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142875</xdr:rowOff>
    </xdr:from>
    <xdr:to>
      <xdr:col>6</xdr:col>
      <xdr:colOff>762000</xdr:colOff>
      <xdr:row>40</xdr:row>
      <xdr:rowOff>104775</xdr:rowOff>
    </xdr:to>
    <xdr:graphicFrame macro="">
      <xdr:nvGraphicFramePr>
        <xdr:cNvPr id="51419870" name="Gráfico 1">
          <a:extLst>
            <a:ext uri="{FF2B5EF4-FFF2-40B4-BE49-F238E27FC236}">
              <a16:creationId xmlns="" xmlns:a16="http://schemas.microsoft.com/office/drawing/2014/main" id="{00000000-0008-0000-0700-0000DE9A1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39</xdr:row>
      <xdr:rowOff>152400</xdr:rowOff>
    </xdr:from>
    <xdr:to>
      <xdr:col>6</xdr:col>
      <xdr:colOff>723900</xdr:colOff>
      <xdr:row>51</xdr:row>
      <xdr:rowOff>66675</xdr:rowOff>
    </xdr:to>
    <xdr:graphicFrame macro="">
      <xdr:nvGraphicFramePr>
        <xdr:cNvPr id="51419871" name="Gráfico 15">
          <a:extLst>
            <a:ext uri="{FF2B5EF4-FFF2-40B4-BE49-F238E27FC236}">
              <a16:creationId xmlns="" xmlns:a16="http://schemas.microsoft.com/office/drawing/2014/main" id="{00000000-0008-0000-0700-0000DF9A1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50</xdr:row>
      <xdr:rowOff>38100</xdr:rowOff>
    </xdr:from>
    <xdr:to>
      <xdr:col>6</xdr:col>
      <xdr:colOff>742950</xdr:colOff>
      <xdr:row>61</xdr:row>
      <xdr:rowOff>95250</xdr:rowOff>
    </xdr:to>
    <xdr:graphicFrame macro="">
      <xdr:nvGraphicFramePr>
        <xdr:cNvPr id="51419872" name="Gráfico 16">
          <a:extLst>
            <a:ext uri="{FF2B5EF4-FFF2-40B4-BE49-F238E27FC236}">
              <a16:creationId xmlns="" xmlns:a16="http://schemas.microsoft.com/office/drawing/2014/main" id="{00000000-0008-0000-0700-0000E09A1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466726</xdr:colOff>
      <xdr:row>39</xdr:row>
      <xdr:rowOff>114300</xdr:rowOff>
    </xdr:from>
    <xdr:to>
      <xdr:col>5</xdr:col>
      <xdr:colOff>828675</xdr:colOff>
      <xdr:row>47</xdr:row>
      <xdr:rowOff>66675</xdr:rowOff>
    </xdr:to>
    <xdr:graphicFrame macro="">
      <xdr:nvGraphicFramePr>
        <xdr:cNvPr id="52142232" name="Gráfico 1">
          <a:extLst>
            <a:ext uri="{FF2B5EF4-FFF2-40B4-BE49-F238E27FC236}">
              <a16:creationId xmlns="" xmlns:a16="http://schemas.microsoft.com/office/drawing/2014/main" id="{00000000-0008-0000-0800-000098A01B0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5</xdr:row>
      <xdr:rowOff>66675</xdr:rowOff>
    </xdr:from>
    <xdr:to>
      <xdr:col>5</xdr:col>
      <xdr:colOff>1228725</xdr:colOff>
      <xdr:row>9</xdr:row>
      <xdr:rowOff>142875</xdr:rowOff>
    </xdr:to>
    <xdr:graphicFrame macro="">
      <xdr:nvGraphicFramePr>
        <xdr:cNvPr id="52142233" name="Gráfico 2">
          <a:extLst>
            <a:ext uri="{FF2B5EF4-FFF2-40B4-BE49-F238E27FC236}">
              <a16:creationId xmlns="" xmlns:a16="http://schemas.microsoft.com/office/drawing/2014/main" id="{00000000-0008-0000-0800-000099A01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552450</xdr:colOff>
      <xdr:row>9</xdr:row>
      <xdr:rowOff>95250</xdr:rowOff>
    </xdr:from>
    <xdr:to>
      <xdr:col>5</xdr:col>
      <xdr:colOff>1209675</xdr:colOff>
      <xdr:row>14</xdr:row>
      <xdr:rowOff>28575</xdr:rowOff>
    </xdr:to>
    <xdr:graphicFrame macro="">
      <xdr:nvGraphicFramePr>
        <xdr:cNvPr id="52142234" name="Gráfico 3">
          <a:extLst>
            <a:ext uri="{FF2B5EF4-FFF2-40B4-BE49-F238E27FC236}">
              <a16:creationId xmlns="" xmlns:a16="http://schemas.microsoft.com/office/drawing/2014/main" id="{00000000-0008-0000-0800-00009AA01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428625</xdr:colOff>
      <xdr:row>13</xdr:row>
      <xdr:rowOff>104775</xdr:rowOff>
    </xdr:from>
    <xdr:to>
      <xdr:col>6</xdr:col>
      <xdr:colOff>19050</xdr:colOff>
      <xdr:row>18</xdr:row>
      <xdr:rowOff>47625</xdr:rowOff>
    </xdr:to>
    <xdr:graphicFrame macro="">
      <xdr:nvGraphicFramePr>
        <xdr:cNvPr id="52142235" name="Gráfico 4">
          <a:extLst>
            <a:ext uri="{FF2B5EF4-FFF2-40B4-BE49-F238E27FC236}">
              <a16:creationId xmlns="" xmlns:a16="http://schemas.microsoft.com/office/drawing/2014/main" id="{00000000-0008-0000-0800-00009BA01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581025</xdr:colOff>
      <xdr:row>26</xdr:row>
      <xdr:rowOff>114300</xdr:rowOff>
    </xdr:from>
    <xdr:to>
      <xdr:col>5</xdr:col>
      <xdr:colOff>1257300</xdr:colOff>
      <xdr:row>31</xdr:row>
      <xdr:rowOff>47625</xdr:rowOff>
    </xdr:to>
    <xdr:graphicFrame macro="">
      <xdr:nvGraphicFramePr>
        <xdr:cNvPr id="52142236" name="Gráfico 5">
          <a:extLst>
            <a:ext uri="{FF2B5EF4-FFF2-40B4-BE49-F238E27FC236}">
              <a16:creationId xmlns="" xmlns:a16="http://schemas.microsoft.com/office/drawing/2014/main" id="{00000000-0008-0000-0800-00009CA01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4</xdr:row>
      <xdr:rowOff>104775</xdr:rowOff>
    </xdr:from>
    <xdr:to>
      <xdr:col>5</xdr:col>
      <xdr:colOff>962025</xdr:colOff>
      <xdr:row>9</xdr:row>
      <xdr:rowOff>66675</xdr:rowOff>
    </xdr:to>
    <xdr:graphicFrame macro="">
      <xdr:nvGraphicFramePr>
        <xdr:cNvPr id="57913463" name="Gráfico 1">
          <a:extLst>
            <a:ext uri="{FF2B5EF4-FFF2-40B4-BE49-F238E27FC236}">
              <a16:creationId xmlns="" xmlns:a16="http://schemas.microsoft.com/office/drawing/2014/main" id="{00000000-0008-0000-0900-000077B07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1343025</xdr:colOff>
      <xdr:row>0</xdr:row>
      <xdr:rowOff>0</xdr:rowOff>
    </xdr:to>
    <xdr:graphicFrame macro="">
      <xdr:nvGraphicFramePr>
        <xdr:cNvPr id="57913464" name="Gráfico 4">
          <a:extLst>
            <a:ext uri="{FF2B5EF4-FFF2-40B4-BE49-F238E27FC236}">
              <a16:creationId xmlns="" xmlns:a16="http://schemas.microsoft.com/office/drawing/2014/main" id="{00000000-0008-0000-0900-000078B07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685800</xdr:colOff>
      <xdr:row>0</xdr:row>
      <xdr:rowOff>0</xdr:rowOff>
    </xdr:from>
    <xdr:to>
      <xdr:col>5</xdr:col>
      <xdr:colOff>1371600</xdr:colOff>
      <xdr:row>0</xdr:row>
      <xdr:rowOff>0</xdr:rowOff>
    </xdr:to>
    <xdr:graphicFrame macro="">
      <xdr:nvGraphicFramePr>
        <xdr:cNvPr id="57913465" name="Gráfico 5">
          <a:extLst>
            <a:ext uri="{FF2B5EF4-FFF2-40B4-BE49-F238E27FC236}">
              <a16:creationId xmlns="" xmlns:a16="http://schemas.microsoft.com/office/drawing/2014/main" id="{00000000-0008-0000-0900-000079B07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graphicFrame macro="">
      <xdr:nvGraphicFramePr>
        <xdr:cNvPr id="57913466" name="Gráfico 6">
          <a:extLst>
            <a:ext uri="{FF2B5EF4-FFF2-40B4-BE49-F238E27FC236}">
              <a16:creationId xmlns="" xmlns:a16="http://schemas.microsoft.com/office/drawing/2014/main" id="{00000000-0008-0000-0900-00007AB07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476251</xdr:colOff>
      <xdr:row>17</xdr:row>
      <xdr:rowOff>114300</xdr:rowOff>
    </xdr:from>
    <xdr:to>
      <xdr:col>7</xdr:col>
      <xdr:colOff>323851</xdr:colOff>
      <xdr:row>22</xdr:row>
      <xdr:rowOff>76200</xdr:rowOff>
    </xdr:to>
    <xdr:graphicFrame macro="">
      <xdr:nvGraphicFramePr>
        <xdr:cNvPr id="8" name="Gráfico 1">
          <a:extLst>
            <a:ext uri="{FF2B5EF4-FFF2-40B4-BE49-F238E27FC236}">
              <a16:creationId xmlns="" xmlns:a16="http://schemas.microsoft.com/office/drawing/2014/main" id="{00000000-0008-0000-0900-000077B07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7</xdr:col>
      <xdr:colOff>9525</xdr:colOff>
      <xdr:row>36</xdr:row>
      <xdr:rowOff>38100</xdr:rowOff>
    </xdr:to>
    <xdr:graphicFrame macro="">
      <xdr:nvGraphicFramePr>
        <xdr:cNvPr id="7" name="Gráfico 8">
          <a:extLst>
            <a:ext uri="{FF2B5EF4-FFF2-40B4-BE49-F238E27FC236}">
              <a16:creationId xmlns="" xmlns:a16="http://schemas.microsoft.com/office/drawing/2014/main" id="{00000000-0008-0000-0100-00008EB66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0.49595</cdr:x>
      <cdr:y>0.49999</cdr:y>
    </cdr:from>
    <cdr:to>
      <cdr:x>0.53084</cdr:x>
      <cdr:y>0.58934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027" y="685013"/>
          <a:ext cx="76364" cy="12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  <cdr:relSizeAnchor xmlns:cdr="http://schemas.openxmlformats.org/drawingml/2006/chartDrawing">
    <cdr:from>
      <cdr:x>0.49595</cdr:x>
      <cdr:y>0.49999</cdr:y>
    </cdr:from>
    <cdr:to>
      <cdr:x>0.53084</cdr:x>
      <cdr:y>0.58934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027" y="685013"/>
          <a:ext cx="76364" cy="12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152400</xdr:rowOff>
    </xdr:from>
    <xdr:to>
      <xdr:col>6</xdr:col>
      <xdr:colOff>381000</xdr:colOff>
      <xdr:row>41</xdr:row>
      <xdr:rowOff>95250</xdr:rowOff>
    </xdr:to>
    <xdr:graphicFrame macro="">
      <xdr:nvGraphicFramePr>
        <xdr:cNvPr id="51437279" name="Gráfico 14">
          <a:extLst>
            <a:ext uri="{FF2B5EF4-FFF2-40B4-BE49-F238E27FC236}">
              <a16:creationId xmlns="" xmlns:a16="http://schemas.microsoft.com/office/drawing/2014/main" id="{00000000-0008-0000-0A00-0000DFDE1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123825</xdr:rowOff>
    </xdr:from>
    <xdr:to>
      <xdr:col>6</xdr:col>
      <xdr:colOff>342900</xdr:colOff>
      <xdr:row>53</xdr:row>
      <xdr:rowOff>114300</xdr:rowOff>
    </xdr:to>
    <xdr:graphicFrame macro="">
      <xdr:nvGraphicFramePr>
        <xdr:cNvPr id="51437280" name="Gráfico 15">
          <a:extLst>
            <a:ext uri="{FF2B5EF4-FFF2-40B4-BE49-F238E27FC236}">
              <a16:creationId xmlns="" xmlns:a16="http://schemas.microsoft.com/office/drawing/2014/main" id="{00000000-0008-0000-0A00-0000E0DE1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2</xdr:row>
      <xdr:rowOff>0</xdr:rowOff>
    </xdr:from>
    <xdr:to>
      <xdr:col>6</xdr:col>
      <xdr:colOff>333375</xdr:colOff>
      <xdr:row>10</xdr:row>
      <xdr:rowOff>0</xdr:rowOff>
    </xdr:to>
    <xdr:graphicFrame macro="">
      <xdr:nvGraphicFramePr>
        <xdr:cNvPr id="66363565" name="Gráfico 12">
          <a:extLst>
            <a:ext uri="{FF2B5EF4-FFF2-40B4-BE49-F238E27FC236}">
              <a16:creationId xmlns="" xmlns:a16="http://schemas.microsoft.com/office/drawing/2014/main" id="{00000000-0008-0000-0B00-0000ADA0F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0.49092</cdr:x>
      <cdr:y>0.47815</cdr:y>
    </cdr:from>
    <cdr:to>
      <cdr:x>0.52666</cdr:x>
      <cdr:y>0.53223</cdr:y>
    </cdr:to>
    <cdr:sp macro="" textlink="">
      <cdr:nvSpPr>
        <cdr:cNvPr id="61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2134" y="823302"/>
          <a:ext cx="59996" cy="97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  <cdr:relSizeAnchor xmlns:cdr="http://schemas.openxmlformats.org/drawingml/2006/chartDrawing">
    <cdr:from>
      <cdr:x>0.49092</cdr:x>
      <cdr:y>0.47815</cdr:y>
    </cdr:from>
    <cdr:to>
      <cdr:x>0.52666</cdr:x>
      <cdr:y>0.53223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2134" y="823302"/>
          <a:ext cx="59996" cy="97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0.49595</cdr:x>
      <cdr:y>0.49999</cdr:y>
    </cdr:from>
    <cdr:to>
      <cdr:x>0.53084</cdr:x>
      <cdr:y>0.58934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027" y="685013"/>
          <a:ext cx="76364" cy="12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  <cdr:relSizeAnchor xmlns:cdr="http://schemas.openxmlformats.org/drawingml/2006/chartDrawing">
    <cdr:from>
      <cdr:x>0.49595</cdr:x>
      <cdr:y>0.49999</cdr:y>
    </cdr:from>
    <cdr:to>
      <cdr:x>0.53084</cdr:x>
      <cdr:y>0.58934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027" y="685013"/>
          <a:ext cx="76364" cy="12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6</xdr:row>
      <xdr:rowOff>161925</xdr:rowOff>
    </xdr:from>
    <xdr:to>
      <xdr:col>5</xdr:col>
      <xdr:colOff>1200150</xdr:colOff>
      <xdr:row>14</xdr:row>
      <xdr:rowOff>38100</xdr:rowOff>
    </xdr:to>
    <xdr:graphicFrame macro="">
      <xdr:nvGraphicFramePr>
        <xdr:cNvPr id="56997518" name="Gráfico 8">
          <a:extLst>
            <a:ext uri="{FF2B5EF4-FFF2-40B4-BE49-F238E27FC236}">
              <a16:creationId xmlns="" xmlns:a16="http://schemas.microsoft.com/office/drawing/2014/main" id="{00000000-0008-0000-0100-00008EB66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20</xdr:row>
      <xdr:rowOff>76200</xdr:rowOff>
    </xdr:from>
    <xdr:to>
      <xdr:col>7</xdr:col>
      <xdr:colOff>419100</xdr:colOff>
      <xdr:row>27</xdr:row>
      <xdr:rowOff>85725</xdr:rowOff>
    </xdr:to>
    <xdr:graphicFrame macro="">
      <xdr:nvGraphicFramePr>
        <xdr:cNvPr id="56997519" name="Gráfico 8">
          <a:extLst>
            <a:ext uri="{FF2B5EF4-FFF2-40B4-BE49-F238E27FC236}">
              <a16:creationId xmlns="" xmlns:a16="http://schemas.microsoft.com/office/drawing/2014/main" id="{00000000-0008-0000-0100-00008FB66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33</xdr:row>
      <xdr:rowOff>76199</xdr:rowOff>
    </xdr:from>
    <xdr:to>
      <xdr:col>7</xdr:col>
      <xdr:colOff>200025</xdr:colOff>
      <xdr:row>39</xdr:row>
      <xdr:rowOff>66674</xdr:rowOff>
    </xdr:to>
    <xdr:graphicFrame macro="">
      <xdr:nvGraphicFramePr>
        <xdr:cNvPr id="5" name="Gráfico 8">
          <a:extLst>
            <a:ext uri="{FF2B5EF4-FFF2-40B4-BE49-F238E27FC236}">
              <a16:creationId xmlns="" xmlns:a16="http://schemas.microsoft.com/office/drawing/2014/main" id="{32FAD17C-2D9D-4188-981B-B2752DBC2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495300</xdr:colOff>
      <xdr:row>47</xdr:row>
      <xdr:rowOff>85725</xdr:rowOff>
    </xdr:from>
    <xdr:to>
      <xdr:col>7</xdr:col>
      <xdr:colOff>152400</xdr:colOff>
      <xdr:row>51</xdr:row>
      <xdr:rowOff>38099</xdr:rowOff>
    </xdr:to>
    <xdr:graphicFrame macro="">
      <xdr:nvGraphicFramePr>
        <xdr:cNvPr id="6" name="Gráfico 8">
          <a:extLst>
            <a:ext uri="{FF2B5EF4-FFF2-40B4-BE49-F238E27FC236}">
              <a16:creationId xmlns="" xmlns:a16="http://schemas.microsoft.com/office/drawing/2014/main" id="{32FAD17C-2D9D-4188-981B-B2752DBC2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0.49595</cdr:x>
      <cdr:y>0.49999</cdr:y>
    </cdr:from>
    <cdr:to>
      <cdr:x>0.53084</cdr:x>
      <cdr:y>0.58934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027" y="685013"/>
          <a:ext cx="76364" cy="12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  <cdr:relSizeAnchor xmlns:cdr="http://schemas.openxmlformats.org/drawingml/2006/chartDrawing">
    <cdr:from>
      <cdr:x>0.49595</cdr:x>
      <cdr:y>0.49999</cdr:y>
    </cdr:from>
    <cdr:to>
      <cdr:x>0.53084</cdr:x>
      <cdr:y>0.58934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027" y="685013"/>
          <a:ext cx="76364" cy="12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5</xdr:col>
      <xdr:colOff>647700</xdr:colOff>
      <xdr:row>0</xdr:row>
      <xdr:rowOff>0</xdr:rowOff>
    </xdr:to>
    <xdr:graphicFrame macro="">
      <xdr:nvGraphicFramePr>
        <xdr:cNvPr id="62965355" name="Gráfico 2">
          <a:extLst>
            <a:ext uri="{FF2B5EF4-FFF2-40B4-BE49-F238E27FC236}">
              <a16:creationId xmlns="" xmlns:a16="http://schemas.microsoft.com/office/drawing/2014/main" id="{00000000-0008-0000-0200-00006B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5</xdr:col>
      <xdr:colOff>1381125</xdr:colOff>
      <xdr:row>0</xdr:row>
      <xdr:rowOff>0</xdr:rowOff>
    </xdr:to>
    <xdr:graphicFrame macro="">
      <xdr:nvGraphicFramePr>
        <xdr:cNvPr id="62965356" name="Gráfico 6">
          <a:extLst>
            <a:ext uri="{FF2B5EF4-FFF2-40B4-BE49-F238E27FC236}">
              <a16:creationId xmlns="" xmlns:a16="http://schemas.microsoft.com/office/drawing/2014/main" id="{00000000-0008-0000-0200-00006C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628650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2965357" name="Gráfico 7">
          <a:extLst>
            <a:ext uri="{FF2B5EF4-FFF2-40B4-BE49-F238E27FC236}">
              <a16:creationId xmlns="" xmlns:a16="http://schemas.microsoft.com/office/drawing/2014/main" id="{00000000-0008-0000-0200-00006D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457200</xdr:colOff>
      <xdr:row>6</xdr:row>
      <xdr:rowOff>76200</xdr:rowOff>
    </xdr:from>
    <xdr:to>
      <xdr:col>6</xdr:col>
      <xdr:colOff>9525</xdr:colOff>
      <xdr:row>10</xdr:row>
      <xdr:rowOff>76200</xdr:rowOff>
    </xdr:to>
    <xdr:graphicFrame macro="">
      <xdr:nvGraphicFramePr>
        <xdr:cNvPr id="62965359" name="Gráfico 8">
          <a:extLst>
            <a:ext uri="{FF2B5EF4-FFF2-40B4-BE49-F238E27FC236}">
              <a16:creationId xmlns="" xmlns:a16="http://schemas.microsoft.com/office/drawing/2014/main" id="{00000000-0008-0000-0200-00006F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12</xdr:row>
      <xdr:rowOff>0</xdr:rowOff>
    </xdr:from>
    <xdr:to>
      <xdr:col>6</xdr:col>
      <xdr:colOff>0</xdr:colOff>
      <xdr:row>12</xdr:row>
      <xdr:rowOff>57150</xdr:rowOff>
    </xdr:to>
    <xdr:graphicFrame macro="">
      <xdr:nvGraphicFramePr>
        <xdr:cNvPr id="62965360" name="Gráfico 8">
          <a:extLst>
            <a:ext uri="{FF2B5EF4-FFF2-40B4-BE49-F238E27FC236}">
              <a16:creationId xmlns="" xmlns:a16="http://schemas.microsoft.com/office/drawing/2014/main" id="{00000000-0008-0000-0200-000070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48</xdr:row>
      <xdr:rowOff>0</xdr:rowOff>
    </xdr:from>
    <xdr:to>
      <xdr:col>7</xdr:col>
      <xdr:colOff>95250</xdr:colOff>
      <xdr:row>48</xdr:row>
      <xdr:rowOff>104775</xdr:rowOff>
    </xdr:to>
    <xdr:graphicFrame macro="">
      <xdr:nvGraphicFramePr>
        <xdr:cNvPr id="62965361" name="Gráfico 8">
          <a:extLst>
            <a:ext uri="{FF2B5EF4-FFF2-40B4-BE49-F238E27FC236}">
              <a16:creationId xmlns="" xmlns:a16="http://schemas.microsoft.com/office/drawing/2014/main" id="{00000000-0008-0000-0200-000071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542926</xdr:colOff>
      <xdr:row>52</xdr:row>
      <xdr:rowOff>47626</xdr:rowOff>
    </xdr:from>
    <xdr:to>
      <xdr:col>6</xdr:col>
      <xdr:colOff>0</xdr:colOff>
      <xdr:row>56</xdr:row>
      <xdr:rowOff>19050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38C7EA37-2733-4DD4-B2AB-A8B2CCB95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600075</xdr:colOff>
      <xdr:row>58</xdr:row>
      <xdr:rowOff>0</xdr:rowOff>
    </xdr:from>
    <xdr:to>
      <xdr:col>8</xdr:col>
      <xdr:colOff>76200</xdr:colOff>
      <xdr:row>59</xdr:row>
      <xdr:rowOff>0</xdr:rowOff>
    </xdr:to>
    <xdr:graphicFrame macro="">
      <xdr:nvGraphicFramePr>
        <xdr:cNvPr id="10" name="Gráfico 8">
          <a:extLst>
            <a:ext uri="{FF2B5EF4-FFF2-40B4-BE49-F238E27FC236}">
              <a16:creationId xmlns="" xmlns:a16="http://schemas.microsoft.com/office/drawing/2014/main" id="{B592AE9C-CA32-4D26-8F3F-3CA28D644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533400</xdr:colOff>
      <xdr:row>16</xdr:row>
      <xdr:rowOff>114300</xdr:rowOff>
    </xdr:from>
    <xdr:to>
      <xdr:col>7</xdr:col>
      <xdr:colOff>57150</xdr:colOff>
      <xdr:row>21</xdr:row>
      <xdr:rowOff>19050</xdr:rowOff>
    </xdr:to>
    <xdr:graphicFrame macro="">
      <xdr:nvGraphicFramePr>
        <xdr:cNvPr id="11" name="Gráfico 8">
          <a:extLst>
            <a:ext uri="{FF2B5EF4-FFF2-40B4-BE49-F238E27FC236}">
              <a16:creationId xmlns="" xmlns:a16="http://schemas.microsoft.com/office/drawing/2014/main" id="{9733F398-E60D-4E3F-8FEB-D07C0458F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571500</xdr:colOff>
      <xdr:row>23</xdr:row>
      <xdr:rowOff>0</xdr:rowOff>
    </xdr:from>
    <xdr:to>
      <xdr:col>6</xdr:col>
      <xdr:colOff>0</xdr:colOff>
      <xdr:row>23</xdr:row>
      <xdr:rowOff>57150</xdr:rowOff>
    </xdr:to>
    <xdr:graphicFrame macro="">
      <xdr:nvGraphicFramePr>
        <xdr:cNvPr id="13" name="Gráfico 8">
          <a:extLst>
            <a:ext uri="{FF2B5EF4-FFF2-40B4-BE49-F238E27FC236}">
              <a16:creationId xmlns="" xmlns:a16="http://schemas.microsoft.com/office/drawing/2014/main" id="{00000000-0008-0000-0200-000070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552450</xdr:colOff>
      <xdr:row>27</xdr:row>
      <xdr:rowOff>133350</xdr:rowOff>
    </xdr:from>
    <xdr:to>
      <xdr:col>7</xdr:col>
      <xdr:colOff>76200</xdr:colOff>
      <xdr:row>34</xdr:row>
      <xdr:rowOff>38100</xdr:rowOff>
    </xdr:to>
    <xdr:graphicFrame macro="">
      <xdr:nvGraphicFramePr>
        <xdr:cNvPr id="14" name="Gráfico 8">
          <a:extLst>
            <a:ext uri="{FF2B5EF4-FFF2-40B4-BE49-F238E27FC236}">
              <a16:creationId xmlns="" xmlns:a16="http://schemas.microsoft.com/office/drawing/2014/main" id="{9733F398-E60D-4E3F-8FEB-D07C0458F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571500</xdr:colOff>
      <xdr:row>36</xdr:row>
      <xdr:rowOff>0</xdr:rowOff>
    </xdr:from>
    <xdr:to>
      <xdr:col>6</xdr:col>
      <xdr:colOff>0</xdr:colOff>
      <xdr:row>36</xdr:row>
      <xdr:rowOff>57150</xdr:rowOff>
    </xdr:to>
    <xdr:graphicFrame macro="">
      <xdr:nvGraphicFramePr>
        <xdr:cNvPr id="15" name="Gráfico 8">
          <a:extLst>
            <a:ext uri="{FF2B5EF4-FFF2-40B4-BE49-F238E27FC236}">
              <a16:creationId xmlns="" xmlns:a16="http://schemas.microsoft.com/office/drawing/2014/main" id="{00000000-0008-0000-0200-000070C6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552450</xdr:colOff>
      <xdr:row>40</xdr:row>
      <xdr:rowOff>133350</xdr:rowOff>
    </xdr:from>
    <xdr:to>
      <xdr:col>7</xdr:col>
      <xdr:colOff>76200</xdr:colOff>
      <xdr:row>46</xdr:row>
      <xdr:rowOff>38100</xdr:rowOff>
    </xdr:to>
    <xdr:graphicFrame macro="">
      <xdr:nvGraphicFramePr>
        <xdr:cNvPr id="16" name="Gráfico 8">
          <a:extLst>
            <a:ext uri="{FF2B5EF4-FFF2-40B4-BE49-F238E27FC236}">
              <a16:creationId xmlns="" xmlns:a16="http://schemas.microsoft.com/office/drawing/2014/main" id="{9733F398-E60D-4E3F-8FEB-D07C0458F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0</xdr:rowOff>
    </xdr:from>
    <xdr:to>
      <xdr:col>6</xdr:col>
      <xdr:colOff>666750</xdr:colOff>
      <xdr:row>34</xdr:row>
      <xdr:rowOff>0</xdr:rowOff>
    </xdr:to>
    <xdr:graphicFrame macro="">
      <xdr:nvGraphicFramePr>
        <xdr:cNvPr id="65075622" name="Gráfico 1">
          <a:extLst>
            <a:ext uri="{FF2B5EF4-FFF2-40B4-BE49-F238E27FC236}">
              <a16:creationId xmlns="" xmlns:a16="http://schemas.microsoft.com/office/drawing/2014/main" id="{00000000-0008-0000-0300-0000A6F9E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523874</xdr:colOff>
      <xdr:row>38</xdr:row>
      <xdr:rowOff>114299</xdr:rowOff>
    </xdr:from>
    <xdr:to>
      <xdr:col>6</xdr:col>
      <xdr:colOff>704850</xdr:colOff>
      <xdr:row>44</xdr:row>
      <xdr:rowOff>38100</xdr:rowOff>
    </xdr:to>
    <xdr:graphicFrame macro="">
      <xdr:nvGraphicFramePr>
        <xdr:cNvPr id="65075628" name="Gráfico 8">
          <a:extLst>
            <a:ext uri="{FF2B5EF4-FFF2-40B4-BE49-F238E27FC236}">
              <a16:creationId xmlns="" xmlns:a16="http://schemas.microsoft.com/office/drawing/2014/main" id="{00000000-0008-0000-0300-0000ACF9E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0</xdr:row>
      <xdr:rowOff>0</xdr:rowOff>
    </xdr:from>
    <xdr:to>
      <xdr:col>8</xdr:col>
      <xdr:colOff>76200</xdr:colOff>
      <xdr:row>1</xdr:row>
      <xdr:rowOff>0</xdr:rowOff>
    </xdr:to>
    <xdr:graphicFrame macro="">
      <xdr:nvGraphicFramePr>
        <xdr:cNvPr id="11" name="Gráfico 8">
          <a:extLst>
            <a:ext uri="{FF2B5EF4-FFF2-40B4-BE49-F238E27FC236}">
              <a16:creationId xmlns="" xmlns:a16="http://schemas.microsoft.com/office/drawing/2014/main" id="{B592AE9C-CA32-4D26-8F3F-3CA28D644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6</xdr:col>
      <xdr:colOff>666750</xdr:colOff>
      <xdr:row>18</xdr:row>
      <xdr:rowOff>0</xdr:rowOff>
    </xdr:to>
    <xdr:graphicFrame macro="">
      <xdr:nvGraphicFramePr>
        <xdr:cNvPr id="13" name="Gráfico 1">
          <a:extLst>
            <a:ext uri="{FF2B5EF4-FFF2-40B4-BE49-F238E27FC236}">
              <a16:creationId xmlns="" xmlns:a16="http://schemas.microsoft.com/office/drawing/2014/main" id="{00000000-0008-0000-0300-0000A6F9E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542924</xdr:colOff>
      <xdr:row>23</xdr:row>
      <xdr:rowOff>76200</xdr:rowOff>
    </xdr:from>
    <xdr:to>
      <xdr:col>7</xdr:col>
      <xdr:colOff>9525</xdr:colOff>
      <xdr:row>30</xdr:row>
      <xdr:rowOff>0</xdr:rowOff>
    </xdr:to>
    <xdr:graphicFrame macro="">
      <xdr:nvGraphicFramePr>
        <xdr:cNvPr id="14" name="Gráfico 8">
          <a:extLst>
            <a:ext uri="{FF2B5EF4-FFF2-40B4-BE49-F238E27FC236}">
              <a16:creationId xmlns="" xmlns:a16="http://schemas.microsoft.com/office/drawing/2014/main" id="{00000000-0008-0000-0300-0000ACF9E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6</xdr:col>
      <xdr:colOff>666750</xdr:colOff>
      <xdr:row>48</xdr:row>
      <xdr:rowOff>0</xdr:rowOff>
    </xdr:to>
    <xdr:graphicFrame macro="">
      <xdr:nvGraphicFramePr>
        <xdr:cNvPr id="15" name="Gráfico 1">
          <a:extLst>
            <a:ext uri="{FF2B5EF4-FFF2-40B4-BE49-F238E27FC236}">
              <a16:creationId xmlns="" xmlns:a16="http://schemas.microsoft.com/office/drawing/2014/main" id="{00000000-0008-0000-0300-0000A8F9E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495300</xdr:colOff>
      <xdr:row>51</xdr:row>
      <xdr:rowOff>19050</xdr:rowOff>
    </xdr:from>
    <xdr:to>
      <xdr:col>6</xdr:col>
      <xdr:colOff>666750</xdr:colOff>
      <xdr:row>56</xdr:row>
      <xdr:rowOff>85724</xdr:rowOff>
    </xdr:to>
    <xdr:graphicFrame macro="">
      <xdr:nvGraphicFramePr>
        <xdr:cNvPr id="16" name="Gráfico 1">
          <a:extLst>
            <a:ext uri="{FF2B5EF4-FFF2-40B4-BE49-F238E27FC236}">
              <a16:creationId xmlns="" xmlns:a16="http://schemas.microsoft.com/office/drawing/2014/main" id="{77630333-A53A-40E4-AEBF-74D7C3ED4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581026</xdr:colOff>
      <xdr:row>7</xdr:row>
      <xdr:rowOff>85727</xdr:rowOff>
    </xdr:from>
    <xdr:to>
      <xdr:col>6</xdr:col>
      <xdr:colOff>638175</xdr:colOff>
      <xdr:row>14</xdr:row>
      <xdr:rowOff>1</xdr:rowOff>
    </xdr:to>
    <xdr:graphicFrame macro="">
      <xdr:nvGraphicFramePr>
        <xdr:cNvPr id="10" name="Gráfico 8">
          <a:extLst>
            <a:ext uri="{FF2B5EF4-FFF2-40B4-BE49-F238E27FC236}">
              <a16:creationId xmlns="" xmlns:a16="http://schemas.microsoft.com/office/drawing/2014/main" id="{00000000-0008-0000-0300-0000ACF9E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33</xdr:row>
      <xdr:rowOff>152399</xdr:rowOff>
    </xdr:from>
    <xdr:to>
      <xdr:col>6</xdr:col>
      <xdr:colOff>676275</xdr:colOff>
      <xdr:row>41</xdr:row>
      <xdr:rowOff>133350</xdr:rowOff>
    </xdr:to>
    <xdr:graphicFrame macro="">
      <xdr:nvGraphicFramePr>
        <xdr:cNvPr id="52871047" name="Gráfico 1">
          <a:extLst>
            <a:ext uri="{FF2B5EF4-FFF2-40B4-BE49-F238E27FC236}">
              <a16:creationId xmlns="" xmlns:a16="http://schemas.microsoft.com/office/drawing/2014/main" id="{00000000-0008-0000-0500-000087BF2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3</xdr:row>
      <xdr:rowOff>209550</xdr:rowOff>
    </xdr:from>
    <xdr:to>
      <xdr:col>8</xdr:col>
      <xdr:colOff>219075</xdr:colOff>
      <xdr:row>15</xdr:row>
      <xdr:rowOff>38100</xdr:rowOff>
    </xdr:to>
    <xdr:graphicFrame macro="">
      <xdr:nvGraphicFramePr>
        <xdr:cNvPr id="9" name="Gráfico 1">
          <a:extLst>
            <a:ext uri="{FF2B5EF4-FFF2-40B4-BE49-F238E27FC236}">
              <a16:creationId xmlns="" xmlns:a16="http://schemas.microsoft.com/office/drawing/2014/main" id="{EEFE1743-E3D6-49D7-BB28-A141CDB07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571500</xdr:colOff>
      <xdr:row>20</xdr:row>
      <xdr:rowOff>304800</xdr:rowOff>
    </xdr:from>
    <xdr:to>
      <xdr:col>6</xdr:col>
      <xdr:colOff>666750</xdr:colOff>
      <xdr:row>27</xdr:row>
      <xdr:rowOff>76200</xdr:rowOff>
    </xdr:to>
    <xdr:graphicFrame macro="">
      <xdr:nvGraphicFramePr>
        <xdr:cNvPr id="10" name="Gráfico 1">
          <a:extLst>
            <a:ext uri="{FF2B5EF4-FFF2-40B4-BE49-F238E27FC236}">
              <a16:creationId xmlns="" xmlns:a16="http://schemas.microsoft.com/office/drawing/2014/main" id="{00000000-0008-0000-0500-000086BF2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638175</xdr:colOff>
      <xdr:row>46</xdr:row>
      <xdr:rowOff>180975</xdr:rowOff>
    </xdr:from>
    <xdr:to>
      <xdr:col>6</xdr:col>
      <xdr:colOff>695325</xdr:colOff>
      <xdr:row>58</xdr:row>
      <xdr:rowOff>47625</xdr:rowOff>
    </xdr:to>
    <xdr:graphicFrame macro="">
      <xdr:nvGraphicFramePr>
        <xdr:cNvPr id="11" name="Gráfico 1">
          <a:extLst>
            <a:ext uri="{FF2B5EF4-FFF2-40B4-BE49-F238E27FC236}">
              <a16:creationId xmlns="" xmlns:a16="http://schemas.microsoft.com/office/drawing/2014/main" id="{00000000-0008-0000-0500-000088BF2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33</xdr:row>
      <xdr:rowOff>47625</xdr:rowOff>
    </xdr:from>
    <xdr:to>
      <xdr:col>6</xdr:col>
      <xdr:colOff>685800</xdr:colOff>
      <xdr:row>38</xdr:row>
      <xdr:rowOff>38100</xdr:rowOff>
    </xdr:to>
    <xdr:graphicFrame macro="">
      <xdr:nvGraphicFramePr>
        <xdr:cNvPr id="3" name="Gráfico 1">
          <a:extLst>
            <a:ext uri="{FF2B5EF4-FFF2-40B4-BE49-F238E27FC236}">
              <a16:creationId xmlns="" xmlns:a16="http://schemas.microsoft.com/office/drawing/2014/main" id="{EB238EE9-35B7-4055-A7C3-C0FF2AD2B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638175</xdr:colOff>
      <xdr:row>21</xdr:row>
      <xdr:rowOff>304801</xdr:rowOff>
    </xdr:from>
    <xdr:to>
      <xdr:col>6</xdr:col>
      <xdr:colOff>552450</xdr:colOff>
      <xdr:row>27</xdr:row>
      <xdr:rowOff>66676</xdr:rowOff>
    </xdr:to>
    <xdr:graphicFrame macro="">
      <xdr:nvGraphicFramePr>
        <xdr:cNvPr id="4" name="Gráfico 1">
          <a:extLst>
            <a:ext uri="{FF2B5EF4-FFF2-40B4-BE49-F238E27FC236}">
              <a16:creationId xmlns="" xmlns:a16="http://schemas.microsoft.com/office/drawing/2014/main" id="{367F39B8-34D9-407F-ABB6-A9507A819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3</xdr:row>
      <xdr:rowOff>295276</xdr:rowOff>
    </xdr:from>
    <xdr:to>
      <xdr:col>6</xdr:col>
      <xdr:colOff>676275</xdr:colOff>
      <xdr:row>18</xdr:row>
      <xdr:rowOff>0</xdr:rowOff>
    </xdr:to>
    <xdr:graphicFrame macro="">
      <xdr:nvGraphicFramePr>
        <xdr:cNvPr id="8" name="Gráfico 1">
          <a:extLst>
            <a:ext uri="{FF2B5EF4-FFF2-40B4-BE49-F238E27FC236}">
              <a16:creationId xmlns="" xmlns:a16="http://schemas.microsoft.com/office/drawing/2014/main" id="{00000000-0008-0000-0500-000088BF2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657225</xdr:colOff>
      <xdr:row>43</xdr:row>
      <xdr:rowOff>209549</xdr:rowOff>
    </xdr:from>
    <xdr:to>
      <xdr:col>6</xdr:col>
      <xdr:colOff>704850</xdr:colOff>
      <xdr:row>59</xdr:row>
      <xdr:rowOff>66676</xdr:rowOff>
    </xdr:to>
    <xdr:graphicFrame macro="">
      <xdr:nvGraphicFramePr>
        <xdr:cNvPr id="9" name="Gráfico 1">
          <a:extLst>
            <a:ext uri="{FF2B5EF4-FFF2-40B4-BE49-F238E27FC236}">
              <a16:creationId xmlns="" xmlns:a16="http://schemas.microsoft.com/office/drawing/2014/main" id="{AA57DE32-F7F2-4010-89DA-94AF79E55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657226</xdr:colOff>
      <xdr:row>3</xdr:row>
      <xdr:rowOff>228602</xdr:rowOff>
    </xdr:from>
    <xdr:to>
      <xdr:col>7</xdr:col>
      <xdr:colOff>0</xdr:colOff>
      <xdr:row>15</xdr:row>
      <xdr:rowOff>0</xdr:rowOff>
    </xdr:to>
    <xdr:graphicFrame macro="">
      <xdr:nvGraphicFramePr>
        <xdr:cNvPr id="6" name="Gráfico 1">
          <a:extLst>
            <a:ext uri="{FF2B5EF4-FFF2-40B4-BE49-F238E27FC236}">
              <a16:creationId xmlns="" xmlns:a16="http://schemas.microsoft.com/office/drawing/2014/main" id="{3E25FB4F-25E5-4E2B-81C7-4F7F5E6D0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53"/>
  <sheetViews>
    <sheetView workbookViewId="0">
      <selection sqref="A1:G1"/>
    </sheetView>
  </sheetViews>
  <sheetFormatPr baseColWidth="10" defaultColWidth="11.5703125" defaultRowHeight="12.75" x14ac:dyDescent="0.2"/>
  <cols>
    <col min="1" max="1" width="35.5703125" style="6" customWidth="1"/>
    <col min="2" max="2" width="12.7109375" style="17" customWidth="1"/>
    <col min="3" max="3" width="11" style="17" customWidth="1"/>
    <col min="4" max="4" width="10" style="17" customWidth="1"/>
    <col min="5" max="5" width="9" style="6" customWidth="1"/>
    <col min="6" max="6" width="18.42578125" style="6" customWidth="1"/>
    <col min="7" max="7" width="0.42578125" style="6" customWidth="1"/>
    <col min="8" max="16384" width="11.5703125" style="6"/>
  </cols>
  <sheetData>
    <row r="1" spans="1:7" customFormat="1" ht="15" customHeight="1" x14ac:dyDescent="0.25">
      <c r="A1" s="153" t="s">
        <v>187</v>
      </c>
      <c r="B1" s="153"/>
      <c r="C1" s="153"/>
      <c r="D1" s="153"/>
      <c r="E1" s="153"/>
      <c r="F1" s="153"/>
      <c r="G1" s="153"/>
    </row>
    <row r="2" spans="1:7" customFormat="1" ht="15" customHeight="1" x14ac:dyDescent="0.2">
      <c r="A2" s="154" t="s">
        <v>188</v>
      </c>
      <c r="B2" s="154"/>
      <c r="C2" s="154"/>
      <c r="D2" s="154"/>
      <c r="E2" s="154"/>
      <c r="F2" s="154"/>
      <c r="G2" s="154"/>
    </row>
    <row r="3" spans="1:7" customFormat="1" ht="12.75" customHeight="1" x14ac:dyDescent="0.2">
      <c r="A3" s="57"/>
      <c r="B3" s="17"/>
      <c r="C3" s="17"/>
      <c r="D3" s="17"/>
      <c r="E3" s="6"/>
      <c r="F3" s="6"/>
      <c r="G3" s="6"/>
    </row>
    <row r="4" spans="1:7" x14ac:dyDescent="0.2">
      <c r="A4" s="1" t="s">
        <v>95</v>
      </c>
      <c r="B4" s="48"/>
      <c r="C4" s="48"/>
      <c r="D4" s="48"/>
      <c r="E4"/>
      <c r="F4"/>
      <c r="G4"/>
    </row>
    <row r="5" spans="1:7" x14ac:dyDescent="0.2">
      <c r="A5" s="3" t="s">
        <v>96</v>
      </c>
      <c r="C5" s="45"/>
      <c r="D5" s="45"/>
      <c r="E5" s="57"/>
    </row>
    <row r="6" spans="1:7" ht="3.75" customHeight="1" x14ac:dyDescent="0.2"/>
    <row r="7" spans="1:7" ht="14.25" customHeight="1" x14ac:dyDescent="0.2">
      <c r="B7" s="30" t="s">
        <v>6</v>
      </c>
      <c r="C7" s="30" t="s">
        <v>49</v>
      </c>
      <c r="D7" s="30" t="s">
        <v>0</v>
      </c>
      <c r="E7" s="105"/>
      <c r="F7" s="8"/>
    </row>
    <row r="8" spans="1:7" x14ac:dyDescent="0.2">
      <c r="A8" s="6" t="s">
        <v>1</v>
      </c>
      <c r="B8" s="110">
        <v>16935.042000000001</v>
      </c>
      <c r="C8" s="110">
        <v>1821.0039999999999</v>
      </c>
      <c r="D8" s="110">
        <v>276.19900000000001</v>
      </c>
    </row>
    <row r="9" spans="1:7" x14ac:dyDescent="0.2">
      <c r="A9" s="61" t="s">
        <v>26</v>
      </c>
      <c r="B9" s="32">
        <v>0.82899999999999996</v>
      </c>
      <c r="C9" s="32">
        <v>0.82799999999999996</v>
      </c>
      <c r="D9" s="32">
        <v>0.83</v>
      </c>
    </row>
    <row r="10" spans="1:7" x14ac:dyDescent="0.2">
      <c r="A10" s="61" t="s">
        <v>135</v>
      </c>
      <c r="B10" s="32">
        <v>0.77900000000000003</v>
      </c>
      <c r="C10" s="32">
        <v>0.78900000000000003</v>
      </c>
      <c r="D10" s="32">
        <v>0.78800000000000003</v>
      </c>
    </row>
    <row r="11" spans="1:7" x14ac:dyDescent="0.2">
      <c r="A11" s="61" t="s">
        <v>99</v>
      </c>
      <c r="B11" s="32">
        <v>0.55400000000000005</v>
      </c>
      <c r="C11" s="32">
        <v>0.55700000000000005</v>
      </c>
      <c r="D11" s="32">
        <v>0.53200000000000003</v>
      </c>
    </row>
    <row r="12" spans="1:7" x14ac:dyDescent="0.2">
      <c r="A12" s="5" t="s">
        <v>30</v>
      </c>
      <c r="B12" s="32">
        <v>0.999</v>
      </c>
      <c r="C12" s="32">
        <v>0.998</v>
      </c>
      <c r="D12" s="32">
        <v>1</v>
      </c>
      <c r="E12" s="9"/>
      <c r="F12" s="9"/>
    </row>
    <row r="13" spans="1:7" x14ac:dyDescent="0.2">
      <c r="A13" s="5" t="s">
        <v>20</v>
      </c>
      <c r="B13" s="32">
        <v>0.625</v>
      </c>
      <c r="C13" s="32">
        <v>0.48699999999999999</v>
      </c>
      <c r="D13" s="32">
        <v>0.59799999999999998</v>
      </c>
      <c r="E13" s="9"/>
      <c r="F13" s="9"/>
    </row>
    <row r="14" spans="1:7" x14ac:dyDescent="0.2">
      <c r="A14" s="5" t="s">
        <v>5</v>
      </c>
      <c r="B14" s="32">
        <v>0.995</v>
      </c>
      <c r="C14" s="32">
        <v>0.99399999999999999</v>
      </c>
      <c r="D14" s="32">
        <v>1</v>
      </c>
      <c r="E14" s="9"/>
      <c r="F14" s="9"/>
    </row>
    <row r="15" spans="1:7" ht="12" customHeight="1" x14ac:dyDescent="0.2">
      <c r="A15" s="37" t="s">
        <v>11</v>
      </c>
      <c r="B15" s="65"/>
      <c r="C15" s="65"/>
      <c r="D15" s="65"/>
    </row>
    <row r="16" spans="1:7" ht="12" customHeight="1" x14ac:dyDescent="0.2">
      <c r="A16" s="37" t="s">
        <v>155</v>
      </c>
      <c r="B16" s="65"/>
      <c r="C16" s="65"/>
      <c r="D16" s="65"/>
    </row>
    <row r="17" spans="1:7" s="38" customFormat="1" ht="12" customHeight="1" x14ac:dyDescent="0.2">
      <c r="A17" s="37" t="s">
        <v>46</v>
      </c>
      <c r="B17" s="39"/>
      <c r="C17" s="39"/>
      <c r="D17" s="39"/>
    </row>
    <row r="18" spans="1:7" s="38" customFormat="1" ht="12" customHeight="1" x14ac:dyDescent="0.2">
      <c r="A18" s="37" t="s">
        <v>189</v>
      </c>
      <c r="B18" s="39"/>
      <c r="C18" s="39"/>
      <c r="D18" s="39"/>
    </row>
    <row r="19" spans="1:7" customFormat="1" ht="11.25" customHeight="1" x14ac:dyDescent="0.2">
      <c r="A19" s="6"/>
      <c r="B19" s="17"/>
      <c r="C19" s="17"/>
      <c r="D19" s="17"/>
      <c r="E19" s="6"/>
      <c r="F19" s="6"/>
      <c r="G19" s="6"/>
    </row>
    <row r="20" spans="1:7" ht="12.75" customHeight="1" x14ac:dyDescent="0.2">
      <c r="A20" s="1" t="s">
        <v>67</v>
      </c>
    </row>
    <row r="21" spans="1:7" x14ac:dyDescent="0.2">
      <c r="A21" s="3" t="s">
        <v>68</v>
      </c>
    </row>
    <row r="22" spans="1:7" ht="3.75" customHeight="1" x14ac:dyDescent="0.2"/>
    <row r="23" spans="1:7" ht="30" customHeight="1" x14ac:dyDescent="0.2">
      <c r="B23" s="30" t="s">
        <v>6</v>
      </c>
      <c r="C23" s="30" t="s">
        <v>7</v>
      </c>
      <c r="D23" s="30" t="s">
        <v>0</v>
      </c>
      <c r="E23" s="8"/>
      <c r="F23" s="105"/>
    </row>
    <row r="24" spans="1:7" x14ac:dyDescent="0.2">
      <c r="A24" s="11" t="s">
        <v>23</v>
      </c>
      <c r="B24" s="116">
        <v>16910.067999999999</v>
      </c>
      <c r="C24" s="116">
        <v>1817.098</v>
      </c>
      <c r="D24" s="116">
        <v>276.19900000000001</v>
      </c>
    </row>
    <row r="25" spans="1:7" x14ac:dyDescent="0.2">
      <c r="A25" s="7" t="s">
        <v>21</v>
      </c>
      <c r="B25" s="32">
        <v>4.0000000000000001E-3</v>
      </c>
      <c r="C25" s="32">
        <v>3.0000000000000001E-3</v>
      </c>
      <c r="D25" s="32">
        <v>0</v>
      </c>
    </row>
    <row r="26" spans="1:7" x14ac:dyDescent="0.2">
      <c r="A26" s="7" t="s">
        <v>12</v>
      </c>
      <c r="B26" s="32">
        <v>0.374</v>
      </c>
      <c r="C26" s="32">
        <v>0.51200000000000001</v>
      </c>
      <c r="D26" s="32">
        <v>0.40200000000000002</v>
      </c>
    </row>
    <row r="27" spans="1:7" x14ac:dyDescent="0.2">
      <c r="A27" s="7" t="s">
        <v>13</v>
      </c>
      <c r="B27" s="32">
        <v>0.622</v>
      </c>
      <c r="C27" s="32">
        <v>0.48499999999999999</v>
      </c>
      <c r="D27" s="32">
        <v>0.59799999999999998</v>
      </c>
      <c r="E27" s="9"/>
      <c r="F27" s="9"/>
    </row>
    <row r="28" spans="1:7" s="38" customFormat="1" ht="12" customHeight="1" x14ac:dyDescent="0.2">
      <c r="A28" s="37" t="s">
        <v>11</v>
      </c>
      <c r="B28" s="39"/>
      <c r="C28" s="39"/>
      <c r="D28" s="39"/>
    </row>
    <row r="29" spans="1:7" s="38" customFormat="1" ht="12" customHeight="1" x14ac:dyDescent="0.2">
      <c r="A29" s="37" t="s">
        <v>48</v>
      </c>
      <c r="B29" s="39"/>
      <c r="C29" s="39"/>
      <c r="D29" s="39"/>
    </row>
    <row r="30" spans="1:7" s="38" customFormat="1" ht="12" customHeight="1" x14ac:dyDescent="0.2">
      <c r="A30" s="37" t="s">
        <v>189</v>
      </c>
      <c r="B30" s="39"/>
      <c r="C30" s="39"/>
      <c r="D30" s="39"/>
    </row>
    <row r="31" spans="1:7" ht="11.25" customHeight="1" x14ac:dyDescent="0.2">
      <c r="A31" s="28"/>
    </row>
    <row r="32" spans="1:7" x14ac:dyDescent="0.2">
      <c r="A32" s="27" t="s">
        <v>69</v>
      </c>
      <c r="E32" s="45"/>
    </row>
    <row r="33" spans="1:9" x14ac:dyDescent="0.2">
      <c r="A33" s="28" t="s">
        <v>70</v>
      </c>
    </row>
    <row r="34" spans="1:9" ht="3.75" customHeight="1" x14ac:dyDescent="0.2"/>
    <row r="35" spans="1:9" ht="38.25" x14ac:dyDescent="0.2">
      <c r="A35" s="17"/>
      <c r="C35" s="30" t="s">
        <v>6</v>
      </c>
      <c r="D35" s="30" t="s">
        <v>7</v>
      </c>
      <c r="E35" s="30" t="s">
        <v>0</v>
      </c>
      <c r="F35" s="68"/>
    </row>
    <row r="36" spans="1:9" x14ac:dyDescent="0.2">
      <c r="A36" s="45" t="s">
        <v>19</v>
      </c>
      <c r="C36" s="132">
        <v>16271.986000000001</v>
      </c>
      <c r="D36" s="132">
        <v>1752.8040000000001</v>
      </c>
      <c r="E36" s="96">
        <v>257.76799999999997</v>
      </c>
    </row>
    <row r="37" spans="1:9" s="38" customFormat="1" ht="12" customHeight="1" x14ac:dyDescent="0.2">
      <c r="A37" s="34" t="s">
        <v>40</v>
      </c>
      <c r="B37" s="17"/>
      <c r="C37" s="32">
        <v>1</v>
      </c>
      <c r="D37" s="95">
        <v>1</v>
      </c>
      <c r="E37" s="32">
        <v>1</v>
      </c>
      <c r="F37" s="6"/>
      <c r="I37" s="34"/>
    </row>
    <row r="38" spans="1:9" s="38" customFormat="1" ht="12" customHeight="1" x14ac:dyDescent="0.2">
      <c r="A38" s="62" t="s">
        <v>136</v>
      </c>
      <c r="B38" s="17"/>
      <c r="C38" s="32">
        <v>0.86399999999999999</v>
      </c>
      <c r="D38" s="95">
        <v>0.85599999999999998</v>
      </c>
      <c r="E38" s="32">
        <v>0.872</v>
      </c>
      <c r="F38" s="6"/>
      <c r="I38" s="62"/>
    </row>
    <row r="39" spans="1:9" x14ac:dyDescent="0.2">
      <c r="A39" s="62" t="s">
        <v>137</v>
      </c>
      <c r="C39" s="32">
        <v>0.82</v>
      </c>
      <c r="D39" s="95">
        <v>0.80800000000000005</v>
      </c>
      <c r="E39" s="32">
        <v>0.82199999999999995</v>
      </c>
      <c r="I39" s="62"/>
    </row>
    <row r="40" spans="1:9" s="17" customFormat="1" ht="12" customHeight="1" x14ac:dyDescent="0.2">
      <c r="A40" s="40" t="s">
        <v>58</v>
      </c>
      <c r="E40" s="6"/>
      <c r="F40" s="6"/>
    </row>
    <row r="41" spans="1:9" s="17" customFormat="1" ht="11.25" customHeight="1" x14ac:dyDescent="0.2">
      <c r="A41" s="40" t="s">
        <v>189</v>
      </c>
      <c r="E41" s="6"/>
      <c r="F41" s="6"/>
    </row>
    <row r="42" spans="1:9" s="17" customFormat="1" x14ac:dyDescent="0.2">
      <c r="A42" s="40"/>
      <c r="E42" s="6"/>
      <c r="F42" s="6"/>
    </row>
    <row r="43" spans="1:9" ht="12.75" customHeight="1" x14ac:dyDescent="0.2">
      <c r="A43" s="1" t="s">
        <v>71</v>
      </c>
    </row>
    <row r="44" spans="1:9" x14ac:dyDescent="0.2">
      <c r="A44" s="3" t="s">
        <v>72</v>
      </c>
    </row>
    <row r="45" spans="1:9" ht="3.75" customHeight="1" x14ac:dyDescent="0.2"/>
    <row r="46" spans="1:9" s="17" customFormat="1" x14ac:dyDescent="0.2">
      <c r="A46" s="40"/>
      <c r="E46" s="6"/>
      <c r="F46" s="6"/>
    </row>
    <row r="47" spans="1:9" s="17" customFormat="1" ht="30" customHeight="1" x14ac:dyDescent="0.2">
      <c r="A47" s="6"/>
      <c r="B47" s="30" t="s">
        <v>6</v>
      </c>
      <c r="C47" s="30" t="s">
        <v>7</v>
      </c>
      <c r="D47" s="30" t="s">
        <v>0</v>
      </c>
      <c r="E47" s="30"/>
      <c r="F47" s="6"/>
    </row>
    <row r="48" spans="1:9" s="17" customFormat="1" x14ac:dyDescent="0.2">
      <c r="A48" s="11" t="s">
        <v>22</v>
      </c>
      <c r="B48" s="22">
        <v>14031.050999999999</v>
      </c>
      <c r="C48" s="22">
        <v>312.47699999999998</v>
      </c>
      <c r="D48" s="96">
        <v>229.24100000000001</v>
      </c>
      <c r="F48" s="6"/>
    </row>
    <row r="49" spans="1:6" s="17" customFormat="1" x14ac:dyDescent="0.2">
      <c r="A49" s="7" t="s">
        <v>3</v>
      </c>
      <c r="B49" s="32">
        <v>0.996</v>
      </c>
      <c r="C49" s="32">
        <v>0.997</v>
      </c>
      <c r="D49" s="32">
        <v>0.99199999999999999</v>
      </c>
      <c r="F49" s="6"/>
    </row>
    <row r="50" spans="1:6" s="17" customFormat="1" ht="12" customHeight="1" x14ac:dyDescent="0.2">
      <c r="A50" s="7" t="s">
        <v>14</v>
      </c>
      <c r="B50" s="32">
        <v>4.0000000000000001E-3</v>
      </c>
      <c r="C50" s="32">
        <v>3.0000000000000001E-3</v>
      </c>
      <c r="D50" s="32">
        <v>8.0000000000000002E-3</v>
      </c>
      <c r="F50" s="38"/>
    </row>
    <row r="51" spans="1:6" s="17" customFormat="1" ht="12" customHeight="1" x14ac:dyDescent="0.2">
      <c r="A51" s="37" t="s">
        <v>11</v>
      </c>
      <c r="B51" s="39"/>
      <c r="C51" s="39"/>
      <c r="D51" s="39"/>
      <c r="E51" s="39"/>
      <c r="F51" s="38"/>
    </row>
    <row r="52" spans="1:6" s="39" customFormat="1" ht="12" customHeight="1" x14ac:dyDescent="0.2">
      <c r="A52" s="37" t="s">
        <v>48</v>
      </c>
      <c r="F52" s="38"/>
    </row>
    <row r="53" spans="1:6" x14ac:dyDescent="0.2">
      <c r="A53" s="37" t="s">
        <v>189</v>
      </c>
      <c r="B53" s="39"/>
      <c r="C53" s="39"/>
      <c r="D53" s="39"/>
      <c r="E53" s="39"/>
    </row>
  </sheetData>
  <mergeCells count="2">
    <mergeCell ref="A1:G1"/>
    <mergeCell ref="A2:G2"/>
  </mergeCells>
  <phoneticPr fontId="0" type="noConversion"/>
  <pageMargins left="0.39370078740157483" right="0.39370078740157483" top="0.69" bottom="0.26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35"/>
  <sheetViews>
    <sheetView workbookViewId="0">
      <selection sqref="A1:G1"/>
    </sheetView>
  </sheetViews>
  <sheetFormatPr baseColWidth="10" defaultColWidth="11.5703125" defaultRowHeight="12.75" x14ac:dyDescent="0.2"/>
  <cols>
    <col min="1" max="1" width="31.7109375" style="6" customWidth="1"/>
    <col min="2" max="2" width="13" style="17" customWidth="1"/>
    <col min="3" max="5" width="10.5703125" style="17" customWidth="1"/>
    <col min="6" max="6" width="19" style="6" customWidth="1"/>
    <col min="7" max="7" width="1" style="6" customWidth="1"/>
    <col min="8" max="16384" width="11.5703125" style="6"/>
  </cols>
  <sheetData>
    <row r="1" spans="1:6" x14ac:dyDescent="0.2">
      <c r="A1" s="1" t="s">
        <v>74</v>
      </c>
    </row>
    <row r="2" spans="1:6" x14ac:dyDescent="0.2">
      <c r="A2" s="3" t="s">
        <v>75</v>
      </c>
    </row>
    <row r="3" spans="1:6" ht="4.5" customHeight="1" x14ac:dyDescent="0.2"/>
    <row r="4" spans="1:6" ht="25.5" x14ac:dyDescent="0.2">
      <c r="B4" s="30" t="s">
        <v>6</v>
      </c>
      <c r="C4" s="30" t="s">
        <v>7</v>
      </c>
      <c r="D4" s="30" t="s">
        <v>0</v>
      </c>
      <c r="E4" s="30"/>
      <c r="F4" s="105"/>
    </row>
    <row r="5" spans="1:6" x14ac:dyDescent="0.2">
      <c r="A5" s="11" t="s">
        <v>23</v>
      </c>
      <c r="B5" s="116">
        <v>18925.843000000001</v>
      </c>
      <c r="C5" s="116">
        <v>2061.9450000000002</v>
      </c>
      <c r="D5" s="116">
        <v>329.24099999999999</v>
      </c>
    </row>
    <row r="6" spans="1:6" x14ac:dyDescent="0.2">
      <c r="A6" s="7" t="s">
        <v>21</v>
      </c>
      <c r="B6" s="32">
        <v>1.7000000000000001E-2</v>
      </c>
      <c r="C6" s="32">
        <v>1.7000000000000001E-2</v>
      </c>
      <c r="D6" s="32">
        <v>8.9999999999999993E-3</v>
      </c>
    </row>
    <row r="7" spans="1:6" x14ac:dyDescent="0.2">
      <c r="A7" s="7" t="s">
        <v>12</v>
      </c>
      <c r="B7" s="32">
        <v>0.36</v>
      </c>
      <c r="C7" s="32">
        <v>0.502</v>
      </c>
      <c r="D7" s="32">
        <v>0.379</v>
      </c>
    </row>
    <row r="8" spans="1:6" x14ac:dyDescent="0.2">
      <c r="A8" s="7" t="s">
        <v>13</v>
      </c>
      <c r="B8" s="32">
        <v>0.624</v>
      </c>
      <c r="C8" s="32">
        <v>0.48</v>
      </c>
      <c r="D8" s="32">
        <v>0.61199999999999999</v>
      </c>
      <c r="E8" s="16"/>
      <c r="F8" s="9"/>
    </row>
    <row r="9" spans="1:6" ht="12" customHeight="1" x14ac:dyDescent="0.2">
      <c r="A9" s="37" t="s">
        <v>11</v>
      </c>
      <c r="B9" s="70"/>
      <c r="C9" s="70"/>
      <c r="D9" s="70"/>
    </row>
    <row r="10" spans="1:6" ht="12" customHeight="1" x14ac:dyDescent="0.2">
      <c r="A10" s="37" t="s">
        <v>189</v>
      </c>
    </row>
    <row r="14" spans="1:6" x14ac:dyDescent="0.2">
      <c r="A14" s="1" t="s">
        <v>76</v>
      </c>
      <c r="F14" s="26"/>
    </row>
    <row r="15" spans="1:6" x14ac:dyDescent="0.2">
      <c r="A15" s="3" t="s">
        <v>77</v>
      </c>
      <c r="F15" s="26"/>
    </row>
    <row r="16" spans="1:6" ht="4.5" customHeight="1" x14ac:dyDescent="0.2"/>
    <row r="17" spans="1:9" ht="25.5" x14ac:dyDescent="0.2">
      <c r="C17" s="30" t="s">
        <v>6</v>
      </c>
      <c r="D17" s="30" t="s">
        <v>7</v>
      </c>
      <c r="E17" s="30" t="s">
        <v>0</v>
      </c>
    </row>
    <row r="18" spans="1:9" x14ac:dyDescent="0.2">
      <c r="A18" s="6" t="s">
        <v>19</v>
      </c>
      <c r="C18" s="132">
        <v>17312.896000000001</v>
      </c>
      <c r="D18" s="132">
        <v>1871.297</v>
      </c>
      <c r="E18" s="132">
        <v>296.16500000000002</v>
      </c>
      <c r="I18" s="17"/>
    </row>
    <row r="19" spans="1:9" x14ac:dyDescent="0.2">
      <c r="A19" s="34" t="s">
        <v>61</v>
      </c>
      <c r="B19" s="16"/>
      <c r="C19" s="32">
        <v>1</v>
      </c>
      <c r="D19" s="95">
        <v>1</v>
      </c>
      <c r="E19" s="32">
        <v>1</v>
      </c>
      <c r="I19" s="29"/>
    </row>
    <row r="20" spans="1:9" x14ac:dyDescent="0.2">
      <c r="A20" s="62" t="s">
        <v>136</v>
      </c>
      <c r="B20" s="16"/>
      <c r="C20" s="32">
        <v>0.85099999999999998</v>
      </c>
      <c r="D20" s="95">
        <v>0.83599999999999997</v>
      </c>
      <c r="E20" s="32">
        <v>0.84599999999999997</v>
      </c>
      <c r="I20" s="34"/>
    </row>
    <row r="21" spans="1:9" x14ac:dyDescent="0.2">
      <c r="A21" s="62" t="s">
        <v>137</v>
      </c>
      <c r="B21" s="16"/>
      <c r="C21" s="32">
        <v>0.81699999999999995</v>
      </c>
      <c r="D21" s="95">
        <v>0.80600000000000005</v>
      </c>
      <c r="E21" s="32">
        <v>0.81100000000000005</v>
      </c>
      <c r="I21" s="29"/>
    </row>
    <row r="22" spans="1:9" ht="12" customHeight="1" x14ac:dyDescent="0.2">
      <c r="A22" s="37" t="s">
        <v>11</v>
      </c>
      <c r="I22" s="29"/>
    </row>
    <row r="23" spans="1:9" ht="12" customHeight="1" x14ac:dyDescent="0.2">
      <c r="A23" s="37" t="s">
        <v>189</v>
      </c>
    </row>
    <row r="27" spans="1:9" x14ac:dyDescent="0.2">
      <c r="A27" s="1" t="s">
        <v>117</v>
      </c>
    </row>
    <row r="28" spans="1:9" x14ac:dyDescent="0.2">
      <c r="A28" s="3" t="s">
        <v>78</v>
      </c>
      <c r="F28" s="57"/>
    </row>
    <row r="29" spans="1:9" ht="4.5" customHeight="1" x14ac:dyDescent="0.2"/>
    <row r="30" spans="1:9" ht="25.5" x14ac:dyDescent="0.2">
      <c r="B30" s="30" t="s">
        <v>6</v>
      </c>
      <c r="C30" s="30" t="s">
        <v>7</v>
      </c>
      <c r="D30" s="30" t="s">
        <v>0</v>
      </c>
      <c r="E30" s="30"/>
      <c r="F30" s="8"/>
      <c r="G30" s="8"/>
    </row>
    <row r="31" spans="1:9" x14ac:dyDescent="0.2">
      <c r="A31" s="11" t="s">
        <v>22</v>
      </c>
      <c r="B31" s="132">
        <v>14625.116</v>
      </c>
      <c r="C31" s="132">
        <v>1560.4380000000001</v>
      </c>
      <c r="D31" s="96">
        <v>251.24</v>
      </c>
    </row>
    <row r="32" spans="1:9" x14ac:dyDescent="0.2">
      <c r="A32" s="7" t="s">
        <v>3</v>
      </c>
      <c r="B32" s="32">
        <v>0.99399999999999999</v>
      </c>
      <c r="C32" s="32">
        <v>0.996</v>
      </c>
      <c r="D32" s="32">
        <v>0.98599999999999999</v>
      </c>
    </row>
    <row r="33" spans="1:4" x14ac:dyDescent="0.2">
      <c r="A33" s="7" t="s">
        <v>14</v>
      </c>
      <c r="B33" s="32">
        <f>1-B32</f>
        <v>6.0000000000000053E-3</v>
      </c>
      <c r="C33" s="32">
        <f>1-C32</f>
        <v>4.0000000000000036E-3</v>
      </c>
      <c r="D33" s="32">
        <f>1-D32</f>
        <v>1.4000000000000012E-2</v>
      </c>
    </row>
    <row r="34" spans="1:4" ht="12" customHeight="1" x14ac:dyDescent="0.2">
      <c r="A34" s="37" t="s">
        <v>11</v>
      </c>
      <c r="B34" s="70"/>
      <c r="C34" s="70"/>
      <c r="D34" s="70"/>
    </row>
    <row r="35" spans="1:4" ht="12" customHeight="1" x14ac:dyDescent="0.2">
      <c r="A35" s="37" t="s">
        <v>189</v>
      </c>
    </row>
  </sheetData>
  <phoneticPr fontId="0" type="noConversion"/>
  <pageMargins left="0.39370078740157483" right="0.39370078740157483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45"/>
  <sheetViews>
    <sheetView workbookViewId="0">
      <selection sqref="A1:G1"/>
    </sheetView>
  </sheetViews>
  <sheetFormatPr baseColWidth="10" defaultRowHeight="12.75" x14ac:dyDescent="0.2"/>
  <cols>
    <col min="1" max="1" width="14.85546875" customWidth="1"/>
    <col min="2" max="2" width="13.140625" customWidth="1"/>
    <col min="3" max="4" width="19.85546875" customWidth="1"/>
    <col min="5" max="5" width="8.85546875" customWidth="1"/>
    <col min="6" max="6" width="13.140625" customWidth="1"/>
    <col min="7" max="7" width="5.7109375" customWidth="1"/>
    <col min="8" max="8" width="0.5703125" customWidth="1"/>
  </cols>
  <sheetData>
    <row r="1" spans="1:7" ht="15" customHeight="1" x14ac:dyDescent="0.25">
      <c r="A1" s="158" t="s">
        <v>190</v>
      </c>
      <c r="B1" s="158"/>
      <c r="C1" s="158"/>
      <c r="D1" s="158"/>
      <c r="E1" s="158"/>
      <c r="F1" s="158"/>
      <c r="G1" s="158"/>
    </row>
    <row r="2" spans="1:7" ht="15" x14ac:dyDescent="0.2">
      <c r="A2" s="159" t="s">
        <v>191</v>
      </c>
      <c r="B2" s="159"/>
      <c r="C2" s="159"/>
      <c r="D2" s="159"/>
      <c r="E2" s="159"/>
      <c r="F2" s="159"/>
      <c r="G2" s="159"/>
    </row>
    <row r="3" spans="1:7" ht="6.75" customHeight="1" x14ac:dyDescent="0.2">
      <c r="A3" s="152"/>
      <c r="B3" s="152"/>
      <c r="C3" s="152"/>
      <c r="D3" s="152"/>
      <c r="E3" s="152"/>
      <c r="F3" s="152"/>
      <c r="G3" s="152"/>
    </row>
    <row r="4" spans="1:7" ht="2.25" customHeight="1" x14ac:dyDescent="0.2"/>
    <row r="5" spans="1:7" x14ac:dyDescent="0.2">
      <c r="A5" s="124" t="s">
        <v>199</v>
      </c>
      <c r="C5" s="127"/>
      <c r="D5" s="127"/>
      <c r="E5" s="127"/>
    </row>
    <row r="6" spans="1:7" x14ac:dyDescent="0.2">
      <c r="A6" s="125" t="s">
        <v>200</v>
      </c>
    </row>
    <row r="7" spans="1:7" ht="4.5" customHeight="1" x14ac:dyDescent="0.2"/>
    <row r="8" spans="1:7" ht="25.5" x14ac:dyDescent="0.2">
      <c r="B8" s="2" t="s">
        <v>8</v>
      </c>
      <c r="C8" s="2" t="s">
        <v>9</v>
      </c>
      <c r="D8" s="2" t="s">
        <v>10</v>
      </c>
      <c r="E8" s="2"/>
      <c r="F8" s="2"/>
    </row>
    <row r="9" spans="1:7" x14ac:dyDescent="0.2">
      <c r="A9" t="s">
        <v>6</v>
      </c>
    </row>
    <row r="10" spans="1:7" x14ac:dyDescent="0.2">
      <c r="A10" s="46">
        <v>2018</v>
      </c>
      <c r="B10" s="132">
        <v>38810.038</v>
      </c>
      <c r="C10" s="32">
        <v>0.78599999999999992</v>
      </c>
      <c r="D10" s="32">
        <v>0.39100000000000001</v>
      </c>
    </row>
    <row r="11" spans="1:7" x14ac:dyDescent="0.2">
      <c r="A11" s="46">
        <v>2019</v>
      </c>
      <c r="B11" s="132">
        <v>39154.620000000003</v>
      </c>
      <c r="C11" s="32">
        <v>0.83399999999999996</v>
      </c>
      <c r="D11" s="32">
        <v>0.42199999999999999</v>
      </c>
    </row>
    <row r="12" spans="1:7" x14ac:dyDescent="0.2">
      <c r="A12" s="46">
        <v>2020</v>
      </c>
      <c r="B12" s="132">
        <v>39567.735999999997</v>
      </c>
      <c r="C12" s="32">
        <v>0.86099999999999999</v>
      </c>
      <c r="D12" s="32">
        <v>0.48499999999999999</v>
      </c>
      <c r="E12" s="4"/>
      <c r="F12" s="4"/>
    </row>
    <row r="13" spans="1:7" x14ac:dyDescent="0.2">
      <c r="A13" s="46">
        <v>2021</v>
      </c>
      <c r="B13" s="132">
        <v>39626.504000000001</v>
      </c>
      <c r="C13" s="32">
        <v>0.87</v>
      </c>
      <c r="D13" s="32">
        <v>0.499</v>
      </c>
      <c r="E13" s="4"/>
      <c r="F13" s="4"/>
    </row>
    <row r="14" spans="1:7" s="48" customFormat="1" x14ac:dyDescent="0.2">
      <c r="A14" s="46">
        <v>2022</v>
      </c>
      <c r="B14" s="132">
        <v>39894.123</v>
      </c>
      <c r="C14" s="32">
        <v>0.879</v>
      </c>
      <c r="D14" s="32">
        <v>0.499</v>
      </c>
    </row>
    <row r="15" spans="1:7" s="48" customFormat="1" x14ac:dyDescent="0.2">
      <c r="A15" s="48" t="s">
        <v>7</v>
      </c>
      <c r="B15" s="132"/>
      <c r="C15" s="132"/>
      <c r="D15" s="132"/>
    </row>
    <row r="16" spans="1:7" s="48" customFormat="1" x14ac:dyDescent="0.2">
      <c r="A16" s="46">
        <v>2018</v>
      </c>
      <c r="B16" s="101">
        <v>4130.9179999999997</v>
      </c>
      <c r="C16" s="32">
        <v>0.79</v>
      </c>
      <c r="D16" s="32">
        <v>0.40500000000000003</v>
      </c>
    </row>
    <row r="17" spans="1:9" s="48" customFormat="1" x14ac:dyDescent="0.2">
      <c r="A17" s="46">
        <v>2019</v>
      </c>
      <c r="B17" s="101">
        <v>4160.3379999999997</v>
      </c>
      <c r="C17" s="32">
        <v>0.82699999999999996</v>
      </c>
      <c r="D17" s="32">
        <v>0.434</v>
      </c>
      <c r="E17" s="52"/>
      <c r="F17" s="52"/>
    </row>
    <row r="18" spans="1:9" s="48" customFormat="1" x14ac:dyDescent="0.2">
      <c r="A18" s="46">
        <v>2020</v>
      </c>
      <c r="B18" s="101">
        <v>4214.8670000000002</v>
      </c>
      <c r="C18" s="32">
        <v>0.86399999999999999</v>
      </c>
      <c r="D18" s="32">
        <v>0.48</v>
      </c>
      <c r="E18" s="52"/>
      <c r="F18" s="52"/>
    </row>
    <row r="19" spans="1:9" s="48" customFormat="1" x14ac:dyDescent="0.2">
      <c r="A19" s="46">
        <v>2021</v>
      </c>
      <c r="B19" s="101">
        <v>4236.893</v>
      </c>
      <c r="C19" s="32">
        <v>0.88100000000000001</v>
      </c>
      <c r="D19" s="32">
        <v>0.503</v>
      </c>
    </row>
    <row r="20" spans="1:9" s="48" customFormat="1" x14ac:dyDescent="0.2">
      <c r="A20" s="46">
        <v>2022</v>
      </c>
      <c r="B20" s="101">
        <v>4285.0209999999997</v>
      </c>
      <c r="C20" s="32">
        <v>0.878</v>
      </c>
      <c r="D20" s="32">
        <v>0.497</v>
      </c>
    </row>
    <row r="21" spans="1:9" s="48" customFormat="1" x14ac:dyDescent="0.2">
      <c r="A21" s="48" t="s">
        <v>0</v>
      </c>
      <c r="B21" s="132"/>
      <c r="C21" s="132"/>
      <c r="D21" s="132"/>
    </row>
    <row r="22" spans="1:9" s="48" customFormat="1" x14ac:dyDescent="0.2">
      <c r="A22" s="46">
        <v>2018</v>
      </c>
      <c r="B22" s="132">
        <v>619.90099999999995</v>
      </c>
      <c r="C22" s="32">
        <v>0.82900000000000007</v>
      </c>
      <c r="D22" s="32">
        <v>0.46100000000000002</v>
      </c>
      <c r="E22" s="49"/>
    </row>
    <row r="23" spans="1:9" s="48" customFormat="1" x14ac:dyDescent="0.2">
      <c r="A23" s="46">
        <v>2019</v>
      </c>
      <c r="B23" s="132">
        <v>596.55499999999995</v>
      </c>
      <c r="C23" s="32">
        <v>0.83099999999999996</v>
      </c>
      <c r="D23" s="32">
        <v>0.48699999999999999</v>
      </c>
      <c r="E23" s="49"/>
    </row>
    <row r="24" spans="1:9" s="48" customFormat="1" x14ac:dyDescent="0.2">
      <c r="A24" s="46">
        <v>2020</v>
      </c>
      <c r="B24" s="132">
        <v>625.11300000000006</v>
      </c>
      <c r="C24" s="32">
        <v>0.83599999999999997</v>
      </c>
      <c r="D24" s="32">
        <v>0.47799999999999998</v>
      </c>
      <c r="E24" s="49"/>
    </row>
    <row r="25" spans="1:9" s="48" customFormat="1" x14ac:dyDescent="0.2">
      <c r="A25" s="46">
        <v>2021</v>
      </c>
      <c r="B25" s="132">
        <v>610.99900000000002</v>
      </c>
      <c r="C25" s="32">
        <v>0.85199999999999998</v>
      </c>
      <c r="D25" s="32">
        <v>0.45900000000000002</v>
      </c>
    </row>
    <row r="26" spans="1:9" s="48" customFormat="1" x14ac:dyDescent="0.2">
      <c r="A26" s="46">
        <v>2022</v>
      </c>
      <c r="B26" s="132">
        <v>641.80499999999995</v>
      </c>
      <c r="C26" s="32">
        <v>0.86499999999999999</v>
      </c>
      <c r="D26" s="32">
        <v>0.50800000000000001</v>
      </c>
    </row>
    <row r="27" spans="1:9" s="48" customFormat="1" ht="12" customHeight="1" x14ac:dyDescent="0.2">
      <c r="A27" s="40" t="s">
        <v>97</v>
      </c>
      <c r="B27" s="47"/>
      <c r="C27" s="47"/>
      <c r="D27" s="47"/>
      <c r="E27" s="47"/>
    </row>
    <row r="28" spans="1:9" ht="12" customHeight="1" x14ac:dyDescent="0.2">
      <c r="A28" s="137" t="s">
        <v>198</v>
      </c>
      <c r="B28" s="14"/>
      <c r="C28" s="12"/>
    </row>
    <row r="29" spans="1:9" ht="4.5" customHeight="1" x14ac:dyDescent="0.2">
      <c r="A29" s="21"/>
      <c r="B29" s="14"/>
      <c r="C29" s="12"/>
    </row>
    <row r="31" spans="1:9" x14ac:dyDescent="0.2">
      <c r="I31" s="44"/>
    </row>
    <row r="32" spans="1:9" ht="4.5" customHeight="1" x14ac:dyDescent="0.2"/>
    <row r="33" spans="2:2" x14ac:dyDescent="0.2">
      <c r="B33" s="14"/>
    </row>
    <row r="44" spans="2:2" ht="4.5" customHeight="1" x14ac:dyDescent="0.2"/>
    <row r="45" spans="2:2" x14ac:dyDescent="0.2">
      <c r="B45" s="13"/>
    </row>
  </sheetData>
  <mergeCells count="2">
    <mergeCell ref="A1:G1"/>
    <mergeCell ref="A2:G2"/>
  </mergeCells>
  <phoneticPr fontId="0" type="noConversion"/>
  <pageMargins left="0.39370078740157483" right="0.39370078740157483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64"/>
  <sheetViews>
    <sheetView tabSelected="1" topLeftCell="A19" workbookViewId="0">
      <selection sqref="A1:G1"/>
    </sheetView>
  </sheetViews>
  <sheetFormatPr baseColWidth="10" defaultColWidth="11.5703125" defaultRowHeight="12.75" x14ac:dyDescent="0.2"/>
  <cols>
    <col min="1" max="1" width="33.5703125" style="6" customWidth="1"/>
    <col min="2" max="5" width="10.5703125" style="6" customWidth="1"/>
    <col min="6" max="6" width="10.7109375" style="6" customWidth="1"/>
    <col min="7" max="7" width="5.7109375" style="6" customWidth="1"/>
    <col min="8" max="8" width="74.7109375" style="6" customWidth="1"/>
    <col min="9" max="16384" width="11.5703125" style="6"/>
  </cols>
  <sheetData>
    <row r="1" spans="1:7" x14ac:dyDescent="0.2">
      <c r="A1" s="1" t="s">
        <v>106</v>
      </c>
      <c r="B1" s="17"/>
      <c r="C1" s="17"/>
      <c r="D1" s="17"/>
      <c r="E1" s="17"/>
    </row>
    <row r="2" spans="1:7" x14ac:dyDescent="0.2">
      <c r="A2" s="3" t="s">
        <v>108</v>
      </c>
      <c r="B2" s="17"/>
      <c r="C2" s="17"/>
      <c r="D2" s="17"/>
      <c r="E2" s="17"/>
    </row>
    <row r="3" spans="1:7" ht="4.5" customHeight="1" x14ac:dyDescent="0.2">
      <c r="B3" s="17"/>
      <c r="C3" s="17"/>
      <c r="D3" s="17"/>
      <c r="E3" s="17"/>
    </row>
    <row r="4" spans="1:7" ht="25.5" x14ac:dyDescent="0.2">
      <c r="B4" s="30" t="s">
        <v>6</v>
      </c>
      <c r="C4" s="30" t="s">
        <v>7</v>
      </c>
      <c r="D4" s="30" t="s">
        <v>0</v>
      </c>
      <c r="E4" s="17"/>
      <c r="G4" s="68"/>
    </row>
    <row r="5" spans="1:7" x14ac:dyDescent="0.2">
      <c r="A5" s="57" t="s">
        <v>94</v>
      </c>
      <c r="B5" s="132">
        <v>35712.436000000002</v>
      </c>
      <c r="C5" s="132">
        <v>3824.933</v>
      </c>
      <c r="D5" s="132">
        <v>564.572</v>
      </c>
      <c r="E5" s="45"/>
    </row>
    <row r="6" spans="1:7" x14ac:dyDescent="0.2">
      <c r="A6" s="61" t="s">
        <v>121</v>
      </c>
      <c r="B6" s="32">
        <v>0.98199999999999998</v>
      </c>
      <c r="C6" s="32">
        <v>0.98399999999999999</v>
      </c>
      <c r="D6" s="95">
        <v>0.98399999999999999</v>
      </c>
      <c r="E6" s="17"/>
    </row>
    <row r="7" spans="1:7" x14ac:dyDescent="0.2">
      <c r="A7" s="5" t="s">
        <v>15</v>
      </c>
      <c r="B7" s="32">
        <v>6.0000000000000001E-3</v>
      </c>
      <c r="C7" s="95">
        <v>4.0000000000000001E-3</v>
      </c>
      <c r="D7" s="95">
        <v>5.0000000000000001E-3</v>
      </c>
      <c r="E7" s="17"/>
    </row>
    <row r="8" spans="1:7" x14ac:dyDescent="0.2">
      <c r="A8" s="5" t="s">
        <v>16</v>
      </c>
      <c r="B8" s="32">
        <v>1.2E-2</v>
      </c>
      <c r="C8" s="95">
        <v>1.2E-2</v>
      </c>
      <c r="D8" s="95">
        <v>1.0999999999999999E-2</v>
      </c>
      <c r="E8" s="17"/>
    </row>
    <row r="9" spans="1:7" ht="12" customHeight="1" x14ac:dyDescent="0.2">
      <c r="A9" s="37" t="s">
        <v>11</v>
      </c>
      <c r="B9" s="17"/>
      <c r="C9" s="42" t="s">
        <v>128</v>
      </c>
      <c r="D9" s="43">
        <f>SUM(D7:D8)</f>
        <v>1.6E-2</v>
      </c>
      <c r="E9" s="17"/>
    </row>
    <row r="10" spans="1:7" ht="12" customHeight="1" x14ac:dyDescent="0.2">
      <c r="A10" s="37" t="s">
        <v>189</v>
      </c>
      <c r="B10" s="17"/>
      <c r="C10" s="17"/>
      <c r="D10" s="17"/>
      <c r="E10" s="17"/>
    </row>
    <row r="11" spans="1:7" ht="12" customHeight="1" x14ac:dyDescent="0.2">
      <c r="A11" s="37"/>
      <c r="B11" s="17"/>
      <c r="C11" s="17"/>
      <c r="D11" s="17"/>
      <c r="E11" s="17"/>
    </row>
    <row r="12" spans="1:7" x14ac:dyDescent="0.2">
      <c r="A12" s="1" t="s">
        <v>107</v>
      </c>
      <c r="B12" s="17"/>
      <c r="C12" s="17"/>
      <c r="D12" s="17"/>
      <c r="E12" s="17"/>
    </row>
    <row r="13" spans="1:7" x14ac:dyDescent="0.2">
      <c r="A13" s="3" t="s">
        <v>109</v>
      </c>
      <c r="B13" s="17"/>
      <c r="C13" s="17"/>
      <c r="D13" s="17"/>
      <c r="E13" s="17"/>
    </row>
    <row r="14" spans="1:7" ht="4.5" customHeight="1" x14ac:dyDescent="0.2">
      <c r="B14" s="17"/>
      <c r="C14" s="17"/>
      <c r="D14" s="17"/>
      <c r="E14" s="17"/>
    </row>
    <row r="15" spans="1:7" x14ac:dyDescent="0.2">
      <c r="D15" s="59" t="s">
        <v>41</v>
      </c>
      <c r="E15" s="59" t="s">
        <v>42</v>
      </c>
      <c r="F15" s="59" t="s">
        <v>43</v>
      </c>
    </row>
    <row r="16" spans="1:7" x14ac:dyDescent="0.2">
      <c r="A16" s="57" t="s">
        <v>8</v>
      </c>
      <c r="D16" s="132">
        <v>641.80499999999995</v>
      </c>
      <c r="E16" s="132">
        <v>313.52</v>
      </c>
      <c r="F16" s="132">
        <v>628.28499999999997</v>
      </c>
    </row>
    <row r="17" spans="1:11" x14ac:dyDescent="0.2">
      <c r="A17" s="61" t="s">
        <v>94</v>
      </c>
      <c r="D17" s="132">
        <v>564.572</v>
      </c>
      <c r="E17" s="132">
        <v>283.61500000000001</v>
      </c>
      <c r="F17" s="132">
        <v>280.95800000000003</v>
      </c>
    </row>
    <row r="18" spans="1:11" x14ac:dyDescent="0.2">
      <c r="A18" s="67" t="s">
        <v>121</v>
      </c>
      <c r="D18" s="95">
        <v>0.98399999999999999</v>
      </c>
      <c r="E18" s="32">
        <v>0.99</v>
      </c>
      <c r="F18" s="95">
        <v>0.97699999999999998</v>
      </c>
    </row>
    <row r="19" spans="1:11" x14ac:dyDescent="0.2">
      <c r="A19" s="7" t="s">
        <v>15</v>
      </c>
      <c r="D19" s="95">
        <v>5.0000000000000001E-3</v>
      </c>
      <c r="E19" s="95">
        <v>0.01</v>
      </c>
      <c r="F19" s="95">
        <v>0</v>
      </c>
    </row>
    <row r="20" spans="1:11" x14ac:dyDescent="0.2">
      <c r="A20" s="7" t="s">
        <v>16</v>
      </c>
      <c r="D20" s="95">
        <v>1.0999999999999999E-2</v>
      </c>
      <c r="E20" s="95">
        <v>0</v>
      </c>
      <c r="F20" s="95">
        <v>2.3E-2</v>
      </c>
    </row>
    <row r="21" spans="1:11" ht="12" customHeight="1" x14ac:dyDescent="0.2">
      <c r="A21" s="37" t="s">
        <v>11</v>
      </c>
      <c r="B21" s="17"/>
      <c r="C21" s="42" t="s">
        <v>59</v>
      </c>
      <c r="D21" s="43"/>
      <c r="E21" s="17"/>
    </row>
    <row r="22" spans="1:11" ht="12" customHeight="1" x14ac:dyDescent="0.2">
      <c r="A22" s="37" t="s">
        <v>189</v>
      </c>
      <c r="B22" s="17"/>
      <c r="C22" s="17"/>
      <c r="D22" s="17"/>
      <c r="E22" s="17"/>
    </row>
    <row r="23" spans="1:11" ht="12" customHeight="1" x14ac:dyDescent="0.2">
      <c r="A23" s="37"/>
      <c r="B23" s="17"/>
      <c r="C23" s="17"/>
      <c r="D23" s="17"/>
      <c r="E23" s="17"/>
    </row>
    <row r="24" spans="1:11" s="45" customFormat="1" ht="12" customHeight="1" x14ac:dyDescent="0.2">
      <c r="A24" s="93" t="s">
        <v>158</v>
      </c>
      <c r="G24" s="61"/>
      <c r="H24" s="61"/>
      <c r="I24" s="10"/>
      <c r="J24" s="10"/>
      <c r="K24" s="10"/>
    </row>
    <row r="25" spans="1:11" s="45" customFormat="1" ht="12" customHeight="1" x14ac:dyDescent="0.2">
      <c r="A25" s="94" t="s">
        <v>159</v>
      </c>
      <c r="G25" s="5"/>
      <c r="H25" s="5"/>
      <c r="I25" s="10"/>
      <c r="J25" s="10"/>
      <c r="K25" s="10"/>
    </row>
    <row r="26" spans="1:11" ht="3.75" customHeight="1" x14ac:dyDescent="0.2">
      <c r="A26" s="40"/>
      <c r="B26" s="17"/>
      <c r="C26" s="17"/>
      <c r="D26" s="17"/>
      <c r="E26" s="17"/>
      <c r="F26" s="17"/>
    </row>
    <row r="27" spans="1:11" s="45" customFormat="1" ht="12" customHeight="1" x14ac:dyDescent="0.2">
      <c r="A27" s="59"/>
      <c r="D27" s="59" t="s">
        <v>41</v>
      </c>
      <c r="E27" s="59" t="s">
        <v>42</v>
      </c>
      <c r="F27" s="59" t="s">
        <v>43</v>
      </c>
      <c r="G27" s="5"/>
      <c r="H27" s="5"/>
      <c r="I27" s="10"/>
      <c r="J27" s="10"/>
      <c r="K27" s="10"/>
    </row>
    <row r="28" spans="1:11" s="45" customFormat="1" ht="12" customHeight="1" x14ac:dyDescent="0.2">
      <c r="A28" s="23" t="s">
        <v>118</v>
      </c>
      <c r="D28" s="132">
        <v>555.39800000000002</v>
      </c>
      <c r="E28" s="132">
        <v>280.87200000000001</v>
      </c>
      <c r="F28" s="132">
        <v>274.52600000000001</v>
      </c>
      <c r="G28" s="5"/>
      <c r="H28" s="5"/>
      <c r="I28" s="10"/>
      <c r="J28" s="10"/>
      <c r="K28" s="10"/>
    </row>
    <row r="29" spans="1:11" s="45" customFormat="1" x14ac:dyDescent="0.2">
      <c r="A29" s="45" t="s">
        <v>45</v>
      </c>
      <c r="D29" s="66"/>
      <c r="E29" s="66"/>
      <c r="F29" s="66"/>
      <c r="G29" s="5"/>
      <c r="H29" s="5"/>
    </row>
    <row r="30" spans="1:11" s="45" customFormat="1" x14ac:dyDescent="0.2">
      <c r="A30" s="60" t="s">
        <v>17</v>
      </c>
      <c r="D30" s="32">
        <v>0.93899999999999995</v>
      </c>
      <c r="E30" s="136">
        <v>0.91700000000000004</v>
      </c>
      <c r="F30" s="136">
        <v>0.96199999999999997</v>
      </c>
    </row>
    <row r="31" spans="1:11" s="45" customFormat="1" x14ac:dyDescent="0.2">
      <c r="A31" s="109" t="s">
        <v>138</v>
      </c>
      <c r="C31"/>
      <c r="D31" s="32">
        <v>0.90200000000000002</v>
      </c>
      <c r="E31" s="136">
        <v>0.86699999999999999</v>
      </c>
      <c r="F31" s="136">
        <v>0.93799999999999994</v>
      </c>
    </row>
    <row r="32" spans="1:11" s="45" customFormat="1" x14ac:dyDescent="0.2">
      <c r="A32" s="62" t="s">
        <v>18</v>
      </c>
      <c r="D32" s="32">
        <v>0.05</v>
      </c>
      <c r="E32" s="136">
        <v>7.2999999999999995E-2</v>
      </c>
      <c r="F32" s="136">
        <v>2.7E-2</v>
      </c>
    </row>
    <row r="33" spans="1:7" s="45" customFormat="1" x14ac:dyDescent="0.2">
      <c r="A33" s="60" t="s">
        <v>62</v>
      </c>
      <c r="D33" s="32">
        <v>1.0999999999999999E-2</v>
      </c>
      <c r="E33" s="136">
        <v>0.01</v>
      </c>
      <c r="F33" s="136">
        <v>1.2E-2</v>
      </c>
    </row>
    <row r="34" spans="1:7" s="45" customFormat="1" x14ac:dyDescent="0.2">
      <c r="A34" s="40" t="s">
        <v>51</v>
      </c>
      <c r="C34" s="16"/>
    </row>
    <row r="35" spans="1:7" s="45" customFormat="1" x14ac:dyDescent="0.2">
      <c r="A35" s="40" t="s">
        <v>189</v>
      </c>
      <c r="C35" s="16"/>
    </row>
    <row r="36" spans="1:7" s="45" customFormat="1" x14ac:dyDescent="0.2">
      <c r="A36" s="40"/>
      <c r="C36" s="16"/>
    </row>
    <row r="37" spans="1:7" s="45" customFormat="1" x14ac:dyDescent="0.2">
      <c r="A37" s="93" t="s">
        <v>160</v>
      </c>
    </row>
    <row r="38" spans="1:7" s="45" customFormat="1" x14ac:dyDescent="0.2">
      <c r="A38" s="94" t="s">
        <v>161</v>
      </c>
    </row>
    <row r="39" spans="1:7" ht="3.75" customHeight="1" x14ac:dyDescent="0.2">
      <c r="A39" s="40"/>
      <c r="B39" s="17"/>
      <c r="C39" s="17"/>
      <c r="D39" s="17"/>
      <c r="E39" s="17"/>
      <c r="F39" s="17"/>
    </row>
    <row r="40" spans="1:7" s="45" customFormat="1" x14ac:dyDescent="0.2">
      <c r="A40" s="63"/>
      <c r="D40" s="63" t="s">
        <v>44</v>
      </c>
      <c r="E40" s="63" t="s">
        <v>42</v>
      </c>
      <c r="F40" s="63" t="s">
        <v>43</v>
      </c>
    </row>
    <row r="41" spans="1:7" s="45" customFormat="1" x14ac:dyDescent="0.2">
      <c r="A41" s="23" t="s">
        <v>66</v>
      </c>
      <c r="D41" s="132">
        <v>326.05599999999998</v>
      </c>
      <c r="E41" s="132">
        <v>169.59</v>
      </c>
      <c r="F41" s="132">
        <v>156.46600000000001</v>
      </c>
      <c r="G41" s="70"/>
    </row>
    <row r="42" spans="1:7" s="45" customFormat="1" x14ac:dyDescent="0.2">
      <c r="A42" s="40" t="s">
        <v>51</v>
      </c>
      <c r="D42" s="70"/>
      <c r="E42" s="70"/>
      <c r="F42" s="70"/>
      <c r="G42" s="70"/>
    </row>
    <row r="43" spans="1:7" customFormat="1" x14ac:dyDescent="0.2">
      <c r="A43" s="40" t="s">
        <v>189</v>
      </c>
      <c r="C43" s="48"/>
      <c r="D43" s="48"/>
      <c r="E43" s="48"/>
    </row>
    <row r="44" spans="1:7" s="45" customFormat="1" x14ac:dyDescent="0.2"/>
    <row r="45" spans="1:7" s="45" customFormat="1" x14ac:dyDescent="0.2">
      <c r="A45" s="93" t="s">
        <v>175</v>
      </c>
    </row>
    <row r="46" spans="1:7" s="45" customFormat="1" x14ac:dyDescent="0.2">
      <c r="A46" s="93" t="s">
        <v>139</v>
      </c>
    </row>
    <row r="47" spans="1:7" s="45" customFormat="1" x14ac:dyDescent="0.2">
      <c r="A47" s="94" t="s">
        <v>176</v>
      </c>
    </row>
    <row r="48" spans="1:7" s="45" customFormat="1" x14ac:dyDescent="0.2">
      <c r="A48" s="94" t="s">
        <v>140</v>
      </c>
    </row>
    <row r="49" spans="1:6" ht="3.75" customHeight="1" x14ac:dyDescent="0.2">
      <c r="A49" s="40"/>
      <c r="B49" s="17"/>
      <c r="C49" s="17"/>
      <c r="D49" s="17"/>
      <c r="E49" s="17"/>
      <c r="F49" s="17"/>
    </row>
    <row r="50" spans="1:6" s="45" customFormat="1" x14ac:dyDescent="0.2">
      <c r="A50" s="63"/>
      <c r="D50" s="63" t="s">
        <v>44</v>
      </c>
      <c r="E50" s="63" t="s">
        <v>42</v>
      </c>
      <c r="F50" s="63" t="s">
        <v>43</v>
      </c>
    </row>
    <row r="51" spans="1:6" s="45" customFormat="1" x14ac:dyDescent="0.2">
      <c r="A51" s="23" t="s">
        <v>66</v>
      </c>
      <c r="D51" s="132">
        <v>326.05599999999998</v>
      </c>
      <c r="E51" s="132">
        <v>169.59</v>
      </c>
      <c r="F51" s="132">
        <v>154.46600000000001</v>
      </c>
    </row>
    <row r="52" spans="1:6" s="45" customFormat="1" x14ac:dyDescent="0.2">
      <c r="A52" s="67" t="s">
        <v>129</v>
      </c>
      <c r="D52" s="132">
        <v>177.874</v>
      </c>
      <c r="E52" s="132">
        <v>94.408000000000001</v>
      </c>
      <c r="F52" s="132">
        <v>83.465999999999994</v>
      </c>
    </row>
    <row r="53" spans="1:6" s="45" customFormat="1" x14ac:dyDescent="0.2">
      <c r="A53" s="67" t="s">
        <v>130</v>
      </c>
      <c r="D53" s="132">
        <v>96.135000000000005</v>
      </c>
      <c r="E53" s="132">
        <v>44.366999999999997</v>
      </c>
      <c r="F53" s="132">
        <v>51.768000000000001</v>
      </c>
    </row>
    <row r="54" spans="1:6" s="45" customFormat="1" x14ac:dyDescent="0.2">
      <c r="A54" s="67" t="s">
        <v>202</v>
      </c>
      <c r="D54" s="132">
        <v>79.162999999999997</v>
      </c>
      <c r="E54" s="132">
        <v>43.948</v>
      </c>
      <c r="F54" s="132">
        <v>35.213999999999999</v>
      </c>
    </row>
    <row r="55" spans="1:6" s="45" customFormat="1" x14ac:dyDescent="0.2">
      <c r="A55" s="128" t="s">
        <v>131</v>
      </c>
      <c r="B55" s="129"/>
      <c r="C55" s="129"/>
      <c r="D55" s="132">
        <v>119.47</v>
      </c>
      <c r="E55" s="132">
        <v>74.569999999999993</v>
      </c>
      <c r="F55" s="132">
        <v>44.9</v>
      </c>
    </row>
    <row r="56" spans="1:6" s="45" customFormat="1" x14ac:dyDescent="0.2">
      <c r="A56" s="128" t="s">
        <v>177</v>
      </c>
      <c r="B56" s="129"/>
      <c r="C56" s="129"/>
      <c r="D56" s="132">
        <v>116.316</v>
      </c>
      <c r="E56" s="132">
        <v>56.168999999999997</v>
      </c>
      <c r="F56" s="132">
        <v>60.146999999999998</v>
      </c>
    </row>
    <row r="57" spans="1:6" s="45" customFormat="1" x14ac:dyDescent="0.2">
      <c r="A57" s="128" t="s">
        <v>132</v>
      </c>
      <c r="B57" s="129"/>
      <c r="C57" s="129"/>
      <c r="D57" s="132">
        <v>130.43100000000001</v>
      </c>
      <c r="E57" s="132">
        <v>78.019000000000005</v>
      </c>
      <c r="F57" s="132">
        <v>52.411999999999999</v>
      </c>
    </row>
    <row r="58" spans="1:6" s="45" customFormat="1" x14ac:dyDescent="0.2">
      <c r="A58" s="67" t="s">
        <v>133</v>
      </c>
      <c r="D58" s="132">
        <v>132.61199999999999</v>
      </c>
      <c r="E58" s="132">
        <v>54.570999999999998</v>
      </c>
      <c r="F58" s="132">
        <v>78.040999999999997</v>
      </c>
    </row>
    <row r="59" spans="1:6" s="45" customFormat="1" x14ac:dyDescent="0.2">
      <c r="A59" s="67" t="s">
        <v>134</v>
      </c>
      <c r="D59" s="132">
        <v>114.834</v>
      </c>
      <c r="E59" s="132">
        <v>50.146999999999998</v>
      </c>
      <c r="F59" s="132">
        <v>64.686999999999998</v>
      </c>
    </row>
    <row r="60" spans="1:6" s="45" customFormat="1" x14ac:dyDescent="0.2">
      <c r="A60" s="40" t="s">
        <v>51</v>
      </c>
    </row>
    <row r="61" spans="1:6" customFormat="1" x14ac:dyDescent="0.2">
      <c r="A61" s="40" t="s">
        <v>189</v>
      </c>
      <c r="C61" s="48"/>
      <c r="D61" s="48"/>
      <c r="E61" s="48"/>
    </row>
    <row r="63" spans="1:6" s="45" customFormat="1" x14ac:dyDescent="0.2">
      <c r="A63" s="40"/>
    </row>
    <row r="64" spans="1:6" customFormat="1" x14ac:dyDescent="0.2">
      <c r="A64" s="40"/>
      <c r="C64" s="48"/>
      <c r="D64" s="48"/>
      <c r="E64" s="48"/>
    </row>
  </sheetData>
  <phoneticPr fontId="0" type="noConversion"/>
  <pageMargins left="0.39370078740157483" right="0.39370078740157483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55"/>
  <sheetViews>
    <sheetView workbookViewId="0">
      <selection sqref="A1:G1"/>
    </sheetView>
  </sheetViews>
  <sheetFormatPr baseColWidth="10" defaultColWidth="11.5703125" defaultRowHeight="12.75" x14ac:dyDescent="0.2"/>
  <cols>
    <col min="1" max="1" width="33.85546875" style="82" customWidth="1"/>
    <col min="2" max="2" width="9.85546875" style="80" customWidth="1"/>
    <col min="3" max="5" width="10.5703125" style="80" customWidth="1"/>
    <col min="6" max="6" width="20.7109375" style="82" customWidth="1"/>
    <col min="7" max="7" width="1" style="82" customWidth="1"/>
    <col min="8" max="8" width="28.7109375" style="82" customWidth="1"/>
    <col min="9" max="16384" width="11.5703125" style="82"/>
  </cols>
  <sheetData>
    <row r="1" spans="1:7" s="78" customFormat="1" ht="15" customHeight="1" x14ac:dyDescent="0.25">
      <c r="A1" s="155" t="s">
        <v>194</v>
      </c>
      <c r="B1" s="155"/>
      <c r="C1" s="155"/>
      <c r="D1" s="155"/>
      <c r="E1" s="155"/>
      <c r="F1" s="155"/>
      <c r="G1" s="77"/>
    </row>
    <row r="2" spans="1:7" s="78" customFormat="1" ht="15" x14ac:dyDescent="0.2">
      <c r="A2" s="156" t="s">
        <v>195</v>
      </c>
      <c r="B2" s="156"/>
      <c r="C2" s="156"/>
      <c r="D2" s="156"/>
      <c r="E2" s="156"/>
      <c r="F2" s="156"/>
      <c r="G2" s="80"/>
    </row>
    <row r="3" spans="1:7" s="78" customFormat="1" ht="6.75" customHeight="1" x14ac:dyDescent="0.2">
      <c r="A3" s="79"/>
      <c r="B3" s="81"/>
      <c r="C3" s="81"/>
      <c r="D3" s="81"/>
      <c r="E3" s="81"/>
      <c r="F3" s="79"/>
      <c r="G3" s="80"/>
    </row>
    <row r="4" spans="1:7" s="98" customFormat="1" x14ac:dyDescent="0.2">
      <c r="A4" s="102" t="s">
        <v>104</v>
      </c>
      <c r="B4" s="97"/>
      <c r="C4" s="97"/>
      <c r="D4" s="97"/>
      <c r="E4" s="97"/>
      <c r="G4" s="97"/>
    </row>
    <row r="5" spans="1:7" s="98" customFormat="1" x14ac:dyDescent="0.2">
      <c r="A5" s="103" t="s">
        <v>105</v>
      </c>
      <c r="B5" s="97"/>
      <c r="C5" s="97"/>
      <c r="D5" s="97"/>
      <c r="E5" s="97"/>
    </row>
    <row r="6" spans="1:7" ht="4.9000000000000004" customHeight="1" x14ac:dyDescent="0.2"/>
    <row r="7" spans="1:7" ht="25.5" x14ac:dyDescent="0.2">
      <c r="B7" s="83" t="s">
        <v>6</v>
      </c>
      <c r="C7" s="83" t="s">
        <v>7</v>
      </c>
      <c r="D7" s="83" t="s">
        <v>0</v>
      </c>
      <c r="E7" s="84"/>
      <c r="F7" s="91"/>
    </row>
    <row r="8" spans="1:7" s="57" customFormat="1" x14ac:dyDescent="0.2">
      <c r="A8" s="57" t="s">
        <v>8</v>
      </c>
      <c r="B8" s="132">
        <v>35436.055999999997</v>
      </c>
      <c r="C8" s="132">
        <v>3810.712</v>
      </c>
      <c r="D8" s="132">
        <v>539.66099999999994</v>
      </c>
      <c r="E8" s="45"/>
    </row>
    <row r="9" spans="1:7" x14ac:dyDescent="0.2">
      <c r="A9" s="82" t="s">
        <v>32</v>
      </c>
      <c r="B9" s="144">
        <v>33852.582070546036</v>
      </c>
      <c r="C9" s="144">
        <v>3674.4538254239992</v>
      </c>
      <c r="D9" s="144">
        <v>514.89854566300016</v>
      </c>
    </row>
    <row r="10" spans="1:7" x14ac:dyDescent="0.2">
      <c r="A10" s="85" t="s">
        <v>121</v>
      </c>
      <c r="B10" s="95">
        <v>0.98899999999999999</v>
      </c>
      <c r="C10" s="95">
        <v>0.99</v>
      </c>
      <c r="D10" s="95">
        <v>0.99099999999999999</v>
      </c>
      <c r="E10" s="84"/>
    </row>
    <row r="11" spans="1:7" x14ac:dyDescent="0.2">
      <c r="A11" s="85" t="s">
        <v>15</v>
      </c>
      <c r="B11" s="95">
        <v>4.0000000000000001E-3</v>
      </c>
      <c r="C11" s="95">
        <v>2E-3</v>
      </c>
      <c r="D11" s="95">
        <v>0</v>
      </c>
    </row>
    <row r="12" spans="1:7" x14ac:dyDescent="0.2">
      <c r="A12" s="85" t="s">
        <v>16</v>
      </c>
      <c r="B12" s="95">
        <v>6.0000000000000001E-3</v>
      </c>
      <c r="C12" s="95">
        <v>8.0000000000000002E-3</v>
      </c>
      <c r="D12" s="95">
        <v>8.9999999999999993E-3</v>
      </c>
    </row>
    <row r="13" spans="1:7" ht="12" customHeight="1" x14ac:dyDescent="0.2">
      <c r="A13" s="86" t="s">
        <v>11</v>
      </c>
      <c r="B13" s="111" t="s">
        <v>31</v>
      </c>
      <c r="C13" s="112" t="s">
        <v>128</v>
      </c>
      <c r="D13" s="113">
        <f>SUM(D11:D12)</f>
        <v>8.9999999999999993E-3</v>
      </c>
    </row>
    <row r="14" spans="1:7" ht="12" customHeight="1" x14ac:dyDescent="0.2">
      <c r="A14" s="86" t="s">
        <v>47</v>
      </c>
      <c r="C14" s="87"/>
      <c r="D14" s="87"/>
    </row>
    <row r="15" spans="1:7" ht="12" customHeight="1" x14ac:dyDescent="0.2">
      <c r="A15" s="86" t="s">
        <v>189</v>
      </c>
    </row>
    <row r="16" spans="1:7" s="90" customFormat="1" ht="12" customHeight="1" x14ac:dyDescent="0.2">
      <c r="A16" s="88"/>
      <c r="B16" s="89"/>
      <c r="C16" s="89"/>
      <c r="D16" s="89"/>
      <c r="E16" s="89"/>
      <c r="G16" s="82"/>
    </row>
    <row r="17" spans="1:7" s="99" customFormat="1" x14ac:dyDescent="0.2">
      <c r="A17" s="104" t="s">
        <v>115</v>
      </c>
      <c r="C17" s="100"/>
      <c r="D17" s="100"/>
      <c r="E17" s="100"/>
      <c r="G17" s="98"/>
    </row>
    <row r="18" spans="1:7" s="98" customFormat="1" x14ac:dyDescent="0.2">
      <c r="A18" s="103" t="s">
        <v>116</v>
      </c>
      <c r="C18" s="97"/>
      <c r="D18" s="97"/>
      <c r="E18" s="97"/>
    </row>
    <row r="19" spans="1:7" ht="4.9000000000000004" customHeight="1" x14ac:dyDescent="0.2">
      <c r="B19" s="82"/>
    </row>
    <row r="20" spans="1:7" ht="25.5" x14ac:dyDescent="0.2">
      <c r="B20" s="82"/>
      <c r="C20" s="83" t="s">
        <v>6</v>
      </c>
      <c r="D20" s="83" t="s">
        <v>7</v>
      </c>
      <c r="E20" s="83" t="s">
        <v>0</v>
      </c>
      <c r="F20" s="91"/>
    </row>
    <row r="21" spans="1:7" x14ac:dyDescent="0.2">
      <c r="A21" s="82" t="s">
        <v>33</v>
      </c>
      <c r="B21" s="82"/>
      <c r="C21" s="132">
        <v>33481.949999999997</v>
      </c>
      <c r="D21" s="132">
        <v>3636.663</v>
      </c>
      <c r="E21" s="132">
        <v>510.07400000000001</v>
      </c>
    </row>
    <row r="22" spans="1:7" x14ac:dyDescent="0.2">
      <c r="A22" s="85" t="s">
        <v>17</v>
      </c>
      <c r="B22" s="92"/>
      <c r="C22" s="32">
        <v>0.92200000000000004</v>
      </c>
      <c r="D22" s="32">
        <v>0.92900000000000005</v>
      </c>
      <c r="E22" s="32">
        <v>0.96599999999999997</v>
      </c>
    </row>
    <row r="23" spans="1:7" x14ac:dyDescent="0.2">
      <c r="A23" s="109" t="s">
        <v>138</v>
      </c>
      <c r="B23" s="82"/>
      <c r="C23" s="32">
        <v>0.89100000000000001</v>
      </c>
      <c r="D23" s="32">
        <v>0.89600000000000002</v>
      </c>
      <c r="E23" s="32">
        <v>0.93899999999999995</v>
      </c>
    </row>
    <row r="24" spans="1:7" x14ac:dyDescent="0.2">
      <c r="A24" s="85" t="s">
        <v>18</v>
      </c>
      <c r="B24" s="92"/>
      <c r="C24" s="32">
        <v>6.2E-2</v>
      </c>
      <c r="D24" s="32">
        <v>5.5E-2</v>
      </c>
      <c r="E24" s="32">
        <v>2.9000000000000001E-2</v>
      </c>
    </row>
    <row r="25" spans="1:7" x14ac:dyDescent="0.2">
      <c r="A25" s="85" t="s">
        <v>62</v>
      </c>
      <c r="B25" s="92"/>
      <c r="C25" s="32">
        <v>1.6E-2</v>
      </c>
      <c r="D25" s="32">
        <v>1.4999999999999999E-2</v>
      </c>
      <c r="E25" s="32">
        <v>5.0000000000000001E-3</v>
      </c>
    </row>
    <row r="26" spans="1:7" ht="12" customHeight="1" x14ac:dyDescent="0.2">
      <c r="A26" s="86" t="s">
        <v>11</v>
      </c>
      <c r="B26" s="82"/>
    </row>
    <row r="27" spans="1:7" ht="12" customHeight="1" x14ac:dyDescent="0.2">
      <c r="A27" s="86" t="s">
        <v>47</v>
      </c>
      <c r="B27" s="82"/>
    </row>
    <row r="28" spans="1:7" ht="12" customHeight="1" x14ac:dyDescent="0.2">
      <c r="A28" s="86" t="s">
        <v>189</v>
      </c>
      <c r="B28" s="82"/>
    </row>
    <row r="29" spans="1:7" ht="12" customHeight="1" x14ac:dyDescent="0.2">
      <c r="A29" s="86"/>
      <c r="B29" s="82"/>
    </row>
    <row r="30" spans="1:7" s="6" customFormat="1" x14ac:dyDescent="0.2">
      <c r="A30" s="1" t="s">
        <v>126</v>
      </c>
      <c r="E30" s="17"/>
      <c r="F30" s="17"/>
      <c r="G30" s="17"/>
    </row>
    <row r="31" spans="1:7" s="6" customFormat="1" x14ac:dyDescent="0.2">
      <c r="A31" s="3" t="s">
        <v>127</v>
      </c>
      <c r="E31" s="17"/>
      <c r="F31" s="17"/>
      <c r="G31" s="17"/>
    </row>
    <row r="32" spans="1:7" s="6" customFormat="1" ht="4.5" customHeight="1" x14ac:dyDescent="0.2">
      <c r="E32" s="17"/>
      <c r="F32" s="17"/>
      <c r="G32" s="17"/>
    </row>
    <row r="33" spans="1:7" s="6" customFormat="1" ht="25.5" x14ac:dyDescent="0.2">
      <c r="C33" s="30" t="s">
        <v>6</v>
      </c>
      <c r="D33" s="68" t="s">
        <v>7</v>
      </c>
      <c r="E33" s="30" t="s">
        <v>0</v>
      </c>
      <c r="F33" s="68"/>
    </row>
    <row r="34" spans="1:7" s="6" customFormat="1" x14ac:dyDescent="0.2">
      <c r="A34" s="6" t="s">
        <v>33</v>
      </c>
      <c r="C34" s="132">
        <v>33481.949999999997</v>
      </c>
      <c r="D34" s="132">
        <v>3636.663</v>
      </c>
      <c r="E34" s="132">
        <v>510.07400000000001</v>
      </c>
    </row>
    <row r="35" spans="1:7" s="6" customFormat="1" x14ac:dyDescent="0.2">
      <c r="A35" s="5" t="s">
        <v>57</v>
      </c>
      <c r="C35" s="136">
        <v>0.85099999999999998</v>
      </c>
      <c r="D35" s="136">
        <v>0.86199999999999999</v>
      </c>
      <c r="E35" s="136">
        <v>0.87</v>
      </c>
    </row>
    <row r="36" spans="1:7" s="6" customFormat="1" x14ac:dyDescent="0.2">
      <c r="A36" s="5" t="s">
        <v>64</v>
      </c>
      <c r="C36" s="136">
        <v>0.80100000000000005</v>
      </c>
      <c r="D36" s="136">
        <v>0.8</v>
      </c>
      <c r="E36" s="136">
        <v>0.77200000000000002</v>
      </c>
    </row>
    <row r="37" spans="1:7" s="6" customFormat="1" x14ac:dyDescent="0.2">
      <c r="A37" s="5" t="s">
        <v>65</v>
      </c>
      <c r="C37" s="136">
        <v>0.66900000000000004</v>
      </c>
      <c r="D37" s="136">
        <v>0.67900000000000005</v>
      </c>
      <c r="E37" s="136">
        <v>0.64100000000000001</v>
      </c>
    </row>
    <row r="38" spans="1:7" s="6" customFormat="1" x14ac:dyDescent="0.2">
      <c r="A38" s="61" t="s">
        <v>110</v>
      </c>
      <c r="C38" s="136">
        <v>0.97099999999999997</v>
      </c>
      <c r="D38" s="136">
        <v>0.97</v>
      </c>
      <c r="E38" s="136">
        <v>0.94199999999999995</v>
      </c>
    </row>
    <row r="39" spans="1:7" s="6" customFormat="1" x14ac:dyDescent="0.2">
      <c r="A39" s="37" t="s">
        <v>50</v>
      </c>
      <c r="C39" s="17"/>
      <c r="D39" s="17"/>
      <c r="E39" s="17"/>
    </row>
    <row r="40" spans="1:7" s="6" customFormat="1" x14ac:dyDescent="0.2">
      <c r="A40" s="37" t="s">
        <v>189</v>
      </c>
      <c r="C40" s="17"/>
      <c r="D40" s="17"/>
      <c r="E40" s="17"/>
      <c r="F40" s="17"/>
      <c r="G40" s="17"/>
    </row>
    <row r="41" spans="1:7" s="6" customFormat="1" x14ac:dyDescent="0.2">
      <c r="A41" s="37"/>
      <c r="C41" s="17"/>
      <c r="D41" s="17"/>
      <c r="E41" s="17"/>
      <c r="F41" s="17"/>
      <c r="G41" s="17"/>
    </row>
    <row r="42" spans="1:7" s="6" customFormat="1" x14ac:dyDescent="0.2">
      <c r="A42" s="1" t="s">
        <v>165</v>
      </c>
      <c r="E42" s="17"/>
      <c r="F42" s="17"/>
      <c r="G42" s="17"/>
    </row>
    <row r="43" spans="1:7" s="6" customFormat="1" x14ac:dyDescent="0.2">
      <c r="A43" s="35" t="s">
        <v>111</v>
      </c>
      <c r="E43" s="17"/>
      <c r="F43" s="17"/>
      <c r="G43" s="17"/>
    </row>
    <row r="44" spans="1:7" s="6" customFormat="1" x14ac:dyDescent="0.2">
      <c r="A44" s="3" t="s">
        <v>166</v>
      </c>
      <c r="E44" s="17"/>
      <c r="F44" s="17"/>
      <c r="G44" s="17"/>
    </row>
    <row r="45" spans="1:7" s="6" customFormat="1" x14ac:dyDescent="0.2">
      <c r="A45" s="36" t="s">
        <v>112</v>
      </c>
      <c r="E45" s="17"/>
      <c r="F45" s="17"/>
      <c r="G45" s="17"/>
    </row>
    <row r="46" spans="1:7" s="6" customFormat="1" ht="4.5" customHeight="1" x14ac:dyDescent="0.2">
      <c r="E46" s="17"/>
      <c r="F46" s="17"/>
      <c r="G46" s="17"/>
    </row>
    <row r="47" spans="1:7" s="6" customFormat="1" ht="25.5" x14ac:dyDescent="0.2">
      <c r="C47" s="30" t="s">
        <v>6</v>
      </c>
      <c r="D47" s="68" t="s">
        <v>7</v>
      </c>
      <c r="E47" s="30" t="s">
        <v>0</v>
      </c>
      <c r="F47" s="68"/>
    </row>
    <row r="48" spans="1:7" s="6" customFormat="1" x14ac:dyDescent="0.2">
      <c r="A48" s="6" t="s">
        <v>33</v>
      </c>
      <c r="C48" s="132">
        <v>33481.949999999997</v>
      </c>
      <c r="D48" s="132">
        <v>3636.663</v>
      </c>
      <c r="E48" s="132">
        <v>510.07400000000001</v>
      </c>
    </row>
    <row r="49" spans="1:14" s="6" customFormat="1" x14ac:dyDescent="0.2">
      <c r="A49" s="126" t="s">
        <v>114</v>
      </c>
      <c r="B49" s="127"/>
      <c r="C49" s="136">
        <v>0.8</v>
      </c>
      <c r="D49" s="136">
        <v>0.78</v>
      </c>
      <c r="E49" s="136">
        <v>0.82899999999999996</v>
      </c>
    </row>
    <row r="50" spans="1:14" s="6" customFormat="1" x14ac:dyDescent="0.2">
      <c r="A50" s="126" t="s">
        <v>113</v>
      </c>
      <c r="B50" s="127"/>
      <c r="C50" s="136">
        <v>0.81499999999999995</v>
      </c>
      <c r="D50" s="136">
        <v>0.81</v>
      </c>
      <c r="E50" s="136">
        <v>0.83099999999999996</v>
      </c>
    </row>
    <row r="51" spans="1:14" s="6" customFormat="1" x14ac:dyDescent="0.2">
      <c r="A51" s="37" t="s">
        <v>50</v>
      </c>
      <c r="C51" s="17"/>
      <c r="D51" s="17"/>
      <c r="E51" s="17"/>
      <c r="F51" s="17"/>
      <c r="G51" s="17"/>
    </row>
    <row r="52" spans="1:14" x14ac:dyDescent="0.2">
      <c r="A52" s="37" t="s">
        <v>189</v>
      </c>
      <c r="B52" s="6"/>
      <c r="C52" s="17"/>
      <c r="D52" s="17"/>
      <c r="E52" s="17"/>
    </row>
    <row r="55" spans="1:14" x14ac:dyDescent="0.2">
      <c r="B55" s="82"/>
      <c r="C55" s="82"/>
      <c r="D55" s="82"/>
      <c r="E55" s="82"/>
      <c r="H55" s="32"/>
      <c r="I55" s="32"/>
      <c r="J55" s="32"/>
      <c r="K55" s="32"/>
      <c r="L55" s="32"/>
      <c r="M55" s="32"/>
      <c r="N55" s="32"/>
    </row>
  </sheetData>
  <mergeCells count="2">
    <mergeCell ref="A1:F1"/>
    <mergeCell ref="A2:F2"/>
  </mergeCells>
  <pageMargins left="0.39370078740157483" right="0.39370078740157483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85"/>
  <sheetViews>
    <sheetView zoomScaleNormal="100" workbookViewId="0">
      <selection sqref="A1:G1"/>
    </sheetView>
  </sheetViews>
  <sheetFormatPr baseColWidth="10" defaultColWidth="11.5703125" defaultRowHeight="12.75" x14ac:dyDescent="0.2"/>
  <cols>
    <col min="1" max="1" width="36.5703125" style="6" customWidth="1"/>
    <col min="2" max="2" width="8.85546875" style="6" customWidth="1"/>
    <col min="3" max="3" width="9" style="17" customWidth="1"/>
    <col min="4" max="4" width="10.28515625" style="17" customWidth="1"/>
    <col min="5" max="5" width="10" style="17" customWidth="1"/>
    <col min="6" max="6" width="18.28515625" style="6" customWidth="1"/>
    <col min="7" max="7" width="0.42578125" style="6" customWidth="1"/>
    <col min="8" max="16384" width="11.5703125" style="6"/>
  </cols>
  <sheetData>
    <row r="1" spans="1:9" x14ac:dyDescent="0.2">
      <c r="A1" s="1" t="s">
        <v>119</v>
      </c>
      <c r="C1" s="6"/>
      <c r="D1" s="6"/>
      <c r="F1" s="17"/>
      <c r="G1" s="17"/>
    </row>
    <row r="2" spans="1:9" x14ac:dyDescent="0.2">
      <c r="A2" s="35" t="s">
        <v>168</v>
      </c>
      <c r="C2" s="6"/>
      <c r="D2" s="6"/>
      <c r="F2" s="17"/>
      <c r="G2" s="17"/>
    </row>
    <row r="3" spans="1:9" ht="13.15" customHeight="1" x14ac:dyDescent="0.2">
      <c r="A3" s="3" t="s">
        <v>120</v>
      </c>
      <c r="C3" s="6"/>
      <c r="D3" s="6"/>
      <c r="F3" s="17"/>
      <c r="G3" s="17"/>
    </row>
    <row r="4" spans="1:9" x14ac:dyDescent="0.2">
      <c r="A4" s="36" t="s">
        <v>169</v>
      </c>
      <c r="C4" s="6"/>
      <c r="D4" s="6"/>
    </row>
    <row r="5" spans="1:9" x14ac:dyDescent="0.2">
      <c r="C5" s="6"/>
      <c r="D5" s="6"/>
    </row>
    <row r="6" spans="1:9" ht="25.5" x14ac:dyDescent="0.2">
      <c r="C6" s="30" t="s">
        <v>6</v>
      </c>
      <c r="D6" s="30" t="s">
        <v>7</v>
      </c>
      <c r="E6" s="30" t="s">
        <v>0</v>
      </c>
      <c r="F6" s="68"/>
    </row>
    <row r="7" spans="1:9" x14ac:dyDescent="0.2">
      <c r="A7" s="6" t="s">
        <v>33</v>
      </c>
      <c r="C7" s="132">
        <v>33481.949999999997</v>
      </c>
      <c r="D7" s="132">
        <v>3636.663</v>
      </c>
      <c r="E7" s="132">
        <v>510.07400000000001</v>
      </c>
    </row>
    <row r="8" spans="1:9" x14ac:dyDescent="0.2">
      <c r="A8" s="61" t="s">
        <v>167</v>
      </c>
      <c r="C8" s="136">
        <v>0.185</v>
      </c>
      <c r="D8" s="136">
        <v>0.20499999999999999</v>
      </c>
      <c r="E8" s="136">
        <v>0.187</v>
      </c>
    </row>
    <row r="9" spans="1:9" x14ac:dyDescent="0.2">
      <c r="A9" s="61" t="s">
        <v>170</v>
      </c>
      <c r="B9" s="57"/>
      <c r="C9" s="136">
        <v>0.13400000000000001</v>
      </c>
      <c r="D9" s="136">
        <v>0.13800000000000001</v>
      </c>
      <c r="E9" s="136">
        <v>0.17100000000000001</v>
      </c>
      <c r="I9" s="57"/>
    </row>
    <row r="10" spans="1:9" ht="12" customHeight="1" x14ac:dyDescent="0.2">
      <c r="A10" s="37" t="s">
        <v>50</v>
      </c>
      <c r="C10" s="6"/>
      <c r="D10" s="31"/>
      <c r="E10" s="31"/>
      <c r="F10" s="31"/>
    </row>
    <row r="11" spans="1:9" x14ac:dyDescent="0.2">
      <c r="A11" s="37" t="s">
        <v>189</v>
      </c>
      <c r="C11" s="6"/>
      <c r="D11" s="31"/>
      <c r="E11" s="31"/>
    </row>
    <row r="12" spans="1:9" x14ac:dyDescent="0.2">
      <c r="A12" s="137"/>
      <c r="C12" s="6"/>
      <c r="D12" s="135"/>
      <c r="E12" s="135"/>
    </row>
    <row r="13" spans="1:9" x14ac:dyDescent="0.2">
      <c r="A13" s="1" t="s">
        <v>171</v>
      </c>
      <c r="F13" s="17"/>
      <c r="G13" s="17"/>
    </row>
    <row r="14" spans="1:9" x14ac:dyDescent="0.2">
      <c r="A14" s="3" t="s">
        <v>172</v>
      </c>
    </row>
    <row r="15" spans="1:9" ht="4.5" customHeight="1" x14ac:dyDescent="0.2">
      <c r="C15" s="6"/>
      <c r="D15" s="6"/>
    </row>
    <row r="16" spans="1:9" ht="25.5" x14ac:dyDescent="0.2">
      <c r="C16" s="30" t="s">
        <v>6</v>
      </c>
      <c r="D16" s="30" t="s">
        <v>7</v>
      </c>
      <c r="E16" s="30" t="s">
        <v>0</v>
      </c>
      <c r="F16" s="68"/>
    </row>
    <row r="17" spans="1:7" x14ac:dyDescent="0.2">
      <c r="A17" s="6" t="s">
        <v>33</v>
      </c>
      <c r="C17" s="132">
        <v>33481.949999999997</v>
      </c>
      <c r="D17" s="132">
        <v>3636.663</v>
      </c>
      <c r="E17" s="132">
        <v>510.07400000000001</v>
      </c>
    </row>
    <row r="18" spans="1:7" x14ac:dyDescent="0.2">
      <c r="A18" s="61" t="s">
        <v>153</v>
      </c>
      <c r="C18" s="32">
        <v>0.28899999999999998</v>
      </c>
      <c r="D18" s="32">
        <v>0.29199999999999998</v>
      </c>
      <c r="E18" s="32">
        <v>0.26700000000000002</v>
      </c>
    </row>
    <row r="19" spans="1:7" x14ac:dyDescent="0.2">
      <c r="A19" s="61" t="s">
        <v>154</v>
      </c>
      <c r="C19" s="32">
        <v>0.39400000000000002</v>
      </c>
      <c r="D19" s="32">
        <v>0.375</v>
      </c>
      <c r="E19" s="32">
        <v>0.46400000000000002</v>
      </c>
    </row>
    <row r="20" spans="1:7" x14ac:dyDescent="0.2">
      <c r="A20" s="126" t="s">
        <v>203</v>
      </c>
      <c r="C20" s="32">
        <v>0.32</v>
      </c>
      <c r="D20" s="32">
        <v>0.318</v>
      </c>
      <c r="E20" s="32">
        <v>0.34899999999999998</v>
      </c>
    </row>
    <row r="21" spans="1:7" x14ac:dyDescent="0.2">
      <c r="A21" s="37" t="s">
        <v>50</v>
      </c>
      <c r="F21" s="31"/>
    </row>
    <row r="22" spans="1:7" x14ac:dyDescent="0.2">
      <c r="A22" s="37" t="s">
        <v>189</v>
      </c>
    </row>
    <row r="23" spans="1:7" x14ac:dyDescent="0.2">
      <c r="A23" s="137"/>
    </row>
    <row r="24" spans="1:7" x14ac:dyDescent="0.2">
      <c r="A24" s="124" t="s">
        <v>204</v>
      </c>
      <c r="F24" s="17"/>
      <c r="G24" s="17"/>
    </row>
    <row r="25" spans="1:7" x14ac:dyDescent="0.2">
      <c r="A25" s="125" t="s">
        <v>205</v>
      </c>
    </row>
    <row r="26" spans="1:7" ht="4.5" customHeight="1" x14ac:dyDescent="0.2">
      <c r="C26" s="6"/>
      <c r="D26" s="6"/>
    </row>
    <row r="27" spans="1:7" ht="25.5" x14ac:dyDescent="0.2">
      <c r="C27" s="30" t="s">
        <v>6</v>
      </c>
      <c r="D27" s="30" t="s">
        <v>7</v>
      </c>
      <c r="E27" s="30" t="s">
        <v>0</v>
      </c>
      <c r="F27" s="134"/>
    </row>
    <row r="28" spans="1:7" x14ac:dyDescent="0.2">
      <c r="A28" s="6" t="s">
        <v>33</v>
      </c>
      <c r="C28" s="132">
        <v>33481.949999999997</v>
      </c>
      <c r="D28" s="132">
        <v>3636.663</v>
      </c>
      <c r="E28" s="132">
        <v>510.07400000000001</v>
      </c>
    </row>
    <row r="29" spans="1:7" x14ac:dyDescent="0.2">
      <c r="A29" s="126" t="s">
        <v>206</v>
      </c>
      <c r="C29" s="32">
        <v>0.75700000000000001</v>
      </c>
      <c r="D29" s="32">
        <v>0.76200000000000001</v>
      </c>
      <c r="E29" s="32">
        <v>0.754</v>
      </c>
    </row>
    <row r="30" spans="1:7" x14ac:dyDescent="0.2">
      <c r="A30" s="126" t="s">
        <v>207</v>
      </c>
      <c r="C30" s="32">
        <v>0.53100000000000003</v>
      </c>
      <c r="D30" s="32">
        <v>0.53</v>
      </c>
      <c r="E30" s="32">
        <v>0.44400000000000001</v>
      </c>
    </row>
    <row r="31" spans="1:7" x14ac:dyDescent="0.2">
      <c r="A31" s="126" t="s">
        <v>208</v>
      </c>
      <c r="C31" s="32">
        <v>0.65599999999999992</v>
      </c>
      <c r="D31" s="32">
        <v>0.65799999999999992</v>
      </c>
      <c r="E31" s="32">
        <v>0.747</v>
      </c>
    </row>
    <row r="32" spans="1:7" x14ac:dyDescent="0.2">
      <c r="A32" s="126" t="s">
        <v>209</v>
      </c>
      <c r="C32" s="32">
        <v>0.72400000000000009</v>
      </c>
      <c r="D32" s="32">
        <v>0.73199999999999998</v>
      </c>
      <c r="E32" s="32">
        <v>0.628</v>
      </c>
    </row>
    <row r="33" spans="1:7" x14ac:dyDescent="0.2">
      <c r="A33" s="126" t="s">
        <v>210</v>
      </c>
      <c r="C33" s="32">
        <v>0.35399999999999998</v>
      </c>
      <c r="D33" s="32">
        <v>0.34600000000000003</v>
      </c>
      <c r="E33" s="32">
        <v>0.27800000000000002</v>
      </c>
    </row>
    <row r="34" spans="1:7" x14ac:dyDescent="0.2">
      <c r="A34" s="137" t="s">
        <v>50</v>
      </c>
      <c r="F34" s="135"/>
    </row>
    <row r="35" spans="1:7" x14ac:dyDescent="0.2">
      <c r="A35" s="137" t="s">
        <v>189</v>
      </c>
    </row>
    <row r="36" spans="1:7" x14ac:dyDescent="0.2">
      <c r="A36" s="137"/>
    </row>
    <row r="37" spans="1:7" x14ac:dyDescent="0.2">
      <c r="A37" s="124" t="s">
        <v>212</v>
      </c>
      <c r="F37" s="17"/>
      <c r="G37" s="17"/>
    </row>
    <row r="38" spans="1:7" x14ac:dyDescent="0.2">
      <c r="A38" s="125" t="s">
        <v>211</v>
      </c>
    </row>
    <row r="39" spans="1:7" ht="4.5" customHeight="1" x14ac:dyDescent="0.2">
      <c r="C39" s="6"/>
      <c r="D39" s="6"/>
    </row>
    <row r="40" spans="1:7" ht="25.5" x14ac:dyDescent="0.2">
      <c r="C40" s="30" t="s">
        <v>6</v>
      </c>
      <c r="D40" s="30" t="s">
        <v>7</v>
      </c>
      <c r="E40" s="30" t="s">
        <v>0</v>
      </c>
      <c r="F40" s="134"/>
    </row>
    <row r="41" spans="1:7" x14ac:dyDescent="0.2">
      <c r="A41" s="6" t="s">
        <v>33</v>
      </c>
      <c r="C41" s="132">
        <v>33481.949999999997</v>
      </c>
      <c r="D41" s="132">
        <v>3636.663</v>
      </c>
      <c r="E41" s="132">
        <v>510.07400000000001</v>
      </c>
    </row>
    <row r="42" spans="1:7" x14ac:dyDescent="0.2">
      <c r="A42" s="126" t="s">
        <v>213</v>
      </c>
      <c r="C42" s="32">
        <v>0.68599999999999994</v>
      </c>
      <c r="D42" s="32">
        <v>0.67299999999999993</v>
      </c>
      <c r="E42" s="32">
        <v>0.66299999999999992</v>
      </c>
    </row>
    <row r="43" spans="1:7" x14ac:dyDescent="0.2">
      <c r="A43" s="126" t="s">
        <v>214</v>
      </c>
      <c r="C43" s="32">
        <v>0.57999999999999996</v>
      </c>
      <c r="D43" s="32">
        <v>0.55799999999999994</v>
      </c>
      <c r="E43" s="32">
        <v>0.504</v>
      </c>
    </row>
    <row r="44" spans="1:7" x14ac:dyDescent="0.2">
      <c r="A44" s="126" t="s">
        <v>215</v>
      </c>
      <c r="C44" s="32">
        <v>0.42499999999999999</v>
      </c>
      <c r="D44" s="32">
        <v>0.33700000000000002</v>
      </c>
      <c r="E44" s="32">
        <v>0.35</v>
      </c>
    </row>
    <row r="45" spans="1:7" x14ac:dyDescent="0.2">
      <c r="A45" s="126" t="s">
        <v>216</v>
      </c>
      <c r="C45" s="32">
        <v>0.36899999999999999</v>
      </c>
      <c r="D45" s="32">
        <v>0.34700000000000003</v>
      </c>
      <c r="E45" s="32">
        <v>0.35399999999999998</v>
      </c>
    </row>
    <row r="46" spans="1:7" x14ac:dyDescent="0.2">
      <c r="A46" s="137" t="s">
        <v>50</v>
      </c>
      <c r="F46" s="135"/>
    </row>
    <row r="47" spans="1:7" x14ac:dyDescent="0.2">
      <c r="A47" s="137" t="s">
        <v>189</v>
      </c>
    </row>
    <row r="48" spans="1:7" x14ac:dyDescent="0.2">
      <c r="A48" s="137"/>
    </row>
    <row r="49" spans="1:11" ht="13.15" customHeight="1" x14ac:dyDescent="0.2">
      <c r="A49" s="1" t="s">
        <v>217</v>
      </c>
      <c r="G49" s="17"/>
    </row>
    <row r="50" spans="1:11" x14ac:dyDescent="0.2">
      <c r="A50" s="3" t="s">
        <v>218</v>
      </c>
    </row>
    <row r="51" spans="1:11" x14ac:dyDescent="0.2">
      <c r="C51" s="6"/>
      <c r="D51" s="6"/>
      <c r="F51" s="45"/>
    </row>
    <row r="52" spans="1:11" ht="25.5" x14ac:dyDescent="0.2">
      <c r="C52" s="30" t="s">
        <v>6</v>
      </c>
      <c r="D52" s="30" t="s">
        <v>7</v>
      </c>
      <c r="E52" s="30" t="s">
        <v>0</v>
      </c>
    </row>
    <row r="53" spans="1:11" x14ac:dyDescent="0.2">
      <c r="A53" s="6" t="s">
        <v>33</v>
      </c>
      <c r="C53" s="132">
        <v>33481.949999999997</v>
      </c>
      <c r="D53" s="132">
        <v>3636.663</v>
      </c>
      <c r="E53" s="132">
        <v>510.07400000000001</v>
      </c>
    </row>
    <row r="54" spans="1:11" ht="13.15" customHeight="1" x14ac:dyDescent="0.2">
      <c r="A54" s="7" t="s">
        <v>73</v>
      </c>
      <c r="C54" s="136">
        <v>0.21</v>
      </c>
      <c r="D54" s="136">
        <v>0.22800000000000001</v>
      </c>
      <c r="E54" s="136">
        <v>0.23800000000000002</v>
      </c>
    </row>
    <row r="55" spans="1:11" ht="13.15" customHeight="1" x14ac:dyDescent="0.2">
      <c r="A55" s="7" t="s">
        <v>63</v>
      </c>
      <c r="C55" s="136">
        <v>0.73699999999999999</v>
      </c>
      <c r="D55" s="136">
        <v>0.71299999999999997</v>
      </c>
      <c r="E55" s="136">
        <v>0.79700000000000004</v>
      </c>
    </row>
    <row r="56" spans="1:11" x14ac:dyDescent="0.2">
      <c r="A56" s="37" t="s">
        <v>50</v>
      </c>
      <c r="C56" s="70"/>
      <c r="D56" s="70"/>
      <c r="E56" s="70"/>
    </row>
    <row r="57" spans="1:11" ht="13.15" customHeight="1" x14ac:dyDescent="0.2">
      <c r="A57" s="37" t="s">
        <v>189</v>
      </c>
      <c r="G57" s="17"/>
    </row>
    <row r="58" spans="1:11" ht="13.15" customHeight="1" x14ac:dyDescent="0.2">
      <c r="A58" s="137"/>
      <c r="G58" s="17"/>
    </row>
    <row r="59" spans="1:11" x14ac:dyDescent="0.2">
      <c r="A59" s="124"/>
      <c r="C59" s="6"/>
      <c r="D59" s="6"/>
      <c r="F59" s="17"/>
      <c r="G59" s="17"/>
    </row>
    <row r="60" spans="1:11" x14ac:dyDescent="0.2">
      <c r="A60" s="35"/>
      <c r="C60" s="6"/>
      <c r="D60" s="6"/>
      <c r="F60" s="17"/>
      <c r="G60" s="17"/>
    </row>
    <row r="61" spans="1:11" x14ac:dyDescent="0.2">
      <c r="A61" s="125"/>
    </row>
    <row r="62" spans="1:11" x14ac:dyDescent="0.2">
      <c r="A62" s="36"/>
    </row>
    <row r="63" spans="1:11" x14ac:dyDescent="0.2">
      <c r="C63" s="6"/>
      <c r="D63" s="6"/>
      <c r="F63" s="17"/>
      <c r="K63" s="127"/>
    </row>
    <row r="64" spans="1:11" x14ac:dyDescent="0.2">
      <c r="C64" s="30"/>
      <c r="D64" s="30"/>
      <c r="E64" s="30"/>
      <c r="F64" s="30"/>
      <c r="G64" s="134"/>
      <c r="J64" s="132"/>
      <c r="K64" s="127"/>
    </row>
    <row r="65" spans="1:9" x14ac:dyDescent="0.2">
      <c r="C65" s="144"/>
      <c r="D65" s="144"/>
      <c r="E65" s="144"/>
      <c r="F65" s="144"/>
      <c r="G65" s="143"/>
    </row>
    <row r="66" spans="1:9" x14ac:dyDescent="0.2">
      <c r="A66" s="128"/>
      <c r="C66" s="66"/>
      <c r="D66" s="66"/>
      <c r="E66" s="66"/>
      <c r="F66" s="136"/>
      <c r="G66" s="143"/>
    </row>
    <row r="67" spans="1:9" x14ac:dyDescent="0.2">
      <c r="A67" s="128"/>
      <c r="C67" s="66"/>
      <c r="D67" s="66"/>
      <c r="E67" s="66"/>
      <c r="F67" s="136"/>
      <c r="G67" s="143"/>
    </row>
    <row r="68" spans="1:9" s="133" customFormat="1" ht="13.15" customHeight="1" x14ac:dyDescent="0.2">
      <c r="A68" s="128"/>
      <c r="B68" s="6"/>
      <c r="C68" s="66"/>
      <c r="D68" s="66"/>
      <c r="E68" s="66"/>
      <c r="F68" s="136"/>
      <c r="G68" s="143"/>
      <c r="I68" s="6"/>
    </row>
    <row r="69" spans="1:9" x14ac:dyDescent="0.2">
      <c r="A69" s="128"/>
      <c r="C69" s="66"/>
      <c r="D69" s="66"/>
      <c r="E69" s="66"/>
      <c r="F69" s="136"/>
      <c r="G69" s="143"/>
    </row>
    <row r="70" spans="1:9" s="133" customFormat="1" ht="13.15" customHeight="1" x14ac:dyDescent="0.2">
      <c r="A70" s="137"/>
      <c r="E70" s="138"/>
      <c r="F70" s="138"/>
      <c r="G70" s="143"/>
      <c r="I70" s="6"/>
    </row>
    <row r="71" spans="1:9" s="133" customFormat="1" ht="12" customHeight="1" x14ac:dyDescent="0.2">
      <c r="A71" s="137"/>
      <c r="E71" s="138"/>
      <c r="F71" s="136"/>
      <c r="G71" s="138"/>
    </row>
    <row r="85" spans="1:1" x14ac:dyDescent="0.2">
      <c r="A85" s="127"/>
    </row>
  </sheetData>
  <phoneticPr fontId="0" type="noConversion"/>
  <pageMargins left="0.39370078740157483" right="0.39370078740157483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103"/>
  <sheetViews>
    <sheetView topLeftCell="A10" zoomScaleNormal="100" workbookViewId="0">
      <selection activeCell="A19" sqref="A19"/>
    </sheetView>
  </sheetViews>
  <sheetFormatPr baseColWidth="10" defaultColWidth="11.5703125" defaultRowHeight="12.75" x14ac:dyDescent="0.2"/>
  <cols>
    <col min="1" max="1" width="25.85546875" style="6" customWidth="1"/>
    <col min="2" max="2" width="23.85546875" style="6" customWidth="1"/>
    <col min="3" max="3" width="8.28515625" style="6" customWidth="1"/>
    <col min="4" max="4" width="10" style="6" customWidth="1"/>
    <col min="5" max="5" width="10.7109375" style="17" customWidth="1"/>
    <col min="6" max="6" width="9" style="17" customWidth="1"/>
    <col min="7" max="7" width="10.7109375" style="17" customWidth="1"/>
    <col min="8" max="8" width="0.7109375" style="6" customWidth="1"/>
    <col min="9" max="16384" width="11.5703125" style="6"/>
  </cols>
  <sheetData>
    <row r="1" spans="1:11" x14ac:dyDescent="0.2">
      <c r="A1" s="124" t="s">
        <v>225</v>
      </c>
    </row>
    <row r="2" spans="1:11" x14ac:dyDescent="0.2">
      <c r="A2" s="35" t="s">
        <v>272</v>
      </c>
    </row>
    <row r="3" spans="1:11" x14ac:dyDescent="0.2">
      <c r="A3" s="125" t="s">
        <v>226</v>
      </c>
      <c r="C3" s="17"/>
      <c r="D3" s="17"/>
      <c r="F3" s="6"/>
      <c r="G3" s="6"/>
    </row>
    <row r="4" spans="1:11" x14ac:dyDescent="0.2">
      <c r="A4" s="36" t="s">
        <v>273</v>
      </c>
      <c r="C4" s="17"/>
      <c r="D4" s="17"/>
      <c r="F4" s="6"/>
      <c r="G4" s="6"/>
    </row>
    <row r="5" spans="1:11" ht="4.5" customHeight="1" x14ac:dyDescent="0.2"/>
    <row r="6" spans="1:11" ht="38.25" x14ac:dyDescent="0.2">
      <c r="C6" s="30" t="s">
        <v>6</v>
      </c>
      <c r="D6" s="30" t="s">
        <v>7</v>
      </c>
      <c r="E6" s="30" t="s">
        <v>0</v>
      </c>
      <c r="F6" s="30"/>
      <c r="G6" s="134"/>
      <c r="J6" s="132"/>
      <c r="K6" s="127"/>
    </row>
    <row r="7" spans="1:11" x14ac:dyDescent="0.2">
      <c r="A7" s="6" t="s">
        <v>60</v>
      </c>
      <c r="C7" s="144">
        <v>33632.762999999999</v>
      </c>
      <c r="D7" s="144">
        <v>3643.25</v>
      </c>
      <c r="E7" s="144">
        <v>510.07400000000001</v>
      </c>
      <c r="F7" s="144"/>
      <c r="G7" s="143"/>
    </row>
    <row r="8" spans="1:11" x14ac:dyDescent="0.2">
      <c r="A8" s="126" t="s">
        <v>219</v>
      </c>
      <c r="C8" s="144">
        <v>28259.537</v>
      </c>
      <c r="D8" s="144">
        <v>3081.4989999999998</v>
      </c>
      <c r="E8" s="144">
        <v>428.197</v>
      </c>
      <c r="F8" s="136"/>
      <c r="G8" s="143"/>
    </row>
    <row r="9" spans="1:11" x14ac:dyDescent="0.2">
      <c r="A9" s="128" t="s">
        <v>220</v>
      </c>
      <c r="C9" s="136">
        <v>0.59299999999999997</v>
      </c>
      <c r="D9" s="136">
        <v>0.59599999999999997</v>
      </c>
      <c r="E9" s="136">
        <v>0.64300000000000002</v>
      </c>
      <c r="F9" s="136"/>
      <c r="G9" s="143"/>
    </row>
    <row r="10" spans="1:11" s="133" customFormat="1" ht="13.15" customHeight="1" x14ac:dyDescent="0.2">
      <c r="A10" s="128" t="s">
        <v>221</v>
      </c>
      <c r="B10" s="6"/>
      <c r="C10" s="136">
        <v>0.67</v>
      </c>
      <c r="D10" s="136">
        <v>0.71399999999999997</v>
      </c>
      <c r="E10" s="136">
        <v>0.73899999999999999</v>
      </c>
      <c r="F10" s="136"/>
      <c r="G10" s="143"/>
      <c r="I10" s="6"/>
    </row>
    <row r="11" spans="1:11" x14ac:dyDescent="0.2">
      <c r="A11" s="128" t="s">
        <v>222</v>
      </c>
      <c r="C11" s="136">
        <v>0.57199999999999995</v>
      </c>
      <c r="D11" s="136">
        <v>0.56899999999999995</v>
      </c>
      <c r="E11" s="136">
        <v>0.59799999999999998</v>
      </c>
      <c r="F11" s="136"/>
      <c r="G11" s="143"/>
    </row>
    <row r="12" spans="1:11" s="133" customFormat="1" ht="13.15" customHeight="1" x14ac:dyDescent="0.2">
      <c r="A12" s="128" t="s">
        <v>223</v>
      </c>
      <c r="C12" s="136">
        <v>0.27</v>
      </c>
      <c r="D12" s="136">
        <v>0.26500000000000001</v>
      </c>
      <c r="E12" s="136">
        <v>0.32100000000000001</v>
      </c>
      <c r="F12" s="138"/>
      <c r="G12" s="143"/>
      <c r="I12" s="6"/>
    </row>
    <row r="13" spans="1:11" s="133" customFormat="1" ht="12" customHeight="1" x14ac:dyDescent="0.2">
      <c r="A13" s="128" t="s">
        <v>224</v>
      </c>
      <c r="C13" s="136">
        <v>0.38200000000000001</v>
      </c>
      <c r="D13" s="136">
        <v>0.39400000000000002</v>
      </c>
      <c r="E13" s="136">
        <v>0.47699999999999998</v>
      </c>
      <c r="F13" s="136"/>
      <c r="G13" s="138"/>
    </row>
    <row r="14" spans="1:11" x14ac:dyDescent="0.2">
      <c r="A14" s="137" t="s">
        <v>50</v>
      </c>
      <c r="C14" s="17"/>
      <c r="D14" s="17"/>
      <c r="F14" s="6"/>
      <c r="G14" s="6"/>
    </row>
    <row r="15" spans="1:11" x14ac:dyDescent="0.2">
      <c r="A15" s="137" t="s">
        <v>189</v>
      </c>
      <c r="C15" s="17"/>
      <c r="D15" s="17"/>
      <c r="F15" s="6"/>
      <c r="G15" s="6"/>
    </row>
    <row r="16" spans="1:11" ht="13.5" customHeight="1" x14ac:dyDescent="0.2">
      <c r="A16" s="149"/>
      <c r="B16" s="149"/>
      <c r="C16" s="150"/>
      <c r="D16" s="150"/>
      <c r="E16" s="150"/>
      <c r="F16" s="149"/>
      <c r="G16" s="149"/>
      <c r="H16" s="149"/>
    </row>
    <row r="17" spans="1:8" x14ac:dyDescent="0.2">
      <c r="A17" s="151" t="s">
        <v>227</v>
      </c>
      <c r="B17" s="149"/>
      <c r="C17" s="149"/>
      <c r="D17" s="149"/>
      <c r="E17" s="150"/>
      <c r="F17" s="150"/>
      <c r="G17" s="150"/>
      <c r="H17" s="149"/>
    </row>
    <row r="18" spans="1:8" x14ac:dyDescent="0.2">
      <c r="A18" s="35" t="s">
        <v>274</v>
      </c>
    </row>
    <row r="19" spans="1:8" x14ac:dyDescent="0.2">
      <c r="A19" s="125" t="s">
        <v>228</v>
      </c>
    </row>
    <row r="20" spans="1:8" x14ac:dyDescent="0.2">
      <c r="A20" s="36" t="s">
        <v>259</v>
      </c>
    </row>
    <row r="21" spans="1:8" ht="4.5" customHeight="1" x14ac:dyDescent="0.2"/>
    <row r="22" spans="1:8" ht="26.25" customHeight="1" x14ac:dyDescent="0.2">
      <c r="C22" s="30" t="s">
        <v>6</v>
      </c>
      <c r="D22" s="30" t="s">
        <v>7</v>
      </c>
      <c r="E22" s="30" t="s">
        <v>0</v>
      </c>
      <c r="G22" s="134"/>
    </row>
    <row r="23" spans="1:8" x14ac:dyDescent="0.2">
      <c r="A23" s="127" t="s">
        <v>235</v>
      </c>
      <c r="C23" s="132">
        <v>28259.537</v>
      </c>
      <c r="D23" s="132">
        <v>3081.4989999999998</v>
      </c>
      <c r="E23" s="132">
        <v>428.197</v>
      </c>
    </row>
    <row r="24" spans="1:8" x14ac:dyDescent="0.2">
      <c r="A24" s="126" t="s">
        <v>229</v>
      </c>
      <c r="C24" s="132">
        <v>17205.967000000001</v>
      </c>
      <c r="D24" s="132">
        <v>1767.5920000000001</v>
      </c>
      <c r="E24" s="132">
        <v>282.13600000000002</v>
      </c>
    </row>
    <row r="25" spans="1:8" x14ac:dyDescent="0.2">
      <c r="A25" s="128" t="s">
        <v>230</v>
      </c>
      <c r="C25" s="136">
        <v>0.39100000000000001</v>
      </c>
      <c r="D25" s="136">
        <v>0.35899999999999999</v>
      </c>
      <c r="E25" s="136">
        <v>0.40799999999999997</v>
      </c>
    </row>
    <row r="26" spans="1:8" x14ac:dyDescent="0.2">
      <c r="A26" s="128" t="s">
        <v>231</v>
      </c>
      <c r="C26" s="136">
        <v>0.43099999999999999</v>
      </c>
      <c r="D26" s="136">
        <v>0.42599999999999999</v>
      </c>
      <c r="E26" s="136">
        <v>0.45300000000000001</v>
      </c>
    </row>
    <row r="27" spans="1:8" x14ac:dyDescent="0.2">
      <c r="A27" s="128" t="s">
        <v>232</v>
      </c>
      <c r="C27" s="136">
        <v>0.24099999999999999</v>
      </c>
      <c r="D27" s="136">
        <v>0.217</v>
      </c>
      <c r="E27" s="136">
        <v>0.27800000000000002</v>
      </c>
    </row>
    <row r="28" spans="1:8" x14ac:dyDescent="0.2">
      <c r="A28" s="128" t="s">
        <v>233</v>
      </c>
      <c r="C28" s="136">
        <v>0.224</v>
      </c>
      <c r="D28" s="136">
        <v>0.23</v>
      </c>
      <c r="E28" s="136">
        <v>0.26300000000000001</v>
      </c>
    </row>
    <row r="29" spans="1:8" x14ac:dyDescent="0.2">
      <c r="A29" s="128" t="s">
        <v>234</v>
      </c>
      <c r="C29" s="136">
        <v>0.16</v>
      </c>
      <c r="D29" s="136">
        <v>0.14099999999999999</v>
      </c>
      <c r="E29" s="136">
        <v>0.21099999999999999</v>
      </c>
    </row>
    <row r="30" spans="1:8" x14ac:dyDescent="0.2">
      <c r="A30" s="137" t="s">
        <v>50</v>
      </c>
      <c r="B30" s="133"/>
      <c r="C30" s="133"/>
      <c r="D30" s="133"/>
      <c r="E30" s="138"/>
      <c r="F30" s="138"/>
    </row>
    <row r="31" spans="1:8" x14ac:dyDescent="0.2">
      <c r="A31" s="137" t="s">
        <v>189</v>
      </c>
      <c r="B31" s="133"/>
      <c r="C31" s="133"/>
      <c r="D31" s="133"/>
      <c r="E31" s="138"/>
      <c r="F31" s="136"/>
    </row>
    <row r="32" spans="1:8" x14ac:dyDescent="0.2">
      <c r="A32" s="137"/>
      <c r="B32" s="133"/>
      <c r="C32" s="133"/>
      <c r="D32" s="133"/>
      <c r="E32" s="138"/>
      <c r="F32" s="136"/>
    </row>
    <row r="33" spans="1:8" x14ac:dyDescent="0.2">
      <c r="A33" s="151" t="s">
        <v>236</v>
      </c>
      <c r="B33" s="149"/>
      <c r="C33" s="149"/>
      <c r="D33" s="149"/>
      <c r="E33" s="150"/>
      <c r="F33" s="150"/>
      <c r="G33" s="150"/>
      <c r="H33" s="149"/>
    </row>
    <row r="34" spans="1:8" x14ac:dyDescent="0.2">
      <c r="A34" s="35" t="s">
        <v>260</v>
      </c>
    </row>
    <row r="35" spans="1:8" x14ac:dyDescent="0.2">
      <c r="A35" s="3" t="s">
        <v>263</v>
      </c>
    </row>
    <row r="36" spans="1:8" x14ac:dyDescent="0.2">
      <c r="A36" s="36" t="s">
        <v>261</v>
      </c>
    </row>
    <row r="37" spans="1:8" ht="4.5" customHeight="1" x14ac:dyDescent="0.2"/>
    <row r="38" spans="1:8" ht="26.25" customHeight="1" x14ac:dyDescent="0.2">
      <c r="C38" s="30" t="s">
        <v>6</v>
      </c>
      <c r="D38" s="30" t="s">
        <v>7</v>
      </c>
      <c r="E38" s="30" t="s">
        <v>0</v>
      </c>
      <c r="G38" s="68"/>
    </row>
    <row r="39" spans="1:8" x14ac:dyDescent="0.2">
      <c r="A39" s="57" t="s">
        <v>262</v>
      </c>
      <c r="C39" s="132">
        <v>2238.5889999999999</v>
      </c>
      <c r="D39" s="132">
        <v>259.29899999999998</v>
      </c>
      <c r="E39" s="132">
        <v>30.635999999999999</v>
      </c>
    </row>
    <row r="40" spans="1:8" x14ac:dyDescent="0.2">
      <c r="A40" s="128" t="s">
        <v>79</v>
      </c>
      <c r="C40" s="136">
        <v>0.36399999999999999</v>
      </c>
      <c r="D40" s="136">
        <v>0.371</v>
      </c>
      <c r="E40" s="136">
        <v>0.35</v>
      </c>
    </row>
    <row r="41" spans="1:8" x14ac:dyDescent="0.2">
      <c r="A41" s="128" t="s">
        <v>80</v>
      </c>
      <c r="C41" s="136">
        <v>0.27</v>
      </c>
      <c r="D41" s="136">
        <v>0.183</v>
      </c>
      <c r="E41" s="136">
        <v>4.9000000000000002E-2</v>
      </c>
    </row>
    <row r="42" spans="1:8" x14ac:dyDescent="0.2">
      <c r="A42" s="128" t="s">
        <v>100</v>
      </c>
      <c r="C42" s="136">
        <v>0.59199999999999997</v>
      </c>
      <c r="D42" s="136">
        <v>0.66800000000000004</v>
      </c>
      <c r="E42" s="136">
        <v>0.56599999999999995</v>
      </c>
    </row>
    <row r="43" spans="1:8" x14ac:dyDescent="0.2">
      <c r="A43" s="128" t="s">
        <v>101</v>
      </c>
      <c r="C43" s="136">
        <v>0.42099999999999999</v>
      </c>
      <c r="D43" s="136">
        <v>0.54500000000000004</v>
      </c>
      <c r="E43" s="136">
        <v>0.41399999999999998</v>
      </c>
    </row>
    <row r="44" spans="1:8" x14ac:dyDescent="0.2">
      <c r="A44" s="37" t="s">
        <v>50</v>
      </c>
      <c r="B44" s="25"/>
      <c r="C44" s="25"/>
      <c r="D44" s="25"/>
      <c r="E44" s="41"/>
      <c r="F44" s="41"/>
    </row>
    <row r="45" spans="1:8" x14ac:dyDescent="0.2">
      <c r="A45" s="37" t="s">
        <v>189</v>
      </c>
      <c r="B45" s="25"/>
      <c r="C45" s="25"/>
      <c r="D45" s="25"/>
      <c r="E45" s="41"/>
      <c r="F45" s="33"/>
    </row>
    <row r="46" spans="1:8" ht="13.5" customHeight="1" x14ac:dyDescent="0.2">
      <c r="A46"/>
      <c r="B46"/>
      <c r="C46"/>
      <c r="D46"/>
      <c r="E46"/>
      <c r="F46"/>
    </row>
    <row r="47" spans="1:8" x14ac:dyDescent="0.2">
      <c r="A47" s="124" t="s">
        <v>237</v>
      </c>
      <c r="C47" s="17"/>
      <c r="D47" s="17"/>
    </row>
    <row r="48" spans="1:8" x14ac:dyDescent="0.2">
      <c r="A48" s="125" t="s">
        <v>238</v>
      </c>
    </row>
    <row r="49" spans="1:7" ht="4.5" customHeight="1" x14ac:dyDescent="0.2"/>
    <row r="50" spans="1:7" ht="26.25" customHeight="1" x14ac:dyDescent="0.2">
      <c r="C50" s="30" t="s">
        <v>6</v>
      </c>
      <c r="D50" s="30" t="s">
        <v>7</v>
      </c>
      <c r="E50" s="30" t="s">
        <v>0</v>
      </c>
      <c r="G50" s="134"/>
    </row>
    <row r="51" spans="1:7" x14ac:dyDescent="0.2">
      <c r="A51" s="6" t="s">
        <v>35</v>
      </c>
      <c r="C51" s="132">
        <v>33481.949999999997</v>
      </c>
      <c r="D51" s="132">
        <v>3636.663</v>
      </c>
      <c r="E51" s="132">
        <v>510.07400000000001</v>
      </c>
    </row>
    <row r="52" spans="1:7" x14ac:dyDescent="0.2">
      <c r="A52" s="5" t="s">
        <v>36</v>
      </c>
      <c r="C52" s="132">
        <v>25748.047999999999</v>
      </c>
      <c r="D52" s="132">
        <v>2721.0140000000001</v>
      </c>
      <c r="E52" s="132">
        <v>394.95</v>
      </c>
    </row>
    <row r="53" spans="1:7" ht="12.75" customHeight="1" x14ac:dyDescent="0.2">
      <c r="A53" s="128" t="s">
        <v>121</v>
      </c>
      <c r="C53" s="136">
        <v>0.76100000000000001</v>
      </c>
      <c r="D53" s="136">
        <v>0.77700000000000002</v>
      </c>
      <c r="E53" s="136">
        <v>0.80600000000000005</v>
      </c>
    </row>
    <row r="54" spans="1:7" s="133" customFormat="1" ht="12.75" customHeight="1" x14ac:dyDescent="0.2">
      <c r="A54" s="7" t="s">
        <v>37</v>
      </c>
      <c r="B54" s="6"/>
      <c r="C54" s="136">
        <v>0.17299999999999999</v>
      </c>
      <c r="D54" s="136">
        <v>0.16400000000000001</v>
      </c>
      <c r="E54" s="136">
        <v>0.14000000000000001</v>
      </c>
      <c r="F54" s="17"/>
      <c r="G54" s="17"/>
    </row>
    <row r="55" spans="1:7" s="133" customFormat="1" ht="12.75" customHeight="1" x14ac:dyDescent="0.2">
      <c r="A55" s="7" t="s">
        <v>38</v>
      </c>
      <c r="B55" s="6"/>
      <c r="C55" s="136">
        <v>6.6000000000000003E-2</v>
      </c>
      <c r="D55" s="136">
        <v>5.8000000000000003E-2</v>
      </c>
      <c r="E55" s="136">
        <v>5.2999999999999999E-2</v>
      </c>
      <c r="F55" s="17"/>
      <c r="G55" s="17"/>
    </row>
    <row r="56" spans="1:7" s="133" customFormat="1" ht="12.75" customHeight="1" x14ac:dyDescent="0.2">
      <c r="A56" s="5" t="s">
        <v>39</v>
      </c>
      <c r="B56" s="6"/>
      <c r="C56" s="148">
        <f>C51-C52</f>
        <v>7733.9019999999982</v>
      </c>
      <c r="D56" s="148">
        <f>D51-D52</f>
        <v>915.64899999999989</v>
      </c>
      <c r="E56" s="148">
        <f>E51-E52</f>
        <v>115.12400000000002</v>
      </c>
      <c r="F56" s="17"/>
      <c r="G56" s="17"/>
    </row>
    <row r="57" spans="1:7" s="133" customFormat="1" ht="12" customHeight="1" x14ac:dyDescent="0.2">
      <c r="A57" s="137" t="s">
        <v>50</v>
      </c>
      <c r="B57" s="64"/>
      <c r="C57" s="20"/>
      <c r="D57" s="53"/>
      <c r="E57" s="17"/>
      <c r="F57" s="17"/>
      <c r="G57" s="17"/>
    </row>
    <row r="58" spans="1:7" x14ac:dyDescent="0.2">
      <c r="A58" s="137" t="s">
        <v>189</v>
      </c>
      <c r="C58" s="17"/>
      <c r="D58" s="17"/>
    </row>
    <row r="59" spans="1:7" ht="13.5" customHeight="1" x14ac:dyDescent="0.2"/>
    <row r="95" spans="1:1" x14ac:dyDescent="0.2">
      <c r="A95"/>
    </row>
    <row r="97" spans="1:1" x14ac:dyDescent="0.2">
      <c r="A97"/>
    </row>
    <row r="99" spans="1:1" x14ac:dyDescent="0.2">
      <c r="A99"/>
    </row>
    <row r="101" spans="1:1" x14ac:dyDescent="0.2">
      <c r="A101"/>
    </row>
    <row r="103" spans="1:1" x14ac:dyDescent="0.2">
      <c r="A103"/>
    </row>
  </sheetData>
  <phoneticPr fontId="0" type="noConversion"/>
  <pageMargins left="0.39370078740157483" right="0.27559055118110237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99"/>
  <sheetViews>
    <sheetView zoomScaleNormal="100" workbookViewId="0">
      <selection sqref="A1:G1"/>
    </sheetView>
  </sheetViews>
  <sheetFormatPr baseColWidth="10" defaultColWidth="11.5703125" defaultRowHeight="12.75" x14ac:dyDescent="0.2"/>
  <cols>
    <col min="1" max="1" width="25.85546875" style="6" customWidth="1"/>
    <col min="2" max="2" width="17" style="6" customWidth="1"/>
    <col min="3" max="3" width="9.42578125" style="6" customWidth="1"/>
    <col min="4" max="4" width="10.7109375" style="6" customWidth="1"/>
    <col min="5" max="5" width="10.85546875" style="17" customWidth="1"/>
    <col min="6" max="6" width="10.28515625" style="17" customWidth="1"/>
    <col min="7" max="7" width="11.140625" style="17" customWidth="1"/>
    <col min="8" max="8" width="0.7109375" style="6" customWidth="1"/>
    <col min="9" max="16384" width="11.5703125" style="6"/>
  </cols>
  <sheetData>
    <row r="1" spans="1:7" x14ac:dyDescent="0.2">
      <c r="A1" s="1" t="s">
        <v>239</v>
      </c>
    </row>
    <row r="2" spans="1:7" x14ac:dyDescent="0.2">
      <c r="A2" s="3" t="s">
        <v>240</v>
      </c>
    </row>
    <row r="3" spans="1:7" ht="4.1500000000000004" customHeight="1" x14ac:dyDescent="0.2"/>
    <row r="4" spans="1:7" ht="25.5" x14ac:dyDescent="0.2">
      <c r="D4" s="30" t="s">
        <v>6</v>
      </c>
      <c r="E4" s="30" t="s">
        <v>7</v>
      </c>
      <c r="F4" s="30" t="s">
        <v>0</v>
      </c>
      <c r="G4" s="68"/>
    </row>
    <row r="5" spans="1:7" x14ac:dyDescent="0.2">
      <c r="A5" s="57" t="s">
        <v>186</v>
      </c>
      <c r="D5" s="132">
        <v>19212.188999999998</v>
      </c>
      <c r="E5" s="132">
        <v>2085.683</v>
      </c>
      <c r="F5" s="132">
        <v>318.49299999999999</v>
      </c>
    </row>
    <row r="6" spans="1:7" customFormat="1" x14ac:dyDescent="0.2">
      <c r="A6" s="126" t="s">
        <v>129</v>
      </c>
      <c r="D6" s="147">
        <v>0.70099999999999996</v>
      </c>
      <c r="E6" s="147">
        <v>0.67799999999999994</v>
      </c>
      <c r="F6" s="147">
        <v>0.55799999999999994</v>
      </c>
    </row>
    <row r="7" spans="1:7" x14ac:dyDescent="0.2">
      <c r="A7" s="126" t="s">
        <v>130</v>
      </c>
      <c r="D7" s="147">
        <v>0.33700000000000002</v>
      </c>
      <c r="E7" s="147">
        <v>0.316</v>
      </c>
      <c r="F7" s="147">
        <v>0.30199999999999999</v>
      </c>
    </row>
    <row r="8" spans="1:7" customFormat="1" x14ac:dyDescent="0.2">
      <c r="A8" s="126" t="s">
        <v>201</v>
      </c>
      <c r="D8" s="147">
        <v>0.23599999999999999</v>
      </c>
      <c r="E8" s="147">
        <v>0.23200000000000001</v>
      </c>
      <c r="F8" s="147">
        <v>0.249</v>
      </c>
    </row>
    <row r="9" spans="1:7" customFormat="1" x14ac:dyDescent="0.2">
      <c r="A9" s="126" t="s">
        <v>131</v>
      </c>
      <c r="D9" s="147">
        <v>0.31</v>
      </c>
      <c r="E9" s="147">
        <v>0.32500000000000001</v>
      </c>
      <c r="F9" s="147">
        <v>0.36499999999999999</v>
      </c>
    </row>
    <row r="10" spans="1:7" x14ac:dyDescent="0.2">
      <c r="A10" s="126" t="s">
        <v>164</v>
      </c>
      <c r="B10"/>
      <c r="C10"/>
      <c r="D10" s="147">
        <v>0.28800000000000003</v>
      </c>
      <c r="E10" s="147">
        <v>0.32700000000000001</v>
      </c>
      <c r="F10" s="147">
        <v>0.36</v>
      </c>
    </row>
    <row r="11" spans="1:7" x14ac:dyDescent="0.2">
      <c r="A11" s="126" t="s">
        <v>132</v>
      </c>
      <c r="B11" s="58"/>
      <c r="C11" s="58"/>
      <c r="D11" s="147">
        <v>0.315</v>
      </c>
      <c r="E11" s="147">
        <v>0.307</v>
      </c>
      <c r="F11" s="147">
        <v>0.41</v>
      </c>
      <c r="G11" s="25"/>
    </row>
    <row r="12" spans="1:7" x14ac:dyDescent="0.2">
      <c r="A12" s="126" t="s">
        <v>174</v>
      </c>
      <c r="D12" s="136">
        <v>0.41499999999999998</v>
      </c>
      <c r="E12" s="136">
        <v>0.36799999999999999</v>
      </c>
      <c r="F12" s="136">
        <v>0.41600000000000004</v>
      </c>
      <c r="G12" s="25"/>
    </row>
    <row r="13" spans="1:7" x14ac:dyDescent="0.2">
      <c r="A13" s="126" t="s">
        <v>134</v>
      </c>
      <c r="D13" s="136">
        <v>0.33700000000000002</v>
      </c>
      <c r="E13" s="136">
        <v>0.35799999999999998</v>
      </c>
      <c r="F13" s="136">
        <v>0.36099999999999999</v>
      </c>
      <c r="G13" s="25"/>
    </row>
    <row r="14" spans="1:7" x14ac:dyDescent="0.2">
      <c r="A14" s="37" t="s">
        <v>50</v>
      </c>
      <c r="B14" s="25"/>
      <c r="C14" s="25"/>
      <c r="D14" s="25"/>
      <c r="E14" s="41"/>
      <c r="F14" s="41"/>
      <c r="G14" s="41"/>
    </row>
    <row r="15" spans="1:7" x14ac:dyDescent="0.2">
      <c r="A15" s="37" t="s">
        <v>189</v>
      </c>
      <c r="B15" s="25"/>
      <c r="C15" s="25"/>
      <c r="D15" s="25"/>
      <c r="E15" s="41"/>
      <c r="F15" s="33"/>
      <c r="G15" s="33"/>
    </row>
    <row r="18" spans="1:7" s="141" customFormat="1" x14ac:dyDescent="0.2">
      <c r="A18" s="124" t="s">
        <v>241</v>
      </c>
      <c r="B18" s="127"/>
      <c r="C18" s="129"/>
      <c r="D18" s="129"/>
      <c r="E18" s="129"/>
      <c r="F18" s="129"/>
      <c r="G18" s="129"/>
    </row>
    <row r="19" spans="1:7" s="141" customFormat="1" x14ac:dyDescent="0.2">
      <c r="A19" s="125" t="s">
        <v>242</v>
      </c>
      <c r="B19" s="127"/>
      <c r="C19" s="127"/>
      <c r="D19" s="127"/>
      <c r="E19" s="129"/>
      <c r="F19" s="129"/>
      <c r="G19" s="129"/>
    </row>
    <row r="20" spans="1:7" s="141" customFormat="1" ht="4.5" customHeight="1" x14ac:dyDescent="0.2">
      <c r="A20" s="127"/>
      <c r="B20" s="127"/>
      <c r="C20" s="127"/>
      <c r="D20" s="127"/>
      <c r="E20" s="129"/>
      <c r="F20" s="129"/>
      <c r="G20" s="129"/>
    </row>
    <row r="21" spans="1:7" s="141" customFormat="1" ht="25.5" x14ac:dyDescent="0.2">
      <c r="A21" s="127"/>
      <c r="B21" s="127"/>
      <c r="C21" s="134" t="s">
        <v>6</v>
      </c>
      <c r="D21" s="134" t="s">
        <v>7</v>
      </c>
      <c r="E21" s="134" t="s">
        <v>0</v>
      </c>
      <c r="F21" s="129"/>
      <c r="G21" s="129"/>
    </row>
    <row r="22" spans="1:7" s="141" customFormat="1" x14ac:dyDescent="0.2">
      <c r="A22" s="127" t="s">
        <v>87</v>
      </c>
      <c r="B22" s="127"/>
      <c r="C22" s="132">
        <v>19582.54</v>
      </c>
      <c r="D22" s="132">
        <v>2115.2089999999998</v>
      </c>
      <c r="E22" s="132">
        <v>318.49299999999999</v>
      </c>
      <c r="F22" s="129"/>
      <c r="G22" s="129"/>
    </row>
    <row r="23" spans="1:7" s="141" customFormat="1" x14ac:dyDescent="0.2">
      <c r="A23" s="126" t="s">
        <v>102</v>
      </c>
      <c r="B23" s="127"/>
      <c r="C23" s="136">
        <v>0.92100000000000004</v>
      </c>
      <c r="D23" s="136">
        <v>0.92900000000000005</v>
      </c>
      <c r="E23" s="136">
        <v>0.94199999999999995</v>
      </c>
      <c r="F23" s="129"/>
      <c r="G23" s="129"/>
    </row>
    <row r="24" spans="1:7" s="141" customFormat="1" ht="12.75" customHeight="1" x14ac:dyDescent="0.2">
      <c r="A24" s="130" t="s">
        <v>84</v>
      </c>
      <c r="B24" s="127"/>
      <c r="C24" s="136">
        <v>0.308</v>
      </c>
      <c r="D24" s="136">
        <v>0.32</v>
      </c>
      <c r="E24" s="136">
        <v>0.39300000000000002</v>
      </c>
      <c r="F24" s="129"/>
      <c r="G24" s="129"/>
    </row>
    <row r="25" spans="1:7" s="141" customFormat="1" ht="12.75" customHeight="1" x14ac:dyDescent="0.2">
      <c r="A25" s="126" t="s">
        <v>85</v>
      </c>
      <c r="B25" s="127"/>
      <c r="C25" s="136">
        <v>0.29399999999999998</v>
      </c>
      <c r="D25" s="136">
        <v>0.28199999999999997</v>
      </c>
      <c r="E25" s="136">
        <v>0.40699999999999997</v>
      </c>
      <c r="F25" s="129"/>
      <c r="G25" s="129"/>
    </row>
    <row r="26" spans="1:7" s="142" customFormat="1" ht="12.75" customHeight="1" x14ac:dyDescent="0.2">
      <c r="A26" s="126" t="s">
        <v>86</v>
      </c>
      <c r="B26" s="127"/>
      <c r="C26" s="136">
        <v>0.14000000000000001</v>
      </c>
      <c r="D26" s="136">
        <v>0.109</v>
      </c>
      <c r="E26" s="136">
        <v>8.1000000000000003E-2</v>
      </c>
      <c r="F26" s="129"/>
      <c r="G26" s="129"/>
    </row>
    <row r="27" spans="1:7" s="142" customFormat="1" ht="12" customHeight="1" x14ac:dyDescent="0.2">
      <c r="A27" s="137" t="s">
        <v>50</v>
      </c>
      <c r="B27" s="140"/>
      <c r="C27" s="131"/>
      <c r="D27" s="139"/>
      <c r="E27" s="129"/>
      <c r="F27" s="129"/>
      <c r="G27" s="129"/>
    </row>
    <row r="28" spans="1:7" s="141" customFormat="1" x14ac:dyDescent="0.2">
      <c r="A28" s="137" t="s">
        <v>189</v>
      </c>
      <c r="B28" s="127"/>
      <c r="C28" s="129"/>
      <c r="D28" s="129"/>
      <c r="E28" s="129"/>
      <c r="F28" s="129"/>
      <c r="G28" s="129"/>
    </row>
    <row r="29" spans="1:7" s="141" customFormat="1" x14ac:dyDescent="0.2">
      <c r="A29" s="137"/>
      <c r="B29" s="127"/>
      <c r="C29" s="129"/>
      <c r="D29" s="129"/>
      <c r="E29" s="129"/>
      <c r="F29" s="129"/>
      <c r="G29" s="129"/>
    </row>
    <row r="31" spans="1:7" s="69" customFormat="1" x14ac:dyDescent="0.2">
      <c r="A31" s="1" t="s">
        <v>243</v>
      </c>
      <c r="B31" s="57"/>
      <c r="C31" s="45"/>
      <c r="D31" s="45"/>
      <c r="E31" s="45"/>
      <c r="F31" s="45"/>
      <c r="G31" s="45"/>
    </row>
    <row r="32" spans="1:7" s="69" customFormat="1" x14ac:dyDescent="0.2">
      <c r="A32" s="3" t="s">
        <v>244</v>
      </c>
      <c r="B32" s="57"/>
      <c r="C32" s="57"/>
      <c r="D32" s="57"/>
      <c r="E32" s="45"/>
      <c r="F32" s="45"/>
      <c r="G32" s="45"/>
    </row>
    <row r="33" spans="1:7" s="69" customFormat="1" ht="4.5" customHeight="1" x14ac:dyDescent="0.2">
      <c r="A33" s="57"/>
      <c r="B33" s="57"/>
      <c r="C33" s="57"/>
      <c r="D33" s="57"/>
      <c r="E33" s="45"/>
      <c r="F33" s="45"/>
      <c r="G33" s="45"/>
    </row>
    <row r="34" spans="1:7" s="69" customFormat="1" ht="25.5" x14ac:dyDescent="0.2">
      <c r="A34" s="57"/>
      <c r="B34" s="57"/>
      <c r="C34" s="68" t="s">
        <v>6</v>
      </c>
      <c r="D34" s="68" t="s">
        <v>7</v>
      </c>
      <c r="E34" s="68" t="s">
        <v>0</v>
      </c>
      <c r="F34" s="45"/>
      <c r="G34" s="45"/>
    </row>
    <row r="35" spans="1:7" s="69" customFormat="1" x14ac:dyDescent="0.2">
      <c r="A35" s="57" t="s">
        <v>87</v>
      </c>
      <c r="C35" s="132">
        <v>19582.54</v>
      </c>
      <c r="D35" s="132">
        <v>2115.2089999999998</v>
      </c>
      <c r="E35" s="132">
        <v>318.49299999999999</v>
      </c>
      <c r="F35" s="70"/>
      <c r="G35" s="70"/>
    </row>
    <row r="36" spans="1:7" s="69" customFormat="1" x14ac:dyDescent="0.2">
      <c r="A36" s="61" t="s">
        <v>88</v>
      </c>
      <c r="C36" s="136">
        <v>0.42399999999999999</v>
      </c>
      <c r="D36" s="136">
        <v>0.437</v>
      </c>
      <c r="E36" s="136">
        <v>0.48499999999999999</v>
      </c>
      <c r="F36" s="70"/>
      <c r="G36" s="70"/>
    </row>
    <row r="37" spans="1:7" s="69" customFormat="1" ht="12.75" customHeight="1" x14ac:dyDescent="0.2">
      <c r="A37" s="73" t="s">
        <v>89</v>
      </c>
      <c r="C37" s="136">
        <v>0.308</v>
      </c>
      <c r="D37" s="136">
        <v>0.28999999999999998</v>
      </c>
      <c r="E37" s="136">
        <v>0.255</v>
      </c>
      <c r="F37" s="70"/>
      <c r="G37" s="70"/>
    </row>
    <row r="38" spans="1:7" s="69" customFormat="1" ht="12.75" customHeight="1" x14ac:dyDescent="0.2">
      <c r="A38" s="61" t="s">
        <v>90</v>
      </c>
      <c r="C38" s="136">
        <v>0.125</v>
      </c>
      <c r="D38" s="136">
        <v>0.13600000000000001</v>
      </c>
      <c r="E38" s="136">
        <v>8.1000000000000003E-2</v>
      </c>
      <c r="F38" s="70"/>
      <c r="G38" s="70"/>
    </row>
    <row r="39" spans="1:7" s="71" customFormat="1" ht="12.75" customHeight="1" x14ac:dyDescent="0.2">
      <c r="A39" s="61" t="s">
        <v>91</v>
      </c>
      <c r="B39" s="69"/>
      <c r="C39" s="136">
        <v>0.14299999999999999</v>
      </c>
      <c r="D39" s="136">
        <v>0.13700000000000001</v>
      </c>
      <c r="E39" s="136">
        <v>0.17799999999999999</v>
      </c>
      <c r="F39" s="70"/>
      <c r="G39" s="70"/>
    </row>
    <row r="40" spans="1:7" s="71" customFormat="1" ht="12" customHeight="1" x14ac:dyDescent="0.2">
      <c r="A40" s="37" t="s">
        <v>50</v>
      </c>
      <c r="B40" s="74"/>
      <c r="C40" s="114"/>
      <c r="D40" s="115"/>
      <c r="E40" s="70"/>
      <c r="F40" s="45"/>
      <c r="G40" s="45"/>
    </row>
    <row r="41" spans="1:7" s="69" customFormat="1" x14ac:dyDescent="0.2">
      <c r="A41" s="37" t="s">
        <v>189</v>
      </c>
      <c r="B41" s="57"/>
      <c r="C41" s="45"/>
      <c r="D41" s="45"/>
      <c r="E41" s="45"/>
      <c r="F41" s="45"/>
      <c r="G41" s="45"/>
    </row>
    <row r="42" spans="1:7" s="141" customFormat="1" x14ac:dyDescent="0.2">
      <c r="A42" s="137"/>
      <c r="B42" s="127"/>
      <c r="C42" s="129"/>
      <c r="D42" s="129"/>
      <c r="E42" s="129"/>
      <c r="F42" s="129"/>
      <c r="G42" s="129"/>
    </row>
    <row r="43" spans="1:7" s="69" customFormat="1" ht="13.5" customHeight="1" x14ac:dyDescent="0.2">
      <c r="A43" s="37"/>
      <c r="B43" s="57"/>
      <c r="C43" s="45"/>
      <c r="D43" s="45"/>
      <c r="E43" s="45"/>
      <c r="F43" s="45"/>
      <c r="G43" s="45"/>
    </row>
    <row r="44" spans="1:7" s="69" customFormat="1" x14ac:dyDescent="0.2">
      <c r="A44" s="1" t="s">
        <v>245</v>
      </c>
      <c r="B44" s="57"/>
      <c r="C44" s="45"/>
      <c r="D44" s="45"/>
      <c r="E44" s="45"/>
      <c r="F44" s="45"/>
      <c r="G44" s="45"/>
    </row>
    <row r="45" spans="1:7" s="69" customFormat="1" x14ac:dyDescent="0.2">
      <c r="A45" s="3" t="s">
        <v>246</v>
      </c>
      <c r="B45" s="57"/>
      <c r="C45" s="57"/>
      <c r="D45" s="57"/>
      <c r="E45" s="45"/>
      <c r="F45" s="45"/>
      <c r="G45" s="45"/>
    </row>
    <row r="46" spans="1:7" s="69" customFormat="1" ht="4.5" customHeight="1" x14ac:dyDescent="0.2">
      <c r="A46" s="57"/>
      <c r="B46" s="57"/>
      <c r="C46" s="57"/>
      <c r="D46" s="57"/>
      <c r="E46" s="45"/>
      <c r="F46" s="45"/>
      <c r="G46" s="45"/>
    </row>
    <row r="47" spans="1:7" s="69" customFormat="1" ht="25.5" x14ac:dyDescent="0.2">
      <c r="A47" s="57"/>
      <c r="B47" s="57"/>
      <c r="C47" s="68" t="s">
        <v>6</v>
      </c>
      <c r="D47" s="68" t="s">
        <v>7</v>
      </c>
      <c r="E47" s="68" t="s">
        <v>0</v>
      </c>
      <c r="F47" s="45"/>
      <c r="G47" s="68"/>
    </row>
    <row r="48" spans="1:7" s="69" customFormat="1" x14ac:dyDescent="0.2">
      <c r="A48" s="57" t="s">
        <v>87</v>
      </c>
      <c r="C48" s="132">
        <v>19582.54</v>
      </c>
      <c r="D48" s="132">
        <v>2115.2089999999998</v>
      </c>
      <c r="E48" s="132">
        <v>318.49299999999999</v>
      </c>
      <c r="F48" s="70"/>
      <c r="G48" s="70"/>
    </row>
    <row r="49" spans="1:7" s="69" customFormat="1" x14ac:dyDescent="0.2">
      <c r="A49" s="61" t="s">
        <v>92</v>
      </c>
      <c r="C49" s="136">
        <v>0.152</v>
      </c>
      <c r="D49" s="136">
        <v>0.13300000000000001</v>
      </c>
      <c r="E49" s="136">
        <v>0.155</v>
      </c>
      <c r="F49" s="70"/>
      <c r="G49" s="70"/>
    </row>
    <row r="50" spans="1:7" s="69" customFormat="1" ht="12.75" customHeight="1" x14ac:dyDescent="0.2">
      <c r="A50" s="73" t="s">
        <v>123</v>
      </c>
      <c r="C50" s="136">
        <v>0.23200000000000001</v>
      </c>
      <c r="D50" s="136">
        <v>0.246</v>
      </c>
      <c r="E50" s="136">
        <v>0.20599999999999999</v>
      </c>
      <c r="F50" s="70"/>
      <c r="G50" s="70"/>
    </row>
    <row r="51" spans="1:7" s="69" customFormat="1" ht="12.75" customHeight="1" x14ac:dyDescent="0.2">
      <c r="A51" s="61" t="s">
        <v>124</v>
      </c>
      <c r="C51" s="136">
        <v>0.29099999999999998</v>
      </c>
      <c r="D51" s="136">
        <v>0.316</v>
      </c>
      <c r="E51" s="136">
        <v>0.22900000000000001</v>
      </c>
      <c r="F51" s="70"/>
      <c r="G51" s="70"/>
    </row>
    <row r="52" spans="1:7" s="69" customFormat="1" ht="12.75" customHeight="1" x14ac:dyDescent="0.2">
      <c r="A52" s="61" t="s">
        <v>125</v>
      </c>
      <c r="C52" s="136">
        <v>0.122</v>
      </c>
      <c r="D52" s="136">
        <v>0.113</v>
      </c>
      <c r="E52" s="136">
        <v>0.247</v>
      </c>
      <c r="F52" s="70"/>
      <c r="G52" s="70"/>
    </row>
    <row r="53" spans="1:7" s="71" customFormat="1" ht="12.75" customHeight="1" x14ac:dyDescent="0.2">
      <c r="A53" s="61" t="s">
        <v>122</v>
      </c>
      <c r="B53" s="69"/>
      <c r="C53" s="136">
        <v>0.06</v>
      </c>
      <c r="D53" s="136">
        <v>5.8999999999999997E-2</v>
      </c>
      <c r="E53" s="136">
        <v>6.0999999999999999E-2</v>
      </c>
      <c r="F53" s="70"/>
      <c r="G53" s="70"/>
    </row>
    <row r="54" spans="1:7" s="71" customFormat="1" ht="12.75" customHeight="1" x14ac:dyDescent="0.2">
      <c r="A54" s="61" t="s">
        <v>162</v>
      </c>
      <c r="B54" s="69"/>
      <c r="C54" s="136">
        <v>2.9000000000000001E-2</v>
      </c>
      <c r="D54" s="136">
        <v>3.5999999999999997E-2</v>
      </c>
      <c r="E54" s="136">
        <v>1.7000000000000001E-2</v>
      </c>
      <c r="F54" s="70"/>
      <c r="G54" s="70"/>
    </row>
    <row r="55" spans="1:7" s="71" customFormat="1" ht="12.75" customHeight="1" x14ac:dyDescent="0.2">
      <c r="A55" s="61" t="s">
        <v>163</v>
      </c>
      <c r="B55" s="69"/>
      <c r="C55" s="136">
        <v>5.0999999999999997E-2</v>
      </c>
      <c r="D55" s="136">
        <v>5.1999999999999998E-2</v>
      </c>
      <c r="E55" s="136">
        <v>3.9E-2</v>
      </c>
      <c r="F55" s="70"/>
      <c r="G55" s="70"/>
    </row>
    <row r="56" spans="1:7" s="71" customFormat="1" ht="12.75" customHeight="1" x14ac:dyDescent="0.2">
      <c r="A56" s="61" t="s">
        <v>93</v>
      </c>
      <c r="B56" s="69"/>
      <c r="C56" s="136">
        <v>6.3E-2</v>
      </c>
      <c r="D56" s="136">
        <v>4.4999999999999998E-2</v>
      </c>
      <c r="E56" s="136">
        <v>4.5999999999999999E-2</v>
      </c>
      <c r="F56" s="70"/>
      <c r="G56" s="70"/>
    </row>
    <row r="57" spans="1:7" s="71" customFormat="1" ht="12" customHeight="1" x14ac:dyDescent="0.2">
      <c r="A57" s="37" t="s">
        <v>50</v>
      </c>
      <c r="B57" s="74"/>
      <c r="C57" s="75"/>
      <c r="D57" s="76"/>
      <c r="E57" s="45"/>
      <c r="F57" s="45"/>
      <c r="G57" s="45"/>
    </row>
    <row r="58" spans="1:7" s="69" customFormat="1" x14ac:dyDescent="0.2">
      <c r="A58" s="37" t="s">
        <v>189</v>
      </c>
      <c r="B58" s="57"/>
      <c r="C58" s="45"/>
      <c r="D58" s="45"/>
      <c r="E58" s="45"/>
      <c r="F58" s="45"/>
      <c r="G58" s="45"/>
    </row>
    <row r="59" spans="1:7" s="142" customFormat="1" ht="12" customHeight="1" x14ac:dyDescent="0.2">
      <c r="A59" s="137"/>
      <c r="B59" s="140"/>
      <c r="C59" s="131"/>
      <c r="D59" s="139"/>
      <c r="E59" s="129"/>
      <c r="F59" s="129"/>
      <c r="G59" s="129"/>
    </row>
    <row r="97" spans="5:7" s="57" customFormat="1" x14ac:dyDescent="0.2">
      <c r="E97" s="45"/>
      <c r="F97" s="45"/>
      <c r="G97" s="45"/>
    </row>
    <row r="98" spans="5:7" s="57" customFormat="1" x14ac:dyDescent="0.2">
      <c r="E98" s="45"/>
      <c r="F98" s="45"/>
      <c r="G98" s="45"/>
    </row>
    <row r="99" spans="5:7" s="69" customFormat="1" x14ac:dyDescent="0.2">
      <c r="E99" s="70"/>
      <c r="F99" s="70"/>
      <c r="G99" s="70"/>
    </row>
  </sheetData>
  <pageMargins left="0.39370078740157483" right="0.27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60"/>
  <sheetViews>
    <sheetView zoomScaleNormal="100" workbookViewId="0">
      <selection sqref="A1:G1"/>
    </sheetView>
  </sheetViews>
  <sheetFormatPr baseColWidth="10" defaultColWidth="11.5703125" defaultRowHeight="12.75" x14ac:dyDescent="0.2"/>
  <cols>
    <col min="1" max="1" width="25.85546875" style="6" customWidth="1"/>
    <col min="2" max="2" width="19.140625" style="6" customWidth="1"/>
    <col min="3" max="3" width="12.140625" style="6" customWidth="1"/>
    <col min="4" max="4" width="10.140625" style="6" customWidth="1"/>
    <col min="5" max="5" width="11.42578125" style="17" customWidth="1"/>
    <col min="6" max="6" width="7.85546875" style="17" customWidth="1"/>
    <col min="7" max="7" width="11" style="17" customWidth="1"/>
    <col min="8" max="8" width="0.7109375" style="6" customWidth="1"/>
    <col min="9" max="16384" width="11.5703125" style="6"/>
  </cols>
  <sheetData>
    <row r="1" spans="1:7" s="69" customFormat="1" x14ac:dyDescent="0.2">
      <c r="A1" s="122" t="s">
        <v>269</v>
      </c>
      <c r="B1" s="57"/>
      <c r="C1" s="45"/>
      <c r="D1" s="45"/>
      <c r="E1" s="45"/>
      <c r="F1" s="45"/>
      <c r="G1" s="45"/>
    </row>
    <row r="2" spans="1:7" s="121" customFormat="1" x14ac:dyDescent="0.2">
      <c r="A2" s="117" t="s">
        <v>270</v>
      </c>
      <c r="B2" s="118"/>
      <c r="C2" s="118"/>
      <c r="D2" s="118"/>
      <c r="E2" s="119"/>
      <c r="F2" s="120"/>
      <c r="G2" s="119"/>
    </row>
    <row r="3" spans="1:7" s="69" customFormat="1" ht="4.5" customHeight="1" x14ac:dyDescent="0.2">
      <c r="A3" s="57"/>
      <c r="B3" s="57"/>
      <c r="C3" s="57"/>
      <c r="D3" s="57"/>
      <c r="E3" s="45"/>
      <c r="F3" s="45"/>
      <c r="G3" s="45"/>
    </row>
    <row r="4" spans="1:7" s="69" customFormat="1" ht="25.5" x14ac:dyDescent="0.2">
      <c r="A4" s="57"/>
      <c r="B4" s="57"/>
      <c r="C4" s="68" t="s">
        <v>6</v>
      </c>
      <c r="D4" s="68" t="s">
        <v>7</v>
      </c>
      <c r="E4" s="68" t="s">
        <v>0</v>
      </c>
      <c r="F4" s="45"/>
      <c r="G4" s="68"/>
    </row>
    <row r="5" spans="1:7" s="69" customFormat="1" x14ac:dyDescent="0.2">
      <c r="A5" s="57" t="s">
        <v>87</v>
      </c>
      <c r="C5" s="132">
        <v>19582.54</v>
      </c>
      <c r="D5" s="132">
        <v>2115.2089999999998</v>
      </c>
      <c r="E5" s="132">
        <v>318.49299999999999</v>
      </c>
      <c r="F5" s="70"/>
      <c r="G5" s="70"/>
    </row>
    <row r="6" spans="1:7" s="141" customFormat="1" x14ac:dyDescent="0.2">
      <c r="A6" s="126" t="s">
        <v>271</v>
      </c>
      <c r="C6" s="132">
        <v>14132.856</v>
      </c>
      <c r="D6" s="132">
        <v>1522.963</v>
      </c>
      <c r="E6" s="132">
        <v>254.19900000000001</v>
      </c>
      <c r="F6" s="70"/>
      <c r="G6" s="70"/>
    </row>
    <row r="7" spans="1:7" s="69" customFormat="1" x14ac:dyDescent="0.2">
      <c r="A7" s="128" t="s">
        <v>141</v>
      </c>
      <c r="C7" s="136">
        <v>0.2</v>
      </c>
      <c r="D7" s="136">
        <v>0.20499999999999999</v>
      </c>
      <c r="E7" s="136">
        <v>0.158</v>
      </c>
      <c r="F7" s="70"/>
      <c r="G7" s="70"/>
    </row>
    <row r="8" spans="1:7" s="69" customFormat="1" ht="12.75" customHeight="1" x14ac:dyDescent="0.2">
      <c r="A8" s="128" t="s">
        <v>142</v>
      </c>
      <c r="C8" s="136">
        <v>0.29799999999999999</v>
      </c>
      <c r="D8" s="136">
        <v>0.28100000000000003</v>
      </c>
      <c r="E8" s="136">
        <v>0.38200000000000001</v>
      </c>
      <c r="F8" s="70"/>
      <c r="G8" s="70"/>
    </row>
    <row r="9" spans="1:7" s="69" customFormat="1" ht="12.75" customHeight="1" x14ac:dyDescent="0.2">
      <c r="A9" s="128" t="s">
        <v>143</v>
      </c>
      <c r="C9" s="136">
        <v>0.13300000000000001</v>
      </c>
      <c r="D9" s="136">
        <v>0.127</v>
      </c>
      <c r="E9" s="136">
        <v>0.10099999999999999</v>
      </c>
      <c r="F9" s="70"/>
      <c r="G9" s="70"/>
    </row>
    <row r="10" spans="1:7" s="71" customFormat="1" ht="12.75" customHeight="1" x14ac:dyDescent="0.2">
      <c r="A10" s="128" t="s">
        <v>144</v>
      </c>
      <c r="B10" s="69"/>
      <c r="C10" s="136">
        <v>0.16500000000000001</v>
      </c>
      <c r="D10" s="136">
        <v>0.157</v>
      </c>
      <c r="E10" s="136">
        <v>0.14800000000000002</v>
      </c>
      <c r="F10" s="70"/>
      <c r="G10" s="70"/>
    </row>
    <row r="11" spans="1:7" s="71" customFormat="1" ht="12.75" customHeight="1" x14ac:dyDescent="0.2">
      <c r="A11" s="128" t="s">
        <v>145</v>
      </c>
      <c r="B11" s="69"/>
      <c r="C11" s="136">
        <v>0.28600000000000003</v>
      </c>
      <c r="D11" s="136">
        <v>0.29600000000000004</v>
      </c>
      <c r="E11" s="136">
        <v>0.40700000000000003</v>
      </c>
      <c r="F11" s="70"/>
      <c r="G11" s="70"/>
    </row>
    <row r="12" spans="1:7" s="71" customFormat="1" ht="12" customHeight="1" x14ac:dyDescent="0.2">
      <c r="A12" s="128" t="s">
        <v>146</v>
      </c>
      <c r="B12" s="74"/>
      <c r="C12" s="136">
        <v>0.13699999999999998</v>
      </c>
      <c r="D12" s="136">
        <v>0.152</v>
      </c>
      <c r="E12" s="136">
        <v>0.17800000000000002</v>
      </c>
      <c r="F12" s="45"/>
      <c r="G12" s="45"/>
    </row>
    <row r="13" spans="1:7" s="69" customFormat="1" x14ac:dyDescent="0.2">
      <c r="A13" s="128" t="s">
        <v>147</v>
      </c>
      <c r="B13" s="57"/>
      <c r="C13" s="136">
        <v>0.14300000000000002</v>
      </c>
      <c r="D13" s="136">
        <v>0.13900000000000001</v>
      </c>
      <c r="E13" s="136">
        <v>0.152</v>
      </c>
      <c r="F13" s="45"/>
      <c r="G13" s="45"/>
    </row>
    <row r="14" spans="1:7" s="69" customFormat="1" x14ac:dyDescent="0.2">
      <c r="A14" s="128" t="s">
        <v>148</v>
      </c>
      <c r="B14" s="57"/>
      <c r="C14" s="136">
        <v>0.435</v>
      </c>
      <c r="D14" s="136">
        <v>0.41</v>
      </c>
      <c r="E14" s="136">
        <v>0.49299999999999999</v>
      </c>
      <c r="F14" s="45"/>
      <c r="G14" s="45"/>
    </row>
    <row r="15" spans="1:7" x14ac:dyDescent="0.2">
      <c r="A15" s="128" t="s">
        <v>149</v>
      </c>
      <c r="C15" s="136">
        <v>0.21099999999999999</v>
      </c>
      <c r="D15" s="136">
        <v>0.217</v>
      </c>
      <c r="E15" s="136">
        <v>0.22800000000000001</v>
      </c>
    </row>
    <row r="16" spans="1:7" x14ac:dyDescent="0.2">
      <c r="A16" s="37" t="s">
        <v>50</v>
      </c>
    </row>
    <row r="17" spans="1:7" x14ac:dyDescent="0.2">
      <c r="A17" s="37" t="s">
        <v>189</v>
      </c>
    </row>
    <row r="18" spans="1:7" s="142" customFormat="1" ht="12" customHeight="1" x14ac:dyDescent="0.2">
      <c r="A18" s="137"/>
      <c r="B18" s="140"/>
      <c r="C18" s="131"/>
      <c r="D18" s="139"/>
      <c r="E18" s="129"/>
      <c r="F18" s="129"/>
      <c r="G18" s="129"/>
    </row>
    <row r="19" spans="1:7" s="69" customFormat="1" x14ac:dyDescent="0.2">
      <c r="A19" s="1" t="s">
        <v>247</v>
      </c>
      <c r="B19" s="57"/>
      <c r="C19" s="45"/>
      <c r="D19" s="45"/>
      <c r="E19" s="45"/>
      <c r="F19" s="45"/>
      <c r="G19" s="45"/>
    </row>
    <row r="20" spans="1:7" s="69" customFormat="1" x14ac:dyDescent="0.2">
      <c r="A20" s="3" t="s">
        <v>248</v>
      </c>
      <c r="B20" s="57"/>
      <c r="C20" s="57"/>
      <c r="D20" s="57"/>
      <c r="E20" s="45"/>
      <c r="F20" s="45"/>
      <c r="G20" s="45"/>
    </row>
    <row r="21" spans="1:7" s="69" customFormat="1" ht="4.5" customHeight="1" x14ac:dyDescent="0.2">
      <c r="A21" s="57"/>
      <c r="B21" s="57"/>
      <c r="C21" s="57"/>
      <c r="D21" s="57"/>
      <c r="E21" s="45"/>
      <c r="F21" s="45"/>
      <c r="G21" s="45"/>
    </row>
    <row r="22" spans="1:7" s="69" customFormat="1" ht="25.5" x14ac:dyDescent="0.2">
      <c r="A22" s="57"/>
      <c r="B22" s="57"/>
      <c r="C22" s="68" t="s">
        <v>6</v>
      </c>
      <c r="D22" s="68" t="s">
        <v>7</v>
      </c>
      <c r="E22" s="68" t="s">
        <v>0</v>
      </c>
      <c r="F22" s="45"/>
      <c r="G22" s="68"/>
    </row>
    <row r="23" spans="1:7" s="69" customFormat="1" x14ac:dyDescent="0.2">
      <c r="A23" s="57" t="s">
        <v>173</v>
      </c>
      <c r="C23" s="144">
        <v>33481.949999999997</v>
      </c>
      <c r="D23" s="144">
        <v>3636.663</v>
      </c>
      <c r="E23" s="144">
        <v>510.07400000000001</v>
      </c>
      <c r="F23" s="70"/>
      <c r="G23" s="70"/>
    </row>
    <row r="24" spans="1:7" s="69" customFormat="1" x14ac:dyDescent="0.2">
      <c r="A24" s="61" t="s">
        <v>152</v>
      </c>
      <c r="C24" s="136">
        <v>4.5999999999999999E-2</v>
      </c>
      <c r="D24" s="136">
        <v>4.2999999999999997E-2</v>
      </c>
      <c r="E24" s="136">
        <v>6.2E-2</v>
      </c>
      <c r="F24" s="70"/>
      <c r="G24" s="70"/>
    </row>
    <row r="25" spans="1:7" s="69" customFormat="1" ht="12.75" customHeight="1" x14ac:dyDescent="0.2">
      <c r="A25" s="61" t="s">
        <v>150</v>
      </c>
      <c r="C25" s="136">
        <v>0.16699999999999998</v>
      </c>
      <c r="D25" s="136">
        <v>0.155</v>
      </c>
      <c r="E25" s="136">
        <v>0.18899999999999997</v>
      </c>
      <c r="F25" s="70"/>
      <c r="G25" s="70"/>
    </row>
    <row r="26" spans="1:7" s="69" customFormat="1" ht="12.75" customHeight="1" x14ac:dyDescent="0.2">
      <c r="A26" s="61" t="s">
        <v>151</v>
      </c>
      <c r="C26" s="136">
        <v>0.26300000000000001</v>
      </c>
      <c r="D26" s="136">
        <v>0.24600000000000002</v>
      </c>
      <c r="E26" s="136">
        <v>0.27</v>
      </c>
      <c r="F26" s="70"/>
      <c r="G26" s="70"/>
    </row>
    <row r="27" spans="1:7" s="69" customFormat="1" ht="12.75" customHeight="1" x14ac:dyDescent="0.2">
      <c r="A27" s="37" t="s">
        <v>50</v>
      </c>
      <c r="C27" s="66"/>
      <c r="D27" s="66"/>
      <c r="E27" s="66"/>
      <c r="F27" s="70"/>
      <c r="G27" s="70"/>
    </row>
    <row r="28" spans="1:7" s="71" customFormat="1" ht="12" customHeight="1" x14ac:dyDescent="0.2">
      <c r="A28" s="37" t="s">
        <v>189</v>
      </c>
      <c r="B28" s="74"/>
      <c r="C28" s="75"/>
      <c r="D28" s="76"/>
      <c r="E28" s="45"/>
      <c r="F28" s="45"/>
      <c r="G28" s="45"/>
    </row>
    <row r="29" spans="1:7" s="69" customFormat="1" ht="13.5" customHeight="1" x14ac:dyDescent="0.2">
      <c r="A29" s="37"/>
      <c r="B29" s="57"/>
      <c r="C29" s="45"/>
      <c r="D29" s="45"/>
      <c r="E29" s="45"/>
      <c r="F29" s="45"/>
      <c r="G29" s="45"/>
    </row>
    <row r="30" spans="1:7" s="69" customFormat="1" x14ac:dyDescent="0.2">
      <c r="A30" s="1" t="s">
        <v>249</v>
      </c>
      <c r="B30" s="57"/>
      <c r="C30" s="57"/>
      <c r="D30" s="57"/>
      <c r="E30" s="45"/>
      <c r="F30" s="45"/>
      <c r="G30" s="70"/>
    </row>
    <row r="31" spans="1:7" s="69" customFormat="1" x14ac:dyDescent="0.2">
      <c r="A31" s="3" t="s">
        <v>250</v>
      </c>
      <c r="B31" s="57"/>
      <c r="C31" s="57"/>
      <c r="D31" s="57"/>
      <c r="E31" s="45"/>
      <c r="F31" s="45"/>
      <c r="G31" s="70"/>
    </row>
    <row r="32" spans="1:7" s="69" customFormat="1" ht="4.5" customHeight="1" x14ac:dyDescent="0.2">
      <c r="A32" s="57"/>
      <c r="B32" s="57"/>
      <c r="C32" s="57"/>
      <c r="D32" s="57"/>
      <c r="E32" s="45"/>
      <c r="F32" s="45"/>
      <c r="G32" s="70"/>
    </row>
    <row r="33" spans="1:7" s="69" customFormat="1" ht="25.5" x14ac:dyDescent="0.2">
      <c r="A33" s="57"/>
      <c r="B33" s="57"/>
      <c r="C33" s="68" t="s">
        <v>6</v>
      </c>
      <c r="D33" s="68" t="s">
        <v>7</v>
      </c>
      <c r="E33" s="68" t="s">
        <v>0</v>
      </c>
    </row>
    <row r="34" spans="1:7" s="69" customFormat="1" x14ac:dyDescent="0.2">
      <c r="A34" s="57" t="s">
        <v>34</v>
      </c>
      <c r="B34" s="57"/>
      <c r="C34" s="144">
        <v>33481.949999999997</v>
      </c>
      <c r="D34" s="144">
        <v>3636.663</v>
      </c>
      <c r="E34" s="144">
        <v>510.07400000000001</v>
      </c>
    </row>
    <row r="35" spans="1:7" s="69" customFormat="1" x14ac:dyDescent="0.2">
      <c r="A35" s="61" t="s">
        <v>81</v>
      </c>
      <c r="B35" s="57"/>
      <c r="C35" s="136">
        <v>0.28399999999999997</v>
      </c>
      <c r="D35" s="136">
        <v>0.28899999999999998</v>
      </c>
      <c r="E35" s="136">
        <v>0.247</v>
      </c>
    </row>
    <row r="36" spans="1:7" s="69" customFormat="1" x14ac:dyDescent="0.2">
      <c r="A36" s="61" t="s">
        <v>82</v>
      </c>
      <c r="B36" s="57"/>
      <c r="C36" s="136">
        <v>0.62</v>
      </c>
      <c r="D36" s="136">
        <v>0.61299999999999999</v>
      </c>
      <c r="E36" s="136">
        <v>0.56299999999999994</v>
      </c>
    </row>
    <row r="37" spans="1:7" s="69" customFormat="1" x14ac:dyDescent="0.2">
      <c r="A37" s="61" t="s">
        <v>83</v>
      </c>
      <c r="B37" s="57"/>
      <c r="C37" s="136">
        <v>9.6000000000000002E-2</v>
      </c>
      <c r="D37" s="136">
        <v>9.8000000000000004E-2</v>
      </c>
      <c r="E37" s="136">
        <v>0.19</v>
      </c>
    </row>
    <row r="38" spans="1:7" s="69" customFormat="1" x14ac:dyDescent="0.2">
      <c r="A38" s="37" t="s">
        <v>50</v>
      </c>
      <c r="E38" s="70"/>
      <c r="F38" s="70"/>
      <c r="G38" s="70"/>
    </row>
    <row r="39" spans="1:7" s="69" customFormat="1" x14ac:dyDescent="0.2">
      <c r="A39" s="37" t="s">
        <v>189</v>
      </c>
      <c r="E39" s="70"/>
      <c r="F39" s="70"/>
      <c r="G39" s="70"/>
    </row>
    <row r="40" spans="1:7" s="69" customFormat="1" x14ac:dyDescent="0.2">
      <c r="A40" s="37"/>
      <c r="E40" s="70"/>
      <c r="F40" s="70"/>
      <c r="G40" s="70"/>
    </row>
    <row r="41" spans="1:7" s="141" customFormat="1" x14ac:dyDescent="0.2">
      <c r="A41" s="124" t="s">
        <v>252</v>
      </c>
      <c r="E41" s="70"/>
      <c r="F41" s="70"/>
      <c r="G41" s="70"/>
    </row>
    <row r="42" spans="1:7" s="141" customFormat="1" x14ac:dyDescent="0.2">
      <c r="A42" s="125" t="s">
        <v>251</v>
      </c>
      <c r="E42" s="70"/>
      <c r="F42" s="70"/>
      <c r="G42" s="70"/>
    </row>
    <row r="43" spans="1:7" s="141" customFormat="1" ht="4.5" customHeight="1" x14ac:dyDescent="0.2">
      <c r="E43" s="70"/>
      <c r="F43" s="70"/>
      <c r="G43" s="70"/>
    </row>
    <row r="44" spans="1:7" s="141" customFormat="1" ht="25.5" x14ac:dyDescent="0.2">
      <c r="C44" s="134" t="s">
        <v>6</v>
      </c>
      <c r="D44" s="134" t="s">
        <v>7</v>
      </c>
      <c r="E44" s="134" t="s">
        <v>0</v>
      </c>
    </row>
    <row r="45" spans="1:7" s="141" customFormat="1" x14ac:dyDescent="0.2">
      <c r="A45" s="127" t="s">
        <v>34</v>
      </c>
      <c r="B45" s="127"/>
      <c r="C45" s="144">
        <v>33481.949999999997</v>
      </c>
      <c r="D45" s="144">
        <v>3636.663</v>
      </c>
      <c r="E45" s="144">
        <v>510.07400000000001</v>
      </c>
    </row>
    <row r="46" spans="1:7" s="141" customFormat="1" x14ac:dyDescent="0.2">
      <c r="A46" s="126" t="s">
        <v>264</v>
      </c>
      <c r="C46" s="144">
        <v>28405.302</v>
      </c>
      <c r="D46" s="144">
        <v>3179.0529999999999</v>
      </c>
      <c r="E46" s="144">
        <v>430.65899999999999</v>
      </c>
    </row>
    <row r="47" spans="1:7" s="141" customFormat="1" x14ac:dyDescent="0.2">
      <c r="A47" s="128" t="s">
        <v>267</v>
      </c>
      <c r="C47" s="136">
        <v>0.125</v>
      </c>
      <c r="D47" s="136">
        <v>0.11</v>
      </c>
      <c r="E47" s="136">
        <v>8.3000000000000004E-2</v>
      </c>
    </row>
    <row r="48" spans="1:7" s="141" customFormat="1" x14ac:dyDescent="0.2">
      <c r="A48" s="128" t="s">
        <v>253</v>
      </c>
      <c r="C48" s="136">
        <v>0.122</v>
      </c>
      <c r="D48" s="136">
        <v>9.1999999999999998E-2</v>
      </c>
      <c r="E48" s="136">
        <v>7.3999999999999996E-2</v>
      </c>
    </row>
    <row r="49" spans="1:7" s="141" customFormat="1" x14ac:dyDescent="0.2">
      <c r="A49" s="128" t="s">
        <v>254</v>
      </c>
      <c r="C49" s="136">
        <v>0.17299999999999999</v>
      </c>
      <c r="D49" s="136">
        <v>0.191</v>
      </c>
      <c r="E49" s="136">
        <v>0.155</v>
      </c>
    </row>
    <row r="50" spans="1:7" s="141" customFormat="1" x14ac:dyDescent="0.2">
      <c r="A50" s="128" t="s">
        <v>255</v>
      </c>
      <c r="C50" s="136">
        <v>0.249</v>
      </c>
      <c r="D50" s="136">
        <v>0.26600000000000001</v>
      </c>
      <c r="E50" s="136">
        <v>0.27</v>
      </c>
    </row>
    <row r="51" spans="1:7" s="141" customFormat="1" x14ac:dyDescent="0.2">
      <c r="A51" s="128" t="s">
        <v>256</v>
      </c>
      <c r="C51" s="136">
        <v>0.73399999999999999</v>
      </c>
      <c r="D51" s="136">
        <v>0.752</v>
      </c>
      <c r="E51" s="136">
        <v>0.747</v>
      </c>
    </row>
    <row r="52" spans="1:7" s="141" customFormat="1" x14ac:dyDescent="0.2">
      <c r="A52" s="128" t="s">
        <v>265</v>
      </c>
      <c r="C52" s="136">
        <v>0.28799999999999998</v>
      </c>
      <c r="D52" s="136">
        <v>0.29599999999999999</v>
      </c>
      <c r="E52" s="136">
        <v>0.29099999999999998</v>
      </c>
    </row>
    <row r="53" spans="1:7" s="141" customFormat="1" x14ac:dyDescent="0.2">
      <c r="A53" s="128" t="s">
        <v>268</v>
      </c>
      <c r="C53" s="136">
        <v>0.26800000000000002</v>
      </c>
      <c r="D53" s="136">
        <v>0.27700000000000002</v>
      </c>
      <c r="E53" s="136">
        <v>0.312</v>
      </c>
    </row>
    <row r="54" spans="1:7" s="141" customFormat="1" x14ac:dyDescent="0.2">
      <c r="A54" s="128" t="s">
        <v>257</v>
      </c>
      <c r="C54" s="136">
        <v>0.38200000000000001</v>
      </c>
      <c r="D54" s="136">
        <v>0.39100000000000001</v>
      </c>
      <c r="E54" s="136">
        <v>0.44800000000000001</v>
      </c>
    </row>
    <row r="55" spans="1:7" s="141" customFormat="1" x14ac:dyDescent="0.2">
      <c r="A55" s="128" t="s">
        <v>258</v>
      </c>
      <c r="C55" s="136">
        <v>0.104</v>
      </c>
      <c r="D55" s="136">
        <v>0.111</v>
      </c>
      <c r="E55" s="136">
        <v>8.6999999999999994E-2</v>
      </c>
    </row>
    <row r="56" spans="1:7" s="141" customFormat="1" x14ac:dyDescent="0.2">
      <c r="A56" s="128" t="s">
        <v>266</v>
      </c>
      <c r="C56" s="136">
        <v>1.2E-2</v>
      </c>
      <c r="D56" s="136">
        <v>0.13100000000000001</v>
      </c>
      <c r="E56" s="136">
        <v>0.121</v>
      </c>
    </row>
    <row r="57" spans="1:7" s="141" customFormat="1" x14ac:dyDescent="0.2">
      <c r="A57" s="137" t="s">
        <v>50</v>
      </c>
      <c r="E57" s="70"/>
      <c r="F57" s="70"/>
      <c r="G57" s="70"/>
    </row>
    <row r="58" spans="1:7" s="141" customFormat="1" x14ac:dyDescent="0.2">
      <c r="A58" s="137" t="s">
        <v>189</v>
      </c>
      <c r="E58" s="70"/>
      <c r="F58" s="70"/>
      <c r="G58" s="70"/>
    </row>
    <row r="59" spans="1:7" s="141" customFormat="1" x14ac:dyDescent="0.2">
      <c r="A59" s="72"/>
      <c r="E59" s="70"/>
      <c r="F59" s="70"/>
      <c r="G59" s="70"/>
    </row>
    <row r="60" spans="1:7" s="141" customFormat="1" x14ac:dyDescent="0.2">
      <c r="A60" s="72"/>
      <c r="E60" s="70"/>
      <c r="F60" s="70"/>
      <c r="G60" s="70"/>
    </row>
  </sheetData>
  <pageMargins left="0.39370078740157483" right="0.27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sqref="A1:G1"/>
    </sheetView>
  </sheetViews>
  <sheetFormatPr baseColWidth="10" defaultColWidth="11.5703125" defaultRowHeight="12.75" x14ac:dyDescent="0.2"/>
  <cols>
    <col min="1" max="1" width="25.85546875" style="6" customWidth="1"/>
    <col min="2" max="2" width="20.5703125" style="6" customWidth="1"/>
    <col min="3" max="3" width="10.42578125" style="6" customWidth="1"/>
    <col min="4" max="4" width="10.140625" style="6" customWidth="1"/>
    <col min="5" max="5" width="11.42578125" style="17" customWidth="1"/>
    <col min="6" max="6" width="8.85546875" style="17" customWidth="1"/>
    <col min="7" max="7" width="10.7109375" style="17" customWidth="1"/>
    <col min="8" max="8" width="0.7109375" style="6" customWidth="1"/>
    <col min="9" max="16384" width="11.5703125" style="6"/>
  </cols>
  <sheetData>
    <row r="1" spans="1:7" s="141" customFormat="1" x14ac:dyDescent="0.2">
      <c r="A1" s="124" t="s">
        <v>179</v>
      </c>
      <c r="E1" s="70"/>
      <c r="F1" s="70"/>
      <c r="G1" s="70"/>
    </row>
    <row r="2" spans="1:7" s="141" customFormat="1" x14ac:dyDescent="0.2">
      <c r="A2" s="125" t="s">
        <v>178</v>
      </c>
      <c r="E2" s="70"/>
      <c r="F2" s="70"/>
      <c r="G2" s="70"/>
    </row>
    <row r="3" spans="1:7" s="141" customFormat="1" ht="4.5" customHeight="1" x14ac:dyDescent="0.2">
      <c r="E3" s="70"/>
      <c r="F3" s="70"/>
      <c r="G3" s="70"/>
    </row>
    <row r="4" spans="1:7" s="141" customFormat="1" ht="25.5" x14ac:dyDescent="0.2">
      <c r="A4" s="127"/>
      <c r="B4" s="127"/>
      <c r="C4" s="134" t="s">
        <v>6</v>
      </c>
      <c r="D4" s="134" t="s">
        <v>7</v>
      </c>
      <c r="E4" s="134" t="s">
        <v>0</v>
      </c>
    </row>
    <row r="5" spans="1:7" s="141" customFormat="1" x14ac:dyDescent="0.2">
      <c r="A5" s="127" t="s">
        <v>180</v>
      </c>
      <c r="B5" s="127"/>
      <c r="C5" s="144">
        <v>20498.175999999999</v>
      </c>
      <c r="D5" s="144">
        <v>2147.7919999999999</v>
      </c>
      <c r="E5" s="144">
        <v>251.756</v>
      </c>
    </row>
    <row r="6" spans="1:7" s="141" customFormat="1" x14ac:dyDescent="0.2">
      <c r="A6" s="126" t="s">
        <v>184</v>
      </c>
      <c r="C6" s="136">
        <v>0.32900000000000001</v>
      </c>
      <c r="D6" s="136">
        <v>0.34499999999999997</v>
      </c>
      <c r="E6" s="136">
        <v>0.44</v>
      </c>
    </row>
    <row r="7" spans="1:7" s="141" customFormat="1" x14ac:dyDescent="0.2">
      <c r="A7" s="128" t="s">
        <v>181</v>
      </c>
      <c r="C7" s="136">
        <v>0.14000000000000001</v>
      </c>
      <c r="D7" s="136">
        <v>0.115</v>
      </c>
      <c r="E7" s="136">
        <v>0.17899999999999999</v>
      </c>
    </row>
    <row r="8" spans="1:7" s="141" customFormat="1" x14ac:dyDescent="0.2">
      <c r="A8" s="145" t="s">
        <v>41</v>
      </c>
      <c r="C8" s="136">
        <v>0.08</v>
      </c>
      <c r="D8" s="136">
        <v>4.4999999999999998E-2</v>
      </c>
      <c r="E8" s="136">
        <v>0.10199999999999999</v>
      </c>
    </row>
    <row r="9" spans="1:7" s="141" customFormat="1" x14ac:dyDescent="0.2">
      <c r="A9" s="145" t="s">
        <v>183</v>
      </c>
      <c r="C9" s="136">
        <v>0.06</v>
      </c>
      <c r="D9" s="136">
        <v>7.0000000000000007E-2</v>
      </c>
      <c r="E9" s="136">
        <v>7.6999999999999999E-2</v>
      </c>
    </row>
    <row r="10" spans="1:7" s="141" customFormat="1" x14ac:dyDescent="0.2">
      <c r="A10" s="128" t="s">
        <v>182</v>
      </c>
      <c r="C10" s="136">
        <v>0.189</v>
      </c>
      <c r="D10" s="136">
        <v>0.23</v>
      </c>
      <c r="E10" s="136">
        <v>0.26100000000000001</v>
      </c>
    </row>
    <row r="11" spans="1:7" s="141" customFormat="1" x14ac:dyDescent="0.2">
      <c r="A11" s="126" t="s">
        <v>185</v>
      </c>
      <c r="C11" s="136">
        <v>0.67100000000000004</v>
      </c>
      <c r="D11" s="136">
        <v>0.65500000000000003</v>
      </c>
      <c r="E11" s="136">
        <v>0.56000000000000005</v>
      </c>
      <c r="F11" s="70"/>
      <c r="G11" s="70"/>
    </row>
    <row r="12" spans="1:7" s="141" customFormat="1" x14ac:dyDescent="0.2">
      <c r="A12" s="137" t="s">
        <v>50</v>
      </c>
      <c r="E12" s="70"/>
      <c r="F12" s="70"/>
      <c r="G12" s="70"/>
    </row>
    <row r="13" spans="1:7" s="141" customFormat="1" x14ac:dyDescent="0.2">
      <c r="A13" s="137" t="s">
        <v>189</v>
      </c>
      <c r="E13" s="70"/>
      <c r="F13" s="70"/>
      <c r="G13" s="70"/>
    </row>
    <row r="14" spans="1:7" s="141" customFormat="1" x14ac:dyDescent="0.2">
      <c r="A14" s="137"/>
      <c r="E14" s="70"/>
      <c r="F14" s="70"/>
      <c r="G14" s="70"/>
    </row>
    <row r="15" spans="1:7" s="141" customFormat="1" x14ac:dyDescent="0.2">
      <c r="A15" s="137"/>
      <c r="E15" s="70"/>
      <c r="F15" s="70"/>
      <c r="G15" s="70"/>
    </row>
    <row r="16" spans="1:7" x14ac:dyDescent="0.2">
      <c r="A16" s="128"/>
      <c r="B16" s="141"/>
      <c r="C16" s="136"/>
      <c r="D16" s="136"/>
      <c r="E16" s="136"/>
      <c r="F16" s="141"/>
      <c r="G16" s="70"/>
    </row>
  </sheetData>
  <pageMargins left="0.39370078740157483" right="0.27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54"/>
  <sheetViews>
    <sheetView workbookViewId="0">
      <selection sqref="A1:G1"/>
    </sheetView>
  </sheetViews>
  <sheetFormatPr baseColWidth="10" defaultRowHeight="12.75" x14ac:dyDescent="0.2"/>
  <cols>
    <col min="1" max="1" width="13.28515625" customWidth="1"/>
    <col min="2" max="5" width="13.140625" style="48" customWidth="1"/>
    <col min="6" max="6" width="12.28515625" style="48" customWidth="1"/>
    <col min="7" max="7" width="13.140625" style="48" customWidth="1"/>
    <col min="8" max="8" width="11.42578125" style="48" customWidth="1"/>
  </cols>
  <sheetData>
    <row r="1" spans="1:7" ht="15" customHeight="1" x14ac:dyDescent="0.25">
      <c r="A1" s="158" t="s">
        <v>192</v>
      </c>
      <c r="B1" s="158"/>
      <c r="C1" s="158"/>
      <c r="D1" s="158"/>
      <c r="E1" s="158"/>
      <c r="F1" s="158"/>
      <c r="G1" s="158"/>
    </row>
    <row r="2" spans="1:7" ht="15" x14ac:dyDescent="0.2">
      <c r="A2" s="159" t="s">
        <v>193</v>
      </c>
      <c r="B2" s="159"/>
      <c r="C2" s="159"/>
      <c r="D2" s="159"/>
      <c r="E2" s="159"/>
      <c r="F2" s="159"/>
      <c r="G2" s="159"/>
    </row>
    <row r="3" spans="1:7" ht="6" customHeight="1" x14ac:dyDescent="0.2">
      <c r="A3" s="15"/>
      <c r="B3" s="54"/>
      <c r="C3" s="54"/>
      <c r="D3" s="54"/>
      <c r="E3" s="54"/>
      <c r="F3" s="54"/>
      <c r="G3" s="54"/>
    </row>
    <row r="4" spans="1:7" ht="2.25" customHeight="1" x14ac:dyDescent="0.2"/>
    <row r="5" spans="1:7" x14ac:dyDescent="0.2">
      <c r="A5" s="1" t="s">
        <v>196</v>
      </c>
      <c r="C5" s="45"/>
      <c r="D5" s="45"/>
      <c r="E5" s="45"/>
    </row>
    <row r="6" spans="1:7" x14ac:dyDescent="0.2">
      <c r="A6" s="3" t="s">
        <v>197</v>
      </c>
    </row>
    <row r="7" spans="1:7" ht="3.75" customHeight="1" x14ac:dyDescent="0.2"/>
    <row r="8" spans="1:7" ht="37.5" customHeight="1" x14ac:dyDescent="0.2">
      <c r="B8" s="55" t="s">
        <v>1</v>
      </c>
      <c r="C8" s="55" t="s">
        <v>2</v>
      </c>
      <c r="D8" s="55" t="s">
        <v>3</v>
      </c>
      <c r="E8" s="55" t="s">
        <v>4</v>
      </c>
      <c r="F8" s="55" t="s">
        <v>20</v>
      </c>
      <c r="G8" s="55" t="s">
        <v>5</v>
      </c>
    </row>
    <row r="9" spans="1:7" x14ac:dyDescent="0.2">
      <c r="A9" t="s">
        <v>6</v>
      </c>
    </row>
    <row r="10" spans="1:7" x14ac:dyDescent="0.2">
      <c r="A10" s="46">
        <v>2018</v>
      </c>
      <c r="B10" s="132">
        <v>18554.385999999999</v>
      </c>
      <c r="C10" s="32">
        <v>0.72299999999999998</v>
      </c>
      <c r="D10" s="32">
        <v>0.78799999999999992</v>
      </c>
      <c r="E10" s="32">
        <v>0.78400000000000003</v>
      </c>
      <c r="F10" s="32">
        <v>0.77099999999999991</v>
      </c>
      <c r="G10" s="32">
        <v>0.94299999999999995</v>
      </c>
    </row>
    <row r="11" spans="1:7" x14ac:dyDescent="0.2">
      <c r="A11" s="46">
        <v>2019</v>
      </c>
      <c r="B11" s="132">
        <v>18663.985000000001</v>
      </c>
      <c r="C11" s="32">
        <v>0.73799999999999999</v>
      </c>
      <c r="D11" s="32">
        <v>0.84199999999999997</v>
      </c>
      <c r="E11" s="32">
        <v>0.83899999999999997</v>
      </c>
      <c r="F11" s="32">
        <v>0.76</v>
      </c>
      <c r="G11" s="32">
        <v>0.95599999999999996</v>
      </c>
    </row>
    <row r="12" spans="1:7" x14ac:dyDescent="0.2">
      <c r="A12" s="46">
        <v>2020</v>
      </c>
      <c r="B12" s="132">
        <v>18786.021000000001</v>
      </c>
      <c r="C12" s="32">
        <v>0.73799999999999999</v>
      </c>
      <c r="D12" s="32">
        <v>0.88500000000000001</v>
      </c>
      <c r="E12" s="32">
        <v>0.88400000000000001</v>
      </c>
      <c r="F12" s="32">
        <v>0.72699999999999998</v>
      </c>
      <c r="G12" s="32">
        <v>0.96599999999999997</v>
      </c>
    </row>
    <row r="13" spans="1:7" x14ac:dyDescent="0.2">
      <c r="A13" s="46">
        <v>2021</v>
      </c>
      <c r="B13" s="132">
        <v>18831.787</v>
      </c>
      <c r="C13" s="32">
        <v>0.77400000000000002</v>
      </c>
      <c r="D13" s="32">
        <v>0.90400000000000003</v>
      </c>
      <c r="E13" s="32">
        <v>0.90300000000000002</v>
      </c>
      <c r="F13" s="32">
        <v>0.68600000000000005</v>
      </c>
      <c r="G13" s="32">
        <v>0.97499999999999998</v>
      </c>
    </row>
    <row r="14" spans="1:7" x14ac:dyDescent="0.2">
      <c r="A14" s="46">
        <v>2022</v>
      </c>
      <c r="B14" s="132">
        <v>18977.446</v>
      </c>
      <c r="C14" s="32">
        <v>0.77100000000000002</v>
      </c>
      <c r="D14" s="32">
        <v>0.91200000000000003</v>
      </c>
      <c r="E14" s="32">
        <v>0.91200000000000003</v>
      </c>
      <c r="F14" s="32">
        <v>0.63900000000000001</v>
      </c>
      <c r="G14" s="32">
        <v>0.98099999999999998</v>
      </c>
    </row>
    <row r="15" spans="1:7" x14ac:dyDescent="0.2">
      <c r="A15" s="48" t="s">
        <v>7</v>
      </c>
      <c r="B15" s="132"/>
      <c r="C15" s="136"/>
      <c r="D15" s="132"/>
      <c r="E15" s="136"/>
      <c r="F15" s="136"/>
      <c r="G15" s="136"/>
    </row>
    <row r="16" spans="1:7" s="48" customFormat="1" x14ac:dyDescent="0.2">
      <c r="A16" s="46">
        <v>2018</v>
      </c>
      <c r="B16" s="132">
        <v>1997.299</v>
      </c>
      <c r="C16" s="32">
        <v>0.73699999999999999</v>
      </c>
      <c r="D16" s="32">
        <v>0.8</v>
      </c>
      <c r="E16" s="32">
        <v>0.79799999999999993</v>
      </c>
      <c r="F16" s="32">
        <v>0.67599999999999993</v>
      </c>
      <c r="G16" s="32">
        <v>0.95499999999999996</v>
      </c>
    </row>
    <row r="17" spans="1:8" s="48" customFormat="1" x14ac:dyDescent="0.2">
      <c r="A17" s="46">
        <v>2019</v>
      </c>
      <c r="B17" s="132">
        <v>2006.963</v>
      </c>
      <c r="C17" s="32">
        <v>0.74199999999999999</v>
      </c>
      <c r="D17" s="32">
        <v>0.84199999999999997</v>
      </c>
      <c r="E17" s="32">
        <v>0.84099999999999997</v>
      </c>
      <c r="F17" s="32">
        <v>0.65500000000000003</v>
      </c>
      <c r="G17" s="32">
        <v>0.96399999999999997</v>
      </c>
    </row>
    <row r="18" spans="1:8" s="48" customFormat="1" x14ac:dyDescent="0.2">
      <c r="A18" s="46">
        <v>2020</v>
      </c>
      <c r="B18" s="132">
        <v>2027.797</v>
      </c>
      <c r="C18" s="32">
        <v>0.74099999999999999</v>
      </c>
      <c r="D18" s="32">
        <v>0.89400000000000002</v>
      </c>
      <c r="E18" s="32">
        <v>0.89300000000000002</v>
      </c>
      <c r="F18" s="32">
        <v>0.61399999999999999</v>
      </c>
      <c r="G18" s="32">
        <v>0.97599999999999998</v>
      </c>
    </row>
    <row r="19" spans="1:8" s="48" customFormat="1" x14ac:dyDescent="0.2">
      <c r="A19" s="46">
        <v>2021</v>
      </c>
      <c r="B19" s="132">
        <v>2045.173</v>
      </c>
      <c r="C19" s="32">
        <v>0.76700000000000002</v>
      </c>
      <c r="D19" s="32">
        <v>0.90500000000000003</v>
      </c>
      <c r="E19" s="32">
        <v>0.90500000000000003</v>
      </c>
      <c r="F19" s="32">
        <v>0.56100000000000005</v>
      </c>
      <c r="G19" s="32">
        <v>0.97799999999999998</v>
      </c>
    </row>
    <row r="20" spans="1:8" s="48" customFormat="1" x14ac:dyDescent="0.2">
      <c r="A20" s="46">
        <v>2022</v>
      </c>
      <c r="B20" s="132">
        <v>2065.8510000000001</v>
      </c>
      <c r="C20" s="32">
        <v>0.755</v>
      </c>
      <c r="D20" s="32">
        <v>0.90600000000000003</v>
      </c>
      <c r="E20" s="32">
        <v>0.90600000000000003</v>
      </c>
      <c r="F20" s="32">
        <v>0.497</v>
      </c>
      <c r="G20" s="32">
        <v>0.98099999999999998</v>
      </c>
    </row>
    <row r="21" spans="1:8" s="48" customFormat="1" x14ac:dyDescent="0.2">
      <c r="A21" s="48" t="s">
        <v>0</v>
      </c>
      <c r="B21" s="132"/>
      <c r="C21" s="132"/>
      <c r="D21" s="132"/>
      <c r="E21" s="132"/>
      <c r="F21" s="132"/>
      <c r="G21" s="132"/>
    </row>
    <row r="22" spans="1:8" s="48" customFormat="1" x14ac:dyDescent="0.2">
      <c r="A22" s="46">
        <v>2018</v>
      </c>
      <c r="B22" s="96">
        <v>317.42</v>
      </c>
      <c r="C22" s="32">
        <v>0.747</v>
      </c>
      <c r="D22" s="32">
        <v>0.81900000000000006</v>
      </c>
      <c r="E22" s="32">
        <v>0.81499999999999995</v>
      </c>
      <c r="F22" s="32">
        <v>0.80299999999999994</v>
      </c>
      <c r="G22" s="32">
        <v>0.93900000000000006</v>
      </c>
    </row>
    <row r="23" spans="1:8" s="48" customFormat="1" x14ac:dyDescent="0.2">
      <c r="A23" s="46">
        <v>2019</v>
      </c>
      <c r="B23" s="96">
        <v>325.06200000000001</v>
      </c>
      <c r="C23" s="32">
        <v>0.76400000000000001</v>
      </c>
      <c r="D23" s="32">
        <v>0.83099999999999996</v>
      </c>
      <c r="E23" s="32">
        <v>0.83099999999999996</v>
      </c>
      <c r="F23" s="32">
        <v>0.81499999999999995</v>
      </c>
      <c r="G23" s="32">
        <v>0.95799999999999996</v>
      </c>
    </row>
    <row r="24" spans="1:8" s="48" customFormat="1" x14ac:dyDescent="0.2">
      <c r="A24" s="46">
        <v>2020</v>
      </c>
      <c r="B24" s="96">
        <v>325.72000000000003</v>
      </c>
      <c r="C24" s="32">
        <v>0.73</v>
      </c>
      <c r="D24" s="32">
        <v>0.873</v>
      </c>
      <c r="E24" s="32">
        <v>0.873</v>
      </c>
      <c r="F24" s="32">
        <v>0.748</v>
      </c>
      <c r="G24" s="32">
        <v>0.97399999999999998</v>
      </c>
    </row>
    <row r="25" spans="1:8" s="48" customFormat="1" x14ac:dyDescent="0.2">
      <c r="A25" s="46">
        <v>2021</v>
      </c>
      <c r="B25" s="96">
        <v>336.61099999999999</v>
      </c>
      <c r="C25" s="32">
        <v>0.75800000000000001</v>
      </c>
      <c r="D25" s="32">
        <v>0.90900000000000003</v>
      </c>
      <c r="E25" s="32">
        <v>0.90900000000000003</v>
      </c>
      <c r="F25" s="32">
        <v>0.67900000000000005</v>
      </c>
      <c r="G25" s="32">
        <v>0.97499999999999998</v>
      </c>
    </row>
    <row r="26" spans="1:8" s="48" customFormat="1" x14ac:dyDescent="0.2">
      <c r="A26" s="46">
        <v>2022</v>
      </c>
      <c r="B26" s="96">
        <v>329.24099999999999</v>
      </c>
      <c r="C26" s="32">
        <v>0.76300000000000001</v>
      </c>
      <c r="D26" s="32">
        <v>0.9</v>
      </c>
      <c r="E26" s="32">
        <v>0.9</v>
      </c>
      <c r="F26" s="32">
        <v>0.621</v>
      </c>
      <c r="G26" s="32">
        <v>0.99099999999999999</v>
      </c>
    </row>
    <row r="27" spans="1:8" s="25" customFormat="1" ht="12" x14ac:dyDescent="0.2">
      <c r="A27" s="37" t="s">
        <v>51</v>
      </c>
      <c r="B27" s="56"/>
      <c r="C27" s="56"/>
      <c r="D27" s="56"/>
      <c r="E27" s="56"/>
      <c r="F27" s="56"/>
      <c r="G27" s="56"/>
      <c r="H27" s="50"/>
    </row>
    <row r="28" spans="1:8" s="25" customFormat="1" ht="12" x14ac:dyDescent="0.2">
      <c r="A28" s="37" t="s">
        <v>156</v>
      </c>
      <c r="B28" s="56"/>
      <c r="C28" s="56"/>
      <c r="D28" s="56"/>
      <c r="E28" s="56"/>
      <c r="F28" s="56"/>
      <c r="G28" s="56"/>
      <c r="H28" s="50"/>
    </row>
    <row r="29" spans="1:8" s="25" customFormat="1" ht="12" x14ac:dyDescent="0.2">
      <c r="A29" s="37" t="s">
        <v>198</v>
      </c>
      <c r="B29" s="50"/>
      <c r="C29" s="50"/>
      <c r="D29" s="50"/>
      <c r="E29" s="50"/>
      <c r="F29" s="50"/>
      <c r="G29" s="50"/>
      <c r="H29" s="50"/>
    </row>
    <row r="30" spans="1:8" ht="3.75" customHeight="1" x14ac:dyDescent="0.2"/>
    <row r="31" spans="1:8" x14ac:dyDescent="0.2">
      <c r="C31" s="157"/>
      <c r="D31" s="157"/>
      <c r="E31" s="157"/>
    </row>
    <row r="32" spans="1:8" ht="6" customHeight="1" x14ac:dyDescent="0.2"/>
    <row r="42" ht="6" customHeight="1" x14ac:dyDescent="0.2"/>
    <row r="54" ht="6" customHeight="1" x14ac:dyDescent="0.2"/>
  </sheetData>
  <mergeCells count="3">
    <mergeCell ref="C31:E31"/>
    <mergeCell ref="A1:G1"/>
    <mergeCell ref="A2:G2"/>
  </mergeCells>
  <phoneticPr fontId="0" type="noConversion"/>
  <pageMargins left="0.39370078740157483" right="0.39370078740157483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H54"/>
  <sheetViews>
    <sheetView workbookViewId="0">
      <selection sqref="A1:G1"/>
    </sheetView>
  </sheetViews>
  <sheetFormatPr baseColWidth="10" defaultColWidth="11.5703125" defaultRowHeight="12.75" x14ac:dyDescent="0.2"/>
  <cols>
    <col min="1" max="1" width="35" style="57" customWidth="1"/>
    <col min="2" max="4" width="10.5703125" style="45" customWidth="1"/>
    <col min="5" max="5" width="8.7109375" style="57" customWidth="1"/>
    <col min="6" max="6" width="19.42578125" style="57" customWidth="1"/>
    <col min="7" max="7" width="2.140625" style="57" customWidth="1"/>
    <col min="8" max="16384" width="11.5703125" style="57"/>
  </cols>
  <sheetData>
    <row r="1" spans="1:6" x14ac:dyDescent="0.2">
      <c r="A1" s="1" t="s">
        <v>55</v>
      </c>
      <c r="F1" s="24"/>
    </row>
    <row r="2" spans="1:6" x14ac:dyDescent="0.2">
      <c r="A2" s="3" t="s">
        <v>56</v>
      </c>
    </row>
    <row r="3" spans="1:6" ht="4.9000000000000004" customHeight="1" x14ac:dyDescent="0.2"/>
    <row r="4" spans="1:6" ht="25.5" x14ac:dyDescent="0.2">
      <c r="B4" s="68" t="s">
        <v>6</v>
      </c>
      <c r="C4" s="68" t="s">
        <v>7</v>
      </c>
      <c r="D4" s="68" t="s">
        <v>0</v>
      </c>
    </row>
    <row r="5" spans="1:6" x14ac:dyDescent="0.2">
      <c r="A5" s="106" t="s">
        <v>24</v>
      </c>
      <c r="B5" s="132">
        <v>18977.446</v>
      </c>
      <c r="C5" s="132">
        <v>2065.8510000000001</v>
      </c>
      <c r="D5" s="96">
        <v>329.24099999999999</v>
      </c>
    </row>
    <row r="6" spans="1:6" x14ac:dyDescent="0.2">
      <c r="A6" s="18" t="s">
        <v>25</v>
      </c>
      <c r="B6" s="116">
        <v>10838.996999999999</v>
      </c>
      <c r="C6" s="116">
        <v>2065.8510000000001</v>
      </c>
      <c r="D6" s="116">
        <v>210.47900000000001</v>
      </c>
    </row>
    <row r="7" spans="1:6" x14ac:dyDescent="0.2">
      <c r="A7" s="19" t="s">
        <v>26</v>
      </c>
      <c r="B7" s="32">
        <v>0.65400000000000003</v>
      </c>
      <c r="C7" s="32">
        <v>0.64300000000000002</v>
      </c>
      <c r="D7" s="32">
        <v>0.67800000000000005</v>
      </c>
    </row>
    <row r="8" spans="1:6" x14ac:dyDescent="0.2">
      <c r="A8" s="19" t="s">
        <v>3</v>
      </c>
      <c r="B8" s="32">
        <v>0.85399999999999998</v>
      </c>
      <c r="C8" s="32">
        <v>0.84399999999999997</v>
      </c>
      <c r="D8" s="32">
        <v>0.84299999999999997</v>
      </c>
    </row>
    <row r="9" spans="1:6" x14ac:dyDescent="0.2">
      <c r="A9" s="19" t="s">
        <v>4</v>
      </c>
      <c r="B9" s="32">
        <v>0.85399999999999998</v>
      </c>
      <c r="C9" s="32">
        <v>0.84399999999999997</v>
      </c>
      <c r="D9" s="32">
        <v>0.84299999999999997</v>
      </c>
    </row>
    <row r="10" spans="1:6" x14ac:dyDescent="0.2">
      <c r="A10" s="18" t="s">
        <v>27</v>
      </c>
      <c r="B10" s="116">
        <v>3830.5920000000001</v>
      </c>
      <c r="C10" s="116">
        <v>423.99299999999999</v>
      </c>
      <c r="D10" s="116">
        <v>49.848999999999997</v>
      </c>
    </row>
    <row r="11" spans="1:6" x14ac:dyDescent="0.2">
      <c r="A11" s="19" t="s">
        <v>26</v>
      </c>
      <c r="B11" s="32">
        <v>0.89500000000000002</v>
      </c>
      <c r="C11" s="32">
        <v>0.85799999999999998</v>
      </c>
      <c r="D11" s="32">
        <v>0.79300000000000004</v>
      </c>
    </row>
    <row r="12" spans="1:6" x14ac:dyDescent="0.2">
      <c r="A12" s="19" t="s">
        <v>3</v>
      </c>
      <c r="B12" s="32">
        <v>0.98599999999999999</v>
      </c>
      <c r="C12" s="32">
        <v>0.97899999999999998</v>
      </c>
      <c r="D12" s="32">
        <v>1</v>
      </c>
    </row>
    <row r="13" spans="1:6" x14ac:dyDescent="0.2">
      <c r="A13" s="19" t="s">
        <v>4</v>
      </c>
      <c r="B13" s="32">
        <v>0.98599999999999999</v>
      </c>
      <c r="C13" s="32">
        <v>0.97899999999999998</v>
      </c>
      <c r="D13" s="32">
        <v>1</v>
      </c>
    </row>
    <row r="14" spans="1:6" x14ac:dyDescent="0.2">
      <c r="A14" s="18" t="s">
        <v>28</v>
      </c>
      <c r="B14" s="116">
        <v>4307.857</v>
      </c>
      <c r="C14" s="116">
        <v>454.267</v>
      </c>
      <c r="D14" s="116">
        <v>68.912999999999997</v>
      </c>
    </row>
    <row r="15" spans="1:6" x14ac:dyDescent="0.2">
      <c r="A15" s="19" t="s">
        <v>26</v>
      </c>
      <c r="B15" s="32">
        <v>0.95399999999999996</v>
      </c>
      <c r="C15" s="32">
        <v>0.95199999999999996</v>
      </c>
      <c r="D15" s="32">
        <v>1</v>
      </c>
    </row>
    <row r="16" spans="1:6" x14ac:dyDescent="0.2">
      <c r="A16" s="19" t="s">
        <v>3</v>
      </c>
      <c r="B16" s="32">
        <v>0.995</v>
      </c>
      <c r="C16" s="32">
        <v>1</v>
      </c>
      <c r="D16" s="32">
        <v>1</v>
      </c>
    </row>
    <row r="17" spans="1:8" x14ac:dyDescent="0.2">
      <c r="A17" s="19" t="s">
        <v>4</v>
      </c>
      <c r="B17" s="32">
        <v>0.995</v>
      </c>
      <c r="C17" s="32">
        <v>1</v>
      </c>
      <c r="D17" s="32">
        <v>1</v>
      </c>
    </row>
    <row r="18" spans="1:8" s="25" customFormat="1" ht="12" customHeight="1" x14ac:dyDescent="0.2">
      <c r="A18" s="37" t="s">
        <v>51</v>
      </c>
      <c r="B18" s="146"/>
      <c r="C18" s="146"/>
      <c r="D18" s="146"/>
    </row>
    <row r="19" spans="1:8" s="25" customFormat="1" ht="12" customHeight="1" x14ac:dyDescent="0.2">
      <c r="A19" s="37" t="s">
        <v>157</v>
      </c>
      <c r="B19" s="50"/>
      <c r="C19" s="50"/>
      <c r="D19" s="50"/>
    </row>
    <row r="20" spans="1:8" s="25" customFormat="1" ht="12" customHeight="1" x14ac:dyDescent="0.2">
      <c r="A20" s="37" t="s">
        <v>189</v>
      </c>
      <c r="B20" s="50"/>
      <c r="C20" s="50"/>
      <c r="D20" s="50"/>
    </row>
    <row r="21" spans="1:8" ht="12.75" customHeight="1" x14ac:dyDescent="0.2">
      <c r="A21" s="3"/>
    </row>
    <row r="22" spans="1:8" ht="12.75" customHeight="1" x14ac:dyDescent="0.2">
      <c r="A22" s="3"/>
    </row>
    <row r="23" spans="1:8" x14ac:dyDescent="0.2">
      <c r="A23" s="1" t="s">
        <v>103</v>
      </c>
      <c r="H23" s="24"/>
    </row>
    <row r="24" spans="1:8" x14ac:dyDescent="0.2">
      <c r="A24" s="3" t="s">
        <v>52</v>
      </c>
    </row>
    <row r="25" spans="1:8" ht="4.9000000000000004" customHeight="1" x14ac:dyDescent="0.2"/>
    <row r="26" spans="1:8" ht="25.5" x14ac:dyDescent="0.2">
      <c r="B26" s="68" t="s">
        <v>6</v>
      </c>
      <c r="C26" s="68" t="s">
        <v>7</v>
      </c>
      <c r="D26" s="68" t="s">
        <v>0</v>
      </c>
    </row>
    <row r="27" spans="1:8" ht="12.75" customHeight="1" x14ac:dyDescent="0.2">
      <c r="A27" s="18" t="s">
        <v>29</v>
      </c>
      <c r="B27" s="132">
        <v>4469.634</v>
      </c>
      <c r="C27" s="132">
        <v>528.80399999999997</v>
      </c>
      <c r="D27" s="132">
        <v>75.444999999999993</v>
      </c>
      <c r="F27" s="107"/>
    </row>
    <row r="28" spans="1:8" x14ac:dyDescent="0.2">
      <c r="A28" s="19" t="s">
        <v>26</v>
      </c>
      <c r="B28" s="32">
        <v>0.95799999999999996</v>
      </c>
      <c r="C28" s="32">
        <v>0.94599999999999995</v>
      </c>
      <c r="D28" s="32">
        <v>0.95399999999999996</v>
      </c>
      <c r="F28" s="108"/>
    </row>
    <row r="29" spans="1:8" x14ac:dyDescent="0.2">
      <c r="A29" s="19" t="s">
        <v>3</v>
      </c>
      <c r="B29" s="32">
        <v>0.998</v>
      </c>
      <c r="C29" s="32">
        <v>1</v>
      </c>
      <c r="D29" s="32">
        <v>1</v>
      </c>
    </row>
    <row r="30" spans="1:8" x14ac:dyDescent="0.2">
      <c r="A30" s="19" t="s">
        <v>4</v>
      </c>
      <c r="B30" s="32">
        <v>0.998</v>
      </c>
      <c r="C30" s="32">
        <v>1</v>
      </c>
      <c r="D30" s="32">
        <v>1</v>
      </c>
    </row>
    <row r="31" spans="1:8" s="25" customFormat="1" ht="12" customHeight="1" x14ac:dyDescent="0.2">
      <c r="A31" s="37" t="s">
        <v>11</v>
      </c>
      <c r="B31" s="50"/>
      <c r="C31" s="51"/>
      <c r="D31" s="50"/>
    </row>
    <row r="32" spans="1:8" s="25" customFormat="1" ht="12" customHeight="1" x14ac:dyDescent="0.2">
      <c r="A32" s="37" t="s">
        <v>157</v>
      </c>
      <c r="B32" s="50"/>
      <c r="C32" s="51"/>
      <c r="D32" s="50"/>
    </row>
    <row r="33" spans="1:6" s="25" customFormat="1" ht="12" customHeight="1" x14ac:dyDescent="0.2">
      <c r="A33" s="37" t="s">
        <v>189</v>
      </c>
      <c r="B33" s="50"/>
      <c r="C33" s="50"/>
      <c r="D33" s="50"/>
    </row>
    <row r="34" spans="1:6" ht="12.75" customHeight="1" x14ac:dyDescent="0.2"/>
    <row r="35" spans="1:6" ht="12.75" customHeight="1" x14ac:dyDescent="0.2"/>
    <row r="36" spans="1:6" x14ac:dyDescent="0.2">
      <c r="A36" s="1" t="s">
        <v>53</v>
      </c>
    </row>
    <row r="37" spans="1:6" x14ac:dyDescent="0.2">
      <c r="A37" s="3" t="s">
        <v>54</v>
      </c>
    </row>
    <row r="38" spans="1:6" ht="4.9000000000000004" customHeight="1" x14ac:dyDescent="0.2"/>
    <row r="39" spans="1:6" ht="25.5" x14ac:dyDescent="0.2">
      <c r="B39" s="68" t="s">
        <v>6</v>
      </c>
      <c r="C39" s="68" t="s">
        <v>7</v>
      </c>
      <c r="D39" s="68" t="s">
        <v>0</v>
      </c>
      <c r="E39" s="105"/>
      <c r="F39" s="105"/>
    </row>
    <row r="40" spans="1:6" x14ac:dyDescent="0.2">
      <c r="A40" s="57" t="s">
        <v>1</v>
      </c>
      <c r="B40" s="132">
        <v>18977.446</v>
      </c>
      <c r="C40" s="132">
        <v>2065.8510000000001</v>
      </c>
      <c r="D40" s="96">
        <v>329.24099999999999</v>
      </c>
    </row>
    <row r="41" spans="1:6" x14ac:dyDescent="0.2">
      <c r="A41" s="61" t="s">
        <v>26</v>
      </c>
      <c r="B41" s="32">
        <v>0.77100000000000002</v>
      </c>
      <c r="C41" s="32">
        <v>0.755</v>
      </c>
      <c r="D41" s="32">
        <v>0.76300000000000001</v>
      </c>
    </row>
    <row r="42" spans="1:6" x14ac:dyDescent="0.2">
      <c r="A42" s="61" t="s">
        <v>135</v>
      </c>
      <c r="B42" s="32">
        <v>0.71899999999999997</v>
      </c>
      <c r="C42" s="32">
        <v>0.71699999999999997</v>
      </c>
      <c r="D42" s="32">
        <v>0.72299999999999998</v>
      </c>
    </row>
    <row r="43" spans="1:6" x14ac:dyDescent="0.2">
      <c r="A43" s="61" t="s">
        <v>98</v>
      </c>
      <c r="B43" s="32">
        <v>0.51200000000000001</v>
      </c>
      <c r="C43" s="32">
        <v>0.50700000000000001</v>
      </c>
      <c r="D43" s="32">
        <v>0.47199999999999998</v>
      </c>
      <c r="E43" s="108"/>
      <c r="F43" s="108"/>
    </row>
    <row r="44" spans="1:6" x14ac:dyDescent="0.2">
      <c r="A44" s="61" t="s">
        <v>30</v>
      </c>
      <c r="B44" s="32">
        <v>0.997</v>
      </c>
      <c r="C44" s="32">
        <v>0.998</v>
      </c>
      <c r="D44" s="32">
        <v>1</v>
      </c>
      <c r="E44" s="108"/>
      <c r="F44" s="108"/>
    </row>
    <row r="45" spans="1:6" x14ac:dyDescent="0.2">
      <c r="A45" s="61" t="s">
        <v>20</v>
      </c>
      <c r="B45" s="32">
        <v>0.63900000000000001</v>
      </c>
      <c r="C45" s="32">
        <v>0.497</v>
      </c>
      <c r="D45" s="32">
        <v>0.621</v>
      </c>
    </row>
    <row r="46" spans="1:6" x14ac:dyDescent="0.2">
      <c r="A46" s="61" t="s">
        <v>5</v>
      </c>
      <c r="B46" s="32">
        <v>0.98099999999999998</v>
      </c>
      <c r="C46" s="32">
        <v>0.98099999999999998</v>
      </c>
      <c r="D46" s="32">
        <v>0.99099999999999999</v>
      </c>
    </row>
    <row r="47" spans="1:6" x14ac:dyDescent="0.2">
      <c r="A47" s="37" t="s">
        <v>11</v>
      </c>
      <c r="B47" s="123"/>
      <c r="C47" s="123"/>
      <c r="D47" s="123"/>
    </row>
    <row r="48" spans="1:6" x14ac:dyDescent="0.2">
      <c r="A48" s="37" t="s">
        <v>189</v>
      </c>
      <c r="B48" s="32"/>
      <c r="C48" s="32"/>
      <c r="D48" s="32"/>
    </row>
    <row r="49" spans="2:4" x14ac:dyDescent="0.2">
      <c r="B49" s="32"/>
      <c r="C49" s="32"/>
      <c r="D49" s="32"/>
    </row>
    <row r="50" spans="2:4" x14ac:dyDescent="0.2">
      <c r="B50" s="32"/>
      <c r="C50" s="32"/>
      <c r="D50" s="32"/>
    </row>
    <row r="51" spans="2:4" s="25" customFormat="1" ht="12" customHeight="1" x14ac:dyDescent="0.2">
      <c r="B51" s="50"/>
      <c r="C51" s="50"/>
      <c r="D51" s="50"/>
    </row>
    <row r="52" spans="2:4" s="25" customFormat="1" ht="12" customHeight="1" x14ac:dyDescent="0.2">
      <c r="B52" s="50"/>
      <c r="C52" s="50"/>
      <c r="D52" s="50"/>
    </row>
    <row r="53" spans="2:4" s="25" customFormat="1" ht="12" customHeight="1" x14ac:dyDescent="0.2">
      <c r="B53" s="50"/>
      <c r="C53" s="50"/>
      <c r="D53" s="50"/>
    </row>
    <row r="54" spans="2:4" s="25" customFormat="1" ht="12" customHeight="1" x14ac:dyDescent="0.2">
      <c r="B54" s="50"/>
      <c r="C54" s="50"/>
      <c r="D54" s="50"/>
    </row>
  </sheetData>
  <pageMargins left="0.39370078740157483" right="0.39370078740157483" top="0.78740157480314965" bottom="0.39370078740157483" header="0.39370078740157483" footer="0.19685039370078741"/>
  <pageSetup paperSize="9" orientation="portrait" r:id="rId1"/>
  <headerFooter alignWithMargins="0">
    <oddHeader>&amp;LOficina d'Estadística&amp;RAjuntament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'1'!Área_de_impresión</vt:lpstr>
      <vt:lpstr>'10'!Área_de_impresión</vt:lpstr>
      <vt:lpstr>'11'!Área_de_impresión</vt:lpstr>
      <vt:lpstr>'12'!Área_de_impresión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</vt:vector>
  </TitlesOfParts>
  <Company>ajt.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VALENCIA</dc:creator>
  <cp:lastModifiedBy>Maria Rodriguez Ciria</cp:lastModifiedBy>
  <cp:lastPrinted>2023-04-27T11:42:28Z</cp:lastPrinted>
  <dcterms:created xsi:type="dcterms:W3CDTF">2005-10-26T07:27:34Z</dcterms:created>
  <dcterms:modified xsi:type="dcterms:W3CDTF">2023-04-27T12:52:14Z</dcterms:modified>
</cp:coreProperties>
</file>