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5_SALUT\"/>
    </mc:Choice>
  </mc:AlternateContent>
  <bookViews>
    <workbookView xWindow="-45" yWindow="570" windowWidth="7860" windowHeight="7845" tabRatio="864"/>
  </bookViews>
  <sheets>
    <sheet name="ÍNDEX SALUT" sheetId="45" r:id="rId1"/>
    <sheet name="ÍNDICE SALUD" sheetId="44" r:id="rId2"/>
    <sheet name="1.2018" sheetId="11" r:id="rId3"/>
    <sheet name="1.2019" sheetId="12" r:id="rId4"/>
    <sheet name="1.2020" sheetId="13" r:id="rId5"/>
    <sheet name="1.2021" sheetId="119" r:id="rId6"/>
    <sheet name="2.2018" sheetId="87" r:id="rId7"/>
    <sheet name="2.2019" sheetId="86" r:id="rId8"/>
    <sheet name="2.2020" sheetId="120" r:id="rId9"/>
    <sheet name="2.2021" sheetId="126" r:id="rId10"/>
    <sheet name="3" sheetId="37" r:id="rId11"/>
    <sheet name="4" sheetId="38" r:id="rId12"/>
    <sheet name="5.2018" sheetId="40" r:id="rId13"/>
    <sheet name="5.2019" sheetId="41" r:id="rId14"/>
    <sheet name="5.2020" sheetId="42" r:id="rId15"/>
    <sheet name="5.2021" sheetId="43" r:id="rId16"/>
    <sheet name="5.2022" sheetId="151" r:id="rId17"/>
    <sheet name="6" sheetId="129" r:id="rId18"/>
    <sheet name="7" sheetId="128" r:id="rId19"/>
    <sheet name="8" sheetId="95" r:id="rId20"/>
    <sheet name="9" sheetId="98" r:id="rId21"/>
    <sheet name="10.2018" sheetId="60" r:id="rId22"/>
    <sheet name="10.2019" sheetId="58" r:id="rId23"/>
    <sheet name="10.2020" sheetId="57" r:id="rId24"/>
    <sheet name="10.2021" sheetId="153" r:id="rId25"/>
    <sheet name="10.2022" sheetId="152" r:id="rId26"/>
    <sheet name="11.2016" sheetId="131" r:id="rId27"/>
    <sheet name="11.2022" sheetId="132" r:id="rId28"/>
    <sheet name="12.2016" sheetId="133" r:id="rId29"/>
    <sheet name="12.2022" sheetId="134" r:id="rId30"/>
    <sheet name="13.2016" sheetId="135" r:id="rId31"/>
    <sheet name="13.2022" sheetId="136" r:id="rId32"/>
    <sheet name="14.2016" sheetId="137" r:id="rId33"/>
    <sheet name="14.2022" sheetId="138" r:id="rId34"/>
    <sheet name="15.2016" sheetId="139" r:id="rId35"/>
    <sheet name="15.2022" sheetId="140" r:id="rId36"/>
    <sheet name="16.2016" sheetId="141" r:id="rId37"/>
    <sheet name="16.2022" sheetId="142" r:id="rId38"/>
    <sheet name="17.2016" sheetId="143" r:id="rId39"/>
    <sheet name="17.2022" sheetId="150" r:id="rId40"/>
    <sheet name="18.2016" sheetId="144" r:id="rId41"/>
    <sheet name="18.2022" sheetId="145" r:id="rId42"/>
    <sheet name="19.2016" sheetId="146" r:id="rId43"/>
    <sheet name="19.2022" sheetId="147" r:id="rId44"/>
  </sheets>
  <externalReferences>
    <externalReference r:id="rId45"/>
    <externalReference r:id="rId46"/>
    <externalReference r:id="rId47"/>
    <externalReference r:id="rId48"/>
    <externalReference r:id="rId49"/>
  </externalReferences>
  <definedNames>
    <definedName name="ei">'[4]4.27'!$A$1:$G$22</definedName>
    <definedName name="R_6.19">#REF!</definedName>
    <definedName name="R_6.20">#REF!</definedName>
    <definedName name="_R1_1">#REF!</definedName>
    <definedName name="_R1_3">#REF!</definedName>
    <definedName name="_R2_1">#REF!</definedName>
    <definedName name="_R2_2">#REF!</definedName>
    <definedName name="_R2_3">#REF!</definedName>
    <definedName name="_R2_4">'[2]4.5'!$A$1:$H$6</definedName>
    <definedName name="_R2_5">'[2]4.6'!$A$1:$C$6</definedName>
    <definedName name="_R3_1">#REF!</definedName>
    <definedName name="_R3_10">#REF!</definedName>
    <definedName name="_R3_11">#REF!</definedName>
    <definedName name="_R3_12">#REF!</definedName>
    <definedName name="_R3_14">#REF!</definedName>
    <definedName name="_R3_17">#REF!</definedName>
    <definedName name="_R3_19">#REF!</definedName>
    <definedName name="_R3_2">#REF!</definedName>
    <definedName name="_R3_20">#REF!</definedName>
    <definedName name="_R3_21">#REF!</definedName>
    <definedName name="_R3_3">#REF!</definedName>
    <definedName name="_R3_4">#REF!</definedName>
    <definedName name="_R3_5">#REF!</definedName>
    <definedName name="_R3_6">'[3]9.6'!$A$1:$F$7</definedName>
    <definedName name="_R3_7">#REF!</definedName>
    <definedName name="_R3_8">'[3]9.7'!$A$1:$F$7</definedName>
    <definedName name="_R3_9">'[3]9.8'!$A$1:$F$18</definedName>
    <definedName name="_R4_4">#REF!</definedName>
    <definedName name="_R4_5">#REF!</definedName>
    <definedName name="_R4_6">#REF!</definedName>
    <definedName name="_R4_7">#REF!</definedName>
    <definedName name="_R5_17">#REF!</definedName>
    <definedName name="_R5_18">#REF!</definedName>
    <definedName name="_R5_19">#REF!</definedName>
    <definedName name="_R5_20">#REF!</definedName>
    <definedName name="_R5_21">#REF!</definedName>
    <definedName name="_R5_22">#REF!</definedName>
    <definedName name="_R5_23">'[5]109.2006'!$A$1:$K$26</definedName>
    <definedName name="_R5_24">'[5]103.2006'!$A$1:$J$26</definedName>
    <definedName name="_R5_6">#REF!</definedName>
    <definedName name="_R5_7">#REF!</definedName>
    <definedName name="_R6_1">#REF!</definedName>
    <definedName name="_R6_2">#REF!</definedName>
    <definedName name="_R6_3">#REF!</definedName>
    <definedName name="_R6_4">#REF!</definedName>
    <definedName name="_R6_5">#REF!</definedName>
    <definedName name="_R6_6">#REF!</definedName>
    <definedName name="_R6_7">#REF!</definedName>
    <definedName name="_R6_8">#REF!</definedName>
    <definedName name="_R6_9">#REF!</definedName>
    <definedName name="_R8_1">#REF!</definedName>
    <definedName name="_R8_2">#REF!</definedName>
    <definedName name="_R8_3">#REF!</definedName>
    <definedName name="_R8_4">#REF!</definedName>
    <definedName name="_R8_5">#REF!</definedName>
    <definedName name="ui">'[4]4.27'!$A$1:$G$22</definedName>
  </definedNames>
  <calcPr calcId="152511"/>
</workbook>
</file>

<file path=xl/calcChain.xml><?xml version="1.0" encoding="utf-8"?>
<calcChain xmlns="http://schemas.openxmlformats.org/spreadsheetml/2006/main">
  <c r="C14" i="153" l="1"/>
  <c r="C13" i="153"/>
  <c r="C12" i="153"/>
  <c r="C11" i="153"/>
  <c r="C10" i="153"/>
  <c r="C9" i="153"/>
  <c r="C8" i="152"/>
  <c r="C9" i="152"/>
  <c r="C10" i="152"/>
  <c r="C11" i="152"/>
  <c r="C12" i="152"/>
  <c r="C13" i="152"/>
  <c r="C14" i="152"/>
  <c r="C8" i="153"/>
  <c r="J6" i="141"/>
  <c r="M18" i="129"/>
  <c r="H18" i="129"/>
  <c r="M17" i="129"/>
  <c r="H17" i="129"/>
  <c r="M16" i="129"/>
  <c r="H16" i="129"/>
  <c r="M15" i="129"/>
  <c r="H15" i="129"/>
  <c r="M14" i="129"/>
  <c r="H14" i="129"/>
  <c r="M13" i="129"/>
  <c r="H13" i="129"/>
  <c r="M12" i="129"/>
  <c r="H12" i="129"/>
  <c r="M11" i="129"/>
  <c r="H11" i="129"/>
  <c r="M10" i="129"/>
  <c r="H10" i="129"/>
  <c r="M9" i="129"/>
  <c r="H9" i="129"/>
  <c r="M8" i="129"/>
  <c r="H8" i="129"/>
  <c r="Q7" i="129"/>
  <c r="P7" i="129"/>
  <c r="O7" i="129"/>
  <c r="N7" i="129"/>
  <c r="M7" i="129"/>
  <c r="L7" i="129"/>
  <c r="K7" i="129"/>
  <c r="J7" i="129"/>
  <c r="I7" i="129"/>
  <c r="H7" i="129"/>
  <c r="M20" i="43"/>
  <c r="I18" i="43"/>
  <c r="H11" i="43"/>
  <c r="I12" i="43"/>
  <c r="I13" i="43"/>
  <c r="I15" i="43"/>
  <c r="I16" i="43"/>
  <c r="I14" i="43"/>
  <c r="E30" i="128"/>
  <c r="E31" i="128"/>
  <c r="E32" i="128"/>
  <c r="E33" i="128"/>
  <c r="E34" i="128"/>
  <c r="E35" i="128"/>
  <c r="E36" i="128"/>
  <c r="E37" i="128"/>
  <c r="E38" i="128"/>
  <c r="E39" i="128"/>
  <c r="E40" i="128"/>
  <c r="E41" i="128"/>
  <c r="F31" i="128"/>
  <c r="G31" i="128"/>
  <c r="F32" i="128"/>
  <c r="G32" i="128"/>
  <c r="F33" i="128"/>
  <c r="G33" i="128"/>
  <c r="F34" i="128"/>
  <c r="G34" i="128"/>
  <c r="F35" i="128"/>
  <c r="G35" i="128"/>
  <c r="F36" i="128"/>
  <c r="G36" i="128"/>
  <c r="F37" i="128"/>
  <c r="G37" i="128"/>
  <c r="F38" i="128"/>
  <c r="G38" i="128"/>
  <c r="F39" i="128"/>
  <c r="G39" i="128"/>
  <c r="F40" i="128"/>
  <c r="G40" i="128"/>
  <c r="F41" i="128"/>
  <c r="G41" i="128"/>
  <c r="F30" i="128"/>
  <c r="G30" i="128"/>
  <c r="E8" i="128"/>
  <c r="E9" i="128"/>
  <c r="E10" i="128"/>
  <c r="E11" i="128"/>
  <c r="E12" i="128"/>
  <c r="E13" i="128"/>
  <c r="E14" i="128"/>
  <c r="E15" i="128"/>
  <c r="E16" i="128"/>
  <c r="E17" i="128"/>
  <c r="E18" i="128"/>
  <c r="E7" i="128"/>
  <c r="F8" i="128"/>
  <c r="G8" i="128"/>
  <c r="F9" i="128"/>
  <c r="G9" i="128"/>
  <c r="F10" i="128"/>
  <c r="G10" i="128"/>
  <c r="F11" i="128"/>
  <c r="G11" i="128"/>
  <c r="F12" i="128"/>
  <c r="G12" i="128"/>
  <c r="F13" i="128"/>
  <c r="G13" i="128"/>
  <c r="F14" i="128"/>
  <c r="G14" i="128"/>
  <c r="F15" i="128"/>
  <c r="G15" i="128"/>
  <c r="F16" i="128"/>
  <c r="G16" i="128"/>
  <c r="F17" i="128"/>
  <c r="G17" i="128"/>
  <c r="F18" i="128"/>
  <c r="G18" i="128"/>
  <c r="F7" i="128"/>
  <c r="G7" i="128"/>
  <c r="D29" i="128"/>
  <c r="C29" i="128"/>
  <c r="D6" i="128"/>
  <c r="E6" i="128"/>
  <c r="C6" i="128"/>
  <c r="B7" i="37"/>
  <c r="B8" i="37"/>
  <c r="B9" i="37"/>
  <c r="B6" i="37"/>
  <c r="M15" i="43"/>
  <c r="N18" i="43"/>
  <c r="M5" i="43"/>
  <c r="N8" i="43"/>
  <c r="H20" i="43"/>
  <c r="I23" i="43"/>
  <c r="H5" i="43"/>
  <c r="I9" i="43"/>
  <c r="C21" i="43"/>
  <c r="D23" i="43"/>
  <c r="C15" i="43"/>
  <c r="D17" i="43"/>
  <c r="C6" i="43"/>
  <c r="D19" i="40"/>
  <c r="D18" i="40"/>
  <c r="D17" i="40"/>
  <c r="D16" i="40"/>
  <c r="D19" i="42"/>
  <c r="D18" i="42"/>
  <c r="C15" i="42"/>
  <c r="D17" i="42"/>
  <c r="C15" i="41"/>
  <c r="D16" i="41"/>
  <c r="C15" i="40"/>
  <c r="M15" i="42"/>
  <c r="N18" i="42"/>
  <c r="N17" i="42"/>
  <c r="M5" i="42"/>
  <c r="N11" i="42"/>
  <c r="C21" i="42"/>
  <c r="D22" i="42"/>
  <c r="H20" i="42"/>
  <c r="I21" i="42"/>
  <c r="H11" i="42"/>
  <c r="I15" i="42"/>
  <c r="H5" i="42"/>
  <c r="I7" i="42"/>
  <c r="I8" i="42"/>
  <c r="C6" i="42"/>
  <c r="D11" i="42"/>
  <c r="D13" i="42"/>
  <c r="D12" i="41"/>
  <c r="D11" i="41"/>
  <c r="D10" i="41"/>
  <c r="D9" i="41"/>
  <c r="D8" i="41"/>
  <c r="D13" i="41"/>
  <c r="D7" i="41"/>
  <c r="I16" i="41"/>
  <c r="I15" i="41"/>
  <c r="I18" i="41"/>
  <c r="N18" i="41"/>
  <c r="N17" i="41"/>
  <c r="N16" i="41"/>
  <c r="N13" i="41"/>
  <c r="N12" i="41"/>
  <c r="N11" i="41"/>
  <c r="N10" i="41"/>
  <c r="N9" i="41"/>
  <c r="N8" i="41"/>
  <c r="N7" i="41"/>
  <c r="N6" i="41"/>
  <c r="I9" i="41"/>
  <c r="I8" i="41"/>
  <c r="I7" i="41"/>
  <c r="I6" i="41"/>
  <c r="D25" i="41"/>
  <c r="D24" i="41"/>
  <c r="D23" i="41"/>
  <c r="D22" i="41"/>
  <c r="I23" i="41"/>
  <c r="I22" i="41"/>
  <c r="I21" i="41"/>
  <c r="I23" i="40"/>
  <c r="I22" i="40"/>
  <c r="I21" i="40"/>
  <c r="D25" i="40"/>
  <c r="D24" i="40"/>
  <c r="D23" i="40"/>
  <c r="D22" i="40"/>
  <c r="I9" i="40"/>
  <c r="I8" i="40"/>
  <c r="I7" i="40"/>
  <c r="I6" i="40"/>
  <c r="N13" i="40"/>
  <c r="N12" i="40"/>
  <c r="N11" i="40"/>
  <c r="N10" i="40"/>
  <c r="N9" i="40"/>
  <c r="N8" i="40"/>
  <c r="N7" i="40"/>
  <c r="N6" i="40"/>
  <c r="H11" i="40"/>
  <c r="I15" i="40"/>
  <c r="N18" i="40"/>
  <c r="N17" i="40"/>
  <c r="N16" i="40"/>
  <c r="D7" i="40"/>
  <c r="D13" i="40"/>
  <c r="D12" i="40"/>
  <c r="D11" i="40"/>
  <c r="D10" i="40"/>
  <c r="D9" i="40"/>
  <c r="D8" i="40"/>
  <c r="I17" i="41"/>
  <c r="I12" i="41"/>
  <c r="I13" i="41"/>
  <c r="I14" i="41"/>
  <c r="I16" i="40"/>
  <c r="I17" i="40"/>
  <c r="I12" i="40"/>
  <c r="I18" i="40"/>
  <c r="I13" i="40"/>
  <c r="I14" i="40"/>
  <c r="D18" i="43"/>
  <c r="D19" i="43"/>
  <c r="D16" i="43"/>
  <c r="N10" i="43"/>
  <c r="N11" i="43"/>
  <c r="N12" i="43"/>
  <c r="N6" i="43"/>
  <c r="N9" i="43"/>
  <c r="D24" i="43"/>
  <c r="D25" i="43"/>
  <c r="I6" i="43"/>
  <c r="I7" i="43"/>
  <c r="D22" i="43"/>
  <c r="I8" i="43"/>
  <c r="N7" i="43"/>
  <c r="N13" i="43"/>
  <c r="N16" i="43"/>
  <c r="N17" i="43"/>
  <c r="D19" i="41"/>
  <c r="D17" i="41"/>
  <c r="D18" i="41"/>
  <c r="I23" i="42"/>
  <c r="I22" i="42"/>
  <c r="D24" i="42"/>
  <c r="D25" i="42"/>
  <c r="D23" i="42"/>
  <c r="I6" i="42"/>
  <c r="I9" i="42"/>
  <c r="N16" i="42"/>
  <c r="N6" i="42"/>
  <c r="N10" i="42"/>
  <c r="N7" i="42"/>
  <c r="N13" i="42"/>
  <c r="N8" i="42"/>
  <c r="N9" i="42"/>
  <c r="N12" i="42"/>
  <c r="I12" i="42"/>
  <c r="I13" i="42"/>
  <c r="I16" i="42"/>
  <c r="I14" i="42"/>
  <c r="I18" i="42"/>
  <c r="I17" i="42"/>
  <c r="D7" i="42"/>
  <c r="D10" i="42"/>
  <c r="D9" i="42"/>
  <c r="D12" i="42"/>
  <c r="D8" i="42"/>
  <c r="F29" i="128"/>
  <c r="G29" i="128"/>
  <c r="E29" i="128"/>
  <c r="F6" i="128"/>
  <c r="G6" i="128"/>
  <c r="I22" i="43"/>
  <c r="I21" i="43"/>
  <c r="D16" i="42"/>
</calcChain>
</file>

<file path=xl/sharedStrings.xml><?xml version="1.0" encoding="utf-8"?>
<sst xmlns="http://schemas.openxmlformats.org/spreadsheetml/2006/main" count="3022" uniqueCount="754">
  <si>
    <t>086. Aturada cardíaca, mort sense assistència i altra causa desconeguda de mortalitat</t>
  </si>
  <si>
    <t>087. Senilitat</t>
  </si>
  <si>
    <t>088. Mort sobtada infantil</t>
  </si>
  <si>
    <t>089. Resta de símptomes, signes i estats morbosos mal definits</t>
  </si>
  <si>
    <t>090. Accidents de trànsit de vehicles de motor</t>
  </si>
  <si>
    <t>091. Altres accidents de transport</t>
  </si>
  <si>
    <t>092. Caigudes accidentals</t>
  </si>
  <si>
    <t>093. Ofegament, submersió i sufocació</t>
  </si>
  <si>
    <t>094. Accidents per foc, fum i substàncies calentes</t>
  </si>
  <si>
    <t>095. Enverinament accidental per psicofàrmacs i drogues d'abús</t>
  </si>
  <si>
    <t>096. Altres enverinaments accidentals</t>
  </si>
  <si>
    <t>097. Altres accidents</t>
  </si>
  <si>
    <t>098. Suïcidi i lesions autoinfligides</t>
  </si>
  <si>
    <t>099. Homicidis</t>
  </si>
  <si>
    <t>100. Esdeveniments d'intenció no determinada</t>
  </si>
  <si>
    <t>101. Complicacions de l'atenció mèdica i quirúgica</t>
  </si>
  <si>
    <t>102. Altres causes externes</t>
  </si>
  <si>
    <t>Causes de defunció</t>
  </si>
  <si>
    <t>Total</t>
  </si>
  <si>
    <t>1-4</t>
  </si>
  <si>
    <t>5-9</t>
  </si>
  <si>
    <t>10-14</t>
  </si>
  <si>
    <t>15-24</t>
  </si>
  <si>
    <t>25-34</t>
  </si>
  <si>
    <t>35-44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</si>
  <si>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</si>
  <si>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</si>
  <si>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</si>
  <si>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</si>
  <si>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</si>
  <si>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</si>
  <si>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</si>
  <si>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</si>
  <si>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i més</t>
  </si>
  <si>
    <t>Homes</t>
  </si>
  <si>
    <t>I. Diverses malalties infeccioses i parasitàries</t>
  </si>
  <si>
    <t>II. Tumors</t>
  </si>
  <si>
    <t>IV. Malaties endocrines, nutricionales i metabòliques</t>
  </si>
  <si>
    <t>V. Trastorns mentals i del comportament</t>
  </si>
  <si>
    <t>VI. VII. i VIII. Malalties del sistema nerviós i dels òrgans dels sentits</t>
  </si>
  <si>
    <t>IX. Malalties del sistema circulatori</t>
  </si>
  <si>
    <t>X. Malalties del sistema respiratori</t>
  </si>
  <si>
    <t>XI. Malalties de la cavitat bucal, de les glàndules salivals i dels maxil·lars</t>
  </si>
  <si>
    <t>XII. Malalties de la pell i teixit subcutani</t>
  </si>
  <si>
    <t>XIII. Malalties del sistema osteomuscular i del teixit conjuntiu</t>
  </si>
  <si>
    <t>XIV. Malalties del sistema genitourinari</t>
  </si>
  <si>
    <t>XVI. Diverses afeccions originades en el període perinatal</t>
  </si>
  <si>
    <t>XVII. Malformacions congènites, deformitats i anomalies cromosòmiques</t>
  </si>
  <si>
    <t>XVIII. Símptomes, signes i troballes anormals clíniques i del laboratori, no classificats en altra part</t>
  </si>
  <si>
    <t>XX. Causes externes de morbilitat i mortalitat</t>
  </si>
  <si>
    <t>Dones</t>
  </si>
  <si>
    <t>Font: Registre de mortalitat. Servici d'Epidemiologia. Conselleria de Sanitat.</t>
  </si>
  <si>
    <t>XV. Embaràs, part i puerperi</t>
  </si>
  <si>
    <t>No hi consta</t>
  </si>
  <si>
    <t>València</t>
  </si>
  <si>
    <t>TAPG</t>
  </si>
  <si>
    <t>TAMEF 15-49</t>
  </si>
  <si>
    <t>TAMEF 15-44</t>
  </si>
  <si>
    <t>%</t>
  </si>
  <si>
    <t>IVES</t>
  </si>
  <si>
    <t>Segons nombre de fills vius</t>
  </si>
  <si>
    <t>Segons situació professional</t>
  </si>
  <si>
    <t>Segons edat</t>
  </si>
  <si>
    <t>Cap</t>
  </si>
  <si>
    <t>Un</t>
  </si>
  <si>
    <t>20-24</t>
  </si>
  <si>
    <t>Segons nivell d'instrucció</t>
  </si>
  <si>
    <t>Altres</t>
  </si>
  <si>
    <t>25-29</t>
  </si>
  <si>
    <t>Sense estudis</t>
  </si>
  <si>
    <t>30-34</t>
  </si>
  <si>
    <t>Primer grau</t>
  </si>
  <si>
    <t>35-39</t>
  </si>
  <si>
    <t>Una</t>
  </si>
  <si>
    <t>Font: Direcció General de Salut Pública. Conselleria de Sanitat.</t>
  </si>
  <si>
    <t xml:space="preserve">Dos </t>
  </si>
  <si>
    <t>40-44</t>
  </si>
  <si>
    <t>45 o més</t>
  </si>
  <si>
    <t>Segons IVE anteriors</t>
  </si>
  <si>
    <t>No consta</t>
  </si>
  <si>
    <t>Nombre d'altes</t>
  </si>
  <si>
    <t>Estada mitjana</t>
  </si>
  <si>
    <t>&lt; 10 anys</t>
  </si>
  <si>
    <t>De 10 a 19 anys</t>
  </si>
  <si>
    <t>De 20 a 29 anys</t>
  </si>
  <si>
    <t>De 30 a 39 anys</t>
  </si>
  <si>
    <t>De 40 a 49 anys</t>
  </si>
  <si>
    <t>De 50 a 59 anys</t>
  </si>
  <si>
    <t>De 60 a 69 anys</t>
  </si>
  <si>
    <t>De 70 a 79 anys</t>
  </si>
  <si>
    <t>De 80 a 89 anys</t>
  </si>
  <si>
    <t>&gt; 89 anys</t>
  </si>
  <si>
    <t>001. Malalties infeccioses intestinals</t>
  </si>
  <si>
    <t>002. Tuberculosi i els seus efectes tardans</t>
  </si>
  <si>
    <t>003. Infecció meningocòccica</t>
  </si>
  <si>
    <t>004. Septicèmia</t>
  </si>
  <si>
    <t>005. Hepatitis vírica</t>
  </si>
  <si>
    <t>006. Sida</t>
  </si>
  <si>
    <t>007. VIH</t>
  </si>
  <si>
    <t>008. Resta de malalties infeccioses/parasitàries i els seus efectes tardans</t>
  </si>
  <si>
    <t>009. Tumor maligne de llavi, de cavitat bucal i de faringe</t>
  </si>
  <si>
    <t>010. Tumor maligne d'esòfag</t>
  </si>
  <si>
    <t>011. Tumor maligne d'estómac</t>
  </si>
  <si>
    <t>012. Tumor maligne de còlon</t>
  </si>
  <si>
    <t>013. Tumor maligne de recte, de la porció rectosigmoide i de l'anus</t>
  </si>
  <si>
    <t>014. Tumor maligne de fetge i vies biliars intrahepàtiques</t>
  </si>
  <si>
    <t>015. Tumor maligne de pàncrees</t>
  </si>
  <si>
    <t>016. Altres tumors malignes digestius</t>
  </si>
  <si>
    <t>017. Tumor maligne de laringe</t>
  </si>
  <si>
    <t>018. Tumor maligne de tràquea, bronquis i pulmó</t>
  </si>
  <si>
    <t>019. Altres tumors malignes respiratoris i intratoràcics</t>
  </si>
  <si>
    <t>020. Tumors malignes de l'os i cartílags articulars</t>
  </si>
  <si>
    <t>021. Melanoma maligne de la pell</t>
  </si>
  <si>
    <t>022. Altres tumors de la pell i teixits blans</t>
  </si>
  <si>
    <t>023. Tumor maligne de la mamella</t>
  </si>
  <si>
    <t>024. Tumor maligne del coll de l'úter</t>
  </si>
  <si>
    <t>025. Tumor maligne d'altres parts de l'úter</t>
  </si>
  <si>
    <t>026. Tumor maligne de l'ovari</t>
  </si>
  <si>
    <t>027. Altres tumors malignes dels òrgans genitals femenins</t>
  </si>
  <si>
    <t>028. Tumor maligne de la pròstata</t>
  </si>
  <si>
    <t>029. Altres tumors malignes dels òrgans genitals masculins</t>
  </si>
  <si>
    <t>030. Tumor maligne de renyó, excepte pelvis renal</t>
  </si>
  <si>
    <t>031. Tumor maligne de la bufeta</t>
  </si>
  <si>
    <t>032. Altres tumors malignes de les vies urinàries</t>
  </si>
  <si>
    <t>033. Tumor maligne de l'encèfal</t>
  </si>
  <si>
    <t>034. Altres tumors malignes neurològics i endocrins</t>
  </si>
  <si>
    <t>035. Tumor maligne de llocs mal definits, secundaris i no especificats</t>
  </si>
  <si>
    <t>036. Altres tumors malignes del teixit limfàtic i òrgans hematopoètics i de teixits afins</t>
  </si>
  <si>
    <t>037. Leucèmia</t>
  </si>
  <si>
    <t>038. Tumors in situ</t>
  </si>
  <si>
    <t>039. Tumors benignes</t>
  </si>
  <si>
    <t>040. Síndrome mielodisplàstica</t>
  </si>
  <si>
    <t>041. Altres tumors de comportament incert o desconegut</t>
  </si>
  <si>
    <t>042. Malalties de la sang i dels òrgans hematopoètics</t>
  </si>
  <si>
    <t>043. Certs trastorns que afecten al mecanisme de la immunitat</t>
  </si>
  <si>
    <t>044. Diabetis mellitus</t>
  </si>
  <si>
    <t>045. Altres malalties endocrines, nutricionals i metabòliques</t>
  </si>
  <si>
    <t>046. Trastorns mentals orgànics senil i presenil</t>
  </si>
  <si>
    <t>047. Trastorns mentals deguts a l'abús de l'alcohol</t>
  </si>
  <si>
    <t>048. Trastorns mentals deguts a l'ús de drogues (drogodependència, toxicomania)</t>
  </si>
  <si>
    <t>049. Altres trastorns mentals i del comportament</t>
  </si>
  <si>
    <t>050. Meningitis</t>
  </si>
  <si>
    <t>051. Malaltia d'Alzheimer</t>
  </si>
  <si>
    <t>052. Altres malalties del sistema nerviós i dels òrgans dels sentits</t>
  </si>
  <si>
    <t>053. Malalties cardíaques reumàtiques cròniques</t>
  </si>
  <si>
    <t>054. Malalties hipertensives</t>
  </si>
  <si>
    <t>055. Infart agut de miocardi</t>
  </si>
  <si>
    <t>056. Altres malalties isquèmiques del cor</t>
  </si>
  <si>
    <t>057. Insuficiència cardíaca</t>
  </si>
  <si>
    <t>058. Altres malalties del cor</t>
  </si>
  <si>
    <t>059. Malalties cerevellvasculars</t>
  </si>
  <si>
    <t>060. Arteriosclerosi</t>
  </si>
  <si>
    <t>061. Altres malalties dels vasos sanguinis</t>
  </si>
  <si>
    <t>062. Influenza (grip)</t>
  </si>
  <si>
    <t>063. Pneumònia</t>
  </si>
  <si>
    <t>064. Malalties cròniques de les vies respiratòries inferiors (excepte Asma)</t>
  </si>
  <si>
    <t>065. Asma</t>
  </si>
  <si>
    <t>066. Insuficiència respiratòria</t>
  </si>
  <si>
    <t>067. Altres malalties del sistema respiratori</t>
  </si>
  <si>
    <t>068. Úlcera d'estómac, duodé i jejú</t>
  </si>
  <si>
    <t>069. Enteritis i colitis no infeccioses</t>
  </si>
  <si>
    <t>070. Malaltia vascular intestinal</t>
  </si>
  <si>
    <t>071. Cirrosi i altres malalties cròniques del fetge</t>
  </si>
  <si>
    <t>072. Altres malalties del sistema digestiu</t>
  </si>
  <si>
    <t>073. Malalties de la pell i del teixit subcutani</t>
  </si>
  <si>
    <t>074. Artritis reumatoide i osteoartrosi</t>
  </si>
  <si>
    <t>075. Osteoporosi i fractures patològiques</t>
  </si>
  <si>
    <t>076. Altres malalties del sistema osteomuscular i del teixit conjuntiu</t>
  </si>
  <si>
    <t>077. Malalties del renyó i de l'urèter</t>
  </si>
  <si>
    <t>078. Malalties dels genitals masculins</t>
  </si>
  <si>
    <t>079. Malalties dels genitals femenins i trastorns de la mamella</t>
  </si>
  <si>
    <t>080. Altres malalties del sistema genitourinari</t>
  </si>
  <si>
    <t>081. Embaràs, part i puerperi</t>
  </si>
  <si>
    <t>082. Certes afeccions originades en el període perinatal</t>
  </si>
  <si>
    <t>083. Malformacions congènites del sistema nerviós</t>
  </si>
  <si>
    <t>084. Malformacions congènites del sistema circulatori</t>
  </si>
  <si>
    <t>085. Altres malformacions congènites, deformitats i anomalies cromosòmiques</t>
  </si>
  <si>
    <t>Sí tiene</t>
  </si>
  <si>
    <t>No tiene</t>
  </si>
  <si>
    <t>Según semanas de gestación</t>
  </si>
  <si>
    <t>Tres o més</t>
  </si>
  <si>
    <t>Alcohol</t>
  </si>
  <si>
    <t>Nicotina</t>
  </si>
  <si>
    <t>Crack</t>
  </si>
  <si>
    <t>Ludopatia</t>
  </si>
  <si>
    <t>Heroïna</t>
  </si>
  <si>
    <t>Cocaïna</t>
  </si>
  <si>
    <t>Cànnabis</t>
  </si>
  <si>
    <t>Benzodiazepines</t>
  </si>
  <si>
    <t>Alcohol més Cocaïna</t>
  </si>
  <si>
    <t>De 22 a 24 anys</t>
  </si>
  <si>
    <t>De 25 a 29 anys</t>
  </si>
  <si>
    <t>De 30 a 34 anys</t>
  </si>
  <si>
    <t>De 35 a 39 anys</t>
  </si>
  <si>
    <t>De 40 a 44 anys</t>
  </si>
  <si>
    <t>De 45 a 49 anys</t>
  </si>
  <si>
    <t>De 50 a 54 anys</t>
  </si>
  <si>
    <t>De 55 a 59 anys</t>
  </si>
  <si>
    <t>De 60 a 64 anys</t>
  </si>
  <si>
    <t>≥ 65 anys</t>
  </si>
  <si>
    <t>Edat mitjana</t>
  </si>
  <si>
    <t>8. Inhumacions efectuades per sexe. 2018-2022</t>
  </si>
  <si>
    <t>9. Incineracions efectuades per sexe. 2018-2022</t>
  </si>
  <si>
    <t>8. Inhumaciones efectuadas por sexo. 2018-2022</t>
  </si>
  <si>
    <t>9. Incineraciones efectuadas por sexo. 2018-2022</t>
  </si>
  <si>
    <t>2. Defuncions segons causa (102 causes CIE-10) per sexe. 2018</t>
  </si>
  <si>
    <t>2. Defunciones según causa (102 causas CIE-10) por sexo. 2018</t>
  </si>
  <si>
    <t>2. Defuncions segons causa (102 causes CIE-10) per sexe. 2019</t>
  </si>
  <si>
    <t>2. Defunciones según causa (102 causas CIE-10) por sexo. 2019</t>
  </si>
  <si>
    <t>2. Defuncions segons causa (102 causes CIE-10) per sexe. 2020</t>
  </si>
  <si>
    <t>2. Defunciones según causa (102 causas CIE-10) por sexo. 2020</t>
  </si>
  <si>
    <t>2. Defuncions segons causa (102 causes CIE-10) per sexe. 2021</t>
  </si>
  <si>
    <t>2. Defunciones según causa (102 causas CIE-10) por sexo. 2021</t>
  </si>
  <si>
    <t>5. Interrupcions voluntàries de l'embaràs de dones residents a València. 2018</t>
  </si>
  <si>
    <t>5. Interrupcions voluntàries de l'embaràs de dones residents a València. 2019</t>
  </si>
  <si>
    <t>5. Interrupcions voluntàries de l'embaràs de dones residents a València. 2020</t>
  </si>
  <si>
    <t>5. Interrupcions voluntàries de l'embaràs de dones residents a València. 2021</t>
  </si>
  <si>
    <t>-</t>
  </si>
  <si>
    <t>No clasificables</t>
  </si>
  <si>
    <t>≤ 14</t>
  </si>
  <si>
    <t>15 - 21</t>
  </si>
  <si>
    <t>≥ 22</t>
  </si>
  <si>
    <t>≤19</t>
  </si>
  <si>
    <t>Segons motiu de la IVE</t>
  </si>
  <si>
    <t>Risc per la dona</t>
  </si>
  <si>
    <t>Risc de greus anomalies en el fetus</t>
  </si>
  <si>
    <t>Anomalies fetals greus i incurables</t>
  </si>
  <si>
    <t>7. Drogodependències segons sustància principal i sexe. 2021</t>
  </si>
  <si>
    <t>Altres estimulants</t>
  </si>
  <si>
    <t>2. Defunciones según causa (102 causas CIE-10) por sexo. 2018-2021</t>
  </si>
  <si>
    <t>Font: Servici de Cementeris i Servicis Funeraris. Ajuntament de València.</t>
  </si>
  <si>
    <t>Font: Servei d'Anàlisi de Sistemes d'Informació Sanitària. Conselleria de Sanitat Universal i Salut Púbica.</t>
  </si>
  <si>
    <t>7. Drogodependencias según sustancia principal y sexo. 2021</t>
  </si>
  <si>
    <t xml:space="preserve">Font: Direcció General d'Assistència Sanitària. Conselleria de Sanitat Universal i Salut Pública. </t>
  </si>
  <si>
    <t>Fuente:  Dirección General de Asistencia Sanitaria. Conselleria de Sanidad Universal y Salud Pública.</t>
  </si>
  <si>
    <t>Fuente: Servicio de Cementerios y Servicios Funerarios. Ayuntamiento de València.</t>
  </si>
  <si>
    <t>Fuente: Registro de mortalidad. Servicio de Epidemiología. Conselleria de Sanidad.</t>
  </si>
  <si>
    <t>Fuente: Registro de mortalidad. Servicio de Epidemiología. Consejería de Sanidad.</t>
  </si>
  <si>
    <t>Fuente: Dirección General de Salud Pública. Consejería de Sanidad.</t>
  </si>
  <si>
    <t>7.1. Drododependències segons sexe i edat. 2021</t>
  </si>
  <si>
    <t>Fuente: Servicio de Análisis de Sistemas de Información Sanitaria. Consejería de Sanidad Universal y Salud Pública.</t>
  </si>
  <si>
    <t>Causas de defunción</t>
  </si>
  <si>
    <t>Hombres</t>
  </si>
  <si>
    <t>Mujeres</t>
  </si>
  <si>
    <t>I. Diversas enfermedades infecciosas y parasitarias</t>
  </si>
  <si>
    <t>II. Tumores</t>
  </si>
  <si>
    <t>III. Enfermedades de la sangre y órganos hematopoyéticos, y trastorno del mecanismo inmunitario</t>
  </si>
  <si>
    <t>IV. Enfermedades endocrinas, nutricionales y metabólicas</t>
  </si>
  <si>
    <t>V. Trastornos mentales y del comportamiento</t>
  </si>
  <si>
    <t>VI. VII. y VIII. Enfermedades del sistema nervioso y de los órganos de los sentidos</t>
  </si>
  <si>
    <t>IX. Enfermedades del sistema circulatorio</t>
  </si>
  <si>
    <t>X. Enfermedades del sistema respiratorio</t>
  </si>
  <si>
    <t>XI. Enfermedades de la cavidad bucal, de las glándulas salivales y de los maxilares</t>
  </si>
  <si>
    <t>XII. Enfermedades de la piel y tejido subcutáneo</t>
  </si>
  <si>
    <t>XIII. Enfermedades del sistema osteomuscular y del tejido conjuntivo</t>
  </si>
  <si>
    <t>XIV. Enfermedades del sistema genitourinario</t>
  </si>
  <si>
    <t>XV. Embarazo, parto y puerperio</t>
  </si>
  <si>
    <t>XVI. Diversas afecciones originadas en el período perinatal</t>
  </si>
  <si>
    <t>XVII. Malformaciones congénitas, deformidades y anomalías cromosómicas</t>
  </si>
  <si>
    <t>XX. Causas externas de morbilidad y mortalidad</t>
  </si>
  <si>
    <t>Covid-19 (identificat o sospitós)</t>
  </si>
  <si>
    <t>Covid-19 (identificado o sospechoso)</t>
  </si>
  <si>
    <t>III. Malaties de la sang i òrgans hematopoètics, i transtorn del mecanisme immunitari</t>
  </si>
  <si>
    <t>XVIII. Síntomas, signos y hallazgos anormales clínicos y del laboratorio, no clasificados antes</t>
  </si>
  <si>
    <t>00A. Covid-19 virus identificat</t>
  </si>
  <si>
    <t>00A. Covid-19 virus identificado</t>
  </si>
  <si>
    <t>00B. Covid-19 virus no identificat (sospitós)</t>
  </si>
  <si>
    <t>00B. Covid-19 virus no identificado (sospechoso)</t>
  </si>
  <si>
    <t xml:space="preserve">001. Enfermedades infecciosas intestinales </t>
  </si>
  <si>
    <t xml:space="preserve">002. Tuberculosis y sus efectos tardíos </t>
  </si>
  <si>
    <t xml:space="preserve">003. Infecciones meningocócicas </t>
  </si>
  <si>
    <t xml:space="preserve">004. Septicemia </t>
  </si>
  <si>
    <t xml:space="preserve">005. Hepatitis vírica </t>
  </si>
  <si>
    <t xml:space="preserve">007. VIH </t>
  </si>
  <si>
    <t xml:space="preserve">008. Resto de enfermedades infecciosas y parasitarias y sus efectos tardíos </t>
  </si>
  <si>
    <t xml:space="preserve">009. Tumor maligno del labio, de la cavidad bucal y de la faringe </t>
  </si>
  <si>
    <t xml:space="preserve">010. Tumor maligno del esófago </t>
  </si>
  <si>
    <t xml:space="preserve">011. Tumor maligno del estómago </t>
  </si>
  <si>
    <t xml:space="preserve">012. Tumor maligno del colon </t>
  </si>
  <si>
    <t xml:space="preserve">013. Tumor maligno del recto, de la porción rectosigmoide y del ano </t>
  </si>
  <si>
    <t xml:space="preserve">014. Tumor maligno del hígado y vías biliares intrahepáticas </t>
  </si>
  <si>
    <t xml:space="preserve">015. Tumor maligno del páncreas </t>
  </si>
  <si>
    <t xml:space="preserve">016. Otros tumores malignos digestivos </t>
  </si>
  <si>
    <t xml:space="preserve">017. Tumor maligno de la laringe </t>
  </si>
  <si>
    <t xml:space="preserve">018. Tumor maligno de la tráquea, de los bronquios y del pulmón </t>
  </si>
  <si>
    <t xml:space="preserve">019. Otros tumores malignos respiratorios e intratorácicos </t>
  </si>
  <si>
    <t xml:space="preserve">020. Tumores malignos del hueso y cartílagos articulares </t>
  </si>
  <si>
    <t xml:space="preserve">021. Melanoma maligno de la piel </t>
  </si>
  <si>
    <t xml:space="preserve">022. Otros tumores de la piel y tejidos blandos </t>
  </si>
  <si>
    <t xml:space="preserve">023. Tumor maligno de la mama </t>
  </si>
  <si>
    <t xml:space="preserve">024. Tumor maligno del cuello del útero </t>
  </si>
  <si>
    <t xml:space="preserve">025. Tumor maligno de otras partes del útero </t>
  </si>
  <si>
    <t xml:space="preserve">026. Tumor maligno del ovario </t>
  </si>
  <si>
    <t xml:space="preserve">027. Otros tumores malignos de órganos genitales femeninos </t>
  </si>
  <si>
    <t xml:space="preserve">028. Tumor maligno de la próstata </t>
  </si>
  <si>
    <t xml:space="preserve">029. Otros tumores malignos de órganos genitales masculinos </t>
  </si>
  <si>
    <t xml:space="preserve">030. Tumor maligno del riñón, excepto pelvis renal </t>
  </si>
  <si>
    <t xml:space="preserve">031. Tumor maligno de la vejiga </t>
  </si>
  <si>
    <t xml:space="preserve">032. Otros tumores malignos de las vías urinarias </t>
  </si>
  <si>
    <t xml:space="preserve">033. Tumor maligno del encéfalo </t>
  </si>
  <si>
    <t xml:space="preserve">034. Otros tumores malignos neurológicos y endocrinos </t>
  </si>
  <si>
    <t>035. Tumor maligno de sitios mal definidos, secundarios y de sitios no especificados</t>
  </si>
  <si>
    <t xml:space="preserve">036. Otros tumores malignos del tejido linfático, de los órganos hematopoyéticos y de tejidos afines </t>
  </si>
  <si>
    <t xml:space="preserve">037. Leucemia </t>
  </si>
  <si>
    <t xml:space="preserve">038. Tumores in situ </t>
  </si>
  <si>
    <t xml:space="preserve">039. Tumores benignos </t>
  </si>
  <si>
    <t xml:space="preserve">040. Síndrome Mielodisplásico </t>
  </si>
  <si>
    <t xml:space="preserve">041. Otros tumores de comportamiento incierto o desconocido </t>
  </si>
  <si>
    <t xml:space="preserve">042. Enfermedades de la sangre y de los órganos hematopoyéticos </t>
  </si>
  <si>
    <t xml:space="preserve">043. Ciertos trastornos que afectan al mecanismo de la inmunidad </t>
  </si>
  <si>
    <t xml:space="preserve">044. Diabetes mellitus </t>
  </si>
  <si>
    <t xml:space="preserve">045. Otras enfermedades endocrinas, nutricionales y metabólicas </t>
  </si>
  <si>
    <t>046. Trastornos mentales orgánicos senil y presenil</t>
  </si>
  <si>
    <t xml:space="preserve">047. Trastornos mentales debidos al abuso de alcohol </t>
  </si>
  <si>
    <t xml:space="preserve">048. Trastornos mentales debidos al uso de drogas (drogodependencia, toxicomanía) </t>
  </si>
  <si>
    <t xml:space="preserve">049. Otros trastornos mentales y del comportamiento </t>
  </si>
  <si>
    <t xml:space="preserve">051. Enfermedad de Alzheimer </t>
  </si>
  <si>
    <t xml:space="preserve">052. Otras enfermedades del sistema nervioso y de los órganos de los sentidos </t>
  </si>
  <si>
    <t xml:space="preserve">053. Enfermedades cardíacas reumáticas crónicas </t>
  </si>
  <si>
    <t xml:space="preserve">054. Enfermedades hipertensivas </t>
  </si>
  <si>
    <t xml:space="preserve">055. Infarto agudo de miocardio </t>
  </si>
  <si>
    <t xml:space="preserve">056. Otras enfermedades isquémicas del corazón </t>
  </si>
  <si>
    <t xml:space="preserve">057. Insuficiencia cardíaca </t>
  </si>
  <si>
    <t xml:space="preserve">058. Otras enfermedades del corazón </t>
  </si>
  <si>
    <t xml:space="preserve">059. Enfermedades cerebrovasculares </t>
  </si>
  <si>
    <t xml:space="preserve">060. Arteriosclerosis </t>
  </si>
  <si>
    <t xml:space="preserve">061. Otras enfermedades de los vasos sanguíneos </t>
  </si>
  <si>
    <t xml:space="preserve">062. Influenza (gripe) </t>
  </si>
  <si>
    <t xml:space="preserve">063. Neumonía </t>
  </si>
  <si>
    <t xml:space="preserve">064. Enfermedades crónicas de las vías respiratorias inferiores (excepto Asma) </t>
  </si>
  <si>
    <t xml:space="preserve">065. Asma </t>
  </si>
  <si>
    <t xml:space="preserve">066. Insuficiencia respiratoria </t>
  </si>
  <si>
    <t xml:space="preserve">067. Otras enfermedades del sistema respiratorio </t>
  </si>
  <si>
    <t xml:space="preserve">068. Úlcera de estómago, duodeno y yeyuno </t>
  </si>
  <si>
    <t xml:space="preserve">069. Enteritis y colitis no infecciosas </t>
  </si>
  <si>
    <t xml:space="preserve">070. Enfermedad vascular intestinal </t>
  </si>
  <si>
    <t xml:space="preserve">071. Cirrosis y otras enfermedades crónicas del hígado </t>
  </si>
  <si>
    <t>072. Otras enfermedades del sistema digestivo</t>
  </si>
  <si>
    <t xml:space="preserve">073. Enfermedades de la piel y del tejido subcutáneo </t>
  </si>
  <si>
    <t xml:space="preserve">074. Artritis reumatoide y osteoartrosis </t>
  </si>
  <si>
    <t xml:space="preserve">075. Osteoporosis y fracturas patológicas </t>
  </si>
  <si>
    <t xml:space="preserve">076. Otras enfermedades del sistema osteomuscular y del tejido conjuntivo </t>
  </si>
  <si>
    <t xml:space="preserve">077. Enfermedades del riñón y del uréter </t>
  </si>
  <si>
    <t xml:space="preserve">078. Enfermedades de los genitales masculinos </t>
  </si>
  <si>
    <t xml:space="preserve">079. Enfermedades de los genitales femeninos y trastornos de la mama </t>
  </si>
  <si>
    <t xml:space="preserve">080. Otras enfermedades del sistema genitourinario </t>
  </si>
  <si>
    <t xml:space="preserve">081. Embarazo, parto y puerperio </t>
  </si>
  <si>
    <t xml:space="preserve">082. Ciertas afecciones originadas en el periodo perinatal </t>
  </si>
  <si>
    <t xml:space="preserve">083. Malformaciones congénitas del sistema nervioso </t>
  </si>
  <si>
    <t xml:space="preserve">084. Malformaciones congénitas del sistema circulatorio </t>
  </si>
  <si>
    <t xml:space="preserve">085. Otras malformaciones congénitas, deformidades y anomalías cromosómicas </t>
  </si>
  <si>
    <t xml:space="preserve">086. Paro cardíaco, muerte sin asistencia y otra causa desconocida de mortalidad </t>
  </si>
  <si>
    <t xml:space="preserve">087. Senilidad </t>
  </si>
  <si>
    <t xml:space="preserve">088. Muerte súbita infantil </t>
  </si>
  <si>
    <t xml:space="preserve">089. Resto de síntomas, signos y estados morbosos mal definidos </t>
  </si>
  <si>
    <t>090. Accidentes de tráfico de vehículos de motor</t>
  </si>
  <si>
    <t xml:space="preserve">091. Otros accidentes de transporte </t>
  </si>
  <si>
    <t xml:space="preserve">092. Caídas accidentales </t>
  </si>
  <si>
    <t xml:space="preserve">093. Ahogamiento, sumersión y sofocación </t>
  </si>
  <si>
    <t xml:space="preserve">094. Accidentes por fuego, humo y sustancias calientes </t>
  </si>
  <si>
    <t xml:space="preserve">095. Envenenamiento accidental por psicofármacos y drogas de abuso </t>
  </si>
  <si>
    <t xml:space="preserve">096. Otros envenenamientos accidentales </t>
  </si>
  <si>
    <t xml:space="preserve">097. Otros accidentes </t>
  </si>
  <si>
    <t xml:space="preserve">098. Suicidio y lesiones autoinfligidas </t>
  </si>
  <si>
    <t xml:space="preserve">099. Homicidios </t>
  </si>
  <si>
    <t xml:space="preserve">100. Eventos de intención no determinada </t>
  </si>
  <si>
    <t xml:space="preserve">101. Complicaciones de la atención médica y quirúrgica </t>
  </si>
  <si>
    <t xml:space="preserve">102. Otras causas externas </t>
  </si>
  <si>
    <t>5. Interrupciones voluntarias del embarazo de mujeres residentes en València. 2018</t>
  </si>
  <si>
    <t>5. Interrupciones voluntarias del embarazo de mujeres residentes en València. 2019</t>
  </si>
  <si>
    <t>5. Interrupciones voluntarias del embarazo de mujeres residentes en València. 2020</t>
  </si>
  <si>
    <t>5. Interrupciones voluntarias del embarazo de mujeres residentes en València. 2021</t>
  </si>
  <si>
    <t>Según edad</t>
  </si>
  <si>
    <t>45 o más</t>
  </si>
  <si>
    <t>Según motivo de la IVE</t>
  </si>
  <si>
    <t>Riesgo para la mujer</t>
  </si>
  <si>
    <t>Riesgo de graves anomalías en el feto</t>
  </si>
  <si>
    <t>Anomalías fetales graves e incurables</t>
  </si>
  <si>
    <t>Según IVE anteriores</t>
  </si>
  <si>
    <t>Ninguna</t>
  </si>
  <si>
    <t>Dos</t>
  </si>
  <si>
    <t>Tres o más</t>
  </si>
  <si>
    <t>Ninguno</t>
  </si>
  <si>
    <t>Según número de hijos vivos</t>
  </si>
  <si>
    <t>Según nivel de instrucción</t>
  </si>
  <si>
    <t>Sin estudios</t>
  </si>
  <si>
    <t>Primer grado</t>
  </si>
  <si>
    <t>ESO i equivalents</t>
  </si>
  <si>
    <t>Estudis universitaris</t>
  </si>
  <si>
    <t>Batxillerat i FP</t>
  </si>
  <si>
    <t>Segons setmanes de gestació</t>
  </si>
  <si>
    <t>ESO y equivalentes</t>
  </si>
  <si>
    <t>Bachillerato y FP</t>
  </si>
  <si>
    <t>No classificable</t>
  </si>
  <si>
    <t>Según situación profesional</t>
  </si>
  <si>
    <t>Trabajadoras por cuenta propia</t>
  </si>
  <si>
    <t>Trabajadoras por cuenta ajena</t>
  </si>
  <si>
    <t>Paradas</t>
  </si>
  <si>
    <t>Pensionistas</t>
  </si>
  <si>
    <t>Estudiantes</t>
  </si>
  <si>
    <t>Trabajo doméstico no remunerado</t>
  </si>
  <si>
    <t>Otras</t>
  </si>
  <si>
    <t>Treballadores per compte d'alié</t>
  </si>
  <si>
    <t>Treballadores per compte propi</t>
  </si>
  <si>
    <t>Aturades</t>
  </si>
  <si>
    <t>Pensionistes</t>
  </si>
  <si>
    <t>Estudiants</t>
  </si>
  <si>
    <t>Feines de la llar no remunerades</t>
  </si>
  <si>
    <t>Segons ingressos econòmics propis</t>
  </si>
  <si>
    <t>Sí en té</t>
  </si>
  <si>
    <t>No en té</t>
  </si>
  <si>
    <t>Segons situació de convivència</t>
  </si>
  <si>
    <t>Según ingresos económicos propios</t>
  </si>
  <si>
    <t>Según situación de convivencia</t>
  </si>
  <si>
    <t>Sola</t>
  </si>
  <si>
    <t>En pareja</t>
  </si>
  <si>
    <t>Con familiares</t>
  </si>
  <si>
    <t>A soles</t>
  </si>
  <si>
    <t>En parella</t>
  </si>
  <si>
    <t>Amb familiars</t>
  </si>
  <si>
    <t>Petició de la dona</t>
  </si>
  <si>
    <t>Petición de la mujer</t>
  </si>
  <si>
    <t>Crac</t>
  </si>
  <si>
    <t>Internet / mòbil</t>
  </si>
  <si>
    <t>Heroína</t>
  </si>
  <si>
    <t>Cocaína</t>
  </si>
  <si>
    <t>Cannabis</t>
  </si>
  <si>
    <t>Benzodiazepinas</t>
  </si>
  <si>
    <t>Ludopatía</t>
  </si>
  <si>
    <t>Alcohol más Cocaína</t>
  </si>
  <si>
    <t>Otros estimulantes</t>
  </si>
  <si>
    <t>Internet / móvil</t>
  </si>
  <si>
    <t>&lt;18 anys</t>
  </si>
  <si>
    <t>De 18 a 21 anys</t>
  </si>
  <si>
    <t>De 18 a 21 años</t>
  </si>
  <si>
    <t>De 22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</si>
  <si>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</si>
  <si>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</si>
  <si>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</si>
  <si>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</si>
  <si>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</si>
  <si>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</si>
  <si>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</si>
  <si>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</si>
  <si>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≥ 65 años</t>
  </si>
  <si>
    <t>Edad media</t>
  </si>
  <si>
    <t>&lt;18 años</t>
  </si>
  <si>
    <t>7.1. Drogodependencias según sexo y edad. 2021</t>
  </si>
  <si>
    <t>Estancia media</t>
  </si>
  <si>
    <t>Número de altas</t>
  </si>
  <si>
    <t>&lt; 10 años</t>
  </si>
  <si>
    <t>De 10 a 19 años</t>
  </si>
  <si>
    <t>De 20 a 29 años</t>
  </si>
  <si>
    <t>De 30 a 39 años</t>
  </si>
  <si>
    <t>De 40 a 49 años</t>
  </si>
  <si>
    <t>De 50 a 59 años</t>
  </si>
  <si>
    <t>De 60 a 69 años</t>
  </si>
  <si>
    <t>De 70 a 79 años</t>
  </si>
  <si>
    <t>De 80 a 89 años</t>
  </si>
  <si>
    <t>&gt; 89 años</t>
  </si>
  <si>
    <t>7. Drogodependencia. 2021</t>
  </si>
  <si>
    <t>7. Drogodependència. 2021</t>
  </si>
  <si>
    <t>2. Defuncions segons causa (102 causes CIE-10) per sexe. 2018-2021</t>
  </si>
  <si>
    <t xml:space="preserve">ÍNDEX SALUT </t>
  </si>
  <si>
    <t>ÍNDICE SALUD</t>
  </si>
  <si>
    <t>Dep. 5
(Malva-rosa)</t>
  </si>
  <si>
    <t>Dep. 6
(Arnau-Lliria)</t>
  </si>
  <si>
    <t>Dep. 7
(La Fe)</t>
  </si>
  <si>
    <t>Dep. 9
(H. General)</t>
  </si>
  <si>
    <t>Dep. 10
(H. Dr. Peset)</t>
  </si>
  <si>
    <t>Dep. 5
(Malvarrosa)</t>
  </si>
  <si>
    <t>10. Centres hospitalaris. Altes hospitalàries i estades mitjanes segons grup d'edat i sexe del pacient. 2018</t>
  </si>
  <si>
    <t>10. Centros hospitalarios. Altas hospitalarias y estancias medias según grupo de edad y sexo del paciente. 2018</t>
  </si>
  <si>
    <t>10. Centros hospitalarios. Altas hospitalarias y estancias medias según grupo de edad y sexo del paciente. 2020</t>
  </si>
  <si>
    <t>10. Centres hospitalaris. Altes hospitalàries i estades mitjanes segons grup d'edat i sexe del pacient. 2020</t>
  </si>
  <si>
    <t>10. Centres hospitalaris. Altes hospitalàries i estades mitjanes segons grup d'edat i sexe del pacient. 2019</t>
  </si>
  <si>
    <t>10. Centros hospitalarios. Altas hospitalarias y estancias medias según grupo de edad y sexo del paciente. 2019</t>
  </si>
  <si>
    <t>1. Defunciones según causa (XXI grandes grupos de la CIE-10) por sexo y grupo de edad. 2018-2021</t>
  </si>
  <si>
    <t>1. Defuncions segons causa (XXI grans grups de la CIE-10) per sexe i grup d'edat. 2018-2021</t>
  </si>
  <si>
    <t>1. Defuncions segons causa (XXI grans grups de la CIE-10) per sexe i grup d'edat. 2018</t>
  </si>
  <si>
    <t>1. Defunciones según causa (XXI grandes grupos de la CIE-10) por sexo y grupo de edad. 2018</t>
  </si>
  <si>
    <t>1. Defuncions segons causa (XXI grans grups de la CIE-10) per sexe i grup d'edat. 2019</t>
  </si>
  <si>
    <t>1. Defunciones según causa (XXI grandes grupos de la CIE-10) por sexo y grupo de edad. 2019</t>
  </si>
  <si>
    <t>1. Defuncions segons causa (XXI grans grups de la CIE-10) per sexe i grup d'edat. 2020</t>
  </si>
  <si>
    <t>1. Defunciones según causa (XXI grandes grupos de la CIE-10) por sexo y grupo de edad. 2020</t>
  </si>
  <si>
    <t>1. Defuncions segons causa (XXI grans grups de la CIE-10) per sexe i grup d'edat. 2021</t>
  </si>
  <si>
    <t>1. Defunciones según causa (XXI grandes grupos de la CIE-10) por sexo y grupo de edad. 2021</t>
  </si>
  <si>
    <t>6. Certificacions de minusvalidesa. 2023</t>
  </si>
  <si>
    <t>6. Certificaciones de minusvalía. 2023</t>
  </si>
  <si>
    <t>&lt;33%</t>
  </si>
  <si>
    <t>&gt;74%</t>
  </si>
  <si>
    <t>≤ 3 anys</t>
  </si>
  <si>
    <t>≤ 3 años</t>
  </si>
  <si>
    <t>De 4 i 5 anys</t>
  </si>
  <si>
    <t>De 4 y 5 años</t>
  </si>
  <si>
    <t>De 6 a 9 anys</t>
  </si>
  <si>
    <t>De 6 a 9 años</t>
  </si>
  <si>
    <t>De 10 a 15 anys</t>
  </si>
  <si>
    <t>De 10 a 15 años</t>
  </si>
  <si>
    <t>De 16 i 17 anys</t>
  </si>
  <si>
    <t>De 16 y 17 años</t>
  </si>
  <si>
    <t>De 18 a 24 anys</t>
  </si>
  <si>
    <t>De 18 a 24 años</t>
  </si>
  <si>
    <t>De 25 a 44 anys</t>
  </si>
  <si>
    <t>De 25 a 44 años</t>
  </si>
  <si>
    <t>De 45 a 64 anys</t>
  </si>
  <si>
    <t>De 45 a 64 años</t>
  </si>
  <si>
    <t>De 65 a 74 anys</t>
  </si>
  <si>
    <t>De 65 a 74 años</t>
  </si>
  <si>
    <t>De 75 a 84 anys</t>
  </si>
  <si>
    <t>De 75 a 84 años</t>
  </si>
  <si>
    <t>≥ 85 anys</t>
  </si>
  <si>
    <t>≥ 85 años</t>
  </si>
  <si>
    <t>33% - 64%</t>
  </si>
  <si>
    <t>65% - 74%</t>
  </si>
  <si>
    <t>Font: Direcció General de Diversitat Funcional. Conselleria d'Igualtat i Polítiques Inclusives.</t>
  </si>
  <si>
    <t>Fuente: Dirección General de Diversidad Funcional. Consejería de Igualdad y Políticas Inclusivas.</t>
  </si>
  <si>
    <t>12. Morbilitat crónica diagnosticada de la població de 16 i més anys segons sexe. 2016 i 2022</t>
  </si>
  <si>
    <t>16. Revisions mèdiques periòdiques (almenys una vegada a l'any) de la població de 16 i més anys. 2016 i 2022</t>
  </si>
  <si>
    <t>16. Revisions mèdiques periòdiques (almenys una vegada a l'any) de la població de 16 i més anys. 2016</t>
  </si>
  <si>
    <t>16. Revisiones médicas periódicas (al menos una vez al año) de la población de 16 y más años. 2016</t>
  </si>
  <si>
    <t>Població (milers)</t>
  </si>
  <si>
    <t>Regular</t>
  </si>
  <si>
    <t>C. Valenciana</t>
  </si>
  <si>
    <t>Font: Elaboració pròpia a partir del fitxer de microdades de l'Enquesta de Salut de la Comunitat Valenciana 2016.</t>
  </si>
  <si>
    <t>Fuente: Elaboración propia a partir del fichero de microdatos de la Encuesta de Salud de la Comunidad Valenciana 2022.</t>
  </si>
  <si>
    <t>Población (miles)</t>
  </si>
  <si>
    <t>Diabetis</t>
  </si>
  <si>
    <t>Insomnio</t>
  </si>
  <si>
    <t>Diabetes</t>
  </si>
  <si>
    <t>Insomni</t>
  </si>
  <si>
    <t>Font: Elaboració pròpia a partir del fitxer de microdades de l'Enquesta de Salut de la Comunitat Valenciana 2022.</t>
  </si>
  <si>
    <t>Fuente: Elaboración propia a partir del fichero de microdatos de la Encuesta de Salud de la Comunidad Valenciana 2016.</t>
  </si>
  <si>
    <t>Limitació greu</t>
  </si>
  <si>
    <t>Limitació no greu</t>
  </si>
  <si>
    <t>Sense limitació</t>
  </si>
  <si>
    <t>Limitación grave</t>
  </si>
  <si>
    <t>Limitación no grave</t>
  </si>
  <si>
    <t>Sin limitación</t>
  </si>
  <si>
    <t>No fuma però ha fumat</t>
  </si>
  <si>
    <t>Fuma diàriament</t>
  </si>
  <si>
    <t>No fuma pero ha fumado</t>
  </si>
  <si>
    <t>Fuma diariamente</t>
  </si>
  <si>
    <t>No realitza cap exercici</t>
  </si>
  <si>
    <t>Realitza alguna activitat física suau</t>
  </si>
  <si>
    <t>Realitza activitat física de forma regular</t>
  </si>
  <si>
    <t>Realitza exercici físic diverses vegades a la setmana</t>
  </si>
  <si>
    <t>No realiza ejercicio</t>
  </si>
  <si>
    <t>Realiza alguna actividad física suave</t>
  </si>
  <si>
    <t>Realiza actividad física de forma regular</t>
  </si>
  <si>
    <t>Revisió mèdica general</t>
  </si>
  <si>
    <t>Visita oculista</t>
  </si>
  <si>
    <t>Visita dentista</t>
  </si>
  <si>
    <t>Visita ginecológica (solo mujeres)</t>
  </si>
  <si>
    <t>Mamografía (solo mujeres)</t>
  </si>
  <si>
    <t>Citología (solo mujeres)</t>
  </si>
  <si>
    <t>Revisión médica general</t>
  </si>
  <si>
    <t>Visita ginecològica (només dones)</t>
  </si>
  <si>
    <t>Mamografia (només dones)</t>
  </si>
  <si>
    <t>Citologia (només dones)</t>
  </si>
  <si>
    <t>Consulta de medicina general, de família o pediatre</t>
  </si>
  <si>
    <t>Urgències d'atenció primària</t>
  </si>
  <si>
    <t>Urgències d'un centre hospitalari</t>
  </si>
  <si>
    <t>Ingrés hospitalari</t>
  </si>
  <si>
    <t>Consulta de medicina general, de familia o pediatra</t>
  </si>
  <si>
    <t>Urgencias de atención primaria</t>
  </si>
  <si>
    <t>Ingreso hospitalario</t>
  </si>
  <si>
    <t>Urgencias de un centro hospitalario</t>
  </si>
  <si>
    <t>Consulta médica especialitzada (except dentista)</t>
  </si>
  <si>
    <t>Consulta médica especializada (excepto dentista)</t>
  </si>
  <si>
    <t>16.1. Población de 16 y más años según uso de servicios sanitarios en los últimos 12 meses per sexo. 2016</t>
  </si>
  <si>
    <t>16.1. Població de 16 i més anys segons ús de servicis sanitaris en els últims 12 mesos per sexe. 2016</t>
  </si>
  <si>
    <t>Pes insuficient</t>
  </si>
  <si>
    <t>Normopes</t>
  </si>
  <si>
    <t>Sobrepes</t>
  </si>
  <si>
    <t>Obesitat mòrbida</t>
  </si>
  <si>
    <t>Obesitat</t>
  </si>
  <si>
    <t>Peso insuficiente</t>
  </si>
  <si>
    <t>Normopeso</t>
  </si>
  <si>
    <t>Sobrepeso</t>
  </si>
  <si>
    <t>Obesidad</t>
  </si>
  <si>
    <t>Obesidad mórbida</t>
  </si>
  <si>
    <t>Diariamente</t>
  </si>
  <si>
    <t>4-6 veces a la semana</t>
  </si>
  <si>
    <t>2-3 veces a la semana</t>
  </si>
  <si>
    <t>Una vez a la semana</t>
  </si>
  <si>
    <t>Una vez cada quince días</t>
  </si>
  <si>
    <t>Una vez al mes o menos</t>
  </si>
  <si>
    <t>No en los últimos doce meses</t>
  </si>
  <si>
    <t>Nunca</t>
  </si>
  <si>
    <t>Diàriamente</t>
  </si>
  <si>
    <t>4-6 vegades a la setmana</t>
  </si>
  <si>
    <t>2-3 vegades a la setmana</t>
  </si>
  <si>
    <t>Una vegada a la setmana</t>
  </si>
  <si>
    <t>Una vegada cada quinze dies</t>
  </si>
  <si>
    <t>Una vegada al mes o menys</t>
  </si>
  <si>
    <t>Mai</t>
  </si>
  <si>
    <t>No en els últims dotze mesos</t>
  </si>
  <si>
    <t>Molt satisfactori</t>
  </si>
  <si>
    <t>Satisfactori</t>
  </si>
  <si>
    <t>Insatisfactori</t>
  </si>
  <si>
    <t>Molt insatisfactori</t>
  </si>
  <si>
    <t>Muy satisfactorio</t>
  </si>
  <si>
    <t>Satisfactorio</t>
  </si>
  <si>
    <t>Insatisfactorio</t>
  </si>
  <si>
    <t>Muy insatisfactorio</t>
  </si>
  <si>
    <t>Muy buena</t>
  </si>
  <si>
    <t>Buena</t>
  </si>
  <si>
    <t>Mala</t>
  </si>
  <si>
    <t>Muy mala</t>
  </si>
  <si>
    <t>Molt bona</t>
  </si>
  <si>
    <t>Bona</t>
  </si>
  <si>
    <t>Dolenta</t>
  </si>
  <si>
    <t>Molt dolenta</t>
  </si>
  <si>
    <t>12. Morbilitat crónica diagnosticada de la població de 15 i més anys segons sexe. 2022</t>
  </si>
  <si>
    <t>12. Morbilidad crónica diagnosticada de la población de 15 y más años según sexo. 2022</t>
  </si>
  <si>
    <t>16. Revisions mèdiques periòdiques (almenys una vegada a l'any) de la població de 15 i més anys. 2022</t>
  </si>
  <si>
    <t>11. Població de 15 i més anys segons autopercepció de la salut i sexe. 2016</t>
  </si>
  <si>
    <t>11. Población de 15 y más años según autopercepción de la salud y sexo. 2016</t>
  </si>
  <si>
    <t>11. Població de 15 i més anys segons autopercepció de la salut i sexe. 2022</t>
  </si>
  <si>
    <t>11. Población de 15 y más años según autopercepción de la salud y sexo. 2022</t>
  </si>
  <si>
    <t>13. Población de 16 y más años según grado de limitación debido a un problema de salud en los últimos 6 meses que afecte a alguna de sus actividades cotidianas y sexo. 2016</t>
  </si>
  <si>
    <t>13. Població de 16 i més anys segons grau de limitació a causa d'un problema de salut en els últims 6 mesos que afecte alguna de les seues activitats quotidianes i sexe. 2016</t>
  </si>
  <si>
    <t>13. Població de 16 i més anys segons grau de limitació a causa d'un problema de salut en els últims 6 mesos que afecte alguna de les seues activitats quotidianes i sexe. 2022</t>
  </si>
  <si>
    <t>13. Población de 16 y más años según grado de limitación debido a un problema de salud en los últimos 6 meses que afecte a alguna de sus actividades cotidianas y sexo. 2022</t>
  </si>
  <si>
    <t>14. Población de 15 y más años según consumo de tabaco y sexo. 2016</t>
  </si>
  <si>
    <t>14. Població de 15 i més anys segons consum de tabac i sexe. 2016</t>
  </si>
  <si>
    <t>14. Població de 15 i més anys segons consum de tabac i sexe. 2022</t>
  </si>
  <si>
    <t>14. Población de 15 y más años según consumo de tabaco y sexo. 2022</t>
  </si>
  <si>
    <t>No fuma ni ha fumat mai / Només ho ha provat</t>
  </si>
  <si>
    <t>No fuma ni ha fumado nunca / Solo lo ha probado</t>
  </si>
  <si>
    <t>Fuma pero no diariamente</t>
  </si>
  <si>
    <t>Fuma però no diàriament</t>
  </si>
  <si>
    <t>15. Població de 15 i més anys segons activitat física en el temps lliure i sexe. 2016</t>
  </si>
  <si>
    <t>15. Población de 15 y más años según actividad física en el tiempo libre y sexo. 2016</t>
  </si>
  <si>
    <t>15. Població de 15 i més anys segons activitat física en el temps lliure i sexe. 2022</t>
  </si>
  <si>
    <t>15. Población de 15 y más años según actividad física en el tiempo libre y sexo. 2022</t>
  </si>
  <si>
    <t>19. Població de 15 i més anys usuària de servicis sanitaris públics en els últims 12 mesos segons grau de satisfacció i sexe. 2016</t>
  </si>
  <si>
    <t>19. Población de 15 y más años usuaria de servicios sanitarios públicos en los últimos 12 meses según grado de satisfacción y sexo. 2016</t>
  </si>
  <si>
    <t>19. Població de 15 i més anys usuària de servicis sanitaris públics en els últims 12 mesos segons grau de satisfacció i sexe. 2022</t>
  </si>
  <si>
    <t>19. Población de 15 y más años usuaria de servicios sanitarios públicos en los últimos 12 meses según grado de satisfacción y sexo. 2022</t>
  </si>
  <si>
    <t>18. Població de 15 i més anys segons consum d'alcohol durant els últims dotze mesos i sexe. 2016</t>
  </si>
  <si>
    <t>18. Población de 15 y más años según consumo de alcohol en los últimos doce meses y sexo. 2016</t>
  </si>
  <si>
    <t>18. Població de 15 i més anys segons consum d'alcohol durant els últims dotze mesos i sexe. 2022</t>
  </si>
  <si>
    <t>18. Población de 15 y más años según consumo de alcohol en los últimos doce meses y sexo. 2022</t>
  </si>
  <si>
    <t>17. Población de 18 y más años según índice de masa corporal y sexo. 2016</t>
  </si>
  <si>
    <t>17. Població de 18 i més anys segons índex de masa corporal i sexe. 2016</t>
  </si>
  <si>
    <t>17. Població de 18 i més anys segons índex de masa corporal i sexe. 2022</t>
  </si>
  <si>
    <t>17. Población de 18 y más años según índice de masa corporal y sexo. 2022</t>
  </si>
  <si>
    <t>12. Població de 15 i més anys segons morbilitat crónica diagnosticada i sexe. 2016</t>
  </si>
  <si>
    <t>12. Población de 15 y más años según morbilidad crónica diagnosticada y sexo. 2016</t>
  </si>
  <si>
    <t>Asma</t>
  </si>
  <si>
    <t>Alergia</t>
  </si>
  <si>
    <t>Hipertensión arterial</t>
  </si>
  <si>
    <t>Infarto de miocardio</t>
  </si>
  <si>
    <t>Otras enfermedades isquémicas del corazón</t>
  </si>
  <si>
    <t>Embolia, hemorragia cerebral</t>
  </si>
  <si>
    <t>Colesterol alto</t>
  </si>
  <si>
    <t>Problemas del tiroides</t>
  </si>
  <si>
    <t>Cirrosis, disfunción hepática</t>
  </si>
  <si>
    <t>Artrosis, artritis reumática</t>
  </si>
  <si>
    <t>Osteoporosis</t>
  </si>
  <si>
    <t>Dolor cervical crónico</t>
  </si>
  <si>
    <t>Dolor lumbar crónico</t>
  </si>
  <si>
    <t>Cáncer</t>
  </si>
  <si>
    <t>Migrañas o dolor de cabeza severo</t>
  </si>
  <si>
    <t>Incontinencia urinaria</t>
  </si>
  <si>
    <t>Depresión</t>
  </si>
  <si>
    <t>Ansiedad crónica</t>
  </si>
  <si>
    <t>Enfermedades neurodegenerativas</t>
  </si>
  <si>
    <t>Otros transtornos mentales</t>
  </si>
  <si>
    <t>Apnea del sueño</t>
  </si>
  <si>
    <t>Otras enfermedades crónicas</t>
  </si>
  <si>
    <t>Al·lèrgia</t>
  </si>
  <si>
    <t>Hipertensió arterial</t>
  </si>
  <si>
    <t>Infart de miocardi</t>
  </si>
  <si>
    <t>Altres malalties isquèmiques del cor</t>
  </si>
  <si>
    <t>Embòlia, hemorràgia cerebral</t>
  </si>
  <si>
    <t>Colesterol alt</t>
  </si>
  <si>
    <t>Problemes del tiroide</t>
  </si>
  <si>
    <t>Cirrosi, disfunció hepàtica</t>
  </si>
  <si>
    <t>Artrosi, artritis reumàtica</t>
  </si>
  <si>
    <t>Osteoporosi</t>
  </si>
  <si>
    <t>Dolor cervical crònic</t>
  </si>
  <si>
    <t>Dolor lumbar crònic</t>
  </si>
  <si>
    <t>Càncer</t>
  </si>
  <si>
    <t>Migranyes o mal de cap sever</t>
  </si>
  <si>
    <t>Incontinència urinària</t>
  </si>
  <si>
    <t>Depressió</t>
  </si>
  <si>
    <t>Ansietat crònica</t>
  </si>
  <si>
    <t>Malalties neurodegeneratives</t>
  </si>
  <si>
    <t>Altres trastorns mentals</t>
  </si>
  <si>
    <t>Apnea del son</t>
  </si>
  <si>
    <t>Altres malalties cròniques</t>
  </si>
  <si>
    <t>Bronquitis crònica, MPOC, emfisema</t>
  </si>
  <si>
    <t>Bronquitis crónica, EPOC, enfisema</t>
  </si>
  <si>
    <t>Ictus</t>
  </si>
  <si>
    <t>Problemas de riñón</t>
  </si>
  <si>
    <t>Problemes de renyó</t>
  </si>
  <si>
    <t>5. Interrupcions voluntàries de l'embaràs de dones residents a València. 2022</t>
  </si>
  <si>
    <t>5. Interrupciones voluntarias del embarazo de mujeres residentes en València. 2022</t>
  </si>
  <si>
    <t>5. Interrupcions voluntàries de l'embaràs de dones residents a València. 2018-2022</t>
  </si>
  <si>
    <t>5. Interrupciones voluntarias del embarazo de mujeres residentes en València. 2018-2022</t>
  </si>
  <si>
    <t>3. Interrupcions voluntàries de l'embaràs de dones residents a la ciutat de València per àrees de salut. 2018-2022</t>
  </si>
  <si>
    <t>3. Interrupciones voluntarias del embarazo de mujeres residentes en la ciudad de València por áreas de salud. 2018-2022</t>
  </si>
  <si>
    <t>4. Interrupcions voluntàries de l'embaràs. Taxes 2018-2022</t>
  </si>
  <si>
    <t>4. Interrupciones voluntarias del embarazo. Tasas 2018-2022</t>
  </si>
  <si>
    <t>Nombre d'ingressos</t>
  </si>
  <si>
    <t>Número de ingresos</t>
  </si>
  <si>
    <t>0 anys</t>
  </si>
  <si>
    <t>0 años</t>
  </si>
  <si>
    <t>D'1 a 14 anys</t>
  </si>
  <si>
    <t>De 1 a 14 años</t>
  </si>
  <si>
    <t>De 15 a 44 anys</t>
  </si>
  <si>
    <t>De 15 a 44 años</t>
  </si>
  <si>
    <t>De 75 o més</t>
  </si>
  <si>
    <t>De 75 o más</t>
  </si>
  <si>
    <t>10. Centres hospitalaris. Altes hospitalàries i estades mitjanes segons grup d'edat i sexe del pacient. 2022</t>
  </si>
  <si>
    <t>10. Centros hospitalarios. Altas hospitalarias y estancias medias según grupo de edad y sexo del paciente. 2022</t>
  </si>
  <si>
    <t>10. Centres hospitalaris. Altes hospitalàries i estades mitjanes segons grup d'edat i sexe del pacient. 2021</t>
  </si>
  <si>
    <t>10. Centros hospitalarios. Altas hospitalarias y estancias medias según grupo de edad y sexo del paciente. 2021</t>
  </si>
  <si>
    <t>10. Centres hospitalaris. Altes/ingressos hospitalàries i estades mitjanes segons grup d'edat i sexe del pacient. 2018-2022</t>
  </si>
  <si>
    <t>10. Centros hospitalarios. Altas/ingresos hospitalarias y estancias medias según grupo de edad y sexo del paciente. 2018-2022</t>
  </si>
  <si>
    <t>16.1. Població de 15 i més anys segons ús de servicis sanitaris en els últims 12 mesos per sexe. 2022</t>
  </si>
  <si>
    <t>16.1. Población de 15 y más años según uso de servicios sanitarios en los últimos 12 meses per sexo. 2022</t>
  </si>
  <si>
    <t>16. Revisiones médicas periódicas (al menos una vez al año) de la población de 15 y más años. 2022</t>
  </si>
  <si>
    <t>Población usuaria de servicios médicos</t>
  </si>
  <si>
    <t>Població usuària de servicis mèdics</t>
  </si>
  <si>
    <t>Psicòleg/a</t>
  </si>
  <si>
    <t>Psicólogo/a</t>
  </si>
  <si>
    <t>Fisioterapeuta</t>
  </si>
  <si>
    <t>Mamografía (solo mujeres de 45 a 69)</t>
  </si>
  <si>
    <t>Citología (solo mujeres de 25 a 65)</t>
  </si>
  <si>
    <t>Prueba de detección del VPH (solo mujeres de 25 a 65)</t>
  </si>
  <si>
    <t>Prova de detecció del VPH (només dones de 25 a 65)</t>
  </si>
  <si>
    <t>Mamografia (només dones de 45 a 69)</t>
  </si>
  <si>
    <t>Citologia (només dones de 25 a 65)</t>
  </si>
  <si>
    <t>Realiza ejercicio físico varias veces a la semana</t>
  </si>
  <si>
    <t>12. Morbilidad crónica diagnosticada de la población de 15 y más años según sexo. 2016 y 2022</t>
  </si>
  <si>
    <t>16. Revisiones médicas periódicas (al menos una vez al año) de la población de 15 y más años. 2016 y 2022</t>
  </si>
  <si>
    <t>19. Población de 15 y más años usuaria de servicios sanitarios públicos en los últimos 12 meses según grado de satisfacción y sexo. 2016 y 2022</t>
  </si>
  <si>
    <t>19. Població de 15 i més anys usuària de servicis sanitaris públics en els últims 12 mesos segons grau de satisfacció i sexe. 2016 i 2022</t>
  </si>
  <si>
    <t>18. Población de 15 y más años según consumo de alcohol en los últimos doce meses y sexo. 2016 y 2022</t>
  </si>
  <si>
    <t>18. Població de 15 i més anys segons consum d'alcohol durant els últims dotze mesos i sexe. 2016 i 2022</t>
  </si>
  <si>
    <t>17. Población de 18 y más años según índice de masa corporal y sexo. 2016 y 2022</t>
  </si>
  <si>
    <t>17. Població de 18 i més anys segons índex de masa corporal i sexe. 2016 i 2022</t>
  </si>
  <si>
    <t>15. Població de 15 i més anys segons activitat física en el temps lliure i sexe. 2016 i 2022</t>
  </si>
  <si>
    <t>15. Población de 15 y más años según actividad física en el tiempo libre y sexo. 2016 y 2022</t>
  </si>
  <si>
    <t>14. Població de 15 i més anys segons consum de tabac i sexe. 2016 i 2022</t>
  </si>
  <si>
    <t>14. Población de 15 y más años según consumo de tabaco y sexo. 2016 y 2022</t>
  </si>
  <si>
    <t>13. Población de 16 y más años según grado de limitación debido a un problema de salud en los últimos 6 meses que afecte a alguna de sus actividades cotidianas y sexo. 2016 y 2022</t>
  </si>
  <si>
    <t>13. Població de 16 i més anys segons grau de limitació a causa d'un problema de salut en els últims 6 mesos que afecte alguna de les seues activitats quotidianes i sexe. 2016 i 2022</t>
  </si>
  <si>
    <t>11. Población de 15 y más años según autopercepción de la salud y sexo. 2016 y 2022</t>
  </si>
  <si>
    <t>11. Població de 15 i més anys segons autopercepció de la salut i sexe. 2016 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</si>
</sst>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8" formatCode="0.000"/>
    <numFmt numFmtId="189" formatCode="0.0"/>
    <numFmt numFmtId="190" formatCode="#,##0.0"/>
    <numFmt numFmtId="199" formatCode="0.0%"/>
    <numFmt numFmtId="210" formatCode="_-* #,##0.00\ [$€]_-;\-* #,##0.00\ [$€]_-;_-* &quot;-&quot;??\ [$€]_-;_-@_-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i/>
      <sz val="8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color indexed="10"/>
      <name val="Times New Roman"/>
      <family val="1"/>
    </font>
    <font>
      <sz val="10"/>
      <color indexed="10"/>
      <name val="Arial"/>
      <family val="2"/>
    </font>
    <font>
      <sz val="8"/>
      <name val="Times New Roman"/>
      <family val="1"/>
    </font>
    <font>
      <i/>
      <sz val="1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210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3" fillId="0" borderId="0" xfId="4" applyFont="1" applyAlignment="1"/>
    <xf numFmtId="0" fontId="4" fillId="0" borderId="0" xfId="4" applyFont="1"/>
    <xf numFmtId="0" fontId="1" fillId="0" borderId="0" xfId="4"/>
    <xf numFmtId="0" fontId="5" fillId="0" borderId="0" xfId="4" applyFont="1" applyAlignment="1"/>
    <xf numFmtId="0" fontId="3" fillId="2" borderId="0" xfId="3" applyFont="1" applyFill="1" applyAlignment="1">
      <alignment horizontal="right" wrapText="1"/>
    </xf>
    <xf numFmtId="0" fontId="3" fillId="2" borderId="0" xfId="3" applyFont="1" applyFill="1" applyAlignment="1">
      <alignment horizontal="left" wrapText="1"/>
    </xf>
    <xf numFmtId="0" fontId="3" fillId="0" borderId="0" xfId="4" applyFont="1"/>
    <xf numFmtId="3" fontId="3" fillId="0" borderId="0" xfId="4" applyNumberFormat="1" applyFont="1"/>
    <xf numFmtId="0" fontId="4" fillId="0" borderId="0" xfId="4" applyFont="1" applyAlignment="1">
      <alignment horizontal="left" indent="1"/>
    </xf>
    <xf numFmtId="0" fontId="4" fillId="0" borderId="0" xfId="4" applyFont="1" applyAlignment="1">
      <alignment horizontal="left" wrapText="1" indent="1"/>
    </xf>
    <xf numFmtId="0" fontId="6" fillId="0" borderId="0" xfId="4" applyFont="1" applyAlignment="1">
      <alignment horizontal="left" vertical="top" indent="1"/>
    </xf>
    <xf numFmtId="0" fontId="8" fillId="0" borderId="0" xfId="4" applyFont="1" applyAlignment="1">
      <alignment horizontal="left" indent="1"/>
    </xf>
    <xf numFmtId="0" fontId="1" fillId="0" borderId="0" xfId="4" applyAlignment="1">
      <alignment horizontal="left" wrapText="1" indent="1"/>
    </xf>
    <xf numFmtId="0" fontId="9" fillId="0" borderId="0" xfId="4" applyFont="1" applyAlignment="1">
      <alignment horizontal="left" vertical="top" indent="1"/>
    </xf>
    <xf numFmtId="0" fontId="10" fillId="0" borderId="0" xfId="4" applyFont="1"/>
    <xf numFmtId="0" fontId="5" fillId="0" borderId="0" xfId="4" applyFont="1"/>
    <xf numFmtId="0" fontId="7" fillId="0" borderId="0" xfId="4" applyFont="1"/>
    <xf numFmtId="0" fontId="4" fillId="0" borderId="0" xfId="4" applyFont="1" applyAlignment="1">
      <alignment horizontal="right"/>
    </xf>
    <xf numFmtId="0" fontId="1" fillId="0" borderId="0" xfId="4" applyFill="1"/>
    <xf numFmtId="0" fontId="1" fillId="0" borderId="0" xfId="4" applyAlignment="1">
      <alignment horizontal="right"/>
    </xf>
    <xf numFmtId="0" fontId="3" fillId="0" borderId="0" xfId="3" applyFont="1" applyFill="1" applyAlignment="1">
      <alignment horizontal="right" wrapText="1"/>
    </xf>
    <xf numFmtId="3" fontId="4" fillId="0" borderId="0" xfId="4" applyNumberFormat="1" applyFont="1" applyAlignment="1">
      <alignment horizontal="right"/>
    </xf>
    <xf numFmtId="0" fontId="12" fillId="0" borderId="0" xfId="4" applyFont="1"/>
    <xf numFmtId="0" fontId="12" fillId="0" borderId="0" xfId="4" applyFont="1" applyAlignment="1">
      <alignment horizontal="right"/>
    </xf>
    <xf numFmtId="3" fontId="12" fillId="0" borderId="0" xfId="4" applyNumberFormat="1" applyFont="1" applyAlignment="1">
      <alignment horizontal="right"/>
    </xf>
    <xf numFmtId="3" fontId="1" fillId="0" borderId="0" xfId="4" applyNumberFormat="1" applyAlignment="1">
      <alignment horizontal="right"/>
    </xf>
    <xf numFmtId="0" fontId="13" fillId="0" borderId="0" xfId="4" applyFont="1"/>
    <xf numFmtId="199" fontId="4" fillId="0" borderId="0" xfId="4" applyNumberFormat="1" applyFont="1"/>
    <xf numFmtId="0" fontId="3" fillId="0" borderId="0" xfId="3" applyFont="1" applyFill="1" applyAlignment="1">
      <alignment horizontal="center" wrapText="1"/>
    </xf>
    <xf numFmtId="0" fontId="3" fillId="2" borderId="0" xfId="0" applyFont="1" applyFill="1"/>
    <xf numFmtId="0" fontId="4" fillId="0" borderId="0" xfId="0" applyFont="1"/>
    <xf numFmtId="0" fontId="3" fillId="0" borderId="0" xfId="0" applyFont="1"/>
    <xf numFmtId="0" fontId="5" fillId="0" borderId="0" xfId="0" applyFont="1"/>
    <xf numFmtId="3" fontId="3" fillId="0" borderId="0" xfId="4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/>
    <xf numFmtId="3" fontId="7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right"/>
    </xf>
    <xf numFmtId="190" fontId="7" fillId="0" borderId="0" xfId="0" applyNumberFormat="1" applyFont="1" applyAlignment="1">
      <alignment horizontal="right"/>
    </xf>
    <xf numFmtId="0" fontId="7" fillId="0" borderId="0" xfId="0" applyFont="1" applyFill="1"/>
    <xf numFmtId="188" fontId="4" fillId="0" borderId="0" xfId="0" applyNumberFormat="1" applyFont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4" fillId="2" borderId="0" xfId="0" applyFont="1" applyFill="1"/>
    <xf numFmtId="2" fontId="4" fillId="0" borderId="0" xfId="0" applyNumberFormat="1" applyFont="1" applyAlignment="1">
      <alignment horizontal="right"/>
    </xf>
    <xf numFmtId="0" fontId="4" fillId="2" borderId="0" xfId="4" applyFont="1" applyFill="1"/>
    <xf numFmtId="0" fontId="3" fillId="0" borderId="0" xfId="4" applyFont="1" applyAlignment="1">
      <alignment horizontal="right"/>
    </xf>
    <xf numFmtId="0" fontId="3" fillId="2" borderId="0" xfId="4" applyFont="1" applyFill="1"/>
    <xf numFmtId="0" fontId="3" fillId="0" borderId="0" xfId="3" applyFont="1" applyFill="1" applyAlignment="1">
      <alignment horizontal="left" wrapText="1"/>
    </xf>
    <xf numFmtId="0" fontId="3" fillId="0" borderId="0" xfId="4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/>
    <xf numFmtId="199" fontId="4" fillId="0" borderId="0" xfId="5" applyNumberFormat="1" applyFont="1" applyFill="1" applyAlignment="1">
      <alignment horizontal="right"/>
    </xf>
    <xf numFmtId="0" fontId="4" fillId="0" borderId="0" xfId="0" applyFont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0" fontId="3" fillId="0" borderId="0" xfId="0" applyFont="1" applyFill="1" applyBorder="1"/>
    <xf numFmtId="0" fontId="15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3" fontId="4" fillId="0" borderId="0" xfId="0" applyNumberFormat="1" applyFont="1" applyAlignment="1">
      <alignment horizontal="center"/>
    </xf>
    <xf numFmtId="0" fontId="4" fillId="0" borderId="0" xfId="4" applyFont="1" applyFill="1" applyAlignment="1"/>
    <xf numFmtId="3" fontId="4" fillId="0" borderId="0" xfId="4" applyNumberFormat="1" applyFont="1" applyAlignment="1">
      <alignment horizontal="center"/>
    </xf>
    <xf numFmtId="0" fontId="4" fillId="0" borderId="0" xfId="4" applyFont="1" applyAlignment="1">
      <alignment horizontal="center"/>
    </xf>
    <xf numFmtId="4" fontId="4" fillId="0" borderId="0" xfId="4" applyNumberFormat="1" applyFont="1" applyAlignment="1">
      <alignment horizontal="center"/>
    </xf>
    <xf numFmtId="3" fontId="3" fillId="0" borderId="0" xfId="4" applyNumberFormat="1" applyFont="1" applyAlignment="1">
      <alignment horizontal="center"/>
    </xf>
    <xf numFmtId="199" fontId="4" fillId="0" borderId="0" xfId="4" applyNumberFormat="1" applyFont="1" applyAlignment="1">
      <alignment horizontal="center"/>
    </xf>
    <xf numFmtId="3" fontId="4" fillId="0" borderId="0" xfId="4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4" fontId="3" fillId="0" borderId="0" xfId="4" applyNumberFormat="1" applyFont="1" applyAlignment="1">
      <alignment horizontal="center"/>
    </xf>
    <xf numFmtId="199" fontId="4" fillId="0" borderId="0" xfId="4" applyNumberFormat="1" applyFont="1" applyAlignment="1">
      <alignment horizontal="right"/>
    </xf>
    <xf numFmtId="0" fontId="8" fillId="0" borderId="0" xfId="4" applyFont="1" applyAlignment="1">
      <alignment horizontal="right"/>
    </xf>
    <xf numFmtId="0" fontId="4" fillId="0" borderId="0" xfId="5" applyNumberFormat="1" applyFont="1" applyAlignment="1">
      <alignment horizontal="right"/>
    </xf>
    <xf numFmtId="3" fontId="3" fillId="0" borderId="0" xfId="4" applyNumberFormat="1" applyFont="1" applyFill="1" applyAlignment="1">
      <alignment horizontal="center"/>
    </xf>
    <xf numFmtId="3" fontId="3" fillId="0" borderId="0" xfId="0" applyNumberFormat="1" applyFont="1" applyAlignment="1">
      <alignment horizontal="center"/>
    </xf>
    <xf numFmtId="0" fontId="11" fillId="0" borderId="0" xfId="0" applyFont="1"/>
    <xf numFmtId="0" fontId="5" fillId="0" borderId="0" xfId="0" applyFont="1" applyFill="1" applyBorder="1"/>
    <xf numFmtId="0" fontId="4" fillId="0" borderId="0" xfId="4" applyFont="1" applyAlignment="1">
      <alignment horizontal="right" wrapText="1"/>
    </xf>
    <xf numFmtId="0" fontId="6" fillId="0" borderId="0" xfId="4" applyFont="1" applyAlignment="1">
      <alignment horizontal="right"/>
    </xf>
    <xf numFmtId="1" fontId="3" fillId="0" borderId="0" xfId="4" applyNumberFormat="1" applyFont="1" applyAlignment="1">
      <alignment horizontal="right"/>
    </xf>
    <xf numFmtId="1" fontId="4" fillId="0" borderId="0" xfId="4" applyNumberFormat="1" applyFont="1" applyAlignment="1">
      <alignment horizontal="right"/>
    </xf>
    <xf numFmtId="3" fontId="11" fillId="0" borderId="0" xfId="4" applyNumberFormat="1" applyFont="1" applyAlignment="1">
      <alignment horizontal="right"/>
    </xf>
    <xf numFmtId="1" fontId="1" fillId="0" borderId="0" xfId="4" applyNumberFormat="1" applyAlignment="1">
      <alignment horizontal="right"/>
    </xf>
    <xf numFmtId="0" fontId="11" fillId="0" borderId="0" xfId="4" applyFont="1" applyAlignment="1">
      <alignment horizontal="right"/>
    </xf>
    <xf numFmtId="0" fontId="3" fillId="2" borderId="0" xfId="0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4" fontId="4" fillId="0" borderId="0" xfId="4" applyNumberFormat="1" applyFont="1" applyAlignment="1">
      <alignment horizontal="right"/>
    </xf>
    <xf numFmtId="4" fontId="4" fillId="0" borderId="0" xfId="4" applyNumberFormat="1" applyFont="1" applyFill="1" applyAlignment="1">
      <alignment horizontal="right"/>
    </xf>
    <xf numFmtId="9" fontId="3" fillId="0" borderId="0" xfId="5" applyFont="1" applyAlignment="1">
      <alignment horizontal="right"/>
    </xf>
    <xf numFmtId="3" fontId="4" fillId="0" borderId="0" xfId="3" applyNumberFormat="1" applyFont="1" applyFill="1" applyAlignment="1">
      <alignment horizontal="right" wrapText="1"/>
    </xf>
    <xf numFmtId="199" fontId="4" fillId="0" borderId="0" xfId="5" applyNumberFormat="1" applyFont="1" applyAlignment="1">
      <alignment horizontal="right"/>
    </xf>
    <xf numFmtId="2" fontId="4" fillId="0" borderId="0" xfId="4" applyNumberFormat="1" applyFont="1" applyAlignment="1">
      <alignment horizontal="right"/>
    </xf>
    <xf numFmtId="9" fontId="4" fillId="0" borderId="0" xfId="5" applyFont="1" applyAlignment="1">
      <alignment horizontal="right"/>
    </xf>
    <xf numFmtId="2" fontId="1" fillId="0" borderId="0" xfId="4" applyNumberFormat="1" applyAlignment="1">
      <alignment horizontal="right"/>
    </xf>
    <xf numFmtId="0" fontId="4" fillId="0" borderId="0" xfId="4" applyFont="1" applyAlignment="1">
      <alignment horizontal="right" indent="1"/>
    </xf>
    <xf numFmtId="199" fontId="3" fillId="0" borderId="0" xfId="4" applyNumberFormat="1" applyFont="1" applyAlignment="1">
      <alignment horizontal="right"/>
    </xf>
    <xf numFmtId="199" fontId="4" fillId="0" borderId="0" xfId="0" applyNumberFormat="1" applyFont="1" applyFill="1" applyAlignment="1">
      <alignment horizontal="right"/>
    </xf>
    <xf numFmtId="0" fontId="3" fillId="2" borderId="0" xfId="4" applyFont="1" applyFill="1" applyAlignment="1">
      <alignment horizontal="right"/>
    </xf>
    <xf numFmtId="9" fontId="3" fillId="0" borderId="0" xfId="4" applyNumberFormat="1" applyFont="1" applyAlignment="1">
      <alignment horizontal="right"/>
    </xf>
    <xf numFmtId="189" fontId="4" fillId="0" borderId="0" xfId="4" applyNumberFormat="1" applyFont="1" applyAlignment="1">
      <alignment horizontal="right"/>
    </xf>
    <xf numFmtId="4" fontId="3" fillId="0" borderId="0" xfId="4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/>
    <xf numFmtId="0" fontId="5" fillId="0" borderId="0" xfId="0" applyFont="1" applyAlignment="1"/>
    <xf numFmtId="0" fontId="3" fillId="0" borderId="0" xfId="4" applyFont="1" applyAlignment="1">
      <alignment horizontal="left"/>
    </xf>
    <xf numFmtId="0" fontId="8" fillId="0" borderId="0" xfId="4" applyFont="1"/>
    <xf numFmtId="0" fontId="4" fillId="0" borderId="0" xfId="4" applyFont="1" applyAlignment="1">
      <alignment horizontal="left" indent="2"/>
    </xf>
    <xf numFmtId="2" fontId="4" fillId="0" borderId="0" xfId="4" applyNumberFormat="1" applyFont="1" applyAlignment="1">
      <alignment horizontal="left" indent="1"/>
    </xf>
    <xf numFmtId="3" fontId="16" fillId="0" borderId="0" xfId="0" applyNumberFormat="1" applyFont="1" applyFill="1" applyBorder="1" applyAlignment="1">
      <alignment horizontal="right" wrapText="1"/>
    </xf>
    <xf numFmtId="9" fontId="16" fillId="0" borderId="0" xfId="5" applyFont="1" applyFill="1" applyBorder="1" applyAlignment="1">
      <alignment horizontal="right" wrapText="1"/>
    </xf>
    <xf numFmtId="3" fontId="17" fillId="0" borderId="0" xfId="0" applyNumberFormat="1" applyFont="1" applyFill="1" applyBorder="1" applyAlignment="1">
      <alignment horizontal="right" wrapText="1"/>
    </xf>
    <xf numFmtId="9" fontId="17" fillId="0" borderId="0" xfId="5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9" fontId="3" fillId="0" borderId="0" xfId="5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9" fontId="4" fillId="0" borderId="0" xfId="5" applyFont="1" applyFill="1" applyBorder="1" applyAlignment="1">
      <alignment horizontal="right"/>
    </xf>
    <xf numFmtId="190" fontId="17" fillId="0" borderId="0" xfId="0" applyNumberFormat="1" applyFont="1" applyFill="1" applyBorder="1" applyAlignment="1">
      <alignment horizontal="right" wrapText="1"/>
    </xf>
    <xf numFmtId="0" fontId="3" fillId="2" borderId="0" xfId="3" applyFont="1" applyFill="1" applyAlignment="1">
      <alignment horizontal="center" wrapText="1"/>
    </xf>
    <xf numFmtId="0" fontId="3" fillId="2" borderId="0" xfId="4" applyFont="1" applyFill="1" applyAlignment="1">
      <alignment horizontal="center"/>
    </xf>
    <xf numFmtId="0" fontId="18" fillId="0" borderId="0" xfId="0" applyFont="1" applyAlignment="1">
      <alignment horizontal="left" vertical="center"/>
    </xf>
    <xf numFmtId="3" fontId="18" fillId="0" borderId="0" xfId="0" applyNumberFormat="1" applyFont="1" applyFill="1"/>
    <xf numFmtId="3" fontId="19" fillId="0" borderId="0" xfId="0" applyNumberFormat="1" applyFont="1" applyFill="1" applyBorder="1"/>
    <xf numFmtId="3" fontId="4" fillId="0" borderId="0" xfId="0" applyNumberFormat="1" applyFont="1" applyFill="1" applyBorder="1"/>
    <xf numFmtId="3" fontId="19" fillId="0" borderId="0" xfId="0" applyNumberFormat="1" applyFont="1" applyFill="1"/>
    <xf numFmtId="3" fontId="4" fillId="0" borderId="0" xfId="0" applyNumberFormat="1" applyFont="1" applyFill="1"/>
    <xf numFmtId="0" fontId="19" fillId="0" borderId="0" xfId="0" applyFont="1" applyFill="1" applyBorder="1" applyAlignment="1">
      <alignment horizontal="left" indent="1"/>
    </xf>
    <xf numFmtId="0" fontId="19" fillId="0" borderId="0" xfId="0" applyFont="1" applyFill="1" applyAlignment="1">
      <alignment horizontal="left" indent="1"/>
    </xf>
    <xf numFmtId="0" fontId="20" fillId="0" borderId="0" xfId="0" applyFont="1"/>
    <xf numFmtId="0" fontId="3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/>
    </xf>
    <xf numFmtId="4" fontId="4" fillId="0" borderId="0" xfId="0" applyNumberFormat="1" applyFont="1" applyFill="1" applyAlignment="1">
      <alignment horizontal="right"/>
    </xf>
    <xf numFmtId="0" fontId="3" fillId="2" borderId="0" xfId="3" applyFont="1" applyFill="1" applyBorder="1" applyAlignment="1">
      <alignment horizontal="right" wrapText="1"/>
    </xf>
    <xf numFmtId="4" fontId="4" fillId="0" borderId="0" xfId="0" applyNumberFormat="1" applyFont="1" applyFill="1" applyBorder="1" applyAlignment="1">
      <alignment horizontal="right"/>
    </xf>
    <xf numFmtId="199" fontId="4" fillId="0" borderId="0" xfId="5" applyNumberFormat="1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199" fontId="3" fillId="0" borderId="0" xfId="5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199" fontId="3" fillId="0" borderId="0" xfId="0" applyNumberFormat="1" applyFont="1" applyFill="1" applyAlignment="1">
      <alignment horizontal="right"/>
    </xf>
    <xf numFmtId="199" fontId="3" fillId="0" borderId="0" xfId="5" applyNumberFormat="1" applyFont="1" applyFill="1" applyBorder="1" applyAlignment="1">
      <alignment horizontal="right"/>
    </xf>
    <xf numFmtId="190" fontId="3" fillId="0" borderId="0" xfId="0" applyNumberFormat="1" applyFont="1" applyFill="1" applyAlignment="1">
      <alignment horizontal="right"/>
    </xf>
    <xf numFmtId="190" fontId="4" fillId="0" borderId="0" xfId="0" applyNumberFormat="1" applyFont="1" applyFill="1" applyAlignment="1">
      <alignment horizontal="right"/>
    </xf>
    <xf numFmtId="190" fontId="3" fillId="0" borderId="0" xfId="0" applyNumberFormat="1" applyFont="1" applyFill="1" applyBorder="1" applyAlignment="1">
      <alignment horizontal="right"/>
    </xf>
    <xf numFmtId="190" fontId="4" fillId="0" borderId="0" xfId="0" applyNumberFormat="1" applyFont="1" applyFill="1" applyBorder="1" applyAlignment="1">
      <alignment horizontal="right"/>
    </xf>
    <xf numFmtId="199" fontId="4" fillId="0" borderId="0" xfId="5" applyNumberFormat="1" applyFont="1"/>
    <xf numFmtId="4" fontId="3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190" fontId="3" fillId="0" borderId="0" xfId="5" applyNumberFormat="1" applyFont="1" applyFill="1" applyBorder="1" applyAlignment="1">
      <alignment horizontal="right"/>
    </xf>
    <xf numFmtId="190" fontId="4" fillId="0" borderId="0" xfId="5" applyNumberFormat="1" applyFont="1" applyFill="1" applyAlignment="1">
      <alignment horizontal="right"/>
    </xf>
    <xf numFmtId="0" fontId="3" fillId="2" borderId="0" xfId="4" applyFont="1" applyFill="1" applyAlignment="1">
      <alignment horizontal="center"/>
    </xf>
    <xf numFmtId="0" fontId="3" fillId="2" borderId="0" xfId="3" applyFont="1" applyFill="1" applyAlignment="1">
      <alignment horizontal="center" wrapText="1"/>
    </xf>
  </cellXfs>
  <cellStyles count="6">
    <cellStyle name="Euro" xfId="1"/>
    <cellStyle name="Normal" xfId="0" builtinId="0"/>
    <cellStyle name="Normal 2" xfId="2"/>
    <cellStyle name="Normal_5_Classificacions_de_la_poblacio_per_barris" xfId="3"/>
    <cellStyle name="Normal_SALUT" xfId="4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3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1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Dones%20a%20la%20Ciutat%20de%20Valencia/Dones%20a%20la%20ciutat%20de%20Valencia%202006/Elaboracion/brand%20new%20MNP%20DEMOGRAF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05/Xls/Cap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05/Xls/Cap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05/Xls/Cap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emograf&#237;a/Padr&#243;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1 (2)"/>
      <sheetName val="92 (2)"/>
      <sheetName val="93 (2)"/>
      <sheetName val="94 (2)"/>
      <sheetName val="95 (2)"/>
      <sheetName val="96 (2)"/>
      <sheetName val="97 (2)"/>
      <sheetName val="98 (2)"/>
      <sheetName val="99 (2)"/>
      <sheetName val="91"/>
      <sheetName val="92"/>
      <sheetName val="93"/>
      <sheetName val="94"/>
      <sheetName val="95"/>
      <sheetName val="96"/>
      <sheetName val="97"/>
      <sheetName val="98"/>
      <sheetName val="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3 graf"/>
      <sheetName val="1.4"/>
      <sheetName val="1.5"/>
      <sheetName val="1.5 graf"/>
      <sheetName val="1.6"/>
      <sheetName val="1.7"/>
      <sheetName val="2"/>
      <sheetName val="2.1"/>
      <sheetName val="2.1 graf"/>
      <sheetName val="2.2"/>
      <sheetName val="2.3"/>
      <sheetName val="2.4"/>
      <sheetName val="2.5"/>
      <sheetName val="2.6"/>
      <sheetName val="3"/>
      <sheetName val="3.1"/>
      <sheetName val="3.1 graf"/>
      <sheetName val="3.2"/>
      <sheetName val="4"/>
      <sheetName val="4.1"/>
      <sheetName val="4.1 graf"/>
      <sheetName val="4.2"/>
      <sheetName val="4.3"/>
      <sheetName val="4.4"/>
      <sheetName val="4.5"/>
      <sheetName val="4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/>
      <sheetData sheetId="27" refreshError="1"/>
      <sheetData sheetId="28"/>
      <sheetData sheetId="29">
        <row r="1">
          <cell r="A1" t="str">
            <v>4.5. Servicis realitzats per les grues municipals. 2004</v>
          </cell>
        </row>
        <row r="2">
          <cell r="A2" t="str">
            <v>4.5. Servicios realizados por las grúas municipales. 2004</v>
          </cell>
        </row>
        <row r="4">
          <cell r="A4" t="str">
            <v>Total</v>
          </cell>
          <cell r="B4" t="str">
            <v>Sense arrossegament</v>
          </cell>
          <cell r="C4" t="str">
            <v>Amb arrossegament</v>
          </cell>
          <cell r="D4" t="str">
            <v>Vehicles abandonats</v>
          </cell>
        </row>
        <row r="5">
          <cell r="A5">
            <v>84115</v>
          </cell>
          <cell r="B5">
            <v>12075</v>
          </cell>
          <cell r="C5">
            <v>68117</v>
          </cell>
          <cell r="D5">
            <v>3923</v>
          </cell>
        </row>
        <row r="6">
          <cell r="A6" t="str">
            <v>Font : SERVICLEOP, S.L.</v>
          </cell>
        </row>
      </sheetData>
      <sheetData sheetId="30">
        <row r="1">
          <cell r="A1" t="str">
            <v>4.6. Recaptació grues municipals. 2003</v>
          </cell>
        </row>
        <row r="2">
          <cell r="A2" t="str">
            <v>4.6. Recaudación grúas municipales. 2003</v>
          </cell>
        </row>
        <row r="4">
          <cell r="A4" t="str">
            <v>Enganxaments</v>
          </cell>
          <cell r="B4" t="str">
            <v>Retirades</v>
          </cell>
          <cell r="C4" t="str">
            <v>Custòdies</v>
          </cell>
        </row>
        <row r="5">
          <cell r="A5">
            <v>330616.12</v>
          </cell>
          <cell r="B5">
            <v>5351133.55</v>
          </cell>
          <cell r="C5">
            <v>384306.54</v>
          </cell>
        </row>
        <row r="6">
          <cell r="A6" t="str">
            <v>Font : SERVICLEOP, S.L.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2"/>
      <sheetName val="2.1"/>
      <sheetName val="2.2"/>
      <sheetName val="2.2 graf"/>
      <sheetName val="2.3"/>
      <sheetName val="2.4"/>
      <sheetName val="2.4 graf"/>
      <sheetName val="2.5"/>
      <sheetName val="3"/>
      <sheetName val="3.1"/>
      <sheetName val="3.2"/>
      <sheetName val="4"/>
      <sheetName val="4.1"/>
      <sheetName val="4.2"/>
      <sheetName val="4.3"/>
      <sheetName val="5"/>
      <sheetName val="5.1"/>
      <sheetName val="5.1 graf"/>
      <sheetName val="5.1 graf.2"/>
      <sheetName val="6"/>
      <sheetName val="6.1"/>
      <sheetName val="6.2"/>
      <sheetName val="6.2 graf"/>
      <sheetName val="7"/>
      <sheetName val="7.1"/>
      <sheetName val="7.2"/>
      <sheetName val="8"/>
      <sheetName val="8.1"/>
      <sheetName val="8.2"/>
      <sheetName val="8.3"/>
      <sheetName val="9"/>
      <sheetName val="9.1"/>
      <sheetName val="9.2"/>
      <sheetName val="9.3"/>
      <sheetName val="9.4"/>
      <sheetName val="9.5"/>
      <sheetName val="9.6"/>
      <sheetName val="9.7"/>
      <sheetName val="9.8"/>
      <sheetName val="10"/>
      <sheetName val="10.1"/>
      <sheetName val="10.2"/>
      <sheetName val="10.2 graf"/>
      <sheetName val="10.3"/>
      <sheetName val="10.4"/>
      <sheetName val="2.5 graf"/>
      <sheetName val="2.6"/>
      <sheetName val="2.7"/>
      <sheetName val="2.8"/>
      <sheetName val="7.3"/>
      <sheetName val="7.4"/>
      <sheetName val="7.5"/>
      <sheetName val="8.4"/>
      <sheetName val="8.5"/>
      <sheetName val="8.6"/>
      <sheetName val="8.7"/>
      <sheetName val="8.8"/>
      <sheetName val="9.2 gra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>
        <row r="1">
          <cell r="A1" t="str">
            <v>9.6. Giraments postals. 2003</v>
          </cell>
        </row>
        <row r="2">
          <cell r="A2" t="str">
            <v>9.6. Giros postales. 2003</v>
          </cell>
        </row>
        <row r="4">
          <cell r="A4" t="str">
            <v xml:space="preserve">Admesos </v>
          </cell>
          <cell r="D4" t="str">
            <v xml:space="preserve">Pagats </v>
          </cell>
        </row>
        <row r="5">
          <cell r="A5" t="str">
            <v>Nacionals Ordinaris</v>
          </cell>
          <cell r="B5" t="str">
            <v>Urgents</v>
          </cell>
          <cell r="C5" t="str">
            <v>Internacionals</v>
          </cell>
          <cell r="D5" t="str">
            <v>Nacionals Ordinaris</v>
          </cell>
          <cell r="E5" t="str">
            <v>Urgents</v>
          </cell>
          <cell r="F5" t="str">
            <v>Internacionals</v>
          </cell>
        </row>
        <row r="6">
          <cell r="A6">
            <v>180237</v>
          </cell>
          <cell r="B6">
            <v>18563</v>
          </cell>
          <cell r="C6">
            <v>6176</v>
          </cell>
          <cell r="D6">
            <v>184763</v>
          </cell>
          <cell r="E6">
            <v>16332</v>
          </cell>
          <cell r="F6">
            <v>3103</v>
          </cell>
        </row>
        <row r="7">
          <cell r="A7" t="str">
            <v>Font:  Direcció General de Correus.  Ministeri de Transports i Comunicacions</v>
          </cell>
        </row>
      </sheetData>
      <sheetData sheetId="41">
        <row r="1">
          <cell r="A1" t="str">
            <v>9.7. Telegrames. 2003</v>
          </cell>
        </row>
        <row r="2">
          <cell r="A2" t="str">
            <v>9.7. Telegramas. 2003</v>
          </cell>
        </row>
        <row r="4">
          <cell r="B4" t="str">
            <v>Total</v>
          </cell>
          <cell r="C4" t="str">
            <v>Nacionals</v>
          </cell>
          <cell r="D4" t="str">
            <v>Internacionals</v>
          </cell>
        </row>
        <row r="5">
          <cell r="A5" t="str">
            <v>Admesos</v>
          </cell>
          <cell r="B5">
            <v>180473</v>
          </cell>
          <cell r="C5">
            <v>180034</v>
          </cell>
          <cell r="D5">
            <v>439</v>
          </cell>
        </row>
        <row r="6">
          <cell r="A6" t="str">
            <v>Rebuts</v>
          </cell>
          <cell r="B6">
            <v>126455</v>
          </cell>
          <cell r="C6">
            <v>126181</v>
          </cell>
          <cell r="D6">
            <v>274</v>
          </cell>
        </row>
        <row r="7">
          <cell r="A7" t="str">
            <v>Font:  Direcció General de Correus.  Ministeri de Transports i Comunicacions</v>
          </cell>
        </row>
      </sheetData>
      <sheetData sheetId="42">
        <row r="1">
          <cell r="A1" t="str">
            <v>9.8. Telegrames per mesos. 2003</v>
          </cell>
        </row>
        <row r="2">
          <cell r="A2" t="str">
            <v>9.8. Telegramas por meses. 2003</v>
          </cell>
        </row>
        <row r="4">
          <cell r="B4" t="str">
            <v>Admesos</v>
          </cell>
          <cell r="D4" t="str">
            <v>Rebuts</v>
          </cell>
        </row>
        <row r="5">
          <cell r="B5" t="str">
            <v>Nacionals</v>
          </cell>
          <cell r="C5" t="str">
            <v>Internacionals</v>
          </cell>
          <cell r="D5" t="str">
            <v>Nacionals</v>
          </cell>
          <cell r="E5" t="str">
            <v>Internacionals</v>
          </cell>
        </row>
        <row r="6">
          <cell r="A6" t="str">
            <v>Gener</v>
          </cell>
          <cell r="B6">
            <v>15431</v>
          </cell>
          <cell r="C6">
            <v>30</v>
          </cell>
          <cell r="D6">
            <v>10988</v>
          </cell>
          <cell r="E6">
            <v>26</v>
          </cell>
        </row>
        <row r="7">
          <cell r="A7" t="str">
            <v>Febrer</v>
          </cell>
          <cell r="B7">
            <v>17817</v>
          </cell>
          <cell r="C7">
            <v>38</v>
          </cell>
          <cell r="D7">
            <v>10732</v>
          </cell>
          <cell r="E7">
            <v>23</v>
          </cell>
        </row>
        <row r="8">
          <cell r="A8" t="str">
            <v>Març</v>
          </cell>
          <cell r="B8">
            <v>16992</v>
          </cell>
          <cell r="C8">
            <v>26</v>
          </cell>
          <cell r="D8">
            <v>11503</v>
          </cell>
          <cell r="E8">
            <v>29</v>
          </cell>
        </row>
        <row r="9">
          <cell r="A9" t="str">
            <v>Abril</v>
          </cell>
          <cell r="B9">
            <v>16193</v>
          </cell>
          <cell r="C9">
            <v>28</v>
          </cell>
          <cell r="D9">
            <v>10476</v>
          </cell>
          <cell r="E9">
            <v>0</v>
          </cell>
        </row>
        <row r="10">
          <cell r="A10" t="str">
            <v>Maig</v>
          </cell>
          <cell r="B10">
            <v>16763</v>
          </cell>
          <cell r="C10">
            <v>31</v>
          </cell>
          <cell r="D10">
            <v>11679</v>
          </cell>
          <cell r="E10">
            <v>23</v>
          </cell>
        </row>
        <row r="11">
          <cell r="A11" t="str">
            <v>Juny</v>
          </cell>
          <cell r="B11">
            <v>17735</v>
          </cell>
          <cell r="C11">
            <v>35</v>
          </cell>
          <cell r="D11">
            <v>12037</v>
          </cell>
          <cell r="E11">
            <v>21</v>
          </cell>
        </row>
        <row r="12">
          <cell r="A12" t="str">
            <v>Juliol</v>
          </cell>
          <cell r="B12">
            <v>14012</v>
          </cell>
          <cell r="C12">
            <v>39</v>
          </cell>
          <cell r="D12">
            <v>10973</v>
          </cell>
          <cell r="E12">
            <v>34</v>
          </cell>
        </row>
        <row r="13">
          <cell r="A13" t="str">
            <v>Agost</v>
          </cell>
          <cell r="B13">
            <v>6550</v>
          </cell>
          <cell r="C13">
            <v>28</v>
          </cell>
          <cell r="D13">
            <v>5384</v>
          </cell>
          <cell r="E13">
            <v>10</v>
          </cell>
        </row>
        <row r="14">
          <cell r="A14" t="str">
            <v>Setembre</v>
          </cell>
          <cell r="B14">
            <v>14336</v>
          </cell>
          <cell r="C14">
            <v>22</v>
          </cell>
          <cell r="D14">
            <v>10428</v>
          </cell>
          <cell r="E14">
            <v>25</v>
          </cell>
        </row>
        <row r="15">
          <cell r="A15" t="str">
            <v>Octubre</v>
          </cell>
          <cell r="B15">
            <v>16960</v>
          </cell>
          <cell r="C15">
            <v>112</v>
          </cell>
          <cell r="D15">
            <v>12110</v>
          </cell>
          <cell r="E15">
            <v>27</v>
          </cell>
        </row>
        <row r="16">
          <cell r="A16" t="str">
            <v>Novembre</v>
          </cell>
          <cell r="B16">
            <v>14720</v>
          </cell>
          <cell r="C16">
            <v>29</v>
          </cell>
          <cell r="D16">
            <v>10707</v>
          </cell>
          <cell r="E16">
            <v>20</v>
          </cell>
        </row>
        <row r="17">
          <cell r="A17" t="str">
            <v>Desembre</v>
          </cell>
          <cell r="B17">
            <v>12525</v>
          </cell>
          <cell r="C17">
            <v>21</v>
          </cell>
          <cell r="D17">
            <v>9164</v>
          </cell>
          <cell r="E17">
            <v>36</v>
          </cell>
        </row>
        <row r="18">
          <cell r="A18" t="str">
            <v>Font:  Direcció General de Correus.  Ministeri de Transports i Comunicacions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1.4"/>
      <sheetName val="1.4 graf"/>
      <sheetName val="2"/>
      <sheetName val="2.1"/>
      <sheetName val="2.1 graf"/>
      <sheetName val="2.2"/>
      <sheetName val="2.3"/>
      <sheetName val="2.4"/>
      <sheetName val="2.5"/>
      <sheetName val="2.6"/>
      <sheetName val="2.7"/>
      <sheetName val="2.8"/>
      <sheetName val="3"/>
      <sheetName val="3.1"/>
      <sheetName val="3.2"/>
      <sheetName val="3.3"/>
      <sheetName val="3.4"/>
      <sheetName val="4"/>
      <sheetName val="4.1"/>
      <sheetName val="4.1 graf"/>
      <sheetName val="4.2"/>
      <sheetName val="4.3"/>
      <sheetName val="4.4"/>
      <sheetName val="4.5"/>
      <sheetName val="4.6"/>
      <sheetName val="4.6 graf"/>
      <sheetName val="4.7"/>
      <sheetName val="4.8"/>
      <sheetName val="4.9"/>
      <sheetName val="4.10"/>
      <sheetName val="4.11"/>
      <sheetName val="4.12"/>
      <sheetName val="4.13"/>
      <sheetName val="4.14"/>
      <sheetName val="4.15"/>
      <sheetName val="4.16"/>
      <sheetName val="4.17"/>
      <sheetName val="4.17 graf"/>
      <sheetName val="4.18"/>
      <sheetName val="4.19"/>
      <sheetName val="4.20"/>
      <sheetName val="4.21"/>
      <sheetName val="4.22"/>
      <sheetName val="4.23"/>
      <sheetName val="4.24"/>
      <sheetName val="4.25"/>
      <sheetName val="4.26"/>
      <sheetName val="4.26 graf"/>
      <sheetName val="4.27"/>
      <sheetName val="4.28"/>
      <sheetName val="4.29"/>
      <sheetName val="4.30"/>
      <sheetName val="4.31"/>
      <sheetName val="4.32"/>
      <sheetName val="4.33"/>
      <sheetName val="4.33 graf"/>
      <sheetName val="4.34"/>
      <sheetName val="4.35"/>
      <sheetName val="4.36"/>
      <sheetName val="4.36 graf"/>
      <sheetName val="5"/>
      <sheetName val="5.1"/>
      <sheetName val="5.2"/>
      <sheetName val="5.3"/>
      <sheetName val="5.4"/>
      <sheetName val="5.5"/>
      <sheetName val="5.6"/>
      <sheetName val="5.7"/>
      <sheetName val="5.8"/>
      <sheetName val="5.9"/>
      <sheetName val="5.10"/>
      <sheetName val="6"/>
      <sheetName val="6.1"/>
      <sheetName val="4.33graf"/>
      <sheetName val="4.36gra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1">
          <cell r="A1" t="str">
            <v>4.27. Immigrants segons edat i sexe. 2004</v>
          </cell>
        </row>
        <row r="2">
          <cell r="A2" t="str">
            <v>4.27. Inmigrantes según edad y sexo. 2004</v>
          </cell>
        </row>
        <row r="4">
          <cell r="B4" t="str">
            <v>Total</v>
          </cell>
          <cell r="D4" t="str">
            <v>Homes</v>
          </cell>
          <cell r="F4" t="str">
            <v>Dones</v>
          </cell>
        </row>
        <row r="5">
          <cell r="A5" t="str">
            <v>Total</v>
          </cell>
          <cell r="B5">
            <v>39389</v>
          </cell>
          <cell r="C5">
            <v>1</v>
          </cell>
          <cell r="D5">
            <v>20975</v>
          </cell>
          <cell r="E5">
            <v>0.53250907613800802</v>
          </cell>
          <cell r="F5">
            <v>18414</v>
          </cell>
          <cell r="G5">
            <v>0.46749092386199192</v>
          </cell>
        </row>
        <row r="6">
          <cell r="A6" t="str">
            <v>4 i menys</v>
          </cell>
          <cell r="B6">
            <v>2111</v>
          </cell>
          <cell r="C6">
            <v>5.3593642895224558E-2</v>
          </cell>
          <cell r="D6">
            <v>1084</v>
          </cell>
          <cell r="E6">
            <v>2.7520373708395746E-2</v>
          </cell>
          <cell r="F6">
            <v>1027</v>
          </cell>
          <cell r="G6">
            <v>2.6073269186828809E-2</v>
          </cell>
        </row>
        <row r="7">
          <cell r="A7" t="str">
            <v>5 a 9 anys</v>
          </cell>
          <cell r="B7">
            <v>1443</v>
          </cell>
          <cell r="C7">
            <v>3.6634593414405038E-2</v>
          </cell>
          <cell r="D7">
            <v>741</v>
          </cell>
          <cell r="E7">
            <v>1.8812358780370155E-2</v>
          </cell>
          <cell r="F7">
            <v>702</v>
          </cell>
          <cell r="G7">
            <v>1.7822234634034883E-2</v>
          </cell>
        </row>
        <row r="8">
          <cell r="A8" t="str">
            <v>10 a 14 anys</v>
          </cell>
          <cell r="B8">
            <v>1310</v>
          </cell>
          <cell r="C8">
            <v>3.3258016197415523E-2</v>
          </cell>
          <cell r="D8">
            <v>659</v>
          </cell>
          <cell r="E8">
            <v>1.6730559293203686E-2</v>
          </cell>
          <cell r="F8">
            <v>651</v>
          </cell>
          <cell r="G8">
            <v>1.6527456904211837E-2</v>
          </cell>
        </row>
        <row r="9">
          <cell r="A9" t="str">
            <v>15 a 19 anys</v>
          </cell>
          <cell r="B9">
            <v>1947</v>
          </cell>
          <cell r="C9">
            <v>4.943004392089162E-2</v>
          </cell>
          <cell r="D9">
            <v>952</v>
          </cell>
          <cell r="E9">
            <v>2.4169184290030211E-2</v>
          </cell>
          <cell r="F9">
            <v>995</v>
          </cell>
          <cell r="G9">
            <v>2.5260859630861408E-2</v>
          </cell>
        </row>
        <row r="10">
          <cell r="A10" t="str">
            <v>20 a 24 anys</v>
          </cell>
          <cell r="B10">
            <v>5237</v>
          </cell>
          <cell r="C10">
            <v>0.13295590139379015</v>
          </cell>
          <cell r="D10">
            <v>2577</v>
          </cell>
          <cell r="E10">
            <v>6.5424357053999849E-2</v>
          </cell>
          <cell r="F10">
            <v>2660</v>
          </cell>
          <cell r="G10">
            <v>6.7531544339790292E-2</v>
          </cell>
        </row>
        <row r="11">
          <cell r="A11" t="str">
            <v>25 a 29 anys</v>
          </cell>
          <cell r="B11">
            <v>7775</v>
          </cell>
          <cell r="C11">
            <v>0.19739013430145472</v>
          </cell>
          <cell r="D11">
            <v>4193</v>
          </cell>
          <cell r="E11">
            <v>0.10645103963035366</v>
          </cell>
          <cell r="F11">
            <v>3582</v>
          </cell>
          <cell r="G11">
            <v>9.0939094671101076E-2</v>
          </cell>
        </row>
        <row r="12">
          <cell r="A12" t="str">
            <v>30 a 34 anys</v>
          </cell>
          <cell r="B12">
            <v>6267</v>
          </cell>
          <cell r="C12">
            <v>0.1591053339764909</v>
          </cell>
          <cell r="D12">
            <v>3650</v>
          </cell>
          <cell r="E12">
            <v>9.2665464977531795E-2</v>
          </cell>
          <cell r="F12">
            <v>2617</v>
          </cell>
          <cell r="G12">
            <v>6.6439868998959095E-2</v>
          </cell>
        </row>
        <row r="13">
          <cell r="A13" t="str">
            <v>35 a 39 anys</v>
          </cell>
          <cell r="B13">
            <v>4207</v>
          </cell>
          <cell r="C13">
            <v>0.10680646881108939</v>
          </cell>
          <cell r="D13">
            <v>2435</v>
          </cell>
          <cell r="E13">
            <v>6.1819289649394503E-2</v>
          </cell>
          <cell r="F13">
            <v>1772</v>
          </cell>
          <cell r="G13">
            <v>4.4987179161694889E-2</v>
          </cell>
        </row>
        <row r="14">
          <cell r="A14" t="str">
            <v>40 a 44 anys</v>
          </cell>
          <cell r="B14">
            <v>2715</v>
          </cell>
          <cell r="C14">
            <v>6.8927873264109263E-2</v>
          </cell>
          <cell r="D14">
            <v>1568</v>
          </cell>
          <cell r="E14">
            <v>3.9808068242402704E-2</v>
          </cell>
          <cell r="F14">
            <v>1147</v>
          </cell>
          <cell r="G14">
            <v>2.9119805021706569E-2</v>
          </cell>
        </row>
        <row r="15">
          <cell r="A15" t="str">
            <v>45 a 49 anys</v>
          </cell>
          <cell r="B15">
            <v>1908</v>
          </cell>
          <cell r="C15">
            <v>4.8439919774556348E-2</v>
          </cell>
          <cell r="D15">
            <v>1047</v>
          </cell>
          <cell r="E15">
            <v>2.6581025159308436E-2</v>
          </cell>
          <cell r="F15">
            <v>861</v>
          </cell>
          <cell r="G15">
            <v>2.1858894615247912E-2</v>
          </cell>
        </row>
        <row r="16">
          <cell r="A16" t="str">
            <v>50 a 54 anys</v>
          </cell>
          <cell r="B16">
            <v>1227</v>
          </cell>
          <cell r="C16">
            <v>3.1150828911625073E-2</v>
          </cell>
          <cell r="D16">
            <v>611</v>
          </cell>
          <cell r="E16">
            <v>1.5511944959252583E-2</v>
          </cell>
          <cell r="F16">
            <v>616</v>
          </cell>
          <cell r="G16">
            <v>1.5638883952372489E-2</v>
          </cell>
        </row>
        <row r="17">
          <cell r="A17" t="str">
            <v>55 a 59 anys</v>
          </cell>
          <cell r="B17">
            <v>926</v>
          </cell>
          <cell r="C17">
            <v>2.3509101525806698E-2</v>
          </cell>
          <cell r="D17">
            <v>463</v>
          </cell>
          <cell r="E17">
            <v>1.1754550762903349E-2</v>
          </cell>
          <cell r="F17">
            <v>463</v>
          </cell>
          <cell r="G17">
            <v>1.1754550762903349E-2</v>
          </cell>
        </row>
        <row r="18">
          <cell r="A18" t="str">
            <v>60 a 64 anys</v>
          </cell>
          <cell r="B18">
            <v>658</v>
          </cell>
          <cell r="C18">
            <v>1.6705171494579705E-2</v>
          </cell>
          <cell r="D18">
            <v>310</v>
          </cell>
          <cell r="E18">
            <v>7.8702175734342069E-3</v>
          </cell>
          <cell r="F18">
            <v>348</v>
          </cell>
          <cell r="G18">
            <v>8.834953921145498E-3</v>
          </cell>
        </row>
        <row r="19">
          <cell r="A19" t="str">
            <v>65 a 69 anys</v>
          </cell>
          <cell r="B19">
            <v>553</v>
          </cell>
          <cell r="C19">
            <v>1.4039452639061667E-2</v>
          </cell>
          <cell r="D19">
            <v>244</v>
          </cell>
          <cell r="E19">
            <v>6.1946228642514407E-3</v>
          </cell>
          <cell r="F19">
            <v>309</v>
          </cell>
          <cell r="G19">
            <v>7.8448297748102257E-3</v>
          </cell>
        </row>
        <row r="20">
          <cell r="A20" t="str">
            <v>70 a 74 anys</v>
          </cell>
          <cell r="B20">
            <v>384</v>
          </cell>
          <cell r="C20">
            <v>9.748914671608825E-3</v>
          </cell>
          <cell r="D20">
            <v>185</v>
          </cell>
          <cell r="E20">
            <v>4.6967427454365435E-3</v>
          </cell>
          <cell r="F20">
            <v>199</v>
          </cell>
          <cell r="G20">
            <v>5.0521719261722815E-3</v>
          </cell>
        </row>
        <row r="21">
          <cell r="A21" t="str">
            <v>75 i més</v>
          </cell>
          <cell r="B21">
            <v>721</v>
          </cell>
          <cell r="C21">
            <v>1.8304602807890528E-2</v>
          </cell>
          <cell r="D21">
            <v>256</v>
          </cell>
          <cell r="E21">
            <v>6.4992764477392164E-3</v>
          </cell>
          <cell r="F21">
            <v>465</v>
          </cell>
          <cell r="G21">
            <v>1.1805326360151311E-2</v>
          </cell>
        </row>
        <row r="22">
          <cell r="A22" t="str">
            <v>Font: Moviments registrats al Padró Municipal. Oficina d'Estadística. Aj. València. Dades provisionals.</v>
          </cell>
          <cell r="B22">
            <v>39389</v>
          </cell>
          <cell r="C22">
            <v>1</v>
          </cell>
          <cell r="D22">
            <v>20975</v>
          </cell>
          <cell r="E22">
            <v>0.53250907613800802</v>
          </cell>
          <cell r="F22">
            <v>18414</v>
          </cell>
          <cell r="G22">
            <v>0.46749092386199192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006"/>
      <sheetName val="1.2007"/>
      <sheetName val="1.2008"/>
      <sheetName val="1.2009"/>
      <sheetName val="1.2010"/>
      <sheetName val="1.2011"/>
      <sheetName val="2.2006"/>
      <sheetName val="2.2007"/>
      <sheetName val="2.2008"/>
      <sheetName val="2.2009"/>
      <sheetName val="2.2010"/>
      <sheetName val="2.2011"/>
      <sheetName val="3.2006"/>
      <sheetName val="3.2007"/>
      <sheetName val="3.2008"/>
      <sheetName val="3.2009"/>
      <sheetName val="3.2010"/>
      <sheetName val="3.2011"/>
      <sheetName val="4.2006"/>
      <sheetName val="4.2007"/>
      <sheetName val="4.2008"/>
      <sheetName val="4.2009"/>
      <sheetName val="4.2010"/>
      <sheetName val="4.2011"/>
      <sheetName val="5"/>
      <sheetName val="6.2006"/>
      <sheetName val="6.2007"/>
      <sheetName val="6.2008"/>
      <sheetName val="6.2009"/>
      <sheetName val="6.2010"/>
      <sheetName val="6.2011"/>
      <sheetName val="7.2006"/>
      <sheetName val="7.2007"/>
      <sheetName val="7.2008"/>
      <sheetName val="7.2009"/>
      <sheetName val="7.2010"/>
      <sheetName val="7.2011"/>
      <sheetName val="8.2006"/>
      <sheetName val="8.2007"/>
      <sheetName val="8.2008"/>
      <sheetName val="8.2009"/>
      <sheetName val="8.2010"/>
      <sheetName val="8.2011"/>
      <sheetName val="9.2006"/>
      <sheetName val="9.2007"/>
      <sheetName val="9.2008"/>
      <sheetName val="9.2009"/>
      <sheetName val="9.2010"/>
      <sheetName val="9.2011"/>
      <sheetName val="10.2006"/>
      <sheetName val="10.2007"/>
      <sheetName val="10.2008"/>
      <sheetName val="10.2009"/>
      <sheetName val="10.2010"/>
      <sheetName val="10.2011"/>
      <sheetName val="11.2006"/>
      <sheetName val="11.2007"/>
      <sheetName val="11.2008"/>
      <sheetName val="11.2009"/>
      <sheetName val="11.2010"/>
      <sheetName val="11.2011"/>
      <sheetName val="12.2006"/>
      <sheetName val="12.2007"/>
      <sheetName val="12.2008"/>
      <sheetName val="12.2009"/>
      <sheetName val="12.2010"/>
      <sheetName val="12.2011"/>
      <sheetName val="13.2006"/>
      <sheetName val="13.2007"/>
      <sheetName val="13.2008"/>
      <sheetName val="13.2009"/>
      <sheetName val="13.2010"/>
      <sheetName val="13.2011"/>
      <sheetName val="14.2006"/>
      <sheetName val="14.2007"/>
      <sheetName val="14.2008"/>
      <sheetName val="14.2009"/>
      <sheetName val="14.2010"/>
      <sheetName val="14.2011"/>
      <sheetName val="15.2006"/>
      <sheetName val="15.2007"/>
      <sheetName val="15.2008"/>
      <sheetName val="15.2009"/>
      <sheetName val="15.2010"/>
      <sheetName val="15.2011"/>
      <sheetName val="16.2006"/>
      <sheetName val="16.2007"/>
      <sheetName val="16.2008"/>
      <sheetName val="16.2009"/>
      <sheetName val="16.2010"/>
      <sheetName val="16.2011"/>
      <sheetName val="17.2006"/>
      <sheetName val="17.2007"/>
      <sheetName val="17.2008"/>
      <sheetName val="17.2009"/>
      <sheetName val="17.2010"/>
      <sheetName val="17.2011"/>
      <sheetName val="18.2006"/>
      <sheetName val="18.2007"/>
      <sheetName val="18.2008"/>
      <sheetName val="18.2009"/>
      <sheetName val="18.2010"/>
      <sheetName val="18.2011"/>
      <sheetName val="19.2006"/>
      <sheetName val="19.2007"/>
      <sheetName val="19.2008"/>
      <sheetName val="19.2009"/>
      <sheetName val="19.2010"/>
      <sheetName val="19.2011"/>
      <sheetName val="20.2006"/>
      <sheetName val="20.2007"/>
      <sheetName val="20.2008"/>
      <sheetName val="20.2009"/>
      <sheetName val="20.2010"/>
      <sheetName val="20.2011"/>
      <sheetName val="21.2006"/>
      <sheetName val="21.2007"/>
      <sheetName val="21.2008"/>
      <sheetName val="21.2009"/>
      <sheetName val="21.2010"/>
      <sheetName val="21.2011"/>
      <sheetName val="22.2006"/>
      <sheetName val="22.2007"/>
      <sheetName val="22.2008"/>
      <sheetName val="22.2009"/>
      <sheetName val="22.2010"/>
      <sheetName val="22.2011"/>
      <sheetName val="23.2006"/>
      <sheetName val="23.2007"/>
      <sheetName val="23.2008"/>
      <sheetName val="23.2009"/>
      <sheetName val="23.2010"/>
      <sheetName val="23.2011"/>
      <sheetName val="24.2006"/>
      <sheetName val="24.2007"/>
      <sheetName val="24.2008"/>
      <sheetName val="24.2009"/>
      <sheetName val="24.2010"/>
      <sheetName val="24.2011"/>
      <sheetName val="25.2006"/>
      <sheetName val="25.2007"/>
      <sheetName val="25.2008"/>
      <sheetName val="25.2009"/>
      <sheetName val="25.2010"/>
      <sheetName val="25.2011"/>
      <sheetName val="26.2006"/>
      <sheetName val="26.2007"/>
      <sheetName val="26.2008"/>
      <sheetName val="26.2009"/>
      <sheetName val="26.2010"/>
      <sheetName val="26.2011"/>
      <sheetName val="27.2006"/>
      <sheetName val="27.2007"/>
      <sheetName val="27.2008"/>
      <sheetName val="27.2009"/>
      <sheetName val="27.2010"/>
      <sheetName val="27.2011"/>
      <sheetName val="28.2006"/>
      <sheetName val="28.2007"/>
      <sheetName val="28.2008"/>
      <sheetName val="28.2009"/>
      <sheetName val="28.2010"/>
      <sheetName val="28.2011"/>
      <sheetName val="29.2006"/>
      <sheetName val="29.2007"/>
      <sheetName val="29.2008"/>
      <sheetName val="29.2009"/>
      <sheetName val="29.2010"/>
      <sheetName val="29.2011"/>
      <sheetName val="30.2006"/>
      <sheetName val="30.2007"/>
      <sheetName val="30.2008"/>
      <sheetName val="30.2009"/>
      <sheetName val="30.2010"/>
      <sheetName val="30.2011"/>
      <sheetName val="31.2006"/>
      <sheetName val="31.2007"/>
      <sheetName val="31.2008"/>
      <sheetName val="31.2009"/>
      <sheetName val="31.2010"/>
      <sheetName val="31.2011"/>
      <sheetName val="32.2006"/>
      <sheetName val="32.2007"/>
      <sheetName val="32.2008"/>
      <sheetName val="32.2009"/>
      <sheetName val="32.2010"/>
      <sheetName val="32.2011"/>
      <sheetName val="33.2006"/>
      <sheetName val="33.2007"/>
      <sheetName val="33.2008"/>
      <sheetName val="33.2009"/>
      <sheetName val="33.2010"/>
      <sheetName val="33.2011"/>
      <sheetName val="34.2006"/>
      <sheetName val="34.2007"/>
      <sheetName val="34.2008"/>
      <sheetName val="34.2009"/>
      <sheetName val="34.2010"/>
      <sheetName val="34.2011"/>
      <sheetName val="35.2006"/>
      <sheetName val="35.2007"/>
      <sheetName val="35.2008"/>
      <sheetName val="35.2009"/>
      <sheetName val="35.2010"/>
      <sheetName val="35.2011"/>
      <sheetName val="36.2006"/>
      <sheetName val="36.2007"/>
      <sheetName val="36.2008"/>
      <sheetName val="36.2009"/>
      <sheetName val="36.2010"/>
      <sheetName val="36.2011"/>
      <sheetName val="37.2006"/>
      <sheetName val="37.2007"/>
      <sheetName val="37.2008"/>
      <sheetName val="37.2009"/>
      <sheetName val="37.2010"/>
      <sheetName val="37.2011"/>
      <sheetName val="40.2006"/>
      <sheetName val="40.2007"/>
      <sheetName val="40.2008"/>
      <sheetName val="40.2009"/>
      <sheetName val="40.2010"/>
      <sheetName val="40.2011"/>
      <sheetName val="41.2006"/>
      <sheetName val="41.2007"/>
      <sheetName val="41.2008"/>
      <sheetName val="41.2009"/>
      <sheetName val="41.2010"/>
      <sheetName val="41.2011"/>
      <sheetName val="42"/>
      <sheetName val="98.2006"/>
      <sheetName val="98.2007"/>
      <sheetName val="98.2008"/>
      <sheetName val="98.2009"/>
      <sheetName val="98.2010"/>
      <sheetName val="99.2006"/>
      <sheetName val="99.2007"/>
      <sheetName val="99.2008"/>
      <sheetName val="99.2009"/>
      <sheetName val="99.2010"/>
      <sheetName val="100.2006"/>
      <sheetName val="100.2007"/>
      <sheetName val="100.2008"/>
      <sheetName val="100.2009"/>
      <sheetName val="100.2010"/>
      <sheetName val="101.2006"/>
      <sheetName val="101.2007"/>
      <sheetName val="101.2008"/>
      <sheetName val="101.2009"/>
      <sheetName val="101.2010"/>
      <sheetName val="102.2006"/>
      <sheetName val="102.2007"/>
      <sheetName val="102.2008"/>
      <sheetName val="102.2009"/>
      <sheetName val="102.2010"/>
      <sheetName val="103.2006"/>
      <sheetName val="103.2007"/>
      <sheetName val="103.2008"/>
      <sheetName val="103.2009"/>
      <sheetName val="103.2010"/>
      <sheetName val="104.2006"/>
      <sheetName val="104.2007"/>
      <sheetName val="104.2008"/>
      <sheetName val="104.2009"/>
      <sheetName val="104.2010"/>
      <sheetName val="105.2006"/>
      <sheetName val="105.2007"/>
      <sheetName val="105.2008"/>
      <sheetName val="105.2009"/>
      <sheetName val="105.2010"/>
      <sheetName val="106.2006"/>
      <sheetName val="106.2007"/>
      <sheetName val="106.2008"/>
      <sheetName val="106.2009"/>
      <sheetName val="106.2010"/>
      <sheetName val="107.2006"/>
      <sheetName val="107.2007"/>
      <sheetName val="107.2008"/>
      <sheetName val="107.2009"/>
      <sheetName val="107.2010"/>
      <sheetName val="108.2006"/>
      <sheetName val="108.2007"/>
      <sheetName val="108.2008"/>
      <sheetName val="108.2009"/>
      <sheetName val="108.2010"/>
      <sheetName val="109.2006"/>
      <sheetName val="109.2007"/>
      <sheetName val="109.2008"/>
      <sheetName val="109.2009"/>
      <sheetName val="109.20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>
        <row r="1">
          <cell r="A1" t="str">
            <v>103. Altes per immigració segons procedència i districte d’arribada. 2006</v>
          </cell>
        </row>
        <row r="2">
          <cell r="A2" t="str">
            <v>103. Altas por inmigración según procedencia y distrito de llegada. 2006</v>
          </cell>
        </row>
        <row r="4">
          <cell r="B4" t="str">
            <v>Total</v>
          </cell>
          <cell r="C4" t="str">
            <v>L'Horta</v>
          </cell>
          <cell r="E4" t="str">
            <v xml:space="preserve">Resta de la Comunitat Valenciana </v>
          </cell>
          <cell r="G4" t="str">
            <v>Resta de l'estat</v>
          </cell>
          <cell r="I4" t="str">
            <v>Estranger</v>
          </cell>
        </row>
        <row r="5">
          <cell r="C5" t="str">
            <v>Homes</v>
          </cell>
          <cell r="D5" t="str">
            <v>Dones</v>
          </cell>
          <cell r="E5" t="str">
            <v>Homes</v>
          </cell>
          <cell r="F5" t="str">
            <v>Dones</v>
          </cell>
          <cell r="G5" t="str">
            <v>Homes</v>
          </cell>
          <cell r="H5" t="str">
            <v>Dones</v>
          </cell>
          <cell r="I5" t="str">
            <v>Homes</v>
          </cell>
          <cell r="J5" t="str">
            <v>Dones</v>
          </cell>
        </row>
        <row r="6">
          <cell r="A6" t="str">
            <v>València</v>
          </cell>
          <cell r="B6">
            <v>42958</v>
          </cell>
          <cell r="C6">
            <v>3574</v>
          </cell>
          <cell r="D6">
            <v>3385</v>
          </cell>
          <cell r="E6">
            <v>3467</v>
          </cell>
          <cell r="F6">
            <v>3596</v>
          </cell>
          <cell r="G6">
            <v>5980</v>
          </cell>
          <cell r="H6">
            <v>4750</v>
          </cell>
          <cell r="I6">
            <v>9367</v>
          </cell>
          <cell r="J6">
            <v>8839</v>
          </cell>
        </row>
        <row r="7">
          <cell r="A7" t="str">
            <v>1. Ciutat Vella</v>
          </cell>
          <cell r="B7">
            <v>1650</v>
          </cell>
          <cell r="C7">
            <v>131</v>
          </cell>
          <cell r="D7">
            <v>145</v>
          </cell>
          <cell r="E7">
            <v>159</v>
          </cell>
          <cell r="F7">
            <v>204</v>
          </cell>
          <cell r="G7">
            <v>183</v>
          </cell>
          <cell r="H7">
            <v>153</v>
          </cell>
          <cell r="I7">
            <v>340</v>
          </cell>
          <cell r="J7">
            <v>335</v>
          </cell>
        </row>
        <row r="8">
          <cell r="A8" t="str">
            <v>2. l'Eixample</v>
          </cell>
          <cell r="B8">
            <v>2350</v>
          </cell>
          <cell r="C8">
            <v>165</v>
          </cell>
          <cell r="D8">
            <v>178</v>
          </cell>
          <cell r="E8">
            <v>203</v>
          </cell>
          <cell r="F8">
            <v>234</v>
          </cell>
          <cell r="G8">
            <v>334</v>
          </cell>
          <cell r="H8">
            <v>220</v>
          </cell>
          <cell r="I8">
            <v>486</v>
          </cell>
          <cell r="J8">
            <v>530</v>
          </cell>
        </row>
        <row r="9">
          <cell r="A9" t="str">
            <v>3. Extramurs</v>
          </cell>
          <cell r="B9">
            <v>2717</v>
          </cell>
          <cell r="C9">
            <v>187</v>
          </cell>
          <cell r="D9">
            <v>198</v>
          </cell>
          <cell r="E9">
            <v>255</v>
          </cell>
          <cell r="F9">
            <v>302</v>
          </cell>
          <cell r="G9">
            <v>331</v>
          </cell>
          <cell r="H9">
            <v>270</v>
          </cell>
          <cell r="I9">
            <v>592</v>
          </cell>
          <cell r="J9">
            <v>582</v>
          </cell>
        </row>
        <row r="10">
          <cell r="A10" t="str">
            <v>4. Campanar</v>
          </cell>
          <cell r="B10">
            <v>1842</v>
          </cell>
          <cell r="C10">
            <v>186</v>
          </cell>
          <cell r="D10">
            <v>165</v>
          </cell>
          <cell r="E10">
            <v>184</v>
          </cell>
          <cell r="F10">
            <v>208</v>
          </cell>
          <cell r="G10">
            <v>272</v>
          </cell>
          <cell r="H10">
            <v>268</v>
          </cell>
          <cell r="I10">
            <v>274</v>
          </cell>
          <cell r="J10">
            <v>285</v>
          </cell>
        </row>
        <row r="11">
          <cell r="A11" t="str">
            <v>5. la Saïdia</v>
          </cell>
          <cell r="B11">
            <v>2708</v>
          </cell>
          <cell r="C11">
            <v>193</v>
          </cell>
          <cell r="D11">
            <v>207</v>
          </cell>
          <cell r="E11">
            <v>206</v>
          </cell>
          <cell r="F11">
            <v>215</v>
          </cell>
          <cell r="G11">
            <v>346</v>
          </cell>
          <cell r="H11">
            <v>313</v>
          </cell>
          <cell r="I11">
            <v>620</v>
          </cell>
          <cell r="J11">
            <v>608</v>
          </cell>
        </row>
        <row r="12">
          <cell r="A12" t="str">
            <v>6. el Pla del Real</v>
          </cell>
          <cell r="B12">
            <v>1459</v>
          </cell>
          <cell r="C12">
            <v>89</v>
          </cell>
          <cell r="D12">
            <v>109</v>
          </cell>
          <cell r="E12">
            <v>141</v>
          </cell>
          <cell r="F12">
            <v>172</v>
          </cell>
          <cell r="G12">
            <v>203</v>
          </cell>
          <cell r="H12">
            <v>211</v>
          </cell>
          <cell r="I12">
            <v>264</v>
          </cell>
          <cell r="J12">
            <v>270</v>
          </cell>
        </row>
        <row r="13">
          <cell r="A13" t="str">
            <v>7. l'Olivereta</v>
          </cell>
          <cell r="B13">
            <v>3158</v>
          </cell>
          <cell r="C13">
            <v>323</v>
          </cell>
          <cell r="D13">
            <v>356</v>
          </cell>
          <cell r="E13">
            <v>215</v>
          </cell>
          <cell r="F13">
            <v>203</v>
          </cell>
          <cell r="G13">
            <v>403</v>
          </cell>
          <cell r="H13">
            <v>306</v>
          </cell>
          <cell r="I13">
            <v>666</v>
          </cell>
          <cell r="J13">
            <v>686</v>
          </cell>
        </row>
        <row r="14">
          <cell r="A14" t="str">
            <v>8. Patraix</v>
          </cell>
          <cell r="B14">
            <v>2322</v>
          </cell>
          <cell r="C14">
            <v>212</v>
          </cell>
          <cell r="D14">
            <v>202</v>
          </cell>
          <cell r="E14">
            <v>181</v>
          </cell>
          <cell r="F14">
            <v>212</v>
          </cell>
          <cell r="G14">
            <v>337</v>
          </cell>
          <cell r="H14">
            <v>278</v>
          </cell>
          <cell r="I14">
            <v>440</v>
          </cell>
          <cell r="J14">
            <v>460</v>
          </cell>
        </row>
        <row r="15">
          <cell r="A15" t="str">
            <v>9. Jesús</v>
          </cell>
          <cell r="B15">
            <v>2923</v>
          </cell>
          <cell r="C15">
            <v>227</v>
          </cell>
          <cell r="D15">
            <v>215</v>
          </cell>
          <cell r="E15">
            <v>222</v>
          </cell>
          <cell r="F15">
            <v>236</v>
          </cell>
          <cell r="G15">
            <v>472</v>
          </cell>
          <cell r="H15">
            <v>337</v>
          </cell>
          <cell r="I15">
            <v>670</v>
          </cell>
          <cell r="J15">
            <v>544</v>
          </cell>
        </row>
        <row r="16">
          <cell r="A16" t="str">
            <v>10. Quatre Carreres</v>
          </cell>
          <cell r="B16">
            <v>3900</v>
          </cell>
          <cell r="C16">
            <v>298</v>
          </cell>
          <cell r="D16">
            <v>253</v>
          </cell>
          <cell r="E16">
            <v>283</v>
          </cell>
          <cell r="F16">
            <v>269</v>
          </cell>
          <cell r="G16">
            <v>594</v>
          </cell>
          <cell r="H16">
            <v>455</v>
          </cell>
          <cell r="I16">
            <v>917</v>
          </cell>
          <cell r="J16">
            <v>831</v>
          </cell>
        </row>
        <row r="17">
          <cell r="A17" t="str">
            <v>11. Poblats Marítims</v>
          </cell>
          <cell r="B17">
            <v>2872</v>
          </cell>
          <cell r="C17">
            <v>225</v>
          </cell>
          <cell r="D17">
            <v>204</v>
          </cell>
          <cell r="E17">
            <v>206</v>
          </cell>
          <cell r="F17">
            <v>207</v>
          </cell>
          <cell r="G17">
            <v>409</v>
          </cell>
          <cell r="H17">
            <v>301</v>
          </cell>
          <cell r="I17">
            <v>728</v>
          </cell>
          <cell r="J17">
            <v>592</v>
          </cell>
        </row>
        <row r="18">
          <cell r="A18" t="str">
            <v>12. Camins al Grau</v>
          </cell>
          <cell r="B18">
            <v>3688</v>
          </cell>
          <cell r="C18">
            <v>235</v>
          </cell>
          <cell r="D18">
            <v>201</v>
          </cell>
          <cell r="E18">
            <v>312</v>
          </cell>
          <cell r="F18">
            <v>281</v>
          </cell>
          <cell r="G18">
            <v>513</v>
          </cell>
          <cell r="H18">
            <v>407</v>
          </cell>
          <cell r="I18">
            <v>951</v>
          </cell>
          <cell r="J18">
            <v>788</v>
          </cell>
        </row>
        <row r="19">
          <cell r="A19" t="str">
            <v>13. Algirós</v>
          </cell>
          <cell r="B19">
            <v>1993</v>
          </cell>
          <cell r="C19">
            <v>111</v>
          </cell>
          <cell r="D19">
            <v>107</v>
          </cell>
          <cell r="E19">
            <v>198</v>
          </cell>
          <cell r="F19">
            <v>180</v>
          </cell>
          <cell r="G19">
            <v>270</v>
          </cell>
          <cell r="H19">
            <v>212</v>
          </cell>
          <cell r="I19">
            <v>475</v>
          </cell>
          <cell r="J19">
            <v>440</v>
          </cell>
        </row>
        <row r="20">
          <cell r="A20" t="str">
            <v>14. Benimaclet</v>
          </cell>
          <cell r="B20">
            <v>1684</v>
          </cell>
          <cell r="C20">
            <v>124</v>
          </cell>
          <cell r="D20">
            <v>118</v>
          </cell>
          <cell r="E20">
            <v>168</v>
          </cell>
          <cell r="F20">
            <v>144</v>
          </cell>
          <cell r="G20">
            <v>228</v>
          </cell>
          <cell r="H20">
            <v>213</v>
          </cell>
          <cell r="I20">
            <v>322</v>
          </cell>
          <cell r="J20">
            <v>367</v>
          </cell>
        </row>
        <row r="21">
          <cell r="A21" t="str">
            <v>15. Rascanya</v>
          </cell>
          <cell r="B21">
            <v>3327</v>
          </cell>
          <cell r="C21">
            <v>299</v>
          </cell>
          <cell r="D21">
            <v>256</v>
          </cell>
          <cell r="E21">
            <v>211</v>
          </cell>
          <cell r="F21">
            <v>221</v>
          </cell>
          <cell r="G21">
            <v>517</v>
          </cell>
          <cell r="H21">
            <v>330</v>
          </cell>
          <cell r="I21">
            <v>776</v>
          </cell>
          <cell r="J21">
            <v>717</v>
          </cell>
        </row>
        <row r="22">
          <cell r="A22" t="str">
            <v>16. Benicalap</v>
          </cell>
          <cell r="B22">
            <v>2414</v>
          </cell>
          <cell r="C22">
            <v>224</v>
          </cell>
          <cell r="D22">
            <v>184</v>
          </cell>
          <cell r="E22">
            <v>194</v>
          </cell>
          <cell r="F22">
            <v>186</v>
          </cell>
          <cell r="G22">
            <v>342</v>
          </cell>
          <cell r="H22">
            <v>290</v>
          </cell>
          <cell r="I22">
            <v>528</v>
          </cell>
          <cell r="J22">
            <v>466</v>
          </cell>
        </row>
        <row r="23">
          <cell r="A23" t="str">
            <v>17. Pobles del Nord</v>
          </cell>
          <cell r="B23">
            <v>319</v>
          </cell>
          <cell r="C23">
            <v>102</v>
          </cell>
          <cell r="D23">
            <v>83</v>
          </cell>
          <cell r="E23">
            <v>14</v>
          </cell>
          <cell r="F23">
            <v>22</v>
          </cell>
          <cell r="G23">
            <v>24</v>
          </cell>
          <cell r="H23">
            <v>19</v>
          </cell>
          <cell r="I23">
            <v>28</v>
          </cell>
          <cell r="J23">
            <v>27</v>
          </cell>
        </row>
        <row r="24">
          <cell r="A24" t="str">
            <v>18. Pobles de l'Oest</v>
          </cell>
          <cell r="B24">
            <v>722</v>
          </cell>
          <cell r="C24">
            <v>106</v>
          </cell>
          <cell r="D24">
            <v>97</v>
          </cell>
          <cell r="E24">
            <v>46</v>
          </cell>
          <cell r="F24">
            <v>33</v>
          </cell>
          <cell r="G24">
            <v>96</v>
          </cell>
          <cell r="H24">
            <v>81</v>
          </cell>
          <cell r="I24">
            <v>125</v>
          </cell>
          <cell r="J24">
            <v>138</v>
          </cell>
        </row>
        <row r="25">
          <cell r="A25" t="str">
            <v>19. Pobles del Sud</v>
          </cell>
          <cell r="B25">
            <v>910</v>
          </cell>
          <cell r="C25">
            <v>137</v>
          </cell>
          <cell r="D25">
            <v>107</v>
          </cell>
          <cell r="E25">
            <v>69</v>
          </cell>
          <cell r="F25">
            <v>67</v>
          </cell>
          <cell r="G25">
            <v>106</v>
          </cell>
          <cell r="H25">
            <v>86</v>
          </cell>
          <cell r="I25">
            <v>165</v>
          </cell>
          <cell r="J25">
            <v>173</v>
          </cell>
        </row>
        <row r="26">
          <cell r="A26" t="str">
            <v>Font: Moviments registrats al Padró Municipal. Oficina d'Estadística. Aj. València.</v>
          </cell>
        </row>
      </sheetData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>
        <row r="1">
          <cell r="A1" t="str">
            <v>109. Baixes per emigració segons destinació i districte d’eixida. 2006</v>
          </cell>
        </row>
        <row r="2">
          <cell r="A2" t="str">
            <v>109. Bajas por emigración según destino y distrito de salida. 2006</v>
          </cell>
        </row>
        <row r="4">
          <cell r="B4" t="str">
            <v>Total</v>
          </cell>
          <cell r="C4" t="str">
            <v>L'Horta</v>
          </cell>
          <cell r="E4" t="str">
            <v>Resta de la Comunitat</v>
          </cell>
          <cell r="G4" t="str">
            <v>Resta de l'Estat</v>
          </cell>
          <cell r="I4" t="str">
            <v>Estranger</v>
          </cell>
        </row>
        <row r="5">
          <cell r="C5" t="str">
            <v>Homes</v>
          </cell>
          <cell r="D5" t="str">
            <v>Dones</v>
          </cell>
          <cell r="E5" t="str">
            <v>Homes</v>
          </cell>
          <cell r="F5" t="str">
            <v>Dones</v>
          </cell>
          <cell r="G5" t="str">
            <v>Homes</v>
          </cell>
          <cell r="H5" t="str">
            <v>Dones</v>
          </cell>
          <cell r="I5" t="str">
            <v>Homes</v>
          </cell>
          <cell r="J5" t="str">
            <v>Dones</v>
          </cell>
        </row>
        <row r="6">
          <cell r="A6" t="str">
            <v>València</v>
          </cell>
          <cell r="B6">
            <v>33011</v>
          </cell>
          <cell r="C6">
            <v>6863</v>
          </cell>
          <cell r="D6">
            <v>6535</v>
          </cell>
          <cell r="E6">
            <v>5514</v>
          </cell>
          <cell r="F6">
            <v>5276</v>
          </cell>
          <cell r="G6">
            <v>4466</v>
          </cell>
          <cell r="H6">
            <v>3643</v>
          </cell>
          <cell r="I6">
            <v>376</v>
          </cell>
          <cell r="J6">
            <v>338</v>
          </cell>
        </row>
        <row r="7">
          <cell r="A7" t="str">
            <v>1. Ciutat Vella</v>
          </cell>
          <cell r="B7">
            <v>974</v>
          </cell>
          <cell r="C7">
            <v>171</v>
          </cell>
          <cell r="D7">
            <v>172</v>
          </cell>
          <cell r="E7">
            <v>161</v>
          </cell>
          <cell r="F7">
            <v>169</v>
          </cell>
          <cell r="G7">
            <v>149</v>
          </cell>
          <cell r="H7">
            <v>122</v>
          </cell>
          <cell r="I7">
            <v>17</v>
          </cell>
          <cell r="J7">
            <v>13</v>
          </cell>
        </row>
        <row r="8">
          <cell r="A8" t="str">
            <v>2. l'Eixample</v>
          </cell>
          <cell r="B8">
            <v>1487</v>
          </cell>
          <cell r="C8">
            <v>231</v>
          </cell>
          <cell r="D8">
            <v>223</v>
          </cell>
          <cell r="E8">
            <v>272</v>
          </cell>
          <cell r="F8">
            <v>258</v>
          </cell>
          <cell r="G8">
            <v>237</v>
          </cell>
          <cell r="H8">
            <v>227</v>
          </cell>
          <cell r="I8">
            <v>15</v>
          </cell>
          <cell r="J8">
            <v>24</v>
          </cell>
        </row>
        <row r="9">
          <cell r="A9" t="str">
            <v>3. Extramurs</v>
          </cell>
          <cell r="B9">
            <v>1853</v>
          </cell>
          <cell r="C9">
            <v>333</v>
          </cell>
          <cell r="D9">
            <v>291</v>
          </cell>
          <cell r="E9">
            <v>354</v>
          </cell>
          <cell r="F9">
            <v>346</v>
          </cell>
          <cell r="G9">
            <v>252</v>
          </cell>
          <cell r="H9">
            <v>230</v>
          </cell>
          <cell r="I9">
            <v>26</v>
          </cell>
          <cell r="J9">
            <v>21</v>
          </cell>
        </row>
        <row r="10">
          <cell r="A10" t="str">
            <v>4. Campanar</v>
          </cell>
          <cell r="B10">
            <v>1517</v>
          </cell>
          <cell r="C10">
            <v>289</v>
          </cell>
          <cell r="D10">
            <v>309</v>
          </cell>
          <cell r="E10">
            <v>250</v>
          </cell>
          <cell r="F10">
            <v>281</v>
          </cell>
          <cell r="G10">
            <v>189</v>
          </cell>
          <cell r="H10">
            <v>172</v>
          </cell>
          <cell r="I10">
            <v>16</v>
          </cell>
          <cell r="J10">
            <v>11</v>
          </cell>
        </row>
        <row r="11">
          <cell r="A11" t="str">
            <v>5. la Saïdia</v>
          </cell>
          <cell r="B11">
            <v>1940</v>
          </cell>
          <cell r="C11">
            <v>385</v>
          </cell>
          <cell r="D11">
            <v>364</v>
          </cell>
          <cell r="E11">
            <v>332</v>
          </cell>
          <cell r="F11">
            <v>332</v>
          </cell>
          <cell r="G11">
            <v>255</v>
          </cell>
          <cell r="H11">
            <v>222</v>
          </cell>
          <cell r="I11">
            <v>25</v>
          </cell>
          <cell r="J11">
            <v>25</v>
          </cell>
        </row>
        <row r="12">
          <cell r="A12" t="str">
            <v>6. el Pla del Real</v>
          </cell>
          <cell r="B12">
            <v>1111</v>
          </cell>
          <cell r="C12">
            <v>202</v>
          </cell>
          <cell r="D12">
            <v>196</v>
          </cell>
          <cell r="E12">
            <v>177</v>
          </cell>
          <cell r="F12">
            <v>140</v>
          </cell>
          <cell r="G12">
            <v>172</v>
          </cell>
          <cell r="H12">
            <v>169</v>
          </cell>
          <cell r="I12">
            <v>31</v>
          </cell>
          <cell r="J12">
            <v>24</v>
          </cell>
        </row>
        <row r="13">
          <cell r="A13" t="str">
            <v>7. l'Olivereta</v>
          </cell>
          <cell r="B13">
            <v>2453</v>
          </cell>
          <cell r="C13">
            <v>542</v>
          </cell>
          <cell r="D13">
            <v>590</v>
          </cell>
          <cell r="E13">
            <v>370</v>
          </cell>
          <cell r="F13">
            <v>359</v>
          </cell>
          <cell r="G13">
            <v>312</v>
          </cell>
          <cell r="H13">
            <v>232</v>
          </cell>
          <cell r="I13">
            <v>26</v>
          </cell>
          <cell r="J13">
            <v>22</v>
          </cell>
        </row>
        <row r="14">
          <cell r="A14" t="str">
            <v>8. Patraix</v>
          </cell>
          <cell r="B14">
            <v>2309</v>
          </cell>
          <cell r="C14">
            <v>497</v>
          </cell>
          <cell r="D14">
            <v>454</v>
          </cell>
          <cell r="E14">
            <v>404</v>
          </cell>
          <cell r="F14">
            <v>417</v>
          </cell>
          <cell r="G14">
            <v>260</v>
          </cell>
          <cell r="H14">
            <v>247</v>
          </cell>
          <cell r="I14">
            <v>16</v>
          </cell>
          <cell r="J14">
            <v>14</v>
          </cell>
        </row>
        <row r="15">
          <cell r="A15" t="str">
            <v>9. Jesús</v>
          </cell>
          <cell r="B15">
            <v>2284</v>
          </cell>
          <cell r="C15">
            <v>485</v>
          </cell>
          <cell r="D15">
            <v>479</v>
          </cell>
          <cell r="E15">
            <v>378</v>
          </cell>
          <cell r="F15">
            <v>330</v>
          </cell>
          <cell r="G15">
            <v>339</v>
          </cell>
          <cell r="H15">
            <v>243</v>
          </cell>
          <cell r="I15">
            <v>14</v>
          </cell>
          <cell r="J15">
            <v>16</v>
          </cell>
        </row>
        <row r="16">
          <cell r="A16" t="str">
            <v>10. Quatre Carreres</v>
          </cell>
          <cell r="B16">
            <v>3003</v>
          </cell>
          <cell r="C16">
            <v>611</v>
          </cell>
          <cell r="D16">
            <v>592</v>
          </cell>
          <cell r="E16">
            <v>523</v>
          </cell>
          <cell r="F16">
            <v>510</v>
          </cell>
          <cell r="G16">
            <v>403</v>
          </cell>
          <cell r="H16">
            <v>305</v>
          </cell>
          <cell r="I16">
            <v>32</v>
          </cell>
          <cell r="J16">
            <v>27</v>
          </cell>
        </row>
        <row r="17">
          <cell r="A17" t="str">
            <v>11. Poblats Marítims</v>
          </cell>
          <cell r="B17">
            <v>2259</v>
          </cell>
          <cell r="C17">
            <v>469</v>
          </cell>
          <cell r="D17">
            <v>469</v>
          </cell>
          <cell r="E17">
            <v>372</v>
          </cell>
          <cell r="F17">
            <v>377</v>
          </cell>
          <cell r="G17">
            <v>271</v>
          </cell>
          <cell r="H17">
            <v>233</v>
          </cell>
          <cell r="I17">
            <v>40</v>
          </cell>
          <cell r="J17">
            <v>28</v>
          </cell>
        </row>
        <row r="18">
          <cell r="A18" t="str">
            <v>12. Camins al Grau</v>
          </cell>
          <cell r="B18">
            <v>2648</v>
          </cell>
          <cell r="C18">
            <v>497</v>
          </cell>
          <cell r="D18">
            <v>470</v>
          </cell>
          <cell r="E18">
            <v>472</v>
          </cell>
          <cell r="F18">
            <v>414</v>
          </cell>
          <cell r="G18">
            <v>451</v>
          </cell>
          <cell r="H18">
            <v>292</v>
          </cell>
          <cell r="I18">
            <v>28</v>
          </cell>
          <cell r="J18">
            <v>24</v>
          </cell>
        </row>
        <row r="19">
          <cell r="A19" t="str">
            <v>13. Algirós</v>
          </cell>
          <cell r="B19">
            <v>1669</v>
          </cell>
          <cell r="C19">
            <v>338</v>
          </cell>
          <cell r="D19">
            <v>275</v>
          </cell>
          <cell r="E19">
            <v>282</v>
          </cell>
          <cell r="F19">
            <v>280</v>
          </cell>
          <cell r="G19">
            <v>235</v>
          </cell>
          <cell r="H19">
            <v>215</v>
          </cell>
          <cell r="I19">
            <v>22</v>
          </cell>
          <cell r="J19">
            <v>22</v>
          </cell>
        </row>
        <row r="20">
          <cell r="A20" t="str">
            <v>14. Benimaclet</v>
          </cell>
          <cell r="B20">
            <v>1325</v>
          </cell>
          <cell r="C20">
            <v>278</v>
          </cell>
          <cell r="D20">
            <v>279</v>
          </cell>
          <cell r="E20">
            <v>201</v>
          </cell>
          <cell r="F20">
            <v>186</v>
          </cell>
          <cell r="G20">
            <v>170</v>
          </cell>
          <cell r="H20">
            <v>168</v>
          </cell>
          <cell r="I20">
            <v>20</v>
          </cell>
          <cell r="J20">
            <v>23</v>
          </cell>
        </row>
        <row r="21">
          <cell r="A21" t="str">
            <v>15. Rascanya</v>
          </cell>
          <cell r="B21">
            <v>2585</v>
          </cell>
          <cell r="C21">
            <v>606</v>
          </cell>
          <cell r="D21">
            <v>584</v>
          </cell>
          <cell r="E21">
            <v>395</v>
          </cell>
          <cell r="F21">
            <v>349</v>
          </cell>
          <cell r="G21">
            <v>335</v>
          </cell>
          <cell r="H21">
            <v>272</v>
          </cell>
          <cell r="I21">
            <v>25</v>
          </cell>
          <cell r="J21">
            <v>19</v>
          </cell>
        </row>
        <row r="22">
          <cell r="A22" t="str">
            <v>16. Benicalap</v>
          </cell>
          <cell r="B22">
            <v>1940</v>
          </cell>
          <cell r="C22">
            <v>426</v>
          </cell>
          <cell r="D22">
            <v>360</v>
          </cell>
          <cell r="E22">
            <v>351</v>
          </cell>
          <cell r="F22">
            <v>316</v>
          </cell>
          <cell r="G22">
            <v>281</v>
          </cell>
          <cell r="H22">
            <v>171</v>
          </cell>
          <cell r="I22">
            <v>16</v>
          </cell>
          <cell r="J22">
            <v>19</v>
          </cell>
        </row>
        <row r="23">
          <cell r="A23" t="str">
            <v>17. Pobles del Nord</v>
          </cell>
          <cell r="B23">
            <v>214</v>
          </cell>
          <cell r="C23">
            <v>69</v>
          </cell>
          <cell r="D23">
            <v>58</v>
          </cell>
          <cell r="E23">
            <v>23</v>
          </cell>
          <cell r="F23">
            <v>26</v>
          </cell>
          <cell r="G23">
            <v>21</v>
          </cell>
          <cell r="H23">
            <v>13</v>
          </cell>
          <cell r="I23">
            <v>2</v>
          </cell>
          <cell r="J23">
            <v>2</v>
          </cell>
        </row>
        <row r="24">
          <cell r="A24" t="str">
            <v>18. Pobles de l'Oest</v>
          </cell>
          <cell r="B24">
            <v>616</v>
          </cell>
          <cell r="C24">
            <v>181</v>
          </cell>
          <cell r="D24">
            <v>159</v>
          </cell>
          <cell r="E24">
            <v>85</v>
          </cell>
          <cell r="F24">
            <v>83</v>
          </cell>
          <cell r="G24">
            <v>48</v>
          </cell>
          <cell r="H24">
            <v>54</v>
          </cell>
          <cell r="I24">
            <v>4</v>
          </cell>
          <cell r="J24">
            <v>2</v>
          </cell>
        </row>
        <row r="25">
          <cell r="A25" t="str">
            <v>19. Pobles del Sud</v>
          </cell>
          <cell r="B25">
            <v>824</v>
          </cell>
          <cell r="C25">
            <v>253</v>
          </cell>
          <cell r="D25">
            <v>211</v>
          </cell>
          <cell r="E25">
            <v>112</v>
          </cell>
          <cell r="F25">
            <v>103</v>
          </cell>
          <cell r="G25">
            <v>86</v>
          </cell>
          <cell r="H25">
            <v>56</v>
          </cell>
          <cell r="I25">
            <v>1</v>
          </cell>
          <cell r="J25">
            <v>2</v>
          </cell>
        </row>
        <row r="26">
          <cell r="A26" t="str">
            <v>Font: Moviments registrats al Padró Municipal. Oficina d'Estadística. Aj. València.</v>
          </cell>
        </row>
      </sheetData>
      <sheetData sheetId="286"/>
      <sheetData sheetId="287"/>
      <sheetData sheetId="288"/>
      <sheetData sheetId="28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A22"/>
  <sheetViews>
    <sheetView tabSelected="1" workbookViewId="0">
      <selection activeCell="A3" sqref="A3"/>
    </sheetView>
  </sheetViews>
  <sheetFormatPr baseColWidth="10" defaultRowHeight="12.75" x14ac:dyDescent="0.2"/>
  <cols>
    <col min="1" max="1" width="140.7109375" customWidth="1"/>
  </cols>
  <sheetData>
    <row r="2" spans="1:1" x14ac:dyDescent="0.2">
      <c r="A2" s="30" t="s">
        <v>463</v>
      </c>
    </row>
    <row r="4" spans="1:1" x14ac:dyDescent="0.2">
      <c r="A4" s="63" t="s">
        <v>478</v>
      </c>
    </row>
    <row r="5" spans="1:1" x14ac:dyDescent="0.2">
      <c r="A5" s="54" t="s">
        <v>462</v>
      </c>
    </row>
    <row r="6" spans="1:1" x14ac:dyDescent="0.2">
      <c r="A6" s="63" t="s">
        <v>703</v>
      </c>
    </row>
    <row r="7" spans="1:1" x14ac:dyDescent="0.2">
      <c r="A7" s="63" t="s">
        <v>705</v>
      </c>
    </row>
    <row r="8" spans="1:1" x14ac:dyDescent="0.2">
      <c r="A8" s="63" t="s">
        <v>701</v>
      </c>
    </row>
    <row r="9" spans="1:1" x14ac:dyDescent="0.2">
      <c r="A9" s="54" t="s">
        <v>487</v>
      </c>
    </row>
    <row r="10" spans="1:1" x14ac:dyDescent="0.2">
      <c r="A10" s="63" t="s">
        <v>461</v>
      </c>
    </row>
    <row r="11" spans="1:1" x14ac:dyDescent="0.2">
      <c r="A11" s="54" t="s">
        <v>201</v>
      </c>
    </row>
    <row r="12" spans="1:1" x14ac:dyDescent="0.2">
      <c r="A12" s="54" t="s">
        <v>202</v>
      </c>
    </row>
    <row r="13" spans="1:1" x14ac:dyDescent="0.2">
      <c r="A13" s="54" t="s">
        <v>721</v>
      </c>
    </row>
    <row r="14" spans="1:1" x14ac:dyDescent="0.2">
      <c r="A14" s="54" t="s">
        <v>753</v>
      </c>
    </row>
    <row r="15" spans="1:1" x14ac:dyDescent="0.2">
      <c r="A15" s="54" t="s">
        <v>517</v>
      </c>
    </row>
    <row r="16" spans="1:1" x14ac:dyDescent="0.2">
      <c r="A16" s="54" t="s">
        <v>751</v>
      </c>
    </row>
    <row r="17" spans="1:1" x14ac:dyDescent="0.2">
      <c r="A17" s="54" t="s">
        <v>748</v>
      </c>
    </row>
    <row r="18" spans="1:1" x14ac:dyDescent="0.2">
      <c r="A18" s="61" t="s">
        <v>746</v>
      </c>
    </row>
    <row r="19" spans="1:1" x14ac:dyDescent="0.2">
      <c r="A19" s="54" t="s">
        <v>518</v>
      </c>
    </row>
    <row r="20" spans="1:1" x14ac:dyDescent="0.2">
      <c r="A20" s="54" t="s">
        <v>745</v>
      </c>
    </row>
    <row r="21" spans="1:1" x14ac:dyDescent="0.2">
      <c r="A21" s="54" t="s">
        <v>743</v>
      </c>
    </row>
    <row r="22" spans="1:1" x14ac:dyDescent="0.2">
      <c r="A22" s="54" t="s">
        <v>741</v>
      </c>
    </row>
  </sheetData>
  <phoneticPr fontId="2" type="noConversion"/>
  <pageMargins left="0.75" right="0.75" top="1" bottom="1" header="0" footer="0"/>
  <pageSetup paperSize="9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E112"/>
  <sheetViews>
    <sheetView workbookViewId="0">
      <selection activeCell="A3" sqref="A3"/>
    </sheetView>
  </sheetViews>
  <sheetFormatPr baseColWidth="10" defaultRowHeight="12.75" x14ac:dyDescent="0.2"/>
  <cols>
    <col min="1" max="1" width="71.7109375" customWidth="1"/>
    <col min="2" max="2" width="78.7109375" customWidth="1"/>
    <col min="3" max="5" width="11.42578125" style="43" customWidth="1"/>
  </cols>
  <sheetData>
    <row r="1" spans="1:5" x14ac:dyDescent="0.2">
      <c r="A1" s="32" t="s">
        <v>211</v>
      </c>
      <c r="B1" s="32"/>
      <c r="C1" s="36"/>
      <c r="D1" s="36"/>
      <c r="E1" s="36"/>
    </row>
    <row r="2" spans="1:5" x14ac:dyDescent="0.2">
      <c r="A2" s="33" t="s">
        <v>212</v>
      </c>
      <c r="B2" s="33"/>
      <c r="C2" s="36"/>
      <c r="D2" s="36"/>
      <c r="E2" s="36"/>
    </row>
    <row r="3" spans="1:5" x14ac:dyDescent="0.2">
      <c r="A3" s="31"/>
      <c r="B3" s="31"/>
      <c r="C3" s="36"/>
      <c r="D3" s="36"/>
      <c r="E3" s="36"/>
    </row>
    <row r="4" spans="1:5" ht="19.5" customHeight="1" x14ac:dyDescent="0.2">
      <c r="A4" s="30"/>
      <c r="B4" s="30"/>
      <c r="C4" s="89" t="s">
        <v>18</v>
      </c>
      <c r="D4" s="89" t="s">
        <v>34</v>
      </c>
      <c r="E4" s="89" t="s">
        <v>50</v>
      </c>
    </row>
    <row r="5" spans="1:5" ht="19.5" customHeight="1" x14ac:dyDescent="0.2">
      <c r="A5" s="30"/>
      <c r="B5" s="30"/>
      <c r="C5" s="89" t="s">
        <v>18</v>
      </c>
      <c r="D5" s="89" t="s">
        <v>242</v>
      </c>
      <c r="E5" s="89" t="s">
        <v>243</v>
      </c>
    </row>
    <row r="6" spans="1:5" x14ac:dyDescent="0.2">
      <c r="A6" s="32" t="s">
        <v>18</v>
      </c>
      <c r="B6" s="32" t="s">
        <v>18</v>
      </c>
      <c r="C6" s="90">
        <v>8264</v>
      </c>
      <c r="D6" s="90">
        <v>3998</v>
      </c>
      <c r="E6" s="90">
        <v>4266</v>
      </c>
    </row>
    <row r="7" spans="1:5" x14ac:dyDescent="0.2">
      <c r="A7" s="56" t="s">
        <v>264</v>
      </c>
      <c r="B7" s="56" t="s">
        <v>265</v>
      </c>
      <c r="C7" s="36">
        <v>803</v>
      </c>
      <c r="D7" s="36">
        <v>431</v>
      </c>
      <c r="E7" s="36">
        <v>372</v>
      </c>
    </row>
    <row r="8" spans="1:5" x14ac:dyDescent="0.2">
      <c r="A8" s="56" t="s">
        <v>266</v>
      </c>
      <c r="B8" s="56" t="s">
        <v>267</v>
      </c>
      <c r="C8" s="36">
        <v>16</v>
      </c>
      <c r="D8" s="36">
        <v>6</v>
      </c>
      <c r="E8" s="36">
        <v>10</v>
      </c>
    </row>
    <row r="9" spans="1:5" x14ac:dyDescent="0.2">
      <c r="A9" s="56" t="s">
        <v>92</v>
      </c>
      <c r="B9" s="56" t="s">
        <v>268</v>
      </c>
      <c r="C9" s="36">
        <v>20</v>
      </c>
      <c r="D9" s="36">
        <v>7</v>
      </c>
      <c r="E9" s="36">
        <v>13</v>
      </c>
    </row>
    <row r="10" spans="1:5" x14ac:dyDescent="0.2">
      <c r="A10" s="56" t="s">
        <v>93</v>
      </c>
      <c r="B10" s="56" t="s">
        <v>269</v>
      </c>
      <c r="C10" s="36">
        <v>1</v>
      </c>
      <c r="D10" s="36">
        <v>1</v>
      </c>
      <c r="E10" s="36">
        <v>0</v>
      </c>
    </row>
    <row r="11" spans="1:5" x14ac:dyDescent="0.2">
      <c r="A11" s="56" t="s">
        <v>94</v>
      </c>
      <c r="B11" s="56" t="s">
        <v>270</v>
      </c>
      <c r="C11" s="36">
        <v>0</v>
      </c>
      <c r="D11" s="36">
        <v>0</v>
      </c>
      <c r="E11" s="36">
        <v>0</v>
      </c>
    </row>
    <row r="12" spans="1:5" x14ac:dyDescent="0.2">
      <c r="A12" s="56" t="s">
        <v>95</v>
      </c>
      <c r="B12" s="56" t="s">
        <v>271</v>
      </c>
      <c r="C12" s="36">
        <v>60</v>
      </c>
      <c r="D12" s="36">
        <v>27</v>
      </c>
      <c r="E12" s="36">
        <v>33</v>
      </c>
    </row>
    <row r="13" spans="1:5" x14ac:dyDescent="0.2">
      <c r="A13" s="56" t="s">
        <v>96</v>
      </c>
      <c r="B13" s="56" t="s">
        <v>272</v>
      </c>
      <c r="C13" s="36">
        <v>13</v>
      </c>
      <c r="D13" s="36">
        <v>8</v>
      </c>
      <c r="E13" s="36">
        <v>5</v>
      </c>
    </row>
    <row r="14" spans="1:5" x14ac:dyDescent="0.2">
      <c r="A14" s="56" t="s">
        <v>97</v>
      </c>
      <c r="B14" s="56" t="s">
        <v>97</v>
      </c>
      <c r="C14" s="36">
        <v>10</v>
      </c>
      <c r="D14" s="36">
        <v>7</v>
      </c>
      <c r="E14" s="36">
        <v>3</v>
      </c>
    </row>
    <row r="15" spans="1:5" x14ac:dyDescent="0.2">
      <c r="A15" s="56" t="s">
        <v>98</v>
      </c>
      <c r="B15" s="56" t="s">
        <v>273</v>
      </c>
      <c r="C15" s="36">
        <v>0</v>
      </c>
      <c r="D15" s="36">
        <v>0</v>
      </c>
      <c r="E15" s="36">
        <v>0</v>
      </c>
    </row>
    <row r="16" spans="1:5" x14ac:dyDescent="0.2">
      <c r="A16" s="56" t="s">
        <v>99</v>
      </c>
      <c r="B16" s="56" t="s">
        <v>274</v>
      </c>
      <c r="C16" s="36">
        <v>24</v>
      </c>
      <c r="D16" s="36">
        <v>14</v>
      </c>
      <c r="E16" s="36">
        <v>10</v>
      </c>
    </row>
    <row r="17" spans="1:5" x14ac:dyDescent="0.2">
      <c r="A17" s="56" t="s">
        <v>100</v>
      </c>
      <c r="B17" s="56" t="s">
        <v>275</v>
      </c>
      <c r="C17" s="36">
        <v>52</v>
      </c>
      <c r="D17" s="36">
        <v>30</v>
      </c>
      <c r="E17" s="36">
        <v>22</v>
      </c>
    </row>
    <row r="18" spans="1:5" x14ac:dyDescent="0.2">
      <c r="A18" s="56" t="s">
        <v>101</v>
      </c>
      <c r="B18" s="56" t="s">
        <v>276</v>
      </c>
      <c r="C18" s="36">
        <v>32</v>
      </c>
      <c r="D18" s="36">
        <v>27</v>
      </c>
      <c r="E18" s="36">
        <v>5</v>
      </c>
    </row>
    <row r="19" spans="1:5" x14ac:dyDescent="0.2">
      <c r="A19" s="56" t="s">
        <v>102</v>
      </c>
      <c r="B19" s="56" t="s">
        <v>277</v>
      </c>
      <c r="C19" s="36">
        <v>71</v>
      </c>
      <c r="D19" s="36">
        <v>40</v>
      </c>
      <c r="E19" s="36">
        <v>31</v>
      </c>
    </row>
    <row r="20" spans="1:5" x14ac:dyDescent="0.2">
      <c r="A20" s="56" t="s">
        <v>103</v>
      </c>
      <c r="B20" s="56" t="s">
        <v>278</v>
      </c>
      <c r="C20" s="36">
        <v>203</v>
      </c>
      <c r="D20" s="36">
        <v>108</v>
      </c>
      <c r="E20" s="36">
        <v>95</v>
      </c>
    </row>
    <row r="21" spans="1:5" x14ac:dyDescent="0.2">
      <c r="A21" s="56" t="s">
        <v>104</v>
      </c>
      <c r="B21" s="56" t="s">
        <v>279</v>
      </c>
      <c r="C21" s="36">
        <v>70</v>
      </c>
      <c r="D21" s="36">
        <v>45</v>
      </c>
      <c r="E21" s="36">
        <v>25</v>
      </c>
    </row>
    <row r="22" spans="1:5" x14ac:dyDescent="0.2">
      <c r="A22" s="56" t="s">
        <v>105</v>
      </c>
      <c r="B22" s="56" t="s">
        <v>280</v>
      </c>
      <c r="C22" s="36">
        <v>90</v>
      </c>
      <c r="D22" s="36">
        <v>51</v>
      </c>
      <c r="E22" s="36">
        <v>39</v>
      </c>
    </row>
    <row r="23" spans="1:5" x14ac:dyDescent="0.2">
      <c r="A23" s="56" t="s">
        <v>106</v>
      </c>
      <c r="B23" s="56" t="s">
        <v>281</v>
      </c>
      <c r="C23" s="36">
        <v>168</v>
      </c>
      <c r="D23" s="36">
        <v>82</v>
      </c>
      <c r="E23" s="36">
        <v>86</v>
      </c>
    </row>
    <row r="24" spans="1:5" x14ac:dyDescent="0.2">
      <c r="A24" s="56" t="s">
        <v>107</v>
      </c>
      <c r="B24" s="56" t="s">
        <v>282</v>
      </c>
      <c r="C24" s="36">
        <v>47</v>
      </c>
      <c r="D24" s="36">
        <v>24</v>
      </c>
      <c r="E24" s="36">
        <v>23</v>
      </c>
    </row>
    <row r="25" spans="1:5" x14ac:dyDescent="0.2">
      <c r="A25" s="56" t="s">
        <v>108</v>
      </c>
      <c r="B25" s="56" t="s">
        <v>283</v>
      </c>
      <c r="C25" s="36">
        <v>24</v>
      </c>
      <c r="D25" s="36">
        <v>21</v>
      </c>
      <c r="E25" s="36">
        <v>3</v>
      </c>
    </row>
    <row r="26" spans="1:5" x14ac:dyDescent="0.2">
      <c r="A26" s="56" t="s">
        <v>109</v>
      </c>
      <c r="B26" s="56" t="s">
        <v>284</v>
      </c>
      <c r="C26" s="36">
        <v>454</v>
      </c>
      <c r="D26" s="36">
        <v>317</v>
      </c>
      <c r="E26" s="36">
        <v>137</v>
      </c>
    </row>
    <row r="27" spans="1:5" x14ac:dyDescent="0.2">
      <c r="A27" s="56" t="s">
        <v>110</v>
      </c>
      <c r="B27" s="56" t="s">
        <v>285</v>
      </c>
      <c r="C27" s="36">
        <v>13</v>
      </c>
      <c r="D27" s="36">
        <v>8</v>
      </c>
      <c r="E27" s="36">
        <v>5</v>
      </c>
    </row>
    <row r="28" spans="1:5" x14ac:dyDescent="0.2">
      <c r="A28" s="56" t="s">
        <v>111</v>
      </c>
      <c r="B28" s="56" t="s">
        <v>286</v>
      </c>
      <c r="C28" s="36">
        <v>5</v>
      </c>
      <c r="D28" s="36">
        <v>2</v>
      </c>
      <c r="E28" s="36">
        <v>3</v>
      </c>
    </row>
    <row r="29" spans="1:5" x14ac:dyDescent="0.2">
      <c r="A29" s="56" t="s">
        <v>112</v>
      </c>
      <c r="B29" s="56" t="s">
        <v>287</v>
      </c>
      <c r="C29" s="36">
        <v>13</v>
      </c>
      <c r="D29" s="36">
        <v>12</v>
      </c>
      <c r="E29" s="36">
        <v>1</v>
      </c>
    </row>
    <row r="30" spans="1:5" x14ac:dyDescent="0.2">
      <c r="A30" s="56" t="s">
        <v>113</v>
      </c>
      <c r="B30" s="56" t="s">
        <v>288</v>
      </c>
      <c r="C30" s="36">
        <v>24</v>
      </c>
      <c r="D30" s="36">
        <v>15</v>
      </c>
      <c r="E30" s="36">
        <v>9</v>
      </c>
    </row>
    <row r="31" spans="1:5" x14ac:dyDescent="0.2">
      <c r="A31" s="56" t="s">
        <v>114</v>
      </c>
      <c r="B31" s="56" t="s">
        <v>289</v>
      </c>
      <c r="C31" s="36">
        <v>134</v>
      </c>
      <c r="D31" s="36">
        <v>2</v>
      </c>
      <c r="E31" s="36">
        <v>132</v>
      </c>
    </row>
    <row r="32" spans="1:5" x14ac:dyDescent="0.2">
      <c r="A32" s="56" t="s">
        <v>115</v>
      </c>
      <c r="B32" s="56" t="s">
        <v>290</v>
      </c>
      <c r="C32" s="36">
        <v>20</v>
      </c>
      <c r="D32" s="36" t="s">
        <v>217</v>
      </c>
      <c r="E32" s="36">
        <v>20</v>
      </c>
    </row>
    <row r="33" spans="1:5" x14ac:dyDescent="0.2">
      <c r="A33" s="56" t="s">
        <v>116</v>
      </c>
      <c r="B33" s="56" t="s">
        <v>291</v>
      </c>
      <c r="C33" s="36">
        <v>26</v>
      </c>
      <c r="D33" s="36" t="s">
        <v>217</v>
      </c>
      <c r="E33" s="36">
        <v>26</v>
      </c>
    </row>
    <row r="34" spans="1:5" x14ac:dyDescent="0.2">
      <c r="A34" s="56" t="s">
        <v>117</v>
      </c>
      <c r="B34" s="56" t="s">
        <v>292</v>
      </c>
      <c r="C34" s="36">
        <v>39</v>
      </c>
      <c r="D34" s="36" t="s">
        <v>217</v>
      </c>
      <c r="E34" s="36">
        <v>39</v>
      </c>
    </row>
    <row r="35" spans="1:5" x14ac:dyDescent="0.2">
      <c r="A35" s="56" t="s">
        <v>118</v>
      </c>
      <c r="B35" s="56" t="s">
        <v>293</v>
      </c>
      <c r="C35" s="36">
        <v>15</v>
      </c>
      <c r="D35" s="36" t="s">
        <v>217</v>
      </c>
      <c r="E35" s="36">
        <v>15</v>
      </c>
    </row>
    <row r="36" spans="1:5" x14ac:dyDescent="0.2">
      <c r="A36" s="56" t="s">
        <v>119</v>
      </c>
      <c r="B36" s="56" t="s">
        <v>294</v>
      </c>
      <c r="C36" s="36">
        <v>99</v>
      </c>
      <c r="D36" s="36">
        <v>99</v>
      </c>
      <c r="E36" s="36" t="s">
        <v>217</v>
      </c>
    </row>
    <row r="37" spans="1:5" x14ac:dyDescent="0.2">
      <c r="A37" s="56" t="s">
        <v>120</v>
      </c>
      <c r="B37" s="56" t="s">
        <v>295</v>
      </c>
      <c r="C37" s="36">
        <v>3</v>
      </c>
      <c r="D37" s="36">
        <v>3</v>
      </c>
      <c r="E37" s="36" t="s">
        <v>217</v>
      </c>
    </row>
    <row r="38" spans="1:5" x14ac:dyDescent="0.2">
      <c r="A38" s="56" t="s">
        <v>121</v>
      </c>
      <c r="B38" s="56" t="s">
        <v>296</v>
      </c>
      <c r="C38" s="36">
        <v>44</v>
      </c>
      <c r="D38" s="36">
        <v>30</v>
      </c>
      <c r="E38" s="36">
        <v>14</v>
      </c>
    </row>
    <row r="39" spans="1:5" x14ac:dyDescent="0.2">
      <c r="A39" s="56" t="s">
        <v>122</v>
      </c>
      <c r="B39" s="56" t="s">
        <v>297</v>
      </c>
      <c r="C39" s="36">
        <v>97</v>
      </c>
      <c r="D39" s="36">
        <v>82</v>
      </c>
      <c r="E39" s="36">
        <v>15</v>
      </c>
    </row>
    <row r="40" spans="1:5" x14ac:dyDescent="0.2">
      <c r="A40" s="56" t="s">
        <v>123</v>
      </c>
      <c r="B40" s="56" t="s">
        <v>298</v>
      </c>
      <c r="C40" s="36">
        <v>26</v>
      </c>
      <c r="D40" s="36">
        <v>22</v>
      </c>
      <c r="E40" s="36">
        <v>4</v>
      </c>
    </row>
    <row r="41" spans="1:5" x14ac:dyDescent="0.2">
      <c r="A41" s="56" t="s">
        <v>124</v>
      </c>
      <c r="B41" s="56" t="s">
        <v>299</v>
      </c>
      <c r="C41" s="36">
        <v>52</v>
      </c>
      <c r="D41" s="36">
        <v>31</v>
      </c>
      <c r="E41" s="36">
        <v>21</v>
      </c>
    </row>
    <row r="42" spans="1:5" x14ac:dyDescent="0.2">
      <c r="A42" s="56" t="s">
        <v>125</v>
      </c>
      <c r="B42" s="56" t="s">
        <v>300</v>
      </c>
      <c r="C42" s="36">
        <v>10</v>
      </c>
      <c r="D42" s="36">
        <v>7</v>
      </c>
      <c r="E42" s="36">
        <v>3</v>
      </c>
    </row>
    <row r="43" spans="1:5" x14ac:dyDescent="0.2">
      <c r="A43" s="56" t="s">
        <v>126</v>
      </c>
      <c r="B43" s="56" t="s">
        <v>301</v>
      </c>
      <c r="C43" s="36">
        <v>93</v>
      </c>
      <c r="D43" s="36">
        <v>55</v>
      </c>
      <c r="E43" s="36">
        <v>38</v>
      </c>
    </row>
    <row r="44" spans="1:5" x14ac:dyDescent="0.2">
      <c r="A44" s="56" t="s">
        <v>127</v>
      </c>
      <c r="B44" s="56" t="s">
        <v>302</v>
      </c>
      <c r="C44" s="36">
        <v>77</v>
      </c>
      <c r="D44" s="36">
        <v>40</v>
      </c>
      <c r="E44" s="36">
        <v>37</v>
      </c>
    </row>
    <row r="45" spans="1:5" x14ac:dyDescent="0.2">
      <c r="A45" s="56" t="s">
        <v>128</v>
      </c>
      <c r="B45" s="56" t="s">
        <v>303</v>
      </c>
      <c r="C45" s="36">
        <v>61</v>
      </c>
      <c r="D45" s="36">
        <v>32</v>
      </c>
      <c r="E45" s="36">
        <v>29</v>
      </c>
    </row>
    <row r="46" spans="1:5" x14ac:dyDescent="0.2">
      <c r="A46" s="56" t="s">
        <v>129</v>
      </c>
      <c r="B46" s="56" t="s">
        <v>304</v>
      </c>
      <c r="C46" s="36">
        <v>0</v>
      </c>
      <c r="D46" s="36">
        <v>0</v>
      </c>
      <c r="E46" s="36">
        <v>0</v>
      </c>
    </row>
    <row r="47" spans="1:5" x14ac:dyDescent="0.2">
      <c r="A47" s="56" t="s">
        <v>130</v>
      </c>
      <c r="B47" s="56" t="s">
        <v>305</v>
      </c>
      <c r="C47" s="36">
        <v>12</v>
      </c>
      <c r="D47" s="36">
        <v>3</v>
      </c>
      <c r="E47" s="36">
        <v>9</v>
      </c>
    </row>
    <row r="48" spans="1:5" x14ac:dyDescent="0.2">
      <c r="A48" s="56" t="s">
        <v>131</v>
      </c>
      <c r="B48" s="56" t="s">
        <v>306</v>
      </c>
      <c r="C48" s="36">
        <v>20</v>
      </c>
      <c r="D48" s="36">
        <v>9</v>
      </c>
      <c r="E48" s="36">
        <v>11</v>
      </c>
    </row>
    <row r="49" spans="1:5" x14ac:dyDescent="0.2">
      <c r="A49" s="56" t="s">
        <v>132</v>
      </c>
      <c r="B49" s="56" t="s">
        <v>307</v>
      </c>
      <c r="C49" s="36">
        <v>48</v>
      </c>
      <c r="D49" s="36">
        <v>29</v>
      </c>
      <c r="E49" s="36">
        <v>19</v>
      </c>
    </row>
    <row r="50" spans="1:5" x14ac:dyDescent="0.2">
      <c r="A50" s="56" t="s">
        <v>133</v>
      </c>
      <c r="B50" s="56" t="s">
        <v>308</v>
      </c>
      <c r="C50" s="36">
        <v>31</v>
      </c>
      <c r="D50" s="36">
        <v>10</v>
      </c>
      <c r="E50" s="36">
        <v>21</v>
      </c>
    </row>
    <row r="51" spans="1:5" x14ac:dyDescent="0.2">
      <c r="A51" s="56" t="s">
        <v>134</v>
      </c>
      <c r="B51" s="56" t="s">
        <v>309</v>
      </c>
      <c r="C51" s="36">
        <v>0</v>
      </c>
      <c r="D51" s="36">
        <v>0</v>
      </c>
      <c r="E51" s="36">
        <v>0</v>
      </c>
    </row>
    <row r="52" spans="1:5" x14ac:dyDescent="0.2">
      <c r="A52" s="56" t="s">
        <v>135</v>
      </c>
      <c r="B52" s="56" t="s">
        <v>310</v>
      </c>
      <c r="C52" s="36">
        <v>220</v>
      </c>
      <c r="D52" s="36">
        <v>86</v>
      </c>
      <c r="E52" s="36">
        <v>134</v>
      </c>
    </row>
    <row r="53" spans="1:5" x14ac:dyDescent="0.2">
      <c r="A53" s="56" t="s">
        <v>136</v>
      </c>
      <c r="B53" s="56" t="s">
        <v>311</v>
      </c>
      <c r="C53" s="36">
        <v>93</v>
      </c>
      <c r="D53" s="36">
        <v>32</v>
      </c>
      <c r="E53" s="36">
        <v>61</v>
      </c>
    </row>
    <row r="54" spans="1:5" x14ac:dyDescent="0.2">
      <c r="A54" s="56" t="s">
        <v>137</v>
      </c>
      <c r="B54" s="56" t="s">
        <v>312</v>
      </c>
      <c r="C54" s="36">
        <v>333</v>
      </c>
      <c r="D54" s="36">
        <v>123</v>
      </c>
      <c r="E54" s="36">
        <v>210</v>
      </c>
    </row>
    <row r="55" spans="1:5" x14ac:dyDescent="0.2">
      <c r="A55" s="56" t="s">
        <v>138</v>
      </c>
      <c r="B55" s="56" t="s">
        <v>313</v>
      </c>
      <c r="C55" s="36">
        <v>1</v>
      </c>
      <c r="D55" s="36">
        <v>1</v>
      </c>
      <c r="E55" s="36">
        <v>0</v>
      </c>
    </row>
    <row r="56" spans="1:5" x14ac:dyDescent="0.2">
      <c r="A56" s="56" t="s">
        <v>139</v>
      </c>
      <c r="B56" s="56" t="s">
        <v>314</v>
      </c>
      <c r="C56" s="36">
        <v>0</v>
      </c>
      <c r="D56" s="36">
        <v>0</v>
      </c>
      <c r="E56" s="36">
        <v>0</v>
      </c>
    </row>
    <row r="57" spans="1:5" x14ac:dyDescent="0.2">
      <c r="A57" s="56" t="s">
        <v>140</v>
      </c>
      <c r="B57" s="56" t="s">
        <v>315</v>
      </c>
      <c r="C57" s="36">
        <v>4</v>
      </c>
      <c r="D57" s="36">
        <v>2</v>
      </c>
      <c r="E57" s="36">
        <v>2</v>
      </c>
    </row>
    <row r="58" spans="1:5" x14ac:dyDescent="0.2">
      <c r="A58" s="56" t="s">
        <v>141</v>
      </c>
      <c r="B58" s="56" t="s">
        <v>141</v>
      </c>
      <c r="C58" s="36">
        <v>0</v>
      </c>
      <c r="D58" s="36">
        <v>0</v>
      </c>
      <c r="E58" s="36">
        <v>0</v>
      </c>
    </row>
    <row r="59" spans="1:5" x14ac:dyDescent="0.2">
      <c r="A59" s="56" t="s">
        <v>142</v>
      </c>
      <c r="B59" s="56" t="s">
        <v>316</v>
      </c>
      <c r="C59" s="36">
        <v>380</v>
      </c>
      <c r="D59" s="36">
        <v>103</v>
      </c>
      <c r="E59" s="36">
        <v>277</v>
      </c>
    </row>
    <row r="60" spans="1:5" x14ac:dyDescent="0.2">
      <c r="A60" s="56" t="s">
        <v>143</v>
      </c>
      <c r="B60" s="56" t="s">
        <v>317</v>
      </c>
      <c r="C60" s="36">
        <v>231</v>
      </c>
      <c r="D60" s="36">
        <v>122</v>
      </c>
      <c r="E60" s="36">
        <v>109</v>
      </c>
    </row>
    <row r="61" spans="1:5" x14ac:dyDescent="0.2">
      <c r="A61" s="56" t="s">
        <v>144</v>
      </c>
      <c r="B61" s="56" t="s">
        <v>318</v>
      </c>
      <c r="C61" s="36">
        <v>24</v>
      </c>
      <c r="D61" s="36">
        <v>8</v>
      </c>
      <c r="E61" s="36">
        <v>16</v>
      </c>
    </row>
    <row r="62" spans="1:5" x14ac:dyDescent="0.2">
      <c r="A62" s="56" t="s">
        <v>145</v>
      </c>
      <c r="B62" s="56" t="s">
        <v>319</v>
      </c>
      <c r="C62" s="36">
        <v>260</v>
      </c>
      <c r="D62" s="36">
        <v>71</v>
      </c>
      <c r="E62" s="36">
        <v>189</v>
      </c>
    </row>
    <row r="63" spans="1:5" x14ac:dyDescent="0.2">
      <c r="A63" s="56" t="s">
        <v>146</v>
      </c>
      <c r="B63" s="56" t="s">
        <v>320</v>
      </c>
      <c r="C63" s="36">
        <v>210</v>
      </c>
      <c r="D63" s="36">
        <v>120</v>
      </c>
      <c r="E63" s="36">
        <v>90</v>
      </c>
    </row>
    <row r="64" spans="1:5" x14ac:dyDescent="0.2">
      <c r="A64" s="56" t="s">
        <v>147</v>
      </c>
      <c r="B64" s="56" t="s">
        <v>321</v>
      </c>
      <c r="C64" s="36">
        <v>399</v>
      </c>
      <c r="D64" s="36">
        <v>220</v>
      </c>
      <c r="E64" s="36">
        <v>179</v>
      </c>
    </row>
    <row r="65" spans="1:5" x14ac:dyDescent="0.2">
      <c r="A65" s="56" t="s">
        <v>148</v>
      </c>
      <c r="B65" s="56" t="s">
        <v>322</v>
      </c>
      <c r="C65" s="36">
        <v>338</v>
      </c>
      <c r="D65" s="36">
        <v>112</v>
      </c>
      <c r="E65" s="36">
        <v>226</v>
      </c>
    </row>
    <row r="66" spans="1:5" x14ac:dyDescent="0.2">
      <c r="A66" s="56" t="s">
        <v>149</v>
      </c>
      <c r="B66" s="56" t="s">
        <v>323</v>
      </c>
      <c r="C66" s="36">
        <v>325</v>
      </c>
      <c r="D66" s="36">
        <v>140</v>
      </c>
      <c r="E66" s="36">
        <v>185</v>
      </c>
    </row>
    <row r="67" spans="1:5" x14ac:dyDescent="0.2">
      <c r="A67" s="56" t="s">
        <v>150</v>
      </c>
      <c r="B67" s="56" t="s">
        <v>324</v>
      </c>
      <c r="C67" s="36">
        <v>438</v>
      </c>
      <c r="D67" s="36">
        <v>169</v>
      </c>
      <c r="E67" s="36">
        <v>269</v>
      </c>
    </row>
    <row r="68" spans="1:5" x14ac:dyDescent="0.2">
      <c r="A68" s="56" t="s">
        <v>151</v>
      </c>
      <c r="B68" s="56" t="s">
        <v>325</v>
      </c>
      <c r="C68" s="36">
        <v>31</v>
      </c>
      <c r="D68" s="36">
        <v>14</v>
      </c>
      <c r="E68" s="36">
        <v>17</v>
      </c>
    </row>
    <row r="69" spans="1:5" x14ac:dyDescent="0.2">
      <c r="A69" s="56" t="s">
        <v>152</v>
      </c>
      <c r="B69" s="56" t="s">
        <v>326</v>
      </c>
      <c r="C69" s="36">
        <v>106</v>
      </c>
      <c r="D69" s="36">
        <v>66</v>
      </c>
      <c r="E69" s="36">
        <v>40</v>
      </c>
    </row>
    <row r="70" spans="1:5" x14ac:dyDescent="0.2">
      <c r="A70" s="56" t="s">
        <v>153</v>
      </c>
      <c r="B70" s="56" t="s">
        <v>327</v>
      </c>
      <c r="C70" s="36">
        <v>0</v>
      </c>
      <c r="D70" s="36">
        <v>0</v>
      </c>
      <c r="E70" s="36">
        <v>0</v>
      </c>
    </row>
    <row r="71" spans="1:5" x14ac:dyDescent="0.2">
      <c r="A71" s="56" t="s">
        <v>154</v>
      </c>
      <c r="B71" s="56" t="s">
        <v>328</v>
      </c>
      <c r="C71" s="36">
        <v>152</v>
      </c>
      <c r="D71" s="36">
        <v>88</v>
      </c>
      <c r="E71" s="36">
        <v>64</v>
      </c>
    </row>
    <row r="72" spans="1:5" x14ac:dyDescent="0.2">
      <c r="A72" s="56" t="s">
        <v>155</v>
      </c>
      <c r="B72" s="56" t="s">
        <v>329</v>
      </c>
      <c r="C72" s="36">
        <v>181</v>
      </c>
      <c r="D72" s="36">
        <v>128</v>
      </c>
      <c r="E72" s="36">
        <v>53</v>
      </c>
    </row>
    <row r="73" spans="1:5" x14ac:dyDescent="0.2">
      <c r="A73" s="56" t="s">
        <v>156</v>
      </c>
      <c r="B73" s="56" t="s">
        <v>330</v>
      </c>
      <c r="C73" s="36">
        <v>11</v>
      </c>
      <c r="D73" s="36">
        <v>1</v>
      </c>
      <c r="E73" s="36">
        <v>10</v>
      </c>
    </row>
    <row r="74" spans="1:5" x14ac:dyDescent="0.2">
      <c r="A74" s="56" t="s">
        <v>157</v>
      </c>
      <c r="B74" s="56" t="s">
        <v>331</v>
      </c>
      <c r="C74" s="36">
        <v>19</v>
      </c>
      <c r="D74" s="36">
        <v>3</v>
      </c>
      <c r="E74" s="36">
        <v>16</v>
      </c>
    </row>
    <row r="75" spans="1:5" x14ac:dyDescent="0.2">
      <c r="A75" s="56" t="s">
        <v>158</v>
      </c>
      <c r="B75" s="56" t="s">
        <v>332</v>
      </c>
      <c r="C75" s="36">
        <v>201</v>
      </c>
      <c r="D75" s="36">
        <v>98</v>
      </c>
      <c r="E75" s="36">
        <v>103</v>
      </c>
    </row>
    <row r="76" spans="1:5" x14ac:dyDescent="0.2">
      <c r="A76" s="56" t="s">
        <v>159</v>
      </c>
      <c r="B76" s="56" t="s">
        <v>333</v>
      </c>
      <c r="C76" s="36">
        <v>11</v>
      </c>
      <c r="D76" s="36">
        <v>5</v>
      </c>
      <c r="E76" s="36">
        <v>6</v>
      </c>
    </row>
    <row r="77" spans="1:5" x14ac:dyDescent="0.2">
      <c r="A77" s="56" t="s">
        <v>160</v>
      </c>
      <c r="B77" s="56" t="s">
        <v>334</v>
      </c>
      <c r="C77" s="36">
        <v>5</v>
      </c>
      <c r="D77" s="36">
        <v>2</v>
      </c>
      <c r="E77" s="36">
        <v>3</v>
      </c>
    </row>
    <row r="78" spans="1:5" x14ac:dyDescent="0.2">
      <c r="A78" s="56" t="s">
        <v>161</v>
      </c>
      <c r="B78" s="56" t="s">
        <v>335</v>
      </c>
      <c r="C78" s="36">
        <v>39</v>
      </c>
      <c r="D78" s="36">
        <v>18</v>
      </c>
      <c r="E78" s="36">
        <v>21</v>
      </c>
    </row>
    <row r="79" spans="1:5" x14ac:dyDescent="0.2">
      <c r="A79" s="56" t="s">
        <v>162</v>
      </c>
      <c r="B79" s="56" t="s">
        <v>336</v>
      </c>
      <c r="C79" s="36">
        <v>67</v>
      </c>
      <c r="D79" s="36">
        <v>38</v>
      </c>
      <c r="E79" s="36">
        <v>29</v>
      </c>
    </row>
    <row r="80" spans="1:5" x14ac:dyDescent="0.2">
      <c r="A80" s="56" t="s">
        <v>163</v>
      </c>
      <c r="B80" s="56" t="s">
        <v>337</v>
      </c>
      <c r="C80" s="36">
        <v>234</v>
      </c>
      <c r="D80" s="36">
        <v>103</v>
      </c>
      <c r="E80" s="36">
        <v>131</v>
      </c>
    </row>
    <row r="81" spans="1:5" x14ac:dyDescent="0.2">
      <c r="A81" s="56" t="s">
        <v>164</v>
      </c>
      <c r="B81" s="56" t="s">
        <v>338</v>
      </c>
      <c r="C81" s="36">
        <v>48</v>
      </c>
      <c r="D81" s="36">
        <v>17</v>
      </c>
      <c r="E81" s="36">
        <v>31</v>
      </c>
    </row>
    <row r="82" spans="1:5" x14ac:dyDescent="0.2">
      <c r="A82" s="56" t="s">
        <v>165</v>
      </c>
      <c r="B82" s="56" t="s">
        <v>339</v>
      </c>
      <c r="C82" s="36">
        <v>3</v>
      </c>
      <c r="D82" s="36">
        <v>1</v>
      </c>
      <c r="E82" s="36">
        <v>2</v>
      </c>
    </row>
    <row r="83" spans="1:5" x14ac:dyDescent="0.2">
      <c r="A83" s="56" t="s">
        <v>166</v>
      </c>
      <c r="B83" s="56" t="s">
        <v>340</v>
      </c>
      <c r="C83" s="36">
        <v>42</v>
      </c>
      <c r="D83" s="36">
        <v>14</v>
      </c>
      <c r="E83" s="36">
        <v>28</v>
      </c>
    </row>
    <row r="84" spans="1:5" x14ac:dyDescent="0.2">
      <c r="A84" s="56" t="s">
        <v>167</v>
      </c>
      <c r="B84" s="56" t="s">
        <v>341</v>
      </c>
      <c r="C84" s="36">
        <v>31</v>
      </c>
      <c r="D84" s="36">
        <v>13</v>
      </c>
      <c r="E84" s="36">
        <v>18</v>
      </c>
    </row>
    <row r="85" spans="1:5" x14ac:dyDescent="0.2">
      <c r="A85" s="56" t="s">
        <v>168</v>
      </c>
      <c r="B85" s="56" t="s">
        <v>342</v>
      </c>
      <c r="C85" s="36">
        <v>166</v>
      </c>
      <c r="D85" s="36">
        <v>73</v>
      </c>
      <c r="E85" s="36">
        <v>93</v>
      </c>
    </row>
    <row r="86" spans="1:5" x14ac:dyDescent="0.2">
      <c r="A86" s="56" t="s">
        <v>169</v>
      </c>
      <c r="B86" s="56" t="s">
        <v>343</v>
      </c>
      <c r="C86" s="36">
        <v>6</v>
      </c>
      <c r="D86" s="36">
        <v>6</v>
      </c>
      <c r="E86" s="36" t="s">
        <v>217</v>
      </c>
    </row>
    <row r="87" spans="1:5" x14ac:dyDescent="0.2">
      <c r="A87" s="56" t="s">
        <v>170</v>
      </c>
      <c r="B87" s="56" t="s">
        <v>344</v>
      </c>
      <c r="C87" s="36">
        <v>3</v>
      </c>
      <c r="D87" s="36" t="s">
        <v>217</v>
      </c>
      <c r="E87" s="36">
        <v>3</v>
      </c>
    </row>
    <row r="88" spans="1:5" x14ac:dyDescent="0.2">
      <c r="A88" s="56" t="s">
        <v>171</v>
      </c>
      <c r="B88" s="56" t="s">
        <v>345</v>
      </c>
      <c r="C88" s="36">
        <v>176</v>
      </c>
      <c r="D88" s="36">
        <v>68</v>
      </c>
      <c r="E88" s="36">
        <v>108</v>
      </c>
    </row>
    <row r="89" spans="1:5" x14ac:dyDescent="0.2">
      <c r="A89" s="56" t="s">
        <v>172</v>
      </c>
      <c r="B89" s="56" t="s">
        <v>346</v>
      </c>
      <c r="C89" s="36">
        <v>0</v>
      </c>
      <c r="D89" s="36" t="s">
        <v>217</v>
      </c>
      <c r="E89" s="36">
        <v>0</v>
      </c>
    </row>
    <row r="90" spans="1:5" x14ac:dyDescent="0.2">
      <c r="A90" s="56" t="s">
        <v>173</v>
      </c>
      <c r="B90" s="56" t="s">
        <v>347</v>
      </c>
      <c r="C90" s="36">
        <v>8</v>
      </c>
      <c r="D90" s="36">
        <v>4</v>
      </c>
      <c r="E90" s="36">
        <v>4</v>
      </c>
    </row>
    <row r="91" spans="1:5" x14ac:dyDescent="0.2">
      <c r="A91" s="56" t="s">
        <v>174</v>
      </c>
      <c r="B91" s="56" t="s">
        <v>348</v>
      </c>
      <c r="C91" s="36">
        <v>0</v>
      </c>
      <c r="D91" s="36">
        <v>0</v>
      </c>
      <c r="E91" s="36">
        <v>0</v>
      </c>
    </row>
    <row r="92" spans="1:5" x14ac:dyDescent="0.2">
      <c r="A92" s="56" t="s">
        <v>175</v>
      </c>
      <c r="B92" s="56" t="s">
        <v>349</v>
      </c>
      <c r="C92" s="36">
        <v>6</v>
      </c>
      <c r="D92" s="36">
        <v>3</v>
      </c>
      <c r="E92" s="36">
        <v>3</v>
      </c>
    </row>
    <row r="93" spans="1:5" x14ac:dyDescent="0.2">
      <c r="A93" s="56" t="s">
        <v>176</v>
      </c>
      <c r="B93" s="56" t="s">
        <v>350</v>
      </c>
      <c r="C93" s="36">
        <v>8</v>
      </c>
      <c r="D93" s="36">
        <v>2</v>
      </c>
      <c r="E93" s="36">
        <v>6</v>
      </c>
    </row>
    <row r="94" spans="1:5" x14ac:dyDescent="0.2">
      <c r="A94" s="56" t="s">
        <v>0</v>
      </c>
      <c r="B94" s="56" t="s">
        <v>351</v>
      </c>
      <c r="C94" s="36">
        <v>8</v>
      </c>
      <c r="D94" s="36">
        <v>2</v>
      </c>
      <c r="E94" s="36">
        <v>6</v>
      </c>
    </row>
    <row r="95" spans="1:5" x14ac:dyDescent="0.2">
      <c r="A95" s="56" t="s">
        <v>1</v>
      </c>
      <c r="B95" s="56" t="s">
        <v>352</v>
      </c>
      <c r="C95" s="36">
        <v>8</v>
      </c>
      <c r="D95" s="36">
        <v>3</v>
      </c>
      <c r="E95" s="36">
        <v>5</v>
      </c>
    </row>
    <row r="96" spans="1:5" x14ac:dyDescent="0.2">
      <c r="A96" s="56" t="s">
        <v>2</v>
      </c>
      <c r="B96" s="56" t="s">
        <v>353</v>
      </c>
      <c r="C96" s="36">
        <v>1</v>
      </c>
      <c r="D96" s="36">
        <v>0</v>
      </c>
      <c r="E96" s="36">
        <v>1</v>
      </c>
    </row>
    <row r="97" spans="1:5" x14ac:dyDescent="0.2">
      <c r="A97" s="56" t="s">
        <v>3</v>
      </c>
      <c r="B97" s="56" t="s">
        <v>354</v>
      </c>
      <c r="C97" s="36">
        <v>48</v>
      </c>
      <c r="D97" s="36">
        <v>24</v>
      </c>
      <c r="E97" s="36">
        <v>24</v>
      </c>
    </row>
    <row r="98" spans="1:5" x14ac:dyDescent="0.2">
      <c r="A98" s="56" t="s">
        <v>4</v>
      </c>
      <c r="B98" s="56" t="s">
        <v>355</v>
      </c>
      <c r="C98" s="36">
        <v>18</v>
      </c>
      <c r="D98" s="36">
        <v>15</v>
      </c>
      <c r="E98" s="36">
        <v>3</v>
      </c>
    </row>
    <row r="99" spans="1:5" x14ac:dyDescent="0.2">
      <c r="A99" s="56" t="s">
        <v>5</v>
      </c>
      <c r="B99" s="56" t="s">
        <v>356</v>
      </c>
      <c r="C99" s="36">
        <v>3</v>
      </c>
      <c r="D99" s="36">
        <v>3</v>
      </c>
      <c r="E99" s="36">
        <v>0</v>
      </c>
    </row>
    <row r="100" spans="1:5" x14ac:dyDescent="0.2">
      <c r="A100" s="56" t="s">
        <v>6</v>
      </c>
      <c r="B100" s="56" t="s">
        <v>357</v>
      </c>
      <c r="C100" s="36">
        <v>93</v>
      </c>
      <c r="D100" s="36">
        <v>47</v>
      </c>
      <c r="E100" s="36">
        <v>46</v>
      </c>
    </row>
    <row r="101" spans="1:5" x14ac:dyDescent="0.2">
      <c r="A101" s="56" t="s">
        <v>7</v>
      </c>
      <c r="B101" s="56" t="s">
        <v>358</v>
      </c>
      <c r="C101" s="36">
        <v>49</v>
      </c>
      <c r="D101" s="36">
        <v>21</v>
      </c>
      <c r="E101" s="36">
        <v>28</v>
      </c>
    </row>
    <row r="102" spans="1:5" x14ac:dyDescent="0.2">
      <c r="A102" s="56" t="s">
        <v>8</v>
      </c>
      <c r="B102" s="56" t="s">
        <v>359</v>
      </c>
      <c r="C102" s="36">
        <v>2</v>
      </c>
      <c r="D102" s="36">
        <v>0</v>
      </c>
      <c r="E102" s="36">
        <v>2</v>
      </c>
    </row>
    <row r="103" spans="1:5" x14ac:dyDescent="0.2">
      <c r="A103" s="56" t="s">
        <v>9</v>
      </c>
      <c r="B103" s="56" t="s">
        <v>360</v>
      </c>
      <c r="C103" s="36">
        <v>15</v>
      </c>
      <c r="D103" s="36">
        <v>10</v>
      </c>
      <c r="E103" s="36">
        <v>5</v>
      </c>
    </row>
    <row r="104" spans="1:5" x14ac:dyDescent="0.2">
      <c r="A104" s="56" t="s">
        <v>10</v>
      </c>
      <c r="B104" s="56" t="s">
        <v>361</v>
      </c>
      <c r="C104" s="36">
        <v>2</v>
      </c>
      <c r="D104" s="36">
        <v>2</v>
      </c>
      <c r="E104" s="36">
        <v>0</v>
      </c>
    </row>
    <row r="105" spans="1:5" x14ac:dyDescent="0.2">
      <c r="A105" s="56" t="s">
        <v>11</v>
      </c>
      <c r="B105" s="56" t="s">
        <v>362</v>
      </c>
      <c r="C105" s="36">
        <v>12</v>
      </c>
      <c r="D105" s="36">
        <v>5</v>
      </c>
      <c r="E105" s="36">
        <v>7</v>
      </c>
    </row>
    <row r="106" spans="1:5" x14ac:dyDescent="0.2">
      <c r="A106" s="56" t="s">
        <v>12</v>
      </c>
      <c r="B106" s="56" t="s">
        <v>363</v>
      </c>
      <c r="C106" s="36">
        <v>66</v>
      </c>
      <c r="D106" s="36">
        <v>49</v>
      </c>
      <c r="E106" s="36">
        <v>17</v>
      </c>
    </row>
    <row r="107" spans="1:5" x14ac:dyDescent="0.2">
      <c r="A107" s="56" t="s">
        <v>13</v>
      </c>
      <c r="B107" s="56" t="s">
        <v>364</v>
      </c>
      <c r="C107" s="36">
        <v>7</v>
      </c>
      <c r="D107" s="36">
        <v>5</v>
      </c>
      <c r="E107" s="36">
        <v>2</v>
      </c>
    </row>
    <row r="108" spans="1:5" x14ac:dyDescent="0.2">
      <c r="A108" s="56" t="s">
        <v>14</v>
      </c>
      <c r="B108" s="56" t="s">
        <v>365</v>
      </c>
      <c r="C108" s="36">
        <v>0</v>
      </c>
      <c r="D108" s="36">
        <v>0</v>
      </c>
      <c r="E108" s="36">
        <v>0</v>
      </c>
    </row>
    <row r="109" spans="1:5" x14ac:dyDescent="0.2">
      <c r="A109" s="56" t="s">
        <v>15</v>
      </c>
      <c r="B109" s="56" t="s">
        <v>366</v>
      </c>
      <c r="C109" s="36">
        <v>1</v>
      </c>
      <c r="D109" s="36">
        <v>0</v>
      </c>
      <c r="E109" s="36">
        <v>1</v>
      </c>
    </row>
    <row r="110" spans="1:5" x14ac:dyDescent="0.2">
      <c r="A110" s="56" t="s">
        <v>16</v>
      </c>
      <c r="B110" s="56" t="s">
        <v>367</v>
      </c>
      <c r="C110" s="36">
        <v>1</v>
      </c>
      <c r="D110" s="36">
        <v>1</v>
      </c>
      <c r="E110" s="36">
        <v>0</v>
      </c>
    </row>
    <row r="111" spans="1:5" x14ac:dyDescent="0.2">
      <c r="A111" s="37" t="s">
        <v>51</v>
      </c>
      <c r="B111" s="37"/>
    </row>
    <row r="112" spans="1:5" x14ac:dyDescent="0.2">
      <c r="A112" s="37" t="s">
        <v>236</v>
      </c>
      <c r="B112" s="3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3">
    <pageSetUpPr fitToPage="1"/>
  </sheetPr>
  <dimension ref="A1:H96"/>
  <sheetViews>
    <sheetView workbookViewId="0">
      <selection activeCell="A3" sqref="A3"/>
    </sheetView>
  </sheetViews>
  <sheetFormatPr baseColWidth="10" defaultRowHeight="12.75" x14ac:dyDescent="0.2"/>
  <cols>
    <col min="1" max="1" width="12.7109375" style="3" customWidth="1"/>
    <col min="2" max="8" width="12.7109375" style="20" customWidth="1"/>
    <col min="9" max="16384" width="11.42578125" style="3"/>
  </cols>
  <sheetData>
    <row r="1" spans="1:8" ht="12.75" customHeight="1" x14ac:dyDescent="0.2">
      <c r="A1" s="52" t="s">
        <v>703</v>
      </c>
      <c r="B1" s="18"/>
      <c r="C1" s="18"/>
      <c r="D1" s="18"/>
      <c r="E1" s="18"/>
      <c r="F1" s="18"/>
      <c r="G1" s="18"/>
      <c r="H1" s="18"/>
    </row>
    <row r="2" spans="1:8" ht="12.75" customHeight="1" x14ac:dyDescent="0.2">
      <c r="A2" s="4" t="s">
        <v>704</v>
      </c>
      <c r="B2" s="18"/>
      <c r="C2" s="18"/>
      <c r="D2" s="18"/>
      <c r="E2" s="18"/>
      <c r="F2" s="18"/>
      <c r="G2" s="18"/>
      <c r="H2" s="18"/>
    </row>
    <row r="3" spans="1:8" x14ac:dyDescent="0.2">
      <c r="A3" s="2"/>
      <c r="B3" s="18"/>
      <c r="C3" s="18"/>
      <c r="D3" s="18"/>
      <c r="E3" s="18"/>
      <c r="F3" s="18"/>
      <c r="G3" s="18"/>
      <c r="H3" s="18"/>
    </row>
    <row r="4" spans="1:8" ht="27" customHeight="1" x14ac:dyDescent="0.2">
      <c r="A4" s="5"/>
      <c r="B4" s="5" t="s">
        <v>54</v>
      </c>
      <c r="C4" s="5" t="s">
        <v>465</v>
      </c>
      <c r="D4" s="5" t="s">
        <v>466</v>
      </c>
      <c r="E4" s="5" t="s">
        <v>467</v>
      </c>
      <c r="F4" s="5" t="s">
        <v>468</v>
      </c>
      <c r="G4" s="5" t="s">
        <v>469</v>
      </c>
      <c r="H4" s="5" t="s">
        <v>53</v>
      </c>
    </row>
    <row r="5" spans="1:8" ht="27" customHeight="1" x14ac:dyDescent="0.2">
      <c r="A5" s="5"/>
      <c r="B5" s="5" t="s">
        <v>54</v>
      </c>
      <c r="C5" s="5" t="s">
        <v>470</v>
      </c>
      <c r="D5" s="5" t="s">
        <v>466</v>
      </c>
      <c r="E5" s="5" t="s">
        <v>467</v>
      </c>
      <c r="F5" s="5" t="s">
        <v>468</v>
      </c>
      <c r="G5" s="5" t="s">
        <v>469</v>
      </c>
      <c r="H5" s="5" t="s">
        <v>79</v>
      </c>
    </row>
    <row r="6" spans="1:8" x14ac:dyDescent="0.2">
      <c r="A6" s="109">
        <v>2018</v>
      </c>
      <c r="B6" s="34">
        <f>SUM(C6:H6)</f>
        <v>1490</v>
      </c>
      <c r="C6" s="18">
        <v>374</v>
      </c>
      <c r="D6" s="18">
        <v>41</v>
      </c>
      <c r="E6" s="18">
        <v>429</v>
      </c>
      <c r="F6" s="22">
        <v>255</v>
      </c>
      <c r="G6" s="22">
        <v>391</v>
      </c>
      <c r="H6" s="22" t="s">
        <v>217</v>
      </c>
    </row>
    <row r="7" spans="1:8" x14ac:dyDescent="0.2">
      <c r="A7" s="109">
        <v>2019</v>
      </c>
      <c r="B7" s="34">
        <f>SUM(C7:H7)</f>
        <v>1515</v>
      </c>
      <c r="C7" s="18">
        <v>380</v>
      </c>
      <c r="D7" s="18">
        <v>22</v>
      </c>
      <c r="E7" s="18">
        <v>391</v>
      </c>
      <c r="F7" s="22">
        <v>297</v>
      </c>
      <c r="G7" s="22">
        <v>385</v>
      </c>
      <c r="H7" s="22">
        <v>40</v>
      </c>
    </row>
    <row r="8" spans="1:8" x14ac:dyDescent="0.2">
      <c r="A8" s="109">
        <v>2020</v>
      </c>
      <c r="B8" s="34">
        <f>SUM(C8:H8)</f>
        <v>1380</v>
      </c>
      <c r="C8" s="18">
        <v>360</v>
      </c>
      <c r="D8" s="18">
        <v>34</v>
      </c>
      <c r="E8" s="18">
        <v>360</v>
      </c>
      <c r="F8" s="22">
        <v>241</v>
      </c>
      <c r="G8" s="22">
        <v>385</v>
      </c>
      <c r="H8" s="22" t="s">
        <v>217</v>
      </c>
    </row>
    <row r="9" spans="1:8" x14ac:dyDescent="0.2">
      <c r="A9" s="109">
        <v>2021</v>
      </c>
      <c r="B9" s="34">
        <f>SUM(C9:H9)</f>
        <v>1432</v>
      </c>
      <c r="C9" s="18">
        <v>365</v>
      </c>
      <c r="D9" s="18">
        <v>19</v>
      </c>
      <c r="E9" s="18">
        <v>331</v>
      </c>
      <c r="F9" s="18">
        <v>314</v>
      </c>
      <c r="G9" s="18">
        <v>386</v>
      </c>
      <c r="H9" s="22">
        <v>17</v>
      </c>
    </row>
    <row r="10" spans="1:8" x14ac:dyDescent="0.2">
      <c r="A10" s="109">
        <v>2022</v>
      </c>
      <c r="B10" s="34">
        <v>1599</v>
      </c>
      <c r="C10" s="18">
        <v>465</v>
      </c>
      <c r="D10" s="18">
        <v>29</v>
      </c>
      <c r="E10" s="18">
        <v>386</v>
      </c>
      <c r="F10" s="18">
        <v>301</v>
      </c>
      <c r="G10" s="18">
        <v>418</v>
      </c>
      <c r="H10" s="22" t="s">
        <v>217</v>
      </c>
    </row>
    <row r="11" spans="1:8" x14ac:dyDescent="0.2">
      <c r="A11" s="17" t="s">
        <v>74</v>
      </c>
      <c r="B11" s="35"/>
      <c r="C11" s="18"/>
      <c r="D11" s="18"/>
      <c r="E11" s="18"/>
      <c r="F11" s="18"/>
      <c r="G11" s="18"/>
      <c r="H11" s="18"/>
    </row>
    <row r="12" spans="1:8" x14ac:dyDescent="0.2">
      <c r="A12" s="17" t="s">
        <v>238</v>
      </c>
      <c r="B12" s="18"/>
      <c r="C12" s="18"/>
      <c r="D12" s="18"/>
      <c r="E12" s="18"/>
      <c r="F12" s="18"/>
      <c r="G12" s="18"/>
      <c r="H12" s="18"/>
    </row>
    <row r="13" spans="1:8" x14ac:dyDescent="0.2">
      <c r="A13" s="23"/>
      <c r="B13" s="18"/>
      <c r="C13" s="18"/>
      <c r="D13" s="18"/>
      <c r="E13" s="18"/>
      <c r="F13" s="18"/>
      <c r="G13" s="18"/>
      <c r="H13" s="18"/>
    </row>
    <row r="14" spans="1:8" x14ac:dyDescent="0.2">
      <c r="A14" s="23"/>
      <c r="B14" s="24"/>
      <c r="C14" s="24"/>
      <c r="D14" s="24"/>
      <c r="E14" s="24"/>
      <c r="F14" s="24"/>
      <c r="G14" s="18"/>
      <c r="H14" s="18"/>
    </row>
    <row r="15" spans="1:8" x14ac:dyDescent="0.2">
      <c r="A15" s="23"/>
      <c r="B15" s="24"/>
      <c r="C15" s="24"/>
      <c r="D15" s="24"/>
      <c r="E15" s="25"/>
      <c r="F15" s="24"/>
      <c r="G15" s="18"/>
      <c r="H15" s="18"/>
    </row>
    <row r="16" spans="1:8" x14ac:dyDescent="0.2">
      <c r="A16" s="2"/>
      <c r="B16" s="18"/>
      <c r="C16" s="18"/>
      <c r="D16" s="18"/>
      <c r="E16" s="22"/>
      <c r="F16" s="18"/>
      <c r="G16" s="18"/>
      <c r="H16" s="18"/>
    </row>
    <row r="17" spans="2:5" x14ac:dyDescent="0.2">
      <c r="B17" s="76"/>
      <c r="D17" s="76"/>
      <c r="E17" s="26"/>
    </row>
    <row r="18" spans="2:5" x14ac:dyDescent="0.2">
      <c r="B18" s="76"/>
    </row>
    <row r="19" spans="2:5" x14ac:dyDescent="0.2">
      <c r="B19" s="76"/>
    </row>
    <row r="20" spans="2:5" x14ac:dyDescent="0.2">
      <c r="B20" s="76"/>
    </row>
    <row r="33" spans="1:1" x14ac:dyDescent="0.2">
      <c r="A33" s="27"/>
    </row>
    <row r="34" spans="1:1" x14ac:dyDescent="0.2">
      <c r="A34" s="27"/>
    </row>
    <row r="64" spans="1:1" x14ac:dyDescent="0.2">
      <c r="A64" s="27"/>
    </row>
    <row r="65" spans="1:1" x14ac:dyDescent="0.2">
      <c r="A65" s="27"/>
    </row>
    <row r="95" spans="1:1" x14ac:dyDescent="0.2">
      <c r="A95" s="27"/>
    </row>
    <row r="96" spans="1:1" x14ac:dyDescent="0.2">
      <c r="A96" s="27"/>
    </row>
  </sheetData>
  <phoneticPr fontId="2" type="noConversion"/>
  <pageMargins left="0.75" right="0.75" top="1" bottom="1" header="0" footer="0"/>
  <pageSetup paperSize="9" scale="92" orientation="portrait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4"/>
  <dimension ref="A1:D17"/>
  <sheetViews>
    <sheetView workbookViewId="0">
      <selection activeCell="A3" sqref="A3"/>
    </sheetView>
  </sheetViews>
  <sheetFormatPr baseColWidth="10" defaultRowHeight="12.75" x14ac:dyDescent="0.2"/>
  <cols>
    <col min="1" max="1" width="13.140625" style="3" customWidth="1"/>
    <col min="2" max="4" width="12.85546875" style="20" customWidth="1"/>
    <col min="5" max="5" width="14" style="3" customWidth="1"/>
    <col min="6" max="6" width="19.7109375" style="3" customWidth="1"/>
    <col min="7" max="16384" width="11.42578125" style="3"/>
  </cols>
  <sheetData>
    <row r="1" spans="1:4" ht="12.75" customHeight="1" x14ac:dyDescent="0.2">
      <c r="A1" s="1" t="s">
        <v>705</v>
      </c>
      <c r="B1" s="18"/>
      <c r="C1" s="18"/>
      <c r="D1" s="18"/>
    </row>
    <row r="2" spans="1:4" ht="12.75" customHeight="1" x14ac:dyDescent="0.2">
      <c r="A2" s="4" t="s">
        <v>706</v>
      </c>
      <c r="B2" s="18"/>
      <c r="C2" s="18"/>
      <c r="D2" s="18"/>
    </row>
    <row r="3" spans="1:4" x14ac:dyDescent="0.2">
      <c r="A3" s="2"/>
      <c r="B3" s="18"/>
      <c r="C3" s="18"/>
      <c r="D3" s="18"/>
    </row>
    <row r="4" spans="1:4" ht="19.5" customHeight="1" x14ac:dyDescent="0.2">
      <c r="A4" s="6"/>
      <c r="B4" s="5" t="s">
        <v>55</v>
      </c>
      <c r="C4" s="5" t="s">
        <v>56</v>
      </c>
      <c r="D4" s="5" t="s">
        <v>57</v>
      </c>
    </row>
    <row r="5" spans="1:4" s="19" customFormat="1" x14ac:dyDescent="0.2">
      <c r="A5" s="51">
        <v>2018</v>
      </c>
      <c r="B5" s="91">
        <v>1.8691893614272077</v>
      </c>
      <c r="C5" s="91">
        <v>8.3255339656641567</v>
      </c>
      <c r="D5" s="92">
        <v>10.131781153527085</v>
      </c>
    </row>
    <row r="6" spans="1:4" x14ac:dyDescent="0.2">
      <c r="A6" s="109">
        <v>2019</v>
      </c>
      <c r="B6" s="91">
        <v>1.8969736696298272</v>
      </c>
      <c r="C6" s="91">
        <v>8.4842816781517154</v>
      </c>
      <c r="D6" s="92">
        <v>10.342391174492864</v>
      </c>
    </row>
    <row r="7" spans="1:4" x14ac:dyDescent="0.2">
      <c r="A7" s="51">
        <v>2020</v>
      </c>
      <c r="B7" s="91">
        <v>1.72</v>
      </c>
      <c r="C7" s="91">
        <v>7.71</v>
      </c>
      <c r="D7" s="92">
        <v>9.41</v>
      </c>
    </row>
    <row r="8" spans="1:4" x14ac:dyDescent="0.2">
      <c r="A8" s="109">
        <v>2021</v>
      </c>
      <c r="B8" s="91">
        <v>1.7924141578188122</v>
      </c>
      <c r="C8" s="91">
        <v>8.0631084634485557</v>
      </c>
      <c r="D8" s="92">
        <v>9.8658261423724145</v>
      </c>
    </row>
    <row r="9" spans="1:4" x14ac:dyDescent="0.2">
      <c r="A9" s="51">
        <v>2022</v>
      </c>
      <c r="B9" s="91">
        <v>1.9898380129992794</v>
      </c>
      <c r="C9" s="91">
        <v>8.926652393699424</v>
      </c>
      <c r="D9" s="92">
        <v>10.919334186939821</v>
      </c>
    </row>
    <row r="10" spans="1:4" x14ac:dyDescent="0.2">
      <c r="A10" s="17" t="s">
        <v>74</v>
      </c>
      <c r="B10" s="91"/>
      <c r="C10" s="91"/>
      <c r="D10" s="92"/>
    </row>
    <row r="11" spans="1:4" x14ac:dyDescent="0.2">
      <c r="A11" s="17" t="s">
        <v>238</v>
      </c>
      <c r="B11" s="91"/>
      <c r="C11" s="91"/>
      <c r="D11" s="92"/>
    </row>
    <row r="12" spans="1:4" x14ac:dyDescent="0.2">
      <c r="B12" s="18"/>
      <c r="C12" s="18"/>
      <c r="D12" s="18"/>
    </row>
    <row r="13" spans="1:4" x14ac:dyDescent="0.2">
      <c r="A13" s="2"/>
      <c r="B13" s="18"/>
      <c r="C13" s="18"/>
      <c r="D13" s="18"/>
    </row>
    <row r="14" spans="1:4" x14ac:dyDescent="0.2">
      <c r="A14" s="2"/>
      <c r="B14" s="18"/>
      <c r="C14" s="18"/>
      <c r="D14" s="18"/>
    </row>
    <row r="15" spans="1:4" x14ac:dyDescent="0.2">
      <c r="A15" s="2"/>
      <c r="B15" s="18"/>
      <c r="C15" s="18"/>
      <c r="D15" s="18"/>
    </row>
    <row r="16" spans="1:4" x14ac:dyDescent="0.2">
      <c r="A16" s="2"/>
      <c r="B16" s="18"/>
      <c r="C16" s="18"/>
      <c r="D16" s="18"/>
    </row>
    <row r="17" spans="1:4" x14ac:dyDescent="0.2">
      <c r="A17" s="2"/>
      <c r="B17" s="18"/>
      <c r="C17" s="18"/>
      <c r="D17" s="18"/>
    </row>
  </sheetData>
  <phoneticPr fontId="2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O32"/>
  <sheetViews>
    <sheetView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4" width="11.42578125" style="20" customWidth="1"/>
    <col min="5" max="5" width="3.7109375" style="20" customWidth="1"/>
    <col min="6" max="7" width="23.42578125" style="3" customWidth="1"/>
    <col min="8" max="8" width="11.42578125" style="98" customWidth="1"/>
    <col min="9" max="9" width="11.42578125" style="20" customWidth="1"/>
    <col min="10" max="10" width="3.7109375" style="3" customWidth="1"/>
    <col min="11" max="12" width="33.7109375" style="3" customWidth="1"/>
    <col min="13" max="14" width="11.42578125" style="20" customWidth="1"/>
    <col min="15" max="16384" width="11.42578125" style="3"/>
  </cols>
  <sheetData>
    <row r="1" spans="1:15" ht="12.75" customHeight="1" x14ac:dyDescent="0.2">
      <c r="A1" s="1" t="s">
        <v>213</v>
      </c>
      <c r="B1" s="1"/>
      <c r="C1" s="18"/>
      <c r="D1" s="18"/>
      <c r="E1" s="18"/>
      <c r="F1" s="2"/>
      <c r="G1" s="2"/>
      <c r="H1" s="96"/>
      <c r="I1" s="18"/>
      <c r="J1" s="2"/>
      <c r="K1" s="2"/>
      <c r="L1" s="2"/>
      <c r="M1" s="18"/>
      <c r="N1" s="18"/>
      <c r="O1" s="2"/>
    </row>
    <row r="2" spans="1:15" ht="12.75" customHeight="1" x14ac:dyDescent="0.2">
      <c r="A2" s="4" t="s">
        <v>368</v>
      </c>
      <c r="B2" s="4"/>
      <c r="C2" s="18"/>
      <c r="D2" s="18"/>
      <c r="E2" s="18"/>
      <c r="F2" s="2"/>
      <c r="G2" s="2"/>
      <c r="H2" s="96"/>
      <c r="I2" s="18"/>
      <c r="J2" s="2"/>
      <c r="K2" s="2"/>
      <c r="L2" s="2"/>
      <c r="M2" s="18"/>
      <c r="N2" s="18"/>
      <c r="O2" s="2"/>
    </row>
    <row r="3" spans="1:15" x14ac:dyDescent="0.2">
      <c r="A3" s="2"/>
      <c r="B3" s="2"/>
      <c r="C3" s="18"/>
      <c r="D3" s="18"/>
      <c r="E3" s="18"/>
      <c r="F3" s="2"/>
      <c r="G3" s="2"/>
      <c r="H3" s="96"/>
      <c r="I3" s="18"/>
      <c r="J3" s="2"/>
      <c r="K3" s="2"/>
      <c r="L3" s="2"/>
      <c r="M3" s="18"/>
      <c r="N3" s="18"/>
      <c r="O3" s="2"/>
    </row>
    <row r="4" spans="1:15" ht="19.5" customHeight="1" x14ac:dyDescent="0.2">
      <c r="A4" s="5"/>
      <c r="B4" s="5"/>
      <c r="C4" s="5" t="s">
        <v>18</v>
      </c>
      <c r="D4" s="5" t="s">
        <v>58</v>
      </c>
      <c r="E4" s="21"/>
      <c r="F4" s="5"/>
      <c r="G4" s="5"/>
      <c r="H4" s="5" t="s">
        <v>18</v>
      </c>
      <c r="I4" s="5" t="s">
        <v>58</v>
      </c>
      <c r="J4" s="21"/>
      <c r="K4" s="5"/>
      <c r="L4" s="5"/>
      <c r="M4" s="5" t="s">
        <v>18</v>
      </c>
      <c r="N4" s="5" t="s">
        <v>58</v>
      </c>
      <c r="O4" s="2"/>
    </row>
    <row r="5" spans="1:15" x14ac:dyDescent="0.2">
      <c r="A5" s="7" t="s">
        <v>59</v>
      </c>
      <c r="B5" s="7" t="s">
        <v>59</v>
      </c>
      <c r="C5" s="22"/>
      <c r="D5" s="75"/>
      <c r="E5" s="68"/>
      <c r="F5" s="7" t="s">
        <v>60</v>
      </c>
      <c r="G5" s="7" t="s">
        <v>383</v>
      </c>
      <c r="H5" s="34">
        <v>1490</v>
      </c>
      <c r="I5" s="93">
        <v>1</v>
      </c>
      <c r="J5" s="2"/>
      <c r="K5" s="7" t="s">
        <v>61</v>
      </c>
      <c r="L5" s="7" t="s">
        <v>394</v>
      </c>
      <c r="M5" s="34">
        <v>1490</v>
      </c>
      <c r="N5" s="93">
        <v>1</v>
      </c>
      <c r="O5" s="2"/>
    </row>
    <row r="6" spans="1:15" ht="12.75" customHeight="1" x14ac:dyDescent="0.2">
      <c r="A6" s="7" t="s">
        <v>62</v>
      </c>
      <c r="B6" s="7" t="s">
        <v>372</v>
      </c>
      <c r="C6" s="34">
        <v>1490</v>
      </c>
      <c r="D6" s="93">
        <v>1</v>
      </c>
      <c r="E6" s="29"/>
      <c r="F6" s="9" t="s">
        <v>63</v>
      </c>
      <c r="G6" s="9" t="s">
        <v>382</v>
      </c>
      <c r="H6" s="22">
        <v>787</v>
      </c>
      <c r="I6" s="95">
        <f>H6/H5</f>
        <v>0.5281879194630873</v>
      </c>
      <c r="J6" s="2"/>
      <c r="K6" s="9" t="s">
        <v>403</v>
      </c>
      <c r="L6" s="9" t="s">
        <v>395</v>
      </c>
      <c r="M6" s="22">
        <v>49</v>
      </c>
      <c r="N6" s="95">
        <f>M6/M5</f>
        <v>3.2885906040268455E-2</v>
      </c>
      <c r="O6" s="2"/>
    </row>
    <row r="7" spans="1:15" x14ac:dyDescent="0.2">
      <c r="A7" s="9" t="s">
        <v>222</v>
      </c>
      <c r="B7" s="9" t="s">
        <v>222</v>
      </c>
      <c r="C7" s="22">
        <v>154</v>
      </c>
      <c r="D7" s="75">
        <f>C7/C6</f>
        <v>0.10335570469798658</v>
      </c>
      <c r="E7" s="68"/>
      <c r="F7" s="9" t="s">
        <v>64</v>
      </c>
      <c r="G7" s="9" t="s">
        <v>73</v>
      </c>
      <c r="H7" s="22">
        <v>358</v>
      </c>
      <c r="I7" s="95">
        <f>H7/H5</f>
        <v>0.24026845637583893</v>
      </c>
      <c r="J7" s="2"/>
      <c r="K7" s="9" t="s">
        <v>402</v>
      </c>
      <c r="L7" s="9" t="s">
        <v>396</v>
      </c>
      <c r="M7" s="22">
        <v>826</v>
      </c>
      <c r="N7" s="95">
        <f>M7/M5</f>
        <v>0.55436241610738257</v>
      </c>
      <c r="O7" s="2"/>
    </row>
    <row r="8" spans="1:15" x14ac:dyDescent="0.2">
      <c r="A8" s="9" t="s">
        <v>65</v>
      </c>
      <c r="B8" s="9" t="s">
        <v>65</v>
      </c>
      <c r="C8" s="94">
        <v>354</v>
      </c>
      <c r="D8" s="75">
        <f>C8/C6</f>
        <v>0.23758389261744967</v>
      </c>
      <c r="E8" s="68"/>
      <c r="F8" s="9" t="s">
        <v>75</v>
      </c>
      <c r="G8" s="9" t="s">
        <v>380</v>
      </c>
      <c r="H8" s="22">
        <v>255</v>
      </c>
      <c r="I8" s="95">
        <f>H8/H5</f>
        <v>0.17114093959731544</v>
      </c>
      <c r="J8" s="2"/>
      <c r="K8" s="9" t="s">
        <v>404</v>
      </c>
      <c r="L8" s="9" t="s">
        <v>397</v>
      </c>
      <c r="M8" s="22">
        <v>3</v>
      </c>
      <c r="N8" s="95">
        <f>M8/M5</f>
        <v>2.0134228187919465E-3</v>
      </c>
      <c r="O8" s="2"/>
    </row>
    <row r="9" spans="1:15" x14ac:dyDescent="0.2">
      <c r="A9" s="9" t="s">
        <v>68</v>
      </c>
      <c r="B9" s="9" t="s">
        <v>68</v>
      </c>
      <c r="C9" s="22">
        <v>312</v>
      </c>
      <c r="D9" s="75">
        <f>C9/C6</f>
        <v>0.20939597315436242</v>
      </c>
      <c r="E9" s="68"/>
      <c r="F9" s="9" t="s">
        <v>180</v>
      </c>
      <c r="G9" s="9" t="s">
        <v>381</v>
      </c>
      <c r="H9" s="22">
        <v>90</v>
      </c>
      <c r="I9" s="95">
        <f>H9/H5</f>
        <v>6.0402684563758392E-2</v>
      </c>
      <c r="J9" s="2"/>
      <c r="K9" s="9" t="s">
        <v>405</v>
      </c>
      <c r="L9" s="9" t="s">
        <v>398</v>
      </c>
      <c r="M9" s="22">
        <v>220</v>
      </c>
      <c r="N9" s="95">
        <f>M9/M5</f>
        <v>0.1476510067114094</v>
      </c>
      <c r="O9" s="2"/>
    </row>
    <row r="10" spans="1:15" x14ac:dyDescent="0.2">
      <c r="A10" s="9" t="s">
        <v>70</v>
      </c>
      <c r="B10" s="9" t="s">
        <v>70</v>
      </c>
      <c r="C10" s="22">
        <v>300</v>
      </c>
      <c r="D10" s="75">
        <f>C10/C6</f>
        <v>0.20134228187919462</v>
      </c>
      <c r="E10" s="68"/>
      <c r="H10" s="22"/>
      <c r="I10" s="97"/>
      <c r="J10" s="2"/>
      <c r="K10" s="9" t="s">
        <v>406</v>
      </c>
      <c r="L10" s="9" t="s">
        <v>399</v>
      </c>
      <c r="M10" s="22">
        <v>211</v>
      </c>
      <c r="N10" s="95">
        <f>M10/M5</f>
        <v>0.14161073825503356</v>
      </c>
      <c r="O10" s="2"/>
    </row>
    <row r="11" spans="1:15" x14ac:dyDescent="0.2">
      <c r="A11" s="9" t="s">
        <v>72</v>
      </c>
      <c r="B11" s="9" t="s">
        <v>72</v>
      </c>
      <c r="C11" s="22">
        <v>250</v>
      </c>
      <c r="D11" s="75">
        <f>C11/C6</f>
        <v>0.16778523489932887</v>
      </c>
      <c r="E11" s="65"/>
      <c r="F11" s="7" t="s">
        <v>66</v>
      </c>
      <c r="G11" s="7" t="s">
        <v>384</v>
      </c>
      <c r="H11" s="34">
        <f>SUM(H12:H18)</f>
        <v>1490</v>
      </c>
      <c r="I11" s="93">
        <v>1</v>
      </c>
      <c r="J11" s="2"/>
      <c r="K11" s="9" t="s">
        <v>407</v>
      </c>
      <c r="L11" s="9" t="s">
        <v>400</v>
      </c>
      <c r="M11" s="22">
        <v>88</v>
      </c>
      <c r="N11" s="95">
        <f>M11/M5</f>
        <v>5.9060402684563758E-2</v>
      </c>
      <c r="O11" s="2"/>
    </row>
    <row r="12" spans="1:15" x14ac:dyDescent="0.2">
      <c r="A12" s="9" t="s">
        <v>76</v>
      </c>
      <c r="B12" s="9" t="s">
        <v>76</v>
      </c>
      <c r="C12" s="22">
        <v>105</v>
      </c>
      <c r="D12" s="75">
        <f>C12/C6</f>
        <v>7.0469798657718116E-2</v>
      </c>
      <c r="E12" s="68"/>
      <c r="F12" s="9" t="s">
        <v>69</v>
      </c>
      <c r="G12" s="9" t="s">
        <v>385</v>
      </c>
      <c r="H12" s="22">
        <v>8</v>
      </c>
      <c r="I12" s="95">
        <f>H12/H11</f>
        <v>5.3691275167785232E-3</v>
      </c>
      <c r="J12" s="2"/>
      <c r="K12" s="9" t="s">
        <v>67</v>
      </c>
      <c r="L12" s="9" t="s">
        <v>401</v>
      </c>
      <c r="M12" s="22">
        <v>15</v>
      </c>
      <c r="N12" s="95">
        <f>M12/M5</f>
        <v>1.0067114093959731E-2</v>
      </c>
      <c r="O12" s="2"/>
    </row>
    <row r="13" spans="1:15" x14ac:dyDescent="0.2">
      <c r="A13" s="9" t="s">
        <v>77</v>
      </c>
      <c r="B13" s="9" t="s">
        <v>373</v>
      </c>
      <c r="C13" s="22">
        <v>15</v>
      </c>
      <c r="D13" s="75">
        <f>C13/C6</f>
        <v>1.0067114093959731E-2</v>
      </c>
      <c r="E13" s="68"/>
      <c r="F13" s="9" t="s">
        <v>71</v>
      </c>
      <c r="G13" s="9" t="s">
        <v>386</v>
      </c>
      <c r="H13" s="22">
        <v>99</v>
      </c>
      <c r="I13" s="95">
        <f>H13/H11</f>
        <v>6.6442953020134227E-2</v>
      </c>
      <c r="J13" s="2"/>
      <c r="K13" s="9" t="s">
        <v>53</v>
      </c>
      <c r="L13" s="9" t="s">
        <v>79</v>
      </c>
      <c r="M13" s="22">
        <v>78</v>
      </c>
      <c r="N13" s="95">
        <f>M13/M5</f>
        <v>5.2348993288590606E-2</v>
      </c>
      <c r="O13" s="2"/>
    </row>
    <row r="14" spans="1:15" x14ac:dyDescent="0.2">
      <c r="E14" s="68"/>
      <c r="F14" s="9" t="s">
        <v>387</v>
      </c>
      <c r="G14" s="9" t="s">
        <v>391</v>
      </c>
      <c r="H14" s="22">
        <v>486</v>
      </c>
      <c r="I14" s="95">
        <f>H14/H11</f>
        <v>0.32617449664429532</v>
      </c>
      <c r="J14" s="2"/>
      <c r="O14" s="2"/>
    </row>
    <row r="15" spans="1:15" x14ac:dyDescent="0.2">
      <c r="A15" s="51" t="s">
        <v>223</v>
      </c>
      <c r="B15" s="51" t="s">
        <v>374</v>
      </c>
      <c r="C15" s="34">
        <f>SUM(C16:C19)</f>
        <v>1490</v>
      </c>
      <c r="D15" s="93">
        <v>1</v>
      </c>
      <c r="E15" s="68"/>
      <c r="F15" s="9" t="s">
        <v>389</v>
      </c>
      <c r="G15" s="9" t="s">
        <v>392</v>
      </c>
      <c r="H15" s="22">
        <v>481</v>
      </c>
      <c r="I15" s="95">
        <f>H15/H11</f>
        <v>0.32281879194630875</v>
      </c>
      <c r="J15" s="2"/>
      <c r="K15" s="7" t="s">
        <v>408</v>
      </c>
      <c r="L15" s="7" t="s">
        <v>412</v>
      </c>
      <c r="M15" s="34">
        <v>1490</v>
      </c>
      <c r="N15" s="93">
        <v>1</v>
      </c>
      <c r="O15" s="2"/>
    </row>
    <row r="16" spans="1:15" x14ac:dyDescent="0.2">
      <c r="A16" s="9" t="s">
        <v>420</v>
      </c>
      <c r="B16" s="9" t="s">
        <v>421</v>
      </c>
      <c r="C16" s="18">
        <v>1420</v>
      </c>
      <c r="D16" s="75">
        <f>C16/C15</f>
        <v>0.95302013422818788</v>
      </c>
      <c r="E16" s="65"/>
      <c r="F16" s="9" t="s">
        <v>388</v>
      </c>
      <c r="G16" s="9" t="s">
        <v>388</v>
      </c>
      <c r="H16" s="22">
        <v>358</v>
      </c>
      <c r="I16" s="95">
        <f>H16/H11</f>
        <v>0.24026845637583893</v>
      </c>
      <c r="J16" s="2"/>
      <c r="K16" s="9" t="s">
        <v>409</v>
      </c>
      <c r="L16" s="9" t="s">
        <v>177</v>
      </c>
      <c r="M16" s="22">
        <v>914</v>
      </c>
      <c r="N16" s="95">
        <f>M16/M15</f>
        <v>0.61342281879194627</v>
      </c>
      <c r="O16" s="2"/>
    </row>
    <row r="17" spans="1:15" x14ac:dyDescent="0.2">
      <c r="A17" s="9" t="s">
        <v>224</v>
      </c>
      <c r="B17" s="9" t="s">
        <v>375</v>
      </c>
      <c r="C17" s="18">
        <v>18</v>
      </c>
      <c r="D17" s="75">
        <f>C17/C15</f>
        <v>1.2080536912751677E-2</v>
      </c>
      <c r="E17" s="65"/>
      <c r="F17" s="9" t="s">
        <v>393</v>
      </c>
      <c r="G17" s="9" t="s">
        <v>218</v>
      </c>
      <c r="H17" s="22">
        <v>1</v>
      </c>
      <c r="I17" s="95">
        <f>H17/H11</f>
        <v>6.711409395973154E-4</v>
      </c>
      <c r="J17" s="2"/>
      <c r="K17" s="9" t="s">
        <v>410</v>
      </c>
      <c r="L17" s="9" t="s">
        <v>178</v>
      </c>
      <c r="M17" s="22">
        <v>557</v>
      </c>
      <c r="N17" s="95">
        <f>M17/M15</f>
        <v>0.37382550335570469</v>
      </c>
      <c r="O17" s="2"/>
    </row>
    <row r="18" spans="1:15" x14ac:dyDescent="0.2">
      <c r="A18" s="9" t="s">
        <v>225</v>
      </c>
      <c r="B18" s="9" t="s">
        <v>376</v>
      </c>
      <c r="C18" s="18">
        <v>50</v>
      </c>
      <c r="D18" s="75">
        <f>C18/C15</f>
        <v>3.3557046979865772E-2</v>
      </c>
      <c r="E18" s="65"/>
      <c r="F18" s="9" t="s">
        <v>53</v>
      </c>
      <c r="G18" s="9" t="s">
        <v>79</v>
      </c>
      <c r="H18" s="22">
        <v>57</v>
      </c>
      <c r="I18" s="95">
        <f>H18/H11</f>
        <v>3.8255033557046979E-2</v>
      </c>
      <c r="J18" s="2"/>
      <c r="K18" s="9" t="s">
        <v>53</v>
      </c>
      <c r="L18" s="9" t="s">
        <v>79</v>
      </c>
      <c r="M18" s="22">
        <v>19</v>
      </c>
      <c r="N18" s="95">
        <f>M18/M15</f>
        <v>1.2751677852348993E-2</v>
      </c>
      <c r="O18" s="2"/>
    </row>
    <row r="19" spans="1:15" x14ac:dyDescent="0.2">
      <c r="A19" s="9" t="s">
        <v>226</v>
      </c>
      <c r="B19" s="9" t="s">
        <v>377</v>
      </c>
      <c r="C19" s="18">
        <v>2</v>
      </c>
      <c r="D19" s="75">
        <f>C19/C15</f>
        <v>1.3422818791946308E-3</v>
      </c>
      <c r="E19" s="65"/>
      <c r="F19" s="9"/>
      <c r="G19" s="9"/>
      <c r="J19" s="2"/>
      <c r="O19" s="2"/>
    </row>
    <row r="20" spans="1:15" x14ac:dyDescent="0.2">
      <c r="A20" s="9"/>
      <c r="B20" s="9"/>
      <c r="E20" s="65"/>
      <c r="F20" s="8" t="s">
        <v>390</v>
      </c>
      <c r="G20" s="8" t="s">
        <v>179</v>
      </c>
      <c r="H20" s="34">
        <v>1490</v>
      </c>
      <c r="I20" s="93">
        <v>1</v>
      </c>
      <c r="J20" s="2"/>
      <c r="K20" s="8" t="s">
        <v>411</v>
      </c>
      <c r="L20" s="8" t="s">
        <v>413</v>
      </c>
      <c r="M20" s="34">
        <v>1490</v>
      </c>
      <c r="N20" s="93">
        <v>1</v>
      </c>
      <c r="O20" s="2"/>
    </row>
    <row r="21" spans="1:15" x14ac:dyDescent="0.2">
      <c r="A21" s="51" t="s">
        <v>78</v>
      </c>
      <c r="B21" s="51" t="s">
        <v>378</v>
      </c>
      <c r="C21" s="34">
        <v>1490</v>
      </c>
      <c r="D21" s="93">
        <v>1</v>
      </c>
      <c r="E21" s="65"/>
      <c r="F21" s="9" t="s">
        <v>219</v>
      </c>
      <c r="G21" s="9" t="s">
        <v>219</v>
      </c>
      <c r="H21" s="22">
        <v>1437</v>
      </c>
      <c r="I21" s="95">
        <f>H21/H20</f>
        <v>0.96442953020134226</v>
      </c>
      <c r="J21" s="2"/>
      <c r="K21" s="9" t="s">
        <v>417</v>
      </c>
      <c r="L21" s="9" t="s">
        <v>414</v>
      </c>
      <c r="M21" s="22">
        <v>283</v>
      </c>
      <c r="N21" s="95">
        <v>0.18993288590604027</v>
      </c>
      <c r="O21" s="2"/>
    </row>
    <row r="22" spans="1:15" x14ac:dyDescent="0.2">
      <c r="A22" s="9" t="s">
        <v>63</v>
      </c>
      <c r="B22" s="9" t="s">
        <v>379</v>
      </c>
      <c r="C22" s="22">
        <v>1067</v>
      </c>
      <c r="D22" s="95">
        <f>C22/C21</f>
        <v>0.71610738255033557</v>
      </c>
      <c r="E22" s="65"/>
      <c r="F22" s="9" t="s">
        <v>220</v>
      </c>
      <c r="G22" s="9" t="s">
        <v>220</v>
      </c>
      <c r="H22" s="22">
        <v>51</v>
      </c>
      <c r="I22" s="95">
        <f>H22/H20</f>
        <v>3.4228187919463089E-2</v>
      </c>
      <c r="J22" s="2"/>
      <c r="K22" s="9" t="s">
        <v>418</v>
      </c>
      <c r="L22" s="9" t="s">
        <v>415</v>
      </c>
      <c r="M22" s="22">
        <v>659</v>
      </c>
      <c r="N22" s="95">
        <v>0.44228187919463086</v>
      </c>
      <c r="O22" s="2"/>
    </row>
    <row r="23" spans="1:15" x14ac:dyDescent="0.2">
      <c r="A23" s="9" t="s">
        <v>73</v>
      </c>
      <c r="B23" s="9" t="s">
        <v>73</v>
      </c>
      <c r="C23" s="22">
        <v>302</v>
      </c>
      <c r="D23" s="95">
        <f>C23/C21</f>
        <v>0.20268456375838925</v>
      </c>
      <c r="E23" s="65"/>
      <c r="F23" s="9" t="s">
        <v>221</v>
      </c>
      <c r="G23" s="9" t="s">
        <v>221</v>
      </c>
      <c r="H23" s="22">
        <v>2</v>
      </c>
      <c r="I23" s="95">
        <f>H23/H20</f>
        <v>1.3422818791946308E-3</v>
      </c>
      <c r="J23" s="2"/>
      <c r="K23" s="112" t="s">
        <v>419</v>
      </c>
      <c r="L23" s="112" t="s">
        <v>416</v>
      </c>
      <c r="M23" s="22">
        <v>433</v>
      </c>
      <c r="N23" s="95">
        <v>0.29060402684563758</v>
      </c>
      <c r="O23" s="2"/>
    </row>
    <row r="24" spans="1:15" x14ac:dyDescent="0.2">
      <c r="A24" s="9" t="s">
        <v>75</v>
      </c>
      <c r="B24" s="9" t="s">
        <v>380</v>
      </c>
      <c r="C24" s="22">
        <v>88</v>
      </c>
      <c r="D24" s="95">
        <f>C24/C21</f>
        <v>5.9060402684563758E-2</v>
      </c>
      <c r="E24" s="65"/>
      <c r="F24" s="9"/>
      <c r="G24" s="9"/>
      <c r="H24" s="22"/>
      <c r="I24" s="99"/>
      <c r="J24" s="2"/>
      <c r="K24" s="112" t="s">
        <v>67</v>
      </c>
      <c r="L24" s="112" t="s">
        <v>401</v>
      </c>
      <c r="M24" s="22">
        <v>72</v>
      </c>
      <c r="N24" s="95">
        <v>4.832214765100671E-2</v>
      </c>
      <c r="O24" s="2"/>
    </row>
    <row r="25" spans="1:15" x14ac:dyDescent="0.2">
      <c r="A25" s="9" t="s">
        <v>180</v>
      </c>
      <c r="B25" s="9" t="s">
        <v>381</v>
      </c>
      <c r="C25" s="22">
        <v>33</v>
      </c>
      <c r="D25" s="95">
        <f>C25/C21</f>
        <v>2.214765100671141E-2</v>
      </c>
      <c r="E25" s="18"/>
      <c r="H25" s="22"/>
      <c r="I25" s="99"/>
      <c r="J25" s="2"/>
      <c r="K25" s="112" t="s">
        <v>53</v>
      </c>
      <c r="L25" s="112" t="s">
        <v>79</v>
      </c>
      <c r="M25" s="22">
        <v>43</v>
      </c>
      <c r="N25" s="95">
        <v>2.8859060402684565E-2</v>
      </c>
      <c r="O25" s="2"/>
    </row>
    <row r="26" spans="1:15" x14ac:dyDescent="0.2">
      <c r="A26" s="17" t="s">
        <v>74</v>
      </c>
      <c r="B26" s="17"/>
      <c r="E26" s="18"/>
      <c r="H26" s="22"/>
      <c r="I26" s="99"/>
      <c r="J26" s="2"/>
      <c r="K26" s="2"/>
      <c r="L26" s="2"/>
      <c r="M26" s="18"/>
      <c r="N26" s="18"/>
      <c r="O26" s="2"/>
    </row>
    <row r="27" spans="1:15" x14ac:dyDescent="0.2">
      <c r="A27" s="17" t="s">
        <v>238</v>
      </c>
      <c r="B27" s="17"/>
      <c r="H27" s="22"/>
      <c r="I27" s="99"/>
      <c r="K27" s="2"/>
      <c r="L27" s="2"/>
    </row>
    <row r="28" spans="1:15" x14ac:dyDescent="0.2">
      <c r="H28" s="22"/>
      <c r="I28" s="99"/>
    </row>
    <row r="29" spans="1:15" x14ac:dyDescent="0.2">
      <c r="H29" s="26"/>
      <c r="I29" s="99"/>
    </row>
    <row r="30" spans="1:15" x14ac:dyDescent="0.2">
      <c r="H30" s="26"/>
      <c r="I30" s="99"/>
    </row>
    <row r="31" spans="1:15" x14ac:dyDescent="0.2">
      <c r="H31" s="26"/>
      <c r="I31" s="99"/>
    </row>
    <row r="32" spans="1:15" x14ac:dyDescent="0.2">
      <c r="H32" s="26"/>
      <c r="I32" s="99"/>
    </row>
  </sheetData>
  <phoneticPr fontId="14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N32"/>
  <sheetViews>
    <sheetView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4" width="11.42578125" style="20" customWidth="1"/>
    <col min="5" max="5" width="3.7109375" style="20" customWidth="1"/>
    <col min="6" max="7" width="23.42578125" style="3" customWidth="1"/>
    <col min="8" max="8" width="11.42578125" style="98" customWidth="1"/>
    <col min="9" max="9" width="11.42578125" style="20" customWidth="1"/>
    <col min="10" max="10" width="3.7109375" style="3" customWidth="1"/>
    <col min="11" max="12" width="33.7109375" style="3" customWidth="1"/>
    <col min="13" max="14" width="11.42578125" style="20" customWidth="1"/>
    <col min="15" max="16384" width="11.42578125" style="3"/>
  </cols>
  <sheetData>
    <row r="1" spans="1:14" ht="12.75" customHeight="1" x14ac:dyDescent="0.2">
      <c r="A1" s="1" t="s">
        <v>214</v>
      </c>
      <c r="B1" s="1"/>
      <c r="C1" s="18"/>
      <c r="D1" s="18"/>
      <c r="E1" s="18"/>
      <c r="F1" s="2"/>
      <c r="G1" s="2"/>
      <c r="H1" s="96"/>
      <c r="I1" s="18"/>
      <c r="J1" s="2"/>
      <c r="K1" s="2"/>
      <c r="L1" s="2"/>
      <c r="M1" s="18"/>
      <c r="N1" s="18"/>
    </row>
    <row r="2" spans="1:14" ht="12.75" customHeight="1" x14ac:dyDescent="0.2">
      <c r="A2" s="4" t="s">
        <v>369</v>
      </c>
      <c r="B2" s="4"/>
      <c r="C2" s="18"/>
      <c r="D2" s="18"/>
      <c r="E2" s="18"/>
      <c r="F2" s="2"/>
      <c r="G2" s="2"/>
      <c r="H2" s="96"/>
      <c r="I2" s="18"/>
      <c r="J2" s="2"/>
      <c r="K2" s="2"/>
      <c r="L2" s="2"/>
      <c r="M2" s="18"/>
      <c r="N2" s="18"/>
    </row>
    <row r="3" spans="1:14" x14ac:dyDescent="0.2">
      <c r="A3" s="2"/>
      <c r="B3" s="2"/>
      <c r="C3" s="18"/>
      <c r="D3" s="18"/>
      <c r="E3" s="18"/>
      <c r="F3" s="2"/>
      <c r="G3" s="2"/>
      <c r="H3" s="96"/>
      <c r="I3" s="18"/>
      <c r="J3" s="2"/>
      <c r="K3" s="2"/>
      <c r="L3" s="2"/>
      <c r="M3" s="18"/>
      <c r="N3" s="18"/>
    </row>
    <row r="4" spans="1:14" ht="19.5" customHeight="1" x14ac:dyDescent="0.2">
      <c r="A4" s="5"/>
      <c r="B4" s="5"/>
      <c r="C4" s="5" t="s">
        <v>18</v>
      </c>
      <c r="D4" s="5" t="s">
        <v>58</v>
      </c>
      <c r="E4" s="21"/>
      <c r="F4" s="5"/>
      <c r="G4" s="5"/>
      <c r="H4" s="5" t="s">
        <v>18</v>
      </c>
      <c r="I4" s="5" t="s">
        <v>58</v>
      </c>
      <c r="J4" s="21"/>
      <c r="K4" s="5"/>
      <c r="L4" s="5"/>
      <c r="M4" s="5" t="s">
        <v>18</v>
      </c>
      <c r="N4" s="5" t="s">
        <v>58</v>
      </c>
    </row>
    <row r="5" spans="1:14" x14ac:dyDescent="0.2">
      <c r="A5" s="7" t="s">
        <v>59</v>
      </c>
      <c r="B5" s="7" t="s">
        <v>59</v>
      </c>
      <c r="C5" s="34"/>
      <c r="D5" s="100"/>
      <c r="E5" s="28"/>
      <c r="F5" s="7" t="s">
        <v>60</v>
      </c>
      <c r="G5" s="7" t="s">
        <v>383</v>
      </c>
      <c r="H5" s="34">
        <v>1515</v>
      </c>
      <c r="I5" s="93">
        <v>1</v>
      </c>
      <c r="J5" s="2"/>
      <c r="K5" s="7" t="s">
        <v>61</v>
      </c>
      <c r="L5" s="7" t="s">
        <v>394</v>
      </c>
      <c r="M5" s="34">
        <v>1515</v>
      </c>
      <c r="N5" s="93">
        <v>1</v>
      </c>
    </row>
    <row r="6" spans="1:14" ht="12.75" customHeight="1" x14ac:dyDescent="0.2">
      <c r="A6" s="7" t="s">
        <v>62</v>
      </c>
      <c r="B6" s="7" t="s">
        <v>372</v>
      </c>
      <c r="C6" s="34">
        <v>1515</v>
      </c>
      <c r="D6" s="93">
        <v>1</v>
      </c>
      <c r="E6" s="29"/>
      <c r="F6" s="9" t="s">
        <v>63</v>
      </c>
      <c r="G6" s="9" t="s">
        <v>382</v>
      </c>
      <c r="H6" s="22">
        <v>794</v>
      </c>
      <c r="I6" s="95">
        <f>H6/H5</f>
        <v>0.52409240924092404</v>
      </c>
      <c r="J6" s="2"/>
      <c r="K6" s="9" t="s">
        <v>403</v>
      </c>
      <c r="L6" s="9" t="s">
        <v>395</v>
      </c>
      <c r="M6" s="22">
        <v>59</v>
      </c>
      <c r="N6" s="95">
        <f>M6/M5</f>
        <v>3.8943894389438946E-2</v>
      </c>
    </row>
    <row r="7" spans="1:14" x14ac:dyDescent="0.2">
      <c r="A7" s="9" t="s">
        <v>222</v>
      </c>
      <c r="B7" s="9" t="s">
        <v>222</v>
      </c>
      <c r="C7" s="22">
        <v>145</v>
      </c>
      <c r="D7" s="55">
        <f>C7/C6</f>
        <v>9.5709570957095716E-2</v>
      </c>
      <c r="E7" s="28"/>
      <c r="F7" s="9" t="s">
        <v>64</v>
      </c>
      <c r="G7" s="9" t="s">
        <v>73</v>
      </c>
      <c r="H7" s="22">
        <v>360</v>
      </c>
      <c r="I7" s="95">
        <f>H7/H5</f>
        <v>0.23762376237623761</v>
      </c>
      <c r="J7" s="2"/>
      <c r="K7" s="9" t="s">
        <v>402</v>
      </c>
      <c r="L7" s="9" t="s">
        <v>396</v>
      </c>
      <c r="M7" s="22">
        <v>844</v>
      </c>
      <c r="N7" s="95">
        <f>M7/M5</f>
        <v>0.55709570957095711</v>
      </c>
    </row>
    <row r="8" spans="1:14" x14ac:dyDescent="0.2">
      <c r="A8" s="9" t="s">
        <v>65</v>
      </c>
      <c r="B8" s="9" t="s">
        <v>65</v>
      </c>
      <c r="C8" s="22">
        <v>330</v>
      </c>
      <c r="D8" s="55">
        <f>C8/C6</f>
        <v>0.21782178217821782</v>
      </c>
      <c r="E8" s="28"/>
      <c r="F8" s="9" t="s">
        <v>75</v>
      </c>
      <c r="G8" s="9" t="s">
        <v>380</v>
      </c>
      <c r="H8" s="22">
        <v>250</v>
      </c>
      <c r="I8" s="95">
        <f>H8/H5</f>
        <v>0.16501650165016502</v>
      </c>
      <c r="J8" s="2"/>
      <c r="K8" s="9" t="s">
        <v>404</v>
      </c>
      <c r="L8" s="9" t="s">
        <v>397</v>
      </c>
      <c r="M8" s="22">
        <v>2</v>
      </c>
      <c r="N8" s="95">
        <f>M8/M5</f>
        <v>1.3201320132013201E-3</v>
      </c>
    </row>
    <row r="9" spans="1:14" x14ac:dyDescent="0.2">
      <c r="A9" s="9" t="s">
        <v>68</v>
      </c>
      <c r="B9" s="9" t="s">
        <v>68</v>
      </c>
      <c r="C9" s="22">
        <v>374</v>
      </c>
      <c r="D9" s="55">
        <f>C9/C6</f>
        <v>0.24686468646864687</v>
      </c>
      <c r="E9" s="28"/>
      <c r="F9" s="9" t="s">
        <v>180</v>
      </c>
      <c r="G9" s="9" t="s">
        <v>381</v>
      </c>
      <c r="H9" s="22">
        <v>111</v>
      </c>
      <c r="I9" s="95">
        <f>H9/H5</f>
        <v>7.3267326732673263E-2</v>
      </c>
      <c r="J9" s="2"/>
      <c r="K9" s="9" t="s">
        <v>405</v>
      </c>
      <c r="L9" s="9" t="s">
        <v>398</v>
      </c>
      <c r="M9" s="22">
        <v>211</v>
      </c>
      <c r="N9" s="95">
        <f>M9/M5</f>
        <v>0.13927392739273928</v>
      </c>
    </row>
    <row r="10" spans="1:14" x14ac:dyDescent="0.2">
      <c r="A10" s="9" t="s">
        <v>70</v>
      </c>
      <c r="B10" s="9" t="s">
        <v>70</v>
      </c>
      <c r="C10" s="22">
        <v>289</v>
      </c>
      <c r="D10" s="55">
        <f>C10/C6</f>
        <v>0.19075907590759075</v>
      </c>
      <c r="E10" s="28"/>
      <c r="H10" s="22"/>
      <c r="I10" s="75"/>
      <c r="J10" s="2"/>
      <c r="K10" s="9" t="s">
        <v>406</v>
      </c>
      <c r="L10" s="9" t="s">
        <v>399</v>
      </c>
      <c r="M10" s="22">
        <v>235</v>
      </c>
      <c r="N10" s="95">
        <f>M10/M5</f>
        <v>0.15511551155115511</v>
      </c>
    </row>
    <row r="11" spans="1:14" x14ac:dyDescent="0.2">
      <c r="A11" s="9" t="s">
        <v>72</v>
      </c>
      <c r="B11" s="9" t="s">
        <v>72</v>
      </c>
      <c r="C11" s="22">
        <v>256</v>
      </c>
      <c r="D11" s="55">
        <f>C11/C6</f>
        <v>0.16897689768976898</v>
      </c>
      <c r="E11" s="18"/>
      <c r="F11" s="7" t="s">
        <v>66</v>
      </c>
      <c r="G11" s="7" t="s">
        <v>384</v>
      </c>
      <c r="H11" s="34">
        <v>1515</v>
      </c>
      <c r="I11" s="93">
        <v>1</v>
      </c>
      <c r="J11" s="2"/>
      <c r="K11" s="9" t="s">
        <v>407</v>
      </c>
      <c r="L11" s="9" t="s">
        <v>400</v>
      </c>
      <c r="M11" s="22">
        <v>83</v>
      </c>
      <c r="N11" s="95">
        <f>M11/M5</f>
        <v>5.4785478547854788E-2</v>
      </c>
    </row>
    <row r="12" spans="1:14" x14ac:dyDescent="0.2">
      <c r="A12" s="9" t="s">
        <v>76</v>
      </c>
      <c r="B12" s="9" t="s">
        <v>76</v>
      </c>
      <c r="C12" s="22">
        <v>114</v>
      </c>
      <c r="D12" s="55">
        <f>C12/C6</f>
        <v>7.5247524752475245E-2</v>
      </c>
      <c r="E12" s="28"/>
      <c r="F12" s="9" t="s">
        <v>69</v>
      </c>
      <c r="G12" s="9" t="s">
        <v>385</v>
      </c>
      <c r="H12" s="22">
        <v>5</v>
      </c>
      <c r="I12" s="95">
        <f>H12/H11</f>
        <v>3.3003300330033004E-3</v>
      </c>
      <c r="J12" s="2"/>
      <c r="K12" s="9" t="s">
        <v>67</v>
      </c>
      <c r="L12" s="9" t="s">
        <v>401</v>
      </c>
      <c r="M12" s="22">
        <v>12</v>
      </c>
      <c r="N12" s="95">
        <f>M12/M5</f>
        <v>7.9207920792079209E-3</v>
      </c>
    </row>
    <row r="13" spans="1:14" x14ac:dyDescent="0.2">
      <c r="A13" s="9" t="s">
        <v>77</v>
      </c>
      <c r="B13" s="9" t="s">
        <v>373</v>
      </c>
      <c r="C13" s="94">
        <v>7</v>
      </c>
      <c r="D13" s="55">
        <f>C13/C12</f>
        <v>6.1403508771929821E-2</v>
      </c>
      <c r="E13" s="28"/>
      <c r="F13" s="9" t="s">
        <v>71</v>
      </c>
      <c r="G13" s="9" t="s">
        <v>386</v>
      </c>
      <c r="H13" s="22">
        <v>96</v>
      </c>
      <c r="I13" s="95">
        <f>H13/H11</f>
        <v>6.3366336633663367E-2</v>
      </c>
      <c r="J13" s="2"/>
      <c r="K13" s="9" t="s">
        <v>53</v>
      </c>
      <c r="L13" s="9" t="s">
        <v>79</v>
      </c>
      <c r="M13" s="22">
        <v>69</v>
      </c>
      <c r="N13" s="95">
        <f>M13/M5</f>
        <v>4.5544554455445543E-2</v>
      </c>
    </row>
    <row r="14" spans="1:14" x14ac:dyDescent="0.2">
      <c r="C14" s="22"/>
      <c r="D14" s="101"/>
      <c r="E14" s="28"/>
      <c r="F14" s="9" t="s">
        <v>387</v>
      </c>
      <c r="G14" s="9" t="s">
        <v>391</v>
      </c>
      <c r="H14" s="22">
        <v>492</v>
      </c>
      <c r="I14" s="95">
        <f>H14/H11</f>
        <v>0.32475247524752476</v>
      </c>
      <c r="J14" s="2"/>
    </row>
    <row r="15" spans="1:14" x14ac:dyDescent="0.2">
      <c r="A15" s="51" t="s">
        <v>223</v>
      </c>
      <c r="B15" s="51" t="s">
        <v>374</v>
      </c>
      <c r="C15" s="34">
        <f>SUM(C16:C19)</f>
        <v>1515</v>
      </c>
      <c r="D15" s="93">
        <v>1</v>
      </c>
      <c r="E15" s="28"/>
      <c r="F15" s="9" t="s">
        <v>389</v>
      </c>
      <c r="G15" s="9" t="s">
        <v>392</v>
      </c>
      <c r="H15" s="22">
        <v>493</v>
      </c>
      <c r="I15" s="95">
        <f>H15/H11</f>
        <v>0.32541254125412539</v>
      </c>
      <c r="J15" s="2"/>
      <c r="K15" s="7" t="s">
        <v>408</v>
      </c>
      <c r="L15" s="7" t="s">
        <v>412</v>
      </c>
      <c r="M15" s="34">
        <v>1515</v>
      </c>
      <c r="N15" s="93">
        <v>1</v>
      </c>
    </row>
    <row r="16" spans="1:14" x14ac:dyDescent="0.2">
      <c r="A16" s="9" t="s">
        <v>420</v>
      </c>
      <c r="B16" s="9" t="s">
        <v>421</v>
      </c>
      <c r="C16" s="22">
        <v>1462</v>
      </c>
      <c r="D16" s="55">
        <f>C16/C15</f>
        <v>0.96501650165016506</v>
      </c>
      <c r="E16" s="18"/>
      <c r="F16" s="9" t="s">
        <v>388</v>
      </c>
      <c r="G16" s="9" t="s">
        <v>388</v>
      </c>
      <c r="H16" s="22">
        <v>382</v>
      </c>
      <c r="I16" s="95">
        <f>H16/H11</f>
        <v>0.25214521452145217</v>
      </c>
      <c r="J16" s="2"/>
      <c r="K16" s="9" t="s">
        <v>409</v>
      </c>
      <c r="L16" s="9" t="s">
        <v>177</v>
      </c>
      <c r="M16" s="22">
        <v>949</v>
      </c>
      <c r="N16" s="95">
        <f>M16/M15</f>
        <v>0.62640264026402637</v>
      </c>
    </row>
    <row r="17" spans="1:14" x14ac:dyDescent="0.2">
      <c r="A17" s="9" t="s">
        <v>224</v>
      </c>
      <c r="B17" s="9" t="s">
        <v>375</v>
      </c>
      <c r="C17" s="22">
        <v>16</v>
      </c>
      <c r="D17" s="55">
        <f>C17/C15</f>
        <v>1.0561056105610561E-2</v>
      </c>
      <c r="E17" s="18"/>
      <c r="F17" s="9" t="s">
        <v>393</v>
      </c>
      <c r="G17" s="9" t="s">
        <v>218</v>
      </c>
      <c r="H17" s="22">
        <v>1</v>
      </c>
      <c r="I17" s="95">
        <f>H17/H11</f>
        <v>6.6006600660066007E-4</v>
      </c>
      <c r="J17" s="2"/>
      <c r="K17" s="9" t="s">
        <v>410</v>
      </c>
      <c r="L17" s="9" t="s">
        <v>178</v>
      </c>
      <c r="M17" s="22">
        <v>547</v>
      </c>
      <c r="N17" s="95">
        <f>M17/M15</f>
        <v>0.36105610561056106</v>
      </c>
    </row>
    <row r="18" spans="1:14" x14ac:dyDescent="0.2">
      <c r="A18" s="9" t="s">
        <v>225</v>
      </c>
      <c r="B18" s="9" t="s">
        <v>376</v>
      </c>
      <c r="C18" s="22">
        <v>33</v>
      </c>
      <c r="D18" s="55">
        <f>C18/C15</f>
        <v>2.1782178217821781E-2</v>
      </c>
      <c r="E18" s="18"/>
      <c r="F18" s="9" t="s">
        <v>53</v>
      </c>
      <c r="G18" s="9" t="s">
        <v>79</v>
      </c>
      <c r="H18" s="22">
        <v>46</v>
      </c>
      <c r="I18" s="95">
        <f>H18/H11</f>
        <v>3.0363036303630363E-2</v>
      </c>
      <c r="J18" s="2"/>
      <c r="K18" s="9" t="s">
        <v>53</v>
      </c>
      <c r="L18" s="9" t="s">
        <v>79</v>
      </c>
      <c r="M18" s="22">
        <v>19</v>
      </c>
      <c r="N18" s="95">
        <f>M18/M15</f>
        <v>1.2541254125412541E-2</v>
      </c>
    </row>
    <row r="19" spans="1:14" x14ac:dyDescent="0.2">
      <c r="A19" s="9" t="s">
        <v>226</v>
      </c>
      <c r="B19" s="9" t="s">
        <v>377</v>
      </c>
      <c r="C19" s="22">
        <v>4</v>
      </c>
      <c r="D19" s="55">
        <f>C19/C15</f>
        <v>2.6402640264026403E-3</v>
      </c>
      <c r="E19" s="18"/>
      <c r="F19" s="9"/>
      <c r="G19" s="9"/>
      <c r="H19" s="22"/>
      <c r="I19" s="75"/>
      <c r="J19" s="2"/>
    </row>
    <row r="20" spans="1:14" x14ac:dyDescent="0.2">
      <c r="A20" s="9"/>
      <c r="B20" s="9"/>
      <c r="E20" s="18"/>
      <c r="F20" s="8" t="s">
        <v>390</v>
      </c>
      <c r="G20" s="8" t="s">
        <v>179</v>
      </c>
      <c r="H20" s="34">
        <v>1515</v>
      </c>
      <c r="I20" s="93">
        <v>1</v>
      </c>
      <c r="J20" s="2"/>
      <c r="K20" s="8" t="s">
        <v>411</v>
      </c>
      <c r="L20" s="8" t="s">
        <v>413</v>
      </c>
      <c r="M20" s="34">
        <v>1515</v>
      </c>
      <c r="N20" s="93">
        <v>1</v>
      </c>
    </row>
    <row r="21" spans="1:14" x14ac:dyDescent="0.2">
      <c r="A21" s="51" t="s">
        <v>78</v>
      </c>
      <c r="B21" s="51" t="s">
        <v>378</v>
      </c>
      <c r="C21" s="34">
        <v>1515</v>
      </c>
      <c r="D21" s="93">
        <v>1</v>
      </c>
      <c r="E21" s="18"/>
      <c r="F21" s="9" t="s">
        <v>219</v>
      </c>
      <c r="G21" s="9" t="s">
        <v>219</v>
      </c>
      <c r="H21" s="22">
        <v>1476</v>
      </c>
      <c r="I21" s="95">
        <f>H21/H20</f>
        <v>0.97425742574257423</v>
      </c>
      <c r="J21" s="2"/>
      <c r="K21" s="9" t="s">
        <v>417</v>
      </c>
      <c r="L21" s="9" t="s">
        <v>414</v>
      </c>
      <c r="M21" s="22">
        <v>298</v>
      </c>
      <c r="N21" s="95">
        <v>0.1966996699669967</v>
      </c>
    </row>
    <row r="22" spans="1:14" x14ac:dyDescent="0.2">
      <c r="A22" s="9" t="s">
        <v>63</v>
      </c>
      <c r="B22" s="9" t="s">
        <v>379</v>
      </c>
      <c r="C22" s="22">
        <v>1080</v>
      </c>
      <c r="D22" s="95">
        <f>C22/C21</f>
        <v>0.71287128712871284</v>
      </c>
      <c r="E22" s="18"/>
      <c r="F22" s="9" t="s">
        <v>220</v>
      </c>
      <c r="G22" s="9" t="s">
        <v>220</v>
      </c>
      <c r="H22" s="22">
        <v>35</v>
      </c>
      <c r="I22" s="95">
        <f>H22/H20</f>
        <v>2.3102310231023101E-2</v>
      </c>
      <c r="J22" s="2"/>
      <c r="K22" s="9" t="s">
        <v>418</v>
      </c>
      <c r="L22" s="9" t="s">
        <v>415</v>
      </c>
      <c r="M22" s="22">
        <v>663</v>
      </c>
      <c r="N22" s="95">
        <v>0.43762376237623762</v>
      </c>
    </row>
    <row r="23" spans="1:14" x14ac:dyDescent="0.2">
      <c r="A23" s="9" t="s">
        <v>73</v>
      </c>
      <c r="B23" s="9" t="s">
        <v>73</v>
      </c>
      <c r="C23" s="22">
        <v>288</v>
      </c>
      <c r="D23" s="95">
        <f>C23/C21</f>
        <v>0.1900990099009901</v>
      </c>
      <c r="E23" s="18"/>
      <c r="F23" s="9" t="s">
        <v>221</v>
      </c>
      <c r="G23" s="9" t="s">
        <v>221</v>
      </c>
      <c r="H23" s="22">
        <v>4</v>
      </c>
      <c r="I23" s="95">
        <f>H23/H20</f>
        <v>2.6402640264026403E-3</v>
      </c>
      <c r="J23" s="2"/>
      <c r="K23" s="112" t="s">
        <v>419</v>
      </c>
      <c r="L23" s="112" t="s">
        <v>416</v>
      </c>
      <c r="M23" s="22">
        <v>434</v>
      </c>
      <c r="N23" s="95">
        <v>0.28646864686468648</v>
      </c>
    </row>
    <row r="24" spans="1:14" x14ac:dyDescent="0.2">
      <c r="A24" s="9" t="s">
        <v>75</v>
      </c>
      <c r="B24" s="9" t="s">
        <v>380</v>
      </c>
      <c r="C24" s="22">
        <v>100</v>
      </c>
      <c r="D24" s="95">
        <f>C24/C21</f>
        <v>6.6006600660066E-2</v>
      </c>
      <c r="E24" s="18"/>
      <c r="F24" s="9"/>
      <c r="G24" s="9"/>
      <c r="J24" s="2"/>
      <c r="K24" s="112" t="s">
        <v>67</v>
      </c>
      <c r="L24" s="112" t="s">
        <v>401</v>
      </c>
      <c r="M24" s="22">
        <v>84</v>
      </c>
      <c r="N24" s="95">
        <v>5.5445544554455446E-2</v>
      </c>
    </row>
    <row r="25" spans="1:14" x14ac:dyDescent="0.2">
      <c r="A25" s="9" t="s">
        <v>180</v>
      </c>
      <c r="B25" s="9" t="s">
        <v>381</v>
      </c>
      <c r="C25" s="22">
        <v>47</v>
      </c>
      <c r="D25" s="95">
        <f>C25/C21</f>
        <v>3.1023102310231022E-2</v>
      </c>
      <c r="E25" s="18"/>
      <c r="F25" s="9"/>
      <c r="G25" s="9"/>
      <c r="J25" s="2"/>
      <c r="K25" s="112" t="s">
        <v>53</v>
      </c>
      <c r="L25" s="112" t="s">
        <v>79</v>
      </c>
      <c r="M25" s="22">
        <v>36</v>
      </c>
      <c r="N25" s="95">
        <v>2.3762376237623763E-2</v>
      </c>
    </row>
    <row r="26" spans="1:14" x14ac:dyDescent="0.2">
      <c r="A26" s="17" t="s">
        <v>74</v>
      </c>
      <c r="B26" s="17"/>
      <c r="C26" s="18"/>
      <c r="D26" s="18"/>
      <c r="E26" s="18"/>
      <c r="F26" s="9"/>
      <c r="G26" s="9"/>
      <c r="H26" s="22"/>
      <c r="I26" s="75"/>
      <c r="J26" s="2"/>
      <c r="K26" s="2"/>
      <c r="L26" s="2"/>
      <c r="M26" s="18"/>
      <c r="N26" s="18"/>
    </row>
    <row r="27" spans="1:14" x14ac:dyDescent="0.2">
      <c r="A27" s="17" t="s">
        <v>238</v>
      </c>
      <c r="B27" s="17"/>
      <c r="E27" s="18"/>
      <c r="F27" s="9"/>
      <c r="G27" s="9"/>
      <c r="H27" s="22"/>
      <c r="I27" s="75"/>
      <c r="J27" s="2"/>
      <c r="K27" s="2"/>
      <c r="L27" s="2"/>
      <c r="M27" s="18"/>
      <c r="N27" s="18"/>
    </row>
    <row r="28" spans="1:14" x14ac:dyDescent="0.2">
      <c r="E28" s="18"/>
      <c r="F28" s="9"/>
      <c r="G28" s="9"/>
      <c r="H28" s="22"/>
      <c r="I28" s="75"/>
      <c r="J28" s="2"/>
      <c r="K28" s="2"/>
      <c r="L28" s="2"/>
      <c r="M28" s="18"/>
      <c r="N28" s="18"/>
    </row>
    <row r="29" spans="1:14" x14ac:dyDescent="0.2">
      <c r="E29" s="18"/>
      <c r="F29" s="9"/>
      <c r="G29" s="9"/>
      <c r="H29" s="22"/>
      <c r="I29" s="75"/>
      <c r="J29" s="2"/>
      <c r="K29" s="2"/>
      <c r="L29" s="2"/>
      <c r="M29" s="18"/>
      <c r="N29" s="18"/>
    </row>
    <row r="30" spans="1:14" x14ac:dyDescent="0.2">
      <c r="D30" s="18"/>
      <c r="E30" s="18"/>
      <c r="F30" s="2"/>
      <c r="G30" s="2"/>
      <c r="H30" s="96"/>
      <c r="I30" s="18"/>
      <c r="J30" s="2"/>
      <c r="K30" s="2"/>
      <c r="L30" s="2"/>
      <c r="M30" s="18"/>
      <c r="N30" s="18"/>
    </row>
    <row r="31" spans="1:14" x14ac:dyDescent="0.2">
      <c r="D31" s="18"/>
      <c r="E31" s="18"/>
      <c r="F31" s="2"/>
      <c r="G31" s="2"/>
      <c r="H31" s="96"/>
      <c r="I31" s="18"/>
      <c r="J31" s="2"/>
      <c r="K31" s="2"/>
      <c r="L31" s="2"/>
      <c r="M31" s="18"/>
      <c r="N31" s="18"/>
    </row>
    <row r="32" spans="1:14" x14ac:dyDescent="0.2">
      <c r="E32" s="18"/>
      <c r="F32" s="2"/>
      <c r="G32" s="2"/>
      <c r="H32" s="96"/>
      <c r="I32" s="18"/>
      <c r="J32" s="2"/>
      <c r="K32" s="2"/>
      <c r="L32" s="2"/>
      <c r="M32" s="18"/>
      <c r="N32" s="18"/>
    </row>
  </sheetData>
  <phoneticPr fontId="14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O41"/>
  <sheetViews>
    <sheetView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4" width="11.42578125" style="20" customWidth="1"/>
    <col min="5" max="5" width="3.7109375" style="20" customWidth="1"/>
    <col min="6" max="7" width="23.42578125" style="3" customWidth="1"/>
    <col min="8" max="8" width="11.42578125" style="98" customWidth="1"/>
    <col min="9" max="9" width="11.42578125" style="20" customWidth="1"/>
    <col min="10" max="10" width="3.7109375" style="3" customWidth="1"/>
    <col min="11" max="12" width="33.7109375" style="3" customWidth="1"/>
    <col min="13" max="14" width="11.42578125" style="20" customWidth="1"/>
    <col min="15" max="16384" width="11.42578125" style="3"/>
  </cols>
  <sheetData>
    <row r="1" spans="1:15" ht="12.75" customHeight="1" x14ac:dyDescent="0.2">
      <c r="A1" s="1" t="s">
        <v>215</v>
      </c>
      <c r="B1" s="1"/>
      <c r="C1" s="18"/>
      <c r="D1" s="18"/>
      <c r="E1" s="18"/>
      <c r="F1" s="2"/>
      <c r="G1" s="2"/>
      <c r="H1" s="96"/>
      <c r="I1" s="18"/>
      <c r="J1" s="2"/>
      <c r="K1" s="2"/>
      <c r="L1" s="2"/>
      <c r="M1" s="18"/>
      <c r="N1" s="18"/>
      <c r="O1" s="2"/>
    </row>
    <row r="2" spans="1:15" ht="12.75" customHeight="1" x14ac:dyDescent="0.2">
      <c r="A2" s="4" t="s">
        <v>370</v>
      </c>
      <c r="B2" s="4"/>
      <c r="C2" s="18"/>
      <c r="D2" s="18"/>
      <c r="E2" s="18"/>
      <c r="F2" s="2"/>
      <c r="G2" s="2"/>
      <c r="H2" s="96"/>
      <c r="I2" s="18"/>
      <c r="J2" s="2"/>
      <c r="K2" s="2"/>
      <c r="L2" s="2"/>
      <c r="M2" s="18"/>
      <c r="N2" s="18"/>
      <c r="O2" s="2"/>
    </row>
    <row r="3" spans="1:15" x14ac:dyDescent="0.2">
      <c r="A3" s="2"/>
      <c r="B3" s="2"/>
      <c r="C3" s="18"/>
      <c r="D3" s="18"/>
      <c r="E3" s="18"/>
      <c r="F3" s="2"/>
      <c r="G3" s="2"/>
      <c r="H3" s="96"/>
      <c r="I3" s="18"/>
      <c r="J3" s="2"/>
      <c r="K3" s="2"/>
      <c r="L3" s="2"/>
      <c r="M3" s="18"/>
      <c r="N3" s="18"/>
      <c r="O3" s="2"/>
    </row>
    <row r="4" spans="1:15" ht="19.5" customHeight="1" x14ac:dyDescent="0.2">
      <c r="A4" s="5"/>
      <c r="B4" s="5"/>
      <c r="C4" s="5" t="s">
        <v>18</v>
      </c>
      <c r="D4" s="5" t="s">
        <v>58</v>
      </c>
      <c r="E4" s="21"/>
      <c r="F4" s="5"/>
      <c r="G4" s="5"/>
      <c r="H4" s="5" t="s">
        <v>18</v>
      </c>
      <c r="I4" s="5" t="s">
        <v>58</v>
      </c>
      <c r="J4" s="21"/>
      <c r="K4" s="5"/>
      <c r="L4" s="5"/>
      <c r="M4" s="5" t="s">
        <v>18</v>
      </c>
      <c r="N4" s="5" t="s">
        <v>58</v>
      </c>
      <c r="O4" s="2"/>
    </row>
    <row r="5" spans="1:15" x14ac:dyDescent="0.2">
      <c r="A5" s="7" t="s">
        <v>59</v>
      </c>
      <c r="B5" s="7" t="s">
        <v>59</v>
      </c>
      <c r="C5" s="34"/>
      <c r="D5" s="100"/>
      <c r="E5" s="28"/>
      <c r="F5" s="7" t="s">
        <v>60</v>
      </c>
      <c r="G5" s="7" t="s">
        <v>383</v>
      </c>
      <c r="H5" s="34">
        <f>SUM(H6:H9)</f>
        <v>1380</v>
      </c>
      <c r="I5" s="93">
        <v>1</v>
      </c>
      <c r="J5" s="2"/>
      <c r="K5" s="7" t="s">
        <v>61</v>
      </c>
      <c r="L5" s="7" t="s">
        <v>394</v>
      </c>
      <c r="M5" s="34">
        <f>SUM(M6:M13)</f>
        <v>1380</v>
      </c>
      <c r="N5" s="93">
        <v>1</v>
      </c>
      <c r="O5" s="2"/>
    </row>
    <row r="6" spans="1:15" x14ac:dyDescent="0.2">
      <c r="A6" s="7" t="s">
        <v>62</v>
      </c>
      <c r="B6" s="7" t="s">
        <v>372</v>
      </c>
      <c r="C6" s="34">
        <f>SUM(C7:C13)</f>
        <v>1380</v>
      </c>
      <c r="D6" s="93">
        <v>1</v>
      </c>
      <c r="E6" s="29"/>
      <c r="F6" s="9" t="s">
        <v>63</v>
      </c>
      <c r="G6" s="9" t="s">
        <v>382</v>
      </c>
      <c r="H6" s="22">
        <v>679</v>
      </c>
      <c r="I6" s="95">
        <f>H6/H5</f>
        <v>0.49202898550724639</v>
      </c>
      <c r="J6" s="2"/>
      <c r="K6" s="9" t="s">
        <v>403</v>
      </c>
      <c r="L6" s="9" t="s">
        <v>395</v>
      </c>
      <c r="M6" s="22">
        <v>54</v>
      </c>
      <c r="N6" s="95">
        <f>M6/M5</f>
        <v>3.9130434782608699E-2</v>
      </c>
      <c r="O6" s="2"/>
    </row>
    <row r="7" spans="1:15" x14ac:dyDescent="0.2">
      <c r="A7" s="9" t="s">
        <v>222</v>
      </c>
      <c r="B7" s="9" t="s">
        <v>222</v>
      </c>
      <c r="C7" s="22">
        <v>115</v>
      </c>
      <c r="D7" s="55">
        <f>C7/C6</f>
        <v>8.3333333333333329E-2</v>
      </c>
      <c r="E7" s="28"/>
      <c r="F7" s="9" t="s">
        <v>64</v>
      </c>
      <c r="G7" s="9" t="s">
        <v>73</v>
      </c>
      <c r="H7" s="22">
        <v>343</v>
      </c>
      <c r="I7" s="95">
        <f>H7/H5</f>
        <v>0.24855072463768116</v>
      </c>
      <c r="J7" s="2"/>
      <c r="K7" s="9" t="s">
        <v>402</v>
      </c>
      <c r="L7" s="9" t="s">
        <v>396</v>
      </c>
      <c r="M7" s="22">
        <v>747</v>
      </c>
      <c r="N7" s="95">
        <f>M7/M5</f>
        <v>0.54130434782608694</v>
      </c>
      <c r="O7" s="2"/>
    </row>
    <row r="8" spans="1:15" x14ac:dyDescent="0.2">
      <c r="A8" s="9" t="s">
        <v>65</v>
      </c>
      <c r="B8" s="9" t="s">
        <v>65</v>
      </c>
      <c r="C8" s="22">
        <v>306</v>
      </c>
      <c r="D8" s="55">
        <f>C8/C6</f>
        <v>0.22173913043478261</v>
      </c>
      <c r="E8" s="28"/>
      <c r="F8" s="9" t="s">
        <v>75</v>
      </c>
      <c r="G8" s="9" t="s">
        <v>380</v>
      </c>
      <c r="H8" s="22">
        <v>253</v>
      </c>
      <c r="I8" s="95">
        <f>H8/H5</f>
        <v>0.18333333333333332</v>
      </c>
      <c r="J8" s="2"/>
      <c r="K8" s="9" t="s">
        <v>404</v>
      </c>
      <c r="L8" s="9" t="s">
        <v>397</v>
      </c>
      <c r="M8" s="22">
        <v>2</v>
      </c>
      <c r="N8" s="95">
        <f>M8/M5</f>
        <v>1.4492753623188406E-3</v>
      </c>
      <c r="O8" s="2"/>
    </row>
    <row r="9" spans="1:15" x14ac:dyDescent="0.2">
      <c r="A9" s="9" t="s">
        <v>68</v>
      </c>
      <c r="B9" s="9" t="s">
        <v>68</v>
      </c>
      <c r="C9" s="22">
        <v>299</v>
      </c>
      <c r="D9" s="55">
        <f>C9/C6</f>
        <v>0.21666666666666667</v>
      </c>
      <c r="E9" s="28"/>
      <c r="F9" s="9" t="s">
        <v>180</v>
      </c>
      <c r="G9" s="9" t="s">
        <v>381</v>
      </c>
      <c r="H9" s="22">
        <v>105</v>
      </c>
      <c r="I9" s="95">
        <f>H9/H5</f>
        <v>7.6086956521739135E-2</v>
      </c>
      <c r="J9" s="2"/>
      <c r="K9" s="9" t="s">
        <v>405</v>
      </c>
      <c r="L9" s="9" t="s">
        <v>398</v>
      </c>
      <c r="M9" s="22">
        <v>165</v>
      </c>
      <c r="N9" s="95">
        <f>M9/M5</f>
        <v>0.11956521739130435</v>
      </c>
      <c r="O9" s="2"/>
    </row>
    <row r="10" spans="1:15" ht="12.75" customHeight="1" x14ac:dyDescent="0.2">
      <c r="A10" s="9" t="s">
        <v>70</v>
      </c>
      <c r="B10" s="9" t="s">
        <v>70</v>
      </c>
      <c r="C10" s="22">
        <v>291</v>
      </c>
      <c r="D10" s="55">
        <f>C10/C6</f>
        <v>0.21086956521739131</v>
      </c>
      <c r="E10" s="28"/>
      <c r="H10" s="22"/>
      <c r="I10" s="75"/>
      <c r="J10" s="2"/>
      <c r="K10" s="9" t="s">
        <v>406</v>
      </c>
      <c r="L10" s="9" t="s">
        <v>399</v>
      </c>
      <c r="M10" s="22">
        <v>272</v>
      </c>
      <c r="N10" s="95">
        <f>M10/M5</f>
        <v>0.19710144927536233</v>
      </c>
      <c r="O10" s="2"/>
    </row>
    <row r="11" spans="1:15" x14ac:dyDescent="0.2">
      <c r="A11" s="9" t="s">
        <v>72</v>
      </c>
      <c r="B11" s="9" t="s">
        <v>72</v>
      </c>
      <c r="C11" s="22">
        <v>242</v>
      </c>
      <c r="D11" s="55">
        <f>C11/C6</f>
        <v>0.17536231884057971</v>
      </c>
      <c r="E11" s="18"/>
      <c r="F11" s="7" t="s">
        <v>66</v>
      </c>
      <c r="G11" s="7" t="s">
        <v>384</v>
      </c>
      <c r="H11" s="34">
        <f>SUM(H12:H18)</f>
        <v>1380</v>
      </c>
      <c r="I11" s="93">
        <v>1</v>
      </c>
      <c r="J11" s="2"/>
      <c r="K11" s="9" t="s">
        <v>407</v>
      </c>
      <c r="L11" s="9" t="s">
        <v>400</v>
      </c>
      <c r="M11" s="22">
        <v>87</v>
      </c>
      <c r="N11" s="95">
        <f>M11/M5</f>
        <v>6.3043478260869562E-2</v>
      </c>
      <c r="O11" s="2"/>
    </row>
    <row r="12" spans="1:15" x14ac:dyDescent="0.2">
      <c r="A12" s="9" t="s">
        <v>76</v>
      </c>
      <c r="B12" s="9" t="s">
        <v>76</v>
      </c>
      <c r="C12" s="22">
        <v>119</v>
      </c>
      <c r="D12" s="55">
        <f>C12/C6</f>
        <v>8.6231884057971012E-2</v>
      </c>
      <c r="E12" s="28"/>
      <c r="F12" s="9" t="s">
        <v>69</v>
      </c>
      <c r="G12" s="9" t="s">
        <v>385</v>
      </c>
      <c r="H12" s="22">
        <v>4</v>
      </c>
      <c r="I12" s="95">
        <f>H12/H11</f>
        <v>2.8985507246376812E-3</v>
      </c>
      <c r="J12" s="2"/>
      <c r="K12" s="9" t="s">
        <v>67</v>
      </c>
      <c r="L12" s="9" t="s">
        <v>401</v>
      </c>
      <c r="M12" s="22">
        <v>5</v>
      </c>
      <c r="N12" s="95">
        <f>M12/M5</f>
        <v>3.6231884057971015E-3</v>
      </c>
      <c r="O12" s="2"/>
    </row>
    <row r="13" spans="1:15" x14ac:dyDescent="0.2">
      <c r="A13" s="9" t="s">
        <v>77</v>
      </c>
      <c r="B13" s="9" t="s">
        <v>373</v>
      </c>
      <c r="C13" s="94">
        <v>8</v>
      </c>
      <c r="D13" s="55">
        <f>C13/C12</f>
        <v>6.7226890756302518E-2</v>
      </c>
      <c r="E13" s="28"/>
      <c r="F13" s="9" t="s">
        <v>71</v>
      </c>
      <c r="G13" s="9" t="s">
        <v>386</v>
      </c>
      <c r="H13" s="22">
        <v>61</v>
      </c>
      <c r="I13" s="95">
        <f>H13/H11</f>
        <v>4.4202898550724637E-2</v>
      </c>
      <c r="J13" s="2"/>
      <c r="K13" s="9" t="s">
        <v>53</v>
      </c>
      <c r="L13" s="9" t="s">
        <v>79</v>
      </c>
      <c r="M13" s="22">
        <v>48</v>
      </c>
      <c r="N13" s="95">
        <f>M13/M5</f>
        <v>3.4782608695652174E-2</v>
      </c>
      <c r="O13" s="2"/>
    </row>
    <row r="14" spans="1:15" x14ac:dyDescent="0.2">
      <c r="C14" s="22"/>
      <c r="D14" s="101"/>
      <c r="E14" s="28"/>
      <c r="F14" s="9" t="s">
        <v>387</v>
      </c>
      <c r="G14" s="9" t="s">
        <v>391</v>
      </c>
      <c r="H14" s="22">
        <v>441</v>
      </c>
      <c r="I14" s="95">
        <f>H14/H11</f>
        <v>0.31956521739130433</v>
      </c>
      <c r="J14" s="2"/>
      <c r="O14" s="2"/>
    </row>
    <row r="15" spans="1:15" x14ac:dyDescent="0.2">
      <c r="A15" s="51" t="s">
        <v>223</v>
      </c>
      <c r="B15" s="51" t="s">
        <v>374</v>
      </c>
      <c r="C15" s="34">
        <f>SUM(C16:C19)</f>
        <v>1380</v>
      </c>
      <c r="D15" s="93">
        <v>1</v>
      </c>
      <c r="E15" s="28"/>
      <c r="F15" s="9" t="s">
        <v>389</v>
      </c>
      <c r="G15" s="9" t="s">
        <v>392</v>
      </c>
      <c r="H15" s="22">
        <v>484</v>
      </c>
      <c r="I15" s="95">
        <f>H15/H11</f>
        <v>0.35072463768115941</v>
      </c>
      <c r="J15" s="2"/>
      <c r="K15" s="7" t="s">
        <v>408</v>
      </c>
      <c r="L15" s="7" t="s">
        <v>412</v>
      </c>
      <c r="M15" s="34">
        <f>SUM(M16:M18)</f>
        <v>1380</v>
      </c>
      <c r="N15" s="93">
        <v>1</v>
      </c>
      <c r="O15" s="2"/>
    </row>
    <row r="16" spans="1:15" x14ac:dyDescent="0.2">
      <c r="A16" s="9" t="s">
        <v>420</v>
      </c>
      <c r="B16" s="9" t="s">
        <v>421</v>
      </c>
      <c r="C16" s="22">
        <v>1318</v>
      </c>
      <c r="D16" s="95">
        <f>C16/C15</f>
        <v>0.95507246376811594</v>
      </c>
      <c r="E16" s="18"/>
      <c r="F16" s="9" t="s">
        <v>388</v>
      </c>
      <c r="G16" s="9" t="s">
        <v>388</v>
      </c>
      <c r="H16" s="22">
        <v>345</v>
      </c>
      <c r="I16" s="95">
        <f>H16/H11</f>
        <v>0.25</v>
      </c>
      <c r="J16" s="2"/>
      <c r="K16" s="9" t="s">
        <v>409</v>
      </c>
      <c r="L16" s="9" t="s">
        <v>177</v>
      </c>
      <c r="M16" s="22">
        <v>861</v>
      </c>
      <c r="N16" s="95">
        <f>M16/M15</f>
        <v>0.62391304347826082</v>
      </c>
      <c r="O16" s="2"/>
    </row>
    <row r="17" spans="1:15" x14ac:dyDescent="0.2">
      <c r="A17" s="9" t="s">
        <v>224</v>
      </c>
      <c r="B17" s="9" t="s">
        <v>375</v>
      </c>
      <c r="C17" s="18">
        <v>14</v>
      </c>
      <c r="D17" s="95">
        <f>C17/C15</f>
        <v>1.0144927536231883E-2</v>
      </c>
      <c r="E17" s="18"/>
      <c r="F17" s="9" t="s">
        <v>393</v>
      </c>
      <c r="G17" s="9" t="s">
        <v>218</v>
      </c>
      <c r="H17" s="22">
        <v>3</v>
      </c>
      <c r="I17" s="95">
        <f>H17/H11</f>
        <v>2.1739130434782609E-3</v>
      </c>
      <c r="J17" s="2"/>
      <c r="K17" s="9" t="s">
        <v>410</v>
      </c>
      <c r="L17" s="9" t="s">
        <v>178</v>
      </c>
      <c r="M17" s="22">
        <v>512</v>
      </c>
      <c r="N17" s="95">
        <f>M17/M15</f>
        <v>0.37101449275362319</v>
      </c>
      <c r="O17" s="2"/>
    </row>
    <row r="18" spans="1:15" x14ac:dyDescent="0.2">
      <c r="A18" s="9" t="s">
        <v>225</v>
      </c>
      <c r="B18" s="9" t="s">
        <v>376</v>
      </c>
      <c r="C18" s="18">
        <v>46</v>
      </c>
      <c r="D18" s="95">
        <f>C18/C15</f>
        <v>3.3333333333333333E-2</v>
      </c>
      <c r="E18" s="18"/>
      <c r="F18" s="9" t="s">
        <v>53</v>
      </c>
      <c r="G18" s="9" t="s">
        <v>79</v>
      </c>
      <c r="H18" s="22">
        <v>42</v>
      </c>
      <c r="I18" s="95">
        <f>H18/H11</f>
        <v>3.0434782608695653E-2</v>
      </c>
      <c r="J18" s="2"/>
      <c r="K18" s="9" t="s">
        <v>53</v>
      </c>
      <c r="L18" s="9" t="s">
        <v>79</v>
      </c>
      <c r="M18" s="22">
        <v>7</v>
      </c>
      <c r="N18" s="95">
        <f>M18/M15</f>
        <v>5.0724637681159417E-3</v>
      </c>
      <c r="O18" s="2"/>
    </row>
    <row r="19" spans="1:15" x14ac:dyDescent="0.2">
      <c r="A19" s="9" t="s">
        <v>226</v>
      </c>
      <c r="B19" s="9" t="s">
        <v>377</v>
      </c>
      <c r="C19" s="18">
        <v>2</v>
      </c>
      <c r="D19" s="95">
        <f>C19/C15</f>
        <v>1.4492753623188406E-3</v>
      </c>
      <c r="E19" s="18"/>
      <c r="F19" s="9"/>
      <c r="G19" s="9"/>
      <c r="H19" s="22"/>
      <c r="I19" s="75"/>
      <c r="J19" s="2"/>
      <c r="O19" s="2"/>
    </row>
    <row r="20" spans="1:15" x14ac:dyDescent="0.2">
      <c r="A20" s="9"/>
      <c r="B20" s="9"/>
      <c r="E20" s="18"/>
      <c r="F20" s="8" t="s">
        <v>390</v>
      </c>
      <c r="G20" s="8" t="s">
        <v>179</v>
      </c>
      <c r="H20" s="34">
        <f>SUM(H21:H23)</f>
        <v>1380</v>
      </c>
      <c r="I20" s="93">
        <v>1</v>
      </c>
      <c r="J20" s="2"/>
      <c r="K20" s="8" t="s">
        <v>411</v>
      </c>
      <c r="L20" s="8" t="s">
        <v>413</v>
      </c>
      <c r="M20" s="34">
        <v>1380</v>
      </c>
      <c r="N20" s="93">
        <v>1</v>
      </c>
    </row>
    <row r="21" spans="1:15" x14ac:dyDescent="0.2">
      <c r="A21" s="51" t="s">
        <v>78</v>
      </c>
      <c r="B21" s="51" t="s">
        <v>378</v>
      </c>
      <c r="C21" s="34">
        <f>SUM(C22:C25)</f>
        <v>1380</v>
      </c>
      <c r="D21" s="93">
        <v>1</v>
      </c>
      <c r="E21" s="18"/>
      <c r="F21" s="9" t="s">
        <v>219</v>
      </c>
      <c r="G21" s="9" t="s">
        <v>219</v>
      </c>
      <c r="H21" s="22">
        <v>1334</v>
      </c>
      <c r="I21" s="95">
        <f>H21/H20</f>
        <v>0.96666666666666667</v>
      </c>
      <c r="J21" s="2"/>
      <c r="K21" s="9" t="s">
        <v>417</v>
      </c>
      <c r="L21" s="9" t="s">
        <v>414</v>
      </c>
      <c r="M21" s="22">
        <v>269</v>
      </c>
      <c r="N21" s="95">
        <v>0.19492753623188405</v>
      </c>
    </row>
    <row r="22" spans="1:15" x14ac:dyDescent="0.2">
      <c r="A22" s="9" t="s">
        <v>63</v>
      </c>
      <c r="B22" s="9" t="s">
        <v>379</v>
      </c>
      <c r="C22" s="22">
        <v>952</v>
      </c>
      <c r="D22" s="95">
        <f>C22/C21</f>
        <v>0.68985507246376809</v>
      </c>
      <c r="E22" s="18"/>
      <c r="F22" s="9" t="s">
        <v>220</v>
      </c>
      <c r="G22" s="9" t="s">
        <v>220</v>
      </c>
      <c r="H22" s="22">
        <v>44</v>
      </c>
      <c r="I22" s="95">
        <f>H22/H20</f>
        <v>3.1884057971014491E-2</v>
      </c>
      <c r="J22" s="2"/>
      <c r="K22" s="9" t="s">
        <v>418</v>
      </c>
      <c r="L22" s="9" t="s">
        <v>415</v>
      </c>
      <c r="M22" s="22">
        <v>665</v>
      </c>
      <c r="N22" s="95">
        <v>0.48188405797101447</v>
      </c>
    </row>
    <row r="23" spans="1:15" x14ac:dyDescent="0.2">
      <c r="A23" s="9" t="s">
        <v>73</v>
      </c>
      <c r="B23" s="9" t="s">
        <v>73</v>
      </c>
      <c r="C23" s="22">
        <v>284</v>
      </c>
      <c r="D23" s="95">
        <f>C23/C21</f>
        <v>0.20579710144927535</v>
      </c>
      <c r="E23" s="18"/>
      <c r="F23" s="9" t="s">
        <v>221</v>
      </c>
      <c r="G23" s="9" t="s">
        <v>221</v>
      </c>
      <c r="H23" s="22">
        <v>2</v>
      </c>
      <c r="I23" s="95">
        <f>H23/H20</f>
        <v>1.4492753623188406E-3</v>
      </c>
      <c r="J23" s="2"/>
      <c r="K23" s="112" t="s">
        <v>419</v>
      </c>
      <c r="L23" s="112" t="s">
        <v>416</v>
      </c>
      <c r="M23" s="22">
        <v>356</v>
      </c>
      <c r="N23" s="95">
        <v>0.25797101449275361</v>
      </c>
    </row>
    <row r="24" spans="1:15" x14ac:dyDescent="0.2">
      <c r="A24" s="9" t="s">
        <v>75</v>
      </c>
      <c r="B24" s="9" t="s">
        <v>380</v>
      </c>
      <c r="C24" s="22">
        <v>88</v>
      </c>
      <c r="D24" s="95">
        <f>C24/C21</f>
        <v>6.3768115942028983E-2</v>
      </c>
      <c r="E24" s="18"/>
      <c r="F24" s="9"/>
      <c r="G24" s="9"/>
      <c r="J24" s="2"/>
      <c r="K24" s="112" t="s">
        <v>67</v>
      </c>
      <c r="L24" s="112" t="s">
        <v>401</v>
      </c>
      <c r="M24" s="18">
        <v>53</v>
      </c>
      <c r="N24" s="95">
        <v>3.8405797101449278E-2</v>
      </c>
    </row>
    <row r="25" spans="1:15" x14ac:dyDescent="0.2">
      <c r="A25" s="9" t="s">
        <v>180</v>
      </c>
      <c r="B25" s="9" t="s">
        <v>381</v>
      </c>
      <c r="C25" s="22">
        <v>56</v>
      </c>
      <c r="D25" s="95">
        <f>C25/C21</f>
        <v>4.0579710144927533E-2</v>
      </c>
      <c r="E25" s="18"/>
      <c r="F25" s="2"/>
      <c r="G25" s="2"/>
      <c r="H25" s="96"/>
      <c r="I25" s="18"/>
      <c r="J25" s="2"/>
      <c r="K25" s="112" t="s">
        <v>53</v>
      </c>
      <c r="L25" s="112" t="s">
        <v>79</v>
      </c>
      <c r="M25" s="18">
        <v>37</v>
      </c>
      <c r="N25" s="95">
        <v>2.681159420289855E-2</v>
      </c>
    </row>
    <row r="26" spans="1:15" x14ac:dyDescent="0.2">
      <c r="A26" s="17" t="s">
        <v>74</v>
      </c>
      <c r="B26" s="17"/>
      <c r="C26" s="18"/>
      <c r="D26" s="18"/>
      <c r="E26" s="18"/>
      <c r="F26" s="2"/>
      <c r="G26" s="2"/>
      <c r="H26" s="96"/>
      <c r="I26" s="18"/>
      <c r="J26" s="2"/>
      <c r="K26" s="2"/>
      <c r="L26" s="2"/>
      <c r="O26" s="2"/>
    </row>
    <row r="27" spans="1:15" x14ac:dyDescent="0.2">
      <c r="A27" s="17" t="s">
        <v>238</v>
      </c>
      <c r="B27" s="17"/>
      <c r="E27" s="18"/>
      <c r="F27" s="2"/>
      <c r="G27" s="2"/>
      <c r="H27" s="96"/>
      <c r="I27" s="18"/>
      <c r="J27" s="2"/>
      <c r="K27" s="2"/>
      <c r="L27" s="2"/>
      <c r="M27" s="18"/>
      <c r="N27" s="18"/>
      <c r="O27" s="2"/>
    </row>
    <row r="28" spans="1:15" x14ac:dyDescent="0.2">
      <c r="E28" s="18"/>
      <c r="F28" s="2"/>
      <c r="G28" s="2"/>
      <c r="H28" s="96"/>
      <c r="I28" s="18"/>
      <c r="J28" s="2"/>
      <c r="K28" s="2"/>
      <c r="L28" s="2"/>
      <c r="M28" s="18"/>
      <c r="N28" s="18"/>
      <c r="O28" s="2"/>
    </row>
    <row r="29" spans="1:15" x14ac:dyDescent="0.2">
      <c r="E29" s="18"/>
      <c r="F29" s="2"/>
      <c r="G29" s="2"/>
      <c r="H29" s="96"/>
      <c r="I29" s="18"/>
      <c r="J29" s="2"/>
      <c r="K29" s="2"/>
      <c r="L29" s="2"/>
      <c r="M29" s="18"/>
      <c r="N29" s="18"/>
      <c r="O29" s="2"/>
    </row>
    <row r="30" spans="1:15" x14ac:dyDescent="0.2">
      <c r="A30" s="9"/>
      <c r="B30" s="9"/>
      <c r="C30" s="22"/>
      <c r="D30" s="75"/>
      <c r="E30" s="18"/>
      <c r="F30" s="2"/>
      <c r="G30" s="2"/>
      <c r="H30" s="96"/>
      <c r="I30" s="18"/>
      <c r="J30" s="2"/>
      <c r="K30" s="2"/>
      <c r="L30" s="2"/>
      <c r="M30" s="18"/>
      <c r="N30" s="18"/>
      <c r="O30" s="2"/>
    </row>
    <row r="31" spans="1:15" x14ac:dyDescent="0.2">
      <c r="A31" s="2"/>
      <c r="B31" s="2"/>
      <c r="C31" s="18"/>
      <c r="D31" s="18"/>
      <c r="E31" s="18"/>
      <c r="F31" s="2"/>
      <c r="G31" s="2"/>
      <c r="H31" s="96"/>
      <c r="I31" s="18"/>
      <c r="J31" s="2"/>
      <c r="K31" s="2"/>
      <c r="L31" s="2"/>
      <c r="M31" s="18"/>
      <c r="N31" s="18"/>
      <c r="O31" s="2"/>
    </row>
    <row r="32" spans="1:15" x14ac:dyDescent="0.2">
      <c r="A32" s="2"/>
      <c r="B32" s="2"/>
      <c r="C32" s="18"/>
      <c r="D32" s="18"/>
      <c r="E32" s="18"/>
      <c r="J32" s="2"/>
      <c r="K32" s="2"/>
      <c r="L32" s="2"/>
      <c r="M32" s="18"/>
      <c r="N32" s="18"/>
      <c r="O32" s="2"/>
    </row>
    <row r="33" spans="1:15" x14ac:dyDescent="0.2">
      <c r="A33" s="2"/>
      <c r="B33" s="2"/>
      <c r="C33" s="18"/>
      <c r="D33" s="18"/>
      <c r="E33" s="18"/>
      <c r="J33" s="2"/>
      <c r="K33" s="2"/>
      <c r="L33" s="2"/>
      <c r="M33" s="18"/>
      <c r="N33" s="18"/>
      <c r="O33" s="2"/>
    </row>
    <row r="34" spans="1:15" x14ac:dyDescent="0.2">
      <c r="A34" s="2"/>
      <c r="B34" s="2"/>
      <c r="C34" s="18"/>
      <c r="D34" s="18"/>
      <c r="E34" s="18"/>
      <c r="J34" s="2"/>
      <c r="K34" s="2"/>
      <c r="L34" s="2"/>
      <c r="M34" s="18"/>
      <c r="N34" s="18"/>
      <c r="O34" s="2"/>
    </row>
    <row r="35" spans="1:15" x14ac:dyDescent="0.2">
      <c r="E35" s="18"/>
      <c r="J35" s="2"/>
      <c r="K35" s="2"/>
      <c r="L35" s="2"/>
      <c r="M35" s="18"/>
      <c r="N35" s="18"/>
      <c r="O35" s="2"/>
    </row>
    <row r="36" spans="1:15" x14ac:dyDescent="0.2">
      <c r="E36" s="18"/>
      <c r="J36" s="2"/>
      <c r="K36" s="2"/>
      <c r="L36" s="2"/>
      <c r="M36" s="18"/>
      <c r="N36" s="18"/>
      <c r="O36" s="2"/>
    </row>
    <row r="37" spans="1:15" x14ac:dyDescent="0.2">
      <c r="E37" s="18"/>
      <c r="J37" s="2"/>
      <c r="K37" s="2"/>
      <c r="L37" s="2"/>
      <c r="M37" s="18"/>
      <c r="N37" s="18"/>
      <c r="O37" s="2"/>
    </row>
    <row r="38" spans="1:15" x14ac:dyDescent="0.2">
      <c r="E38" s="18"/>
      <c r="K38" s="2"/>
      <c r="L38" s="2"/>
      <c r="O38" s="2"/>
    </row>
    <row r="39" spans="1:15" x14ac:dyDescent="0.2">
      <c r="E39" s="18"/>
      <c r="O39" s="2"/>
    </row>
    <row r="40" spans="1:15" x14ac:dyDescent="0.2">
      <c r="E40" s="18"/>
      <c r="O40" s="2"/>
    </row>
    <row r="41" spans="1:15" x14ac:dyDescent="0.2">
      <c r="E41" s="18"/>
      <c r="O41" s="2"/>
    </row>
  </sheetData>
  <phoneticPr fontId="14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N44"/>
  <sheetViews>
    <sheetView zoomScaleNormal="100" workbookViewId="0">
      <selection activeCell="A3" sqref="A3"/>
    </sheetView>
  </sheetViews>
  <sheetFormatPr baseColWidth="10" defaultRowHeight="12.75" x14ac:dyDescent="0.2"/>
  <cols>
    <col min="1" max="2" width="31.7109375" style="2" customWidth="1"/>
    <col min="3" max="4" width="11.42578125" style="18" customWidth="1"/>
    <col min="5" max="5" width="3.7109375" style="18" customWidth="1"/>
    <col min="6" max="7" width="23.42578125" style="2" customWidth="1"/>
    <col min="8" max="8" width="11.42578125" style="96" customWidth="1"/>
    <col min="9" max="9" width="11.42578125" style="18" customWidth="1"/>
    <col min="10" max="10" width="3.7109375" style="2" customWidth="1"/>
    <col min="11" max="12" width="33.7109375" style="2" customWidth="1"/>
    <col min="13" max="14" width="11.42578125" style="18" customWidth="1"/>
    <col min="15" max="16384" width="11.42578125" style="2"/>
  </cols>
  <sheetData>
    <row r="1" spans="1:14" ht="12.75" customHeight="1" x14ac:dyDescent="0.2">
      <c r="A1" s="1" t="s">
        <v>216</v>
      </c>
      <c r="B1" s="1"/>
    </row>
    <row r="2" spans="1:14" ht="12.75" customHeight="1" x14ac:dyDescent="0.2">
      <c r="A2" s="4" t="s">
        <v>371</v>
      </c>
      <c r="B2" s="4"/>
    </row>
    <row r="4" spans="1:14" ht="19.5" customHeight="1" x14ac:dyDescent="0.2">
      <c r="A4" s="48"/>
      <c r="B4" s="48"/>
      <c r="C4" s="102" t="s">
        <v>18</v>
      </c>
      <c r="D4" s="102" t="s">
        <v>58</v>
      </c>
      <c r="E4" s="49"/>
      <c r="F4" s="50"/>
      <c r="G4" s="50"/>
      <c r="H4" s="102" t="s">
        <v>18</v>
      </c>
      <c r="I4" s="102" t="s">
        <v>58</v>
      </c>
      <c r="J4" s="7"/>
      <c r="K4" s="50"/>
      <c r="L4" s="50"/>
      <c r="M4" s="102" t="s">
        <v>18</v>
      </c>
      <c r="N4" s="102" t="s">
        <v>58</v>
      </c>
    </row>
    <row r="5" spans="1:14" x14ac:dyDescent="0.2">
      <c r="A5" s="7" t="s">
        <v>59</v>
      </c>
      <c r="B5" s="7" t="s">
        <v>59</v>
      </c>
      <c r="C5" s="22"/>
      <c r="D5" s="75"/>
      <c r="E5" s="75"/>
      <c r="F5" s="7" t="s">
        <v>60</v>
      </c>
      <c r="G5" s="7" t="s">
        <v>383</v>
      </c>
      <c r="H5" s="34">
        <f>SUM(H6:H9)</f>
        <v>1432</v>
      </c>
      <c r="I5" s="103">
        <v>1</v>
      </c>
      <c r="K5" s="7" t="s">
        <v>61</v>
      </c>
      <c r="L5" s="7" t="s">
        <v>394</v>
      </c>
      <c r="M5" s="34">
        <f>SUM(M6:M13)</f>
        <v>1432</v>
      </c>
      <c r="N5" s="103">
        <v>1</v>
      </c>
    </row>
    <row r="6" spans="1:14" x14ac:dyDescent="0.2">
      <c r="A6" s="7" t="s">
        <v>62</v>
      </c>
      <c r="B6" s="7" t="s">
        <v>372</v>
      </c>
      <c r="C6" s="34">
        <f>SUM(C7:C13)</f>
        <v>1432</v>
      </c>
      <c r="D6" s="103">
        <v>1</v>
      </c>
      <c r="F6" s="9" t="s">
        <v>63</v>
      </c>
      <c r="G6" s="9" t="s">
        <v>382</v>
      </c>
      <c r="H6" s="22">
        <v>752</v>
      </c>
      <c r="I6" s="95">
        <f>H6/H5</f>
        <v>0.52513966480446927</v>
      </c>
      <c r="K6" s="9" t="s">
        <v>403</v>
      </c>
      <c r="L6" s="9" t="s">
        <v>395</v>
      </c>
      <c r="M6" s="22">
        <v>68</v>
      </c>
      <c r="N6" s="95">
        <f>M6/M5</f>
        <v>4.7486033519553071E-2</v>
      </c>
    </row>
    <row r="7" spans="1:14" x14ac:dyDescent="0.2">
      <c r="A7" s="9" t="s">
        <v>222</v>
      </c>
      <c r="B7" s="9" t="s">
        <v>222</v>
      </c>
      <c r="C7" s="22">
        <v>137</v>
      </c>
      <c r="D7" s="95">
        <v>8.3333333333333329E-2</v>
      </c>
      <c r="E7" s="75"/>
      <c r="F7" s="9" t="s">
        <v>64</v>
      </c>
      <c r="G7" s="9" t="s">
        <v>73</v>
      </c>
      <c r="H7" s="22">
        <v>336</v>
      </c>
      <c r="I7" s="95">
        <f>H7/H5</f>
        <v>0.23463687150837989</v>
      </c>
      <c r="K7" s="9" t="s">
        <v>402</v>
      </c>
      <c r="L7" s="9" t="s">
        <v>396</v>
      </c>
      <c r="M7" s="22">
        <v>785</v>
      </c>
      <c r="N7" s="95">
        <f>M7/M5</f>
        <v>0.54818435754189943</v>
      </c>
    </row>
    <row r="8" spans="1:14" x14ac:dyDescent="0.2">
      <c r="A8" s="9" t="s">
        <v>65</v>
      </c>
      <c r="B8" s="9" t="s">
        <v>65</v>
      </c>
      <c r="C8" s="22">
        <v>318</v>
      </c>
      <c r="D8" s="95">
        <v>0.22173913043478261</v>
      </c>
      <c r="E8" s="75"/>
      <c r="F8" s="9" t="s">
        <v>75</v>
      </c>
      <c r="G8" s="9" t="s">
        <v>380</v>
      </c>
      <c r="H8" s="22">
        <v>247</v>
      </c>
      <c r="I8" s="95">
        <f>H8/H5</f>
        <v>0.17248603351955308</v>
      </c>
      <c r="K8" s="9" t="s">
        <v>404</v>
      </c>
      <c r="L8" s="9" t="s">
        <v>397</v>
      </c>
      <c r="M8" s="22">
        <v>5</v>
      </c>
      <c r="N8" s="95">
        <f>M8/M5</f>
        <v>3.4916201117318434E-3</v>
      </c>
    </row>
    <row r="9" spans="1:14" x14ac:dyDescent="0.2">
      <c r="A9" s="9" t="s">
        <v>68</v>
      </c>
      <c r="B9" s="9" t="s">
        <v>68</v>
      </c>
      <c r="C9" s="22">
        <v>324</v>
      </c>
      <c r="D9" s="95">
        <v>0.21666666666666667</v>
      </c>
      <c r="E9" s="75"/>
      <c r="F9" s="9" t="s">
        <v>180</v>
      </c>
      <c r="G9" s="9" t="s">
        <v>381</v>
      </c>
      <c r="H9" s="22">
        <v>97</v>
      </c>
      <c r="I9" s="95">
        <f>H9/H5</f>
        <v>6.773743016759777E-2</v>
      </c>
      <c r="K9" s="9" t="s">
        <v>405</v>
      </c>
      <c r="L9" s="9" t="s">
        <v>398</v>
      </c>
      <c r="M9" s="22">
        <v>196</v>
      </c>
      <c r="N9" s="95">
        <f>M9/M5</f>
        <v>0.13687150837988826</v>
      </c>
    </row>
    <row r="10" spans="1:14" x14ac:dyDescent="0.2">
      <c r="A10" s="9" t="s">
        <v>70</v>
      </c>
      <c r="B10" s="9" t="s">
        <v>70</v>
      </c>
      <c r="C10" s="22">
        <v>285</v>
      </c>
      <c r="D10" s="95">
        <v>0.21086956521739131</v>
      </c>
      <c r="E10" s="75"/>
      <c r="F10" s="3"/>
      <c r="G10" s="3"/>
      <c r="H10" s="22"/>
      <c r="I10" s="95"/>
      <c r="K10" s="9" t="s">
        <v>406</v>
      </c>
      <c r="L10" s="9" t="s">
        <v>399</v>
      </c>
      <c r="M10" s="22">
        <v>227</v>
      </c>
      <c r="N10" s="95">
        <f>M10/M5</f>
        <v>0.15851955307262569</v>
      </c>
    </row>
    <row r="11" spans="1:14" x14ac:dyDescent="0.2">
      <c r="A11" s="9" t="s">
        <v>72</v>
      </c>
      <c r="B11" s="9" t="s">
        <v>72</v>
      </c>
      <c r="C11" s="22">
        <v>241</v>
      </c>
      <c r="D11" s="95">
        <v>0.17536231884057971</v>
      </c>
      <c r="F11" s="7" t="s">
        <v>66</v>
      </c>
      <c r="G11" s="7" t="s">
        <v>384</v>
      </c>
      <c r="H11" s="34">
        <f>SUM(H12:H18)</f>
        <v>1432</v>
      </c>
      <c r="I11" s="93">
        <v>1</v>
      </c>
      <c r="K11" s="9" t="s">
        <v>407</v>
      </c>
      <c r="L11" s="9" t="s">
        <v>400</v>
      </c>
      <c r="M11" s="22">
        <v>103</v>
      </c>
      <c r="N11" s="95">
        <f>M11/M5</f>
        <v>7.1927374301675978E-2</v>
      </c>
    </row>
    <row r="12" spans="1:14" x14ac:dyDescent="0.2">
      <c r="A12" s="9" t="s">
        <v>76</v>
      </c>
      <c r="B12" s="9" t="s">
        <v>76</v>
      </c>
      <c r="C12" s="22">
        <v>116</v>
      </c>
      <c r="D12" s="95">
        <v>8.6231884057971012E-2</v>
      </c>
      <c r="E12" s="75"/>
      <c r="F12" s="9" t="s">
        <v>69</v>
      </c>
      <c r="G12" s="9" t="s">
        <v>385</v>
      </c>
      <c r="H12" s="22">
        <v>9</v>
      </c>
      <c r="I12" s="95">
        <f>H12/H11</f>
        <v>6.2849162011173187E-3</v>
      </c>
      <c r="K12" s="9" t="s">
        <v>67</v>
      </c>
      <c r="L12" s="9" t="s">
        <v>401</v>
      </c>
      <c r="M12" s="22">
        <v>12</v>
      </c>
      <c r="N12" s="95">
        <f>M12/M5</f>
        <v>8.3798882681564244E-3</v>
      </c>
    </row>
    <row r="13" spans="1:14" x14ac:dyDescent="0.2">
      <c r="A13" s="9" t="s">
        <v>77</v>
      </c>
      <c r="B13" s="9" t="s">
        <v>373</v>
      </c>
      <c r="C13" s="22">
        <v>11</v>
      </c>
      <c r="D13" s="95">
        <v>6.7226890756302518E-2</v>
      </c>
      <c r="E13" s="75"/>
      <c r="F13" s="9" t="s">
        <v>71</v>
      </c>
      <c r="G13" s="9" t="s">
        <v>386</v>
      </c>
      <c r="H13" s="22">
        <v>90</v>
      </c>
      <c r="I13" s="95">
        <f>H13/H11</f>
        <v>6.2849162011173187E-2</v>
      </c>
      <c r="K13" s="9" t="s">
        <v>53</v>
      </c>
      <c r="L13" s="9" t="s">
        <v>79</v>
      </c>
      <c r="M13" s="22">
        <v>36</v>
      </c>
      <c r="N13" s="95">
        <f>M13/M5</f>
        <v>2.5139664804469275E-2</v>
      </c>
    </row>
    <row r="14" spans="1:14" x14ac:dyDescent="0.2">
      <c r="A14" s="3"/>
      <c r="B14" s="3"/>
      <c r="C14" s="22"/>
      <c r="D14" s="95"/>
      <c r="E14" s="75"/>
      <c r="F14" s="9" t="s">
        <v>387</v>
      </c>
      <c r="G14" s="9" t="s">
        <v>391</v>
      </c>
      <c r="H14" s="22">
        <v>402</v>
      </c>
      <c r="I14" s="95">
        <f>H14/H11</f>
        <v>0.28072625698324022</v>
      </c>
      <c r="K14" s="3"/>
      <c r="L14" s="3"/>
      <c r="N14" s="77"/>
    </row>
    <row r="15" spans="1:14" x14ac:dyDescent="0.2">
      <c r="A15" s="51" t="s">
        <v>223</v>
      </c>
      <c r="B15" s="51" t="s">
        <v>374</v>
      </c>
      <c r="C15" s="34">
        <f>SUM(C16:C19)</f>
        <v>1432</v>
      </c>
      <c r="D15" s="93">
        <v>1</v>
      </c>
      <c r="E15" s="75"/>
      <c r="F15" s="9" t="s">
        <v>389</v>
      </c>
      <c r="G15" s="9" t="s">
        <v>392</v>
      </c>
      <c r="H15" s="22">
        <v>495</v>
      </c>
      <c r="I15" s="95">
        <f>H15/H11</f>
        <v>0.34567039106145253</v>
      </c>
      <c r="K15" s="7" t="s">
        <v>408</v>
      </c>
      <c r="L15" s="7" t="s">
        <v>412</v>
      </c>
      <c r="M15" s="34">
        <f>SUM(M16:M18)</f>
        <v>1432</v>
      </c>
      <c r="N15" s="93">
        <v>1</v>
      </c>
    </row>
    <row r="16" spans="1:14" x14ac:dyDescent="0.2">
      <c r="A16" s="9" t="s">
        <v>420</v>
      </c>
      <c r="B16" s="9" t="s">
        <v>421</v>
      </c>
      <c r="C16" s="22">
        <v>1377</v>
      </c>
      <c r="D16" s="95">
        <f>C16/C15</f>
        <v>0.96159217877094971</v>
      </c>
      <c r="F16" s="9" t="s">
        <v>388</v>
      </c>
      <c r="G16" s="9" t="s">
        <v>388</v>
      </c>
      <c r="H16" s="22">
        <v>412</v>
      </c>
      <c r="I16" s="95">
        <f>H16/H11</f>
        <v>0.28770949720670391</v>
      </c>
      <c r="K16" s="9" t="s">
        <v>409</v>
      </c>
      <c r="L16" s="9" t="s">
        <v>177</v>
      </c>
      <c r="M16" s="22">
        <v>915</v>
      </c>
      <c r="N16" s="95">
        <f>M16/M15</f>
        <v>0.63896648044692739</v>
      </c>
    </row>
    <row r="17" spans="1:14" x14ac:dyDescent="0.2">
      <c r="A17" s="9" t="s">
        <v>224</v>
      </c>
      <c r="B17" s="9" t="s">
        <v>375</v>
      </c>
      <c r="C17" s="18">
        <v>14</v>
      </c>
      <c r="D17" s="95">
        <f>C17/C15</f>
        <v>9.7765363128491621E-3</v>
      </c>
      <c r="F17" s="9" t="s">
        <v>393</v>
      </c>
      <c r="G17" s="9" t="s">
        <v>218</v>
      </c>
      <c r="H17" s="22" t="s">
        <v>217</v>
      </c>
      <c r="I17" s="95" t="s">
        <v>217</v>
      </c>
      <c r="K17" s="9" t="s">
        <v>410</v>
      </c>
      <c r="L17" s="9" t="s">
        <v>178</v>
      </c>
      <c r="M17" s="22">
        <v>514</v>
      </c>
      <c r="N17" s="95">
        <f>M17/M15</f>
        <v>0.35893854748603354</v>
      </c>
    </row>
    <row r="18" spans="1:14" x14ac:dyDescent="0.2">
      <c r="A18" s="9" t="s">
        <v>225</v>
      </c>
      <c r="B18" s="9" t="s">
        <v>376</v>
      </c>
      <c r="C18" s="18">
        <v>39</v>
      </c>
      <c r="D18" s="95">
        <f>C18/C15</f>
        <v>2.7234636871508379E-2</v>
      </c>
      <c r="F18" s="9" t="s">
        <v>53</v>
      </c>
      <c r="G18" s="9" t="s">
        <v>79</v>
      </c>
      <c r="H18" s="22">
        <v>24</v>
      </c>
      <c r="I18" s="95">
        <f>H18/H11</f>
        <v>1.6759776536312849E-2</v>
      </c>
      <c r="K18" s="9" t="s">
        <v>53</v>
      </c>
      <c r="L18" s="9" t="s">
        <v>79</v>
      </c>
      <c r="M18" s="22">
        <v>3</v>
      </c>
      <c r="N18" s="95">
        <f>M18/M15</f>
        <v>2.0949720670391061E-3</v>
      </c>
    </row>
    <row r="19" spans="1:14" x14ac:dyDescent="0.2">
      <c r="A19" s="9" t="s">
        <v>226</v>
      </c>
      <c r="B19" s="9" t="s">
        <v>377</v>
      </c>
      <c r="C19" s="18">
        <v>2</v>
      </c>
      <c r="D19" s="95">
        <f>C19/C15</f>
        <v>1.3966480446927375E-3</v>
      </c>
      <c r="F19" s="9"/>
      <c r="G19" s="9"/>
      <c r="K19" s="3"/>
      <c r="L19" s="3"/>
    </row>
    <row r="20" spans="1:14" x14ac:dyDescent="0.2">
      <c r="A20" s="9"/>
      <c r="B20" s="9"/>
      <c r="F20" s="8" t="s">
        <v>390</v>
      </c>
      <c r="G20" s="8" t="s">
        <v>179</v>
      </c>
      <c r="H20" s="34">
        <f>SUM(H21:H23)</f>
        <v>1432</v>
      </c>
      <c r="I20" s="93">
        <v>1</v>
      </c>
      <c r="K20" s="8" t="s">
        <v>411</v>
      </c>
      <c r="L20" s="8" t="s">
        <v>413</v>
      </c>
      <c r="M20" s="34">
        <f>SUM(M21:M25)</f>
        <v>1432</v>
      </c>
      <c r="N20" s="93">
        <v>1</v>
      </c>
    </row>
    <row r="21" spans="1:14" x14ac:dyDescent="0.2">
      <c r="A21" s="51" t="s">
        <v>78</v>
      </c>
      <c r="B21" s="51" t="s">
        <v>378</v>
      </c>
      <c r="C21" s="34">
        <f>SUM(C22:C25)</f>
        <v>1432</v>
      </c>
      <c r="D21" s="103">
        <v>1</v>
      </c>
      <c r="F21" s="9" t="s">
        <v>219</v>
      </c>
      <c r="G21" s="9" t="s">
        <v>219</v>
      </c>
      <c r="H21" s="22">
        <v>1394</v>
      </c>
      <c r="I21" s="95">
        <f>H21/H20</f>
        <v>0.97346368715083798</v>
      </c>
      <c r="K21" s="9" t="s">
        <v>417</v>
      </c>
      <c r="L21" s="9" t="s">
        <v>414</v>
      </c>
      <c r="M21" s="22">
        <v>298</v>
      </c>
      <c r="N21" s="95">
        <v>0.208100558659218</v>
      </c>
    </row>
    <row r="22" spans="1:14" x14ac:dyDescent="0.2">
      <c r="A22" s="9" t="s">
        <v>63</v>
      </c>
      <c r="B22" s="9" t="s">
        <v>379</v>
      </c>
      <c r="C22" s="22">
        <v>976</v>
      </c>
      <c r="D22" s="95">
        <f>C22/C21</f>
        <v>0.68156424581005581</v>
      </c>
      <c r="F22" s="9" t="s">
        <v>220</v>
      </c>
      <c r="G22" s="9" t="s">
        <v>220</v>
      </c>
      <c r="H22" s="22">
        <v>36</v>
      </c>
      <c r="I22" s="95">
        <f>H22/H20</f>
        <v>2.5139664804469275E-2</v>
      </c>
      <c r="K22" s="9" t="s">
        <v>418</v>
      </c>
      <c r="L22" s="9" t="s">
        <v>415</v>
      </c>
      <c r="M22" s="22">
        <v>683</v>
      </c>
      <c r="N22" s="95">
        <v>0.47695530726256985</v>
      </c>
    </row>
    <row r="23" spans="1:14" x14ac:dyDescent="0.2">
      <c r="A23" s="9" t="s">
        <v>73</v>
      </c>
      <c r="B23" s="9" t="s">
        <v>73</v>
      </c>
      <c r="C23" s="22">
        <v>322</v>
      </c>
      <c r="D23" s="95">
        <f>C23/C21</f>
        <v>0.22486033519553073</v>
      </c>
      <c r="F23" s="9" t="s">
        <v>221</v>
      </c>
      <c r="G23" s="9" t="s">
        <v>221</v>
      </c>
      <c r="H23" s="22">
        <v>2</v>
      </c>
      <c r="I23" s="95">
        <f>H23/H20</f>
        <v>1.3966480446927375E-3</v>
      </c>
      <c r="K23" s="112" t="s">
        <v>419</v>
      </c>
      <c r="L23" s="112" t="s">
        <v>416</v>
      </c>
      <c r="M23" s="22">
        <v>359</v>
      </c>
      <c r="N23" s="95">
        <v>0.25069832402234637</v>
      </c>
    </row>
    <row r="24" spans="1:14" x14ac:dyDescent="0.2">
      <c r="A24" s="9" t="s">
        <v>75</v>
      </c>
      <c r="B24" s="9" t="s">
        <v>380</v>
      </c>
      <c r="C24" s="22">
        <v>95</v>
      </c>
      <c r="D24" s="95">
        <f>C24/C21</f>
        <v>6.6340782122905034E-2</v>
      </c>
      <c r="I24" s="77"/>
      <c r="K24" s="112" t="s">
        <v>67</v>
      </c>
      <c r="L24" s="112" t="s">
        <v>401</v>
      </c>
      <c r="M24" s="18">
        <v>56</v>
      </c>
      <c r="N24" s="95">
        <v>3.9106145251396648E-2</v>
      </c>
    </row>
    <row r="25" spans="1:14" x14ac:dyDescent="0.2">
      <c r="A25" s="9" t="s">
        <v>180</v>
      </c>
      <c r="B25" s="9" t="s">
        <v>381</v>
      </c>
      <c r="C25" s="22">
        <v>39</v>
      </c>
      <c r="D25" s="95">
        <f>C25/C21</f>
        <v>2.7234636871508379E-2</v>
      </c>
      <c r="K25" s="112" t="s">
        <v>53</v>
      </c>
      <c r="L25" s="112" t="s">
        <v>79</v>
      </c>
      <c r="M25" s="18">
        <v>36</v>
      </c>
      <c r="N25" s="95">
        <v>2.5139664804469275E-2</v>
      </c>
    </row>
    <row r="26" spans="1:14" x14ac:dyDescent="0.2">
      <c r="A26" s="17" t="s">
        <v>74</v>
      </c>
      <c r="B26" s="17"/>
      <c r="D26" s="77"/>
    </row>
    <row r="27" spans="1:14" x14ac:dyDescent="0.2">
      <c r="A27" s="17" t="s">
        <v>238</v>
      </c>
      <c r="B27" s="17"/>
    </row>
    <row r="30" spans="1:14" x14ac:dyDescent="0.2">
      <c r="A30" s="9"/>
      <c r="B30" s="9"/>
      <c r="D30" s="95"/>
    </row>
    <row r="31" spans="1:14" x14ac:dyDescent="0.2">
      <c r="A31" s="9"/>
      <c r="B31" s="9"/>
      <c r="C31" s="22"/>
      <c r="D31" s="95"/>
    </row>
    <row r="32" spans="1:14" x14ac:dyDescent="0.2">
      <c r="A32" s="9"/>
      <c r="B32" s="9"/>
      <c r="C32" s="22"/>
      <c r="D32" s="104"/>
    </row>
    <row r="33" spans="1:4" x14ac:dyDescent="0.2">
      <c r="A33" s="9"/>
      <c r="B33" s="9"/>
      <c r="D33" s="95"/>
    </row>
    <row r="34" spans="1:4" x14ac:dyDescent="0.2">
      <c r="A34" s="9"/>
      <c r="B34" s="9"/>
      <c r="D34" s="95"/>
    </row>
    <row r="35" spans="1:4" x14ac:dyDescent="0.2">
      <c r="A35" s="17"/>
      <c r="B35" s="17"/>
    </row>
    <row r="36" spans="1:4" x14ac:dyDescent="0.2">
      <c r="A36" s="17"/>
      <c r="B36" s="17"/>
    </row>
    <row r="43" spans="1:4" x14ac:dyDescent="0.2">
      <c r="A43" s="16"/>
      <c r="B43" s="16"/>
    </row>
    <row r="44" spans="1:4" x14ac:dyDescent="0.2">
      <c r="A44" s="16"/>
      <c r="B44" s="16"/>
    </row>
  </sheetData>
  <phoneticPr fontId="14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N27"/>
  <sheetViews>
    <sheetView workbookViewId="0">
      <selection activeCell="A3" sqref="A3"/>
    </sheetView>
  </sheetViews>
  <sheetFormatPr baseColWidth="10" defaultRowHeight="12.75" x14ac:dyDescent="0.2"/>
  <cols>
    <col min="1" max="2" width="31.7109375" customWidth="1"/>
    <col min="5" max="5" width="3.7109375" customWidth="1"/>
    <col min="6" max="7" width="23.42578125" customWidth="1"/>
    <col min="10" max="10" width="3.7109375" customWidth="1"/>
    <col min="11" max="12" width="33.7109375" customWidth="1"/>
  </cols>
  <sheetData>
    <row r="1" spans="1:14" x14ac:dyDescent="0.2">
      <c r="A1" s="1" t="s">
        <v>699</v>
      </c>
      <c r="B1" s="1"/>
      <c r="C1" s="18"/>
      <c r="D1" s="18"/>
      <c r="E1" s="18"/>
      <c r="F1" s="2"/>
      <c r="G1" s="2"/>
      <c r="H1" s="96"/>
      <c r="I1" s="18"/>
      <c r="J1" s="2"/>
      <c r="K1" s="2"/>
      <c r="L1" s="2"/>
      <c r="M1" s="18"/>
      <c r="N1" s="18"/>
    </row>
    <row r="2" spans="1:14" x14ac:dyDescent="0.2">
      <c r="A2" s="4" t="s">
        <v>700</v>
      </c>
      <c r="B2" s="4"/>
      <c r="C2" s="18"/>
      <c r="D2" s="18"/>
      <c r="E2" s="18"/>
      <c r="F2" s="2"/>
      <c r="G2" s="2"/>
      <c r="H2" s="96"/>
      <c r="I2" s="18"/>
      <c r="J2" s="2"/>
      <c r="K2" s="2"/>
      <c r="L2" s="2"/>
      <c r="M2" s="18"/>
      <c r="N2" s="18"/>
    </row>
    <row r="3" spans="1:14" x14ac:dyDescent="0.2">
      <c r="A3" s="2"/>
      <c r="B3" s="2"/>
      <c r="C3" s="18"/>
      <c r="D3" s="18"/>
      <c r="E3" s="18"/>
      <c r="F3" s="2"/>
      <c r="G3" s="2"/>
      <c r="H3" s="96"/>
      <c r="I3" s="18"/>
      <c r="J3" s="2"/>
      <c r="K3" s="2"/>
      <c r="L3" s="2"/>
      <c r="M3" s="18"/>
      <c r="N3" s="18"/>
    </row>
    <row r="4" spans="1:14" ht="19.5" customHeight="1" x14ac:dyDescent="0.2">
      <c r="A4" s="48"/>
      <c r="B4" s="48"/>
      <c r="C4" s="102" t="s">
        <v>18</v>
      </c>
      <c r="D4" s="102" t="s">
        <v>58</v>
      </c>
      <c r="E4" s="49"/>
      <c r="F4" s="50"/>
      <c r="G4" s="50"/>
      <c r="H4" s="102" t="s">
        <v>18</v>
      </c>
      <c r="I4" s="102" t="s">
        <v>58</v>
      </c>
      <c r="J4" s="7"/>
      <c r="K4" s="50"/>
      <c r="L4" s="50"/>
      <c r="M4" s="102" t="s">
        <v>18</v>
      </c>
      <c r="N4" s="102" t="s">
        <v>58</v>
      </c>
    </row>
    <row r="5" spans="1:14" x14ac:dyDescent="0.2">
      <c r="A5" s="7" t="s">
        <v>59</v>
      </c>
      <c r="B5" s="7" t="s">
        <v>59</v>
      </c>
      <c r="C5" s="22"/>
      <c r="D5" s="75"/>
      <c r="E5" s="75"/>
      <c r="F5" s="7" t="s">
        <v>60</v>
      </c>
      <c r="G5" s="7" t="s">
        <v>383</v>
      </c>
      <c r="H5" s="34">
        <v>1599</v>
      </c>
      <c r="I5" s="103">
        <v>1</v>
      </c>
      <c r="J5" s="2"/>
      <c r="K5" s="7" t="s">
        <v>61</v>
      </c>
      <c r="L5" s="7" t="s">
        <v>394</v>
      </c>
      <c r="M5" s="34">
        <v>1599</v>
      </c>
      <c r="N5" s="103">
        <v>1</v>
      </c>
    </row>
    <row r="6" spans="1:14" x14ac:dyDescent="0.2">
      <c r="A6" s="7" t="s">
        <v>62</v>
      </c>
      <c r="B6" s="7" t="s">
        <v>372</v>
      </c>
      <c r="C6" s="34">
        <v>1599</v>
      </c>
      <c r="D6" s="103">
        <v>1</v>
      </c>
      <c r="E6" s="18"/>
      <c r="F6" s="9" t="s">
        <v>63</v>
      </c>
      <c r="G6" s="9" t="s">
        <v>382</v>
      </c>
      <c r="H6" s="22">
        <v>929</v>
      </c>
      <c r="I6" s="95">
        <v>0.58099999999999996</v>
      </c>
      <c r="J6" s="2"/>
      <c r="K6" s="9" t="s">
        <v>403</v>
      </c>
      <c r="L6" s="9" t="s">
        <v>395</v>
      </c>
      <c r="M6" s="22">
        <v>70</v>
      </c>
      <c r="N6" s="95">
        <v>4.3999999999999997E-2</v>
      </c>
    </row>
    <row r="7" spans="1:14" x14ac:dyDescent="0.2">
      <c r="A7" s="9" t="s">
        <v>222</v>
      </c>
      <c r="B7" s="9" t="s">
        <v>222</v>
      </c>
      <c r="C7" s="22">
        <v>159</v>
      </c>
      <c r="D7" s="95">
        <v>9.9000000000000005E-2</v>
      </c>
      <c r="E7" s="75"/>
      <c r="F7" s="9" t="s">
        <v>64</v>
      </c>
      <c r="G7" s="9" t="s">
        <v>73</v>
      </c>
      <c r="H7" s="22">
        <v>296</v>
      </c>
      <c r="I7" s="95">
        <v>0.185</v>
      </c>
      <c r="J7" s="2"/>
      <c r="K7" s="9" t="s">
        <v>402</v>
      </c>
      <c r="L7" s="9" t="s">
        <v>396</v>
      </c>
      <c r="M7" s="22">
        <v>942</v>
      </c>
      <c r="N7" s="95">
        <v>0.58899999999999997</v>
      </c>
    </row>
    <row r="8" spans="1:14" x14ac:dyDescent="0.2">
      <c r="A8" s="9" t="s">
        <v>65</v>
      </c>
      <c r="B8" s="9" t="s">
        <v>65</v>
      </c>
      <c r="C8" s="22">
        <v>356</v>
      </c>
      <c r="D8" s="95">
        <v>0.223</v>
      </c>
      <c r="E8" s="75"/>
      <c r="F8" s="9" t="s">
        <v>75</v>
      </c>
      <c r="G8" s="9" t="s">
        <v>380</v>
      </c>
      <c r="H8" s="22">
        <v>255</v>
      </c>
      <c r="I8" s="95">
        <v>0.159</v>
      </c>
      <c r="J8" s="2"/>
      <c r="K8" s="9" t="s">
        <v>404</v>
      </c>
      <c r="L8" s="9" t="s">
        <v>397</v>
      </c>
      <c r="M8" s="22">
        <v>244</v>
      </c>
      <c r="N8" s="95">
        <v>0.153</v>
      </c>
    </row>
    <row r="9" spans="1:14" x14ac:dyDescent="0.2">
      <c r="A9" s="9" t="s">
        <v>68</v>
      </c>
      <c r="B9" s="9" t="s">
        <v>68</v>
      </c>
      <c r="C9" s="22">
        <v>339</v>
      </c>
      <c r="D9" s="95">
        <v>0.21199999999999999</v>
      </c>
      <c r="E9" s="75"/>
      <c r="F9" s="9" t="s">
        <v>180</v>
      </c>
      <c r="G9" s="9" t="s">
        <v>381</v>
      </c>
      <c r="H9" s="22">
        <v>119</v>
      </c>
      <c r="I9" s="95">
        <v>7.3999999999999996E-2</v>
      </c>
      <c r="J9" s="2"/>
      <c r="K9" s="9" t="s">
        <v>405</v>
      </c>
      <c r="L9" s="9" t="s">
        <v>398</v>
      </c>
      <c r="M9" s="22">
        <v>7</v>
      </c>
      <c r="N9" s="95">
        <v>4.0000000000000001E-3</v>
      </c>
    </row>
    <row r="10" spans="1:14" x14ac:dyDescent="0.2">
      <c r="A10" s="9" t="s">
        <v>70</v>
      </c>
      <c r="B10" s="9" t="s">
        <v>70</v>
      </c>
      <c r="C10" s="22">
        <v>327</v>
      </c>
      <c r="D10" s="95">
        <v>0.20499999999999999</v>
      </c>
      <c r="E10" s="75"/>
      <c r="F10" s="3"/>
      <c r="G10" s="3"/>
      <c r="H10" s="22"/>
      <c r="I10" s="95"/>
      <c r="J10" s="2"/>
      <c r="K10" s="9" t="s">
        <v>406</v>
      </c>
      <c r="L10" s="9" t="s">
        <v>399</v>
      </c>
      <c r="M10" s="22">
        <v>208</v>
      </c>
      <c r="N10" s="95">
        <v>0.13</v>
      </c>
    </row>
    <row r="11" spans="1:14" x14ac:dyDescent="0.2">
      <c r="A11" s="9" t="s">
        <v>72</v>
      </c>
      <c r="B11" s="9" t="s">
        <v>72</v>
      </c>
      <c r="C11" s="22">
        <v>282</v>
      </c>
      <c r="D11" s="95">
        <v>0.17599999999999999</v>
      </c>
      <c r="E11" s="18"/>
      <c r="F11" s="7" t="s">
        <v>66</v>
      </c>
      <c r="G11" s="7" t="s">
        <v>384</v>
      </c>
      <c r="H11" s="34">
        <v>1599</v>
      </c>
      <c r="I11" s="93">
        <v>1</v>
      </c>
      <c r="J11" s="2"/>
      <c r="K11" s="9" t="s">
        <v>407</v>
      </c>
      <c r="L11" s="9" t="s">
        <v>400</v>
      </c>
      <c r="M11" s="22">
        <v>72</v>
      </c>
      <c r="N11" s="95">
        <v>4.4999999999999998E-2</v>
      </c>
    </row>
    <row r="12" spans="1:14" x14ac:dyDescent="0.2">
      <c r="A12" s="9" t="s">
        <v>76</v>
      </c>
      <c r="B12" s="9" t="s">
        <v>76</v>
      </c>
      <c r="C12" s="22">
        <v>125</v>
      </c>
      <c r="D12" s="95">
        <v>7.8E-2</v>
      </c>
      <c r="E12" s="75"/>
      <c r="F12" s="9" t="s">
        <v>69</v>
      </c>
      <c r="G12" s="9" t="s">
        <v>385</v>
      </c>
      <c r="H12" s="22">
        <v>3</v>
      </c>
      <c r="I12" s="95">
        <v>2E-3</v>
      </c>
      <c r="J12" s="2"/>
      <c r="K12" s="9" t="s">
        <v>67</v>
      </c>
      <c r="L12" s="9" t="s">
        <v>401</v>
      </c>
      <c r="M12" s="22">
        <v>14</v>
      </c>
      <c r="N12" s="95">
        <v>8.9999999999999993E-3</v>
      </c>
    </row>
    <row r="13" spans="1:14" x14ac:dyDescent="0.2">
      <c r="A13" s="9" t="s">
        <v>77</v>
      </c>
      <c r="B13" s="9" t="s">
        <v>373</v>
      </c>
      <c r="C13" s="22">
        <v>11</v>
      </c>
      <c r="D13" s="95">
        <v>7.0000000000000001E-3</v>
      </c>
      <c r="E13" s="75"/>
      <c r="F13" s="9" t="s">
        <v>71</v>
      </c>
      <c r="G13" s="9" t="s">
        <v>386</v>
      </c>
      <c r="H13" s="22">
        <v>74</v>
      </c>
      <c r="I13" s="95">
        <v>4.5999999999999999E-2</v>
      </c>
      <c r="J13" s="2"/>
      <c r="K13" s="9" t="s">
        <v>53</v>
      </c>
      <c r="L13" s="9" t="s">
        <v>79</v>
      </c>
      <c r="M13" s="22">
        <v>42</v>
      </c>
      <c r="N13" s="95">
        <v>2.5999999999999999E-2</v>
      </c>
    </row>
    <row r="14" spans="1:14" x14ac:dyDescent="0.2">
      <c r="A14" s="3"/>
      <c r="B14" s="3"/>
      <c r="C14" s="22"/>
      <c r="D14" s="95"/>
      <c r="E14" s="75"/>
      <c r="F14" s="9" t="s">
        <v>387</v>
      </c>
      <c r="G14" s="9" t="s">
        <v>391</v>
      </c>
      <c r="H14" s="22">
        <v>475</v>
      </c>
      <c r="I14" s="95">
        <v>0.29699999999999999</v>
      </c>
      <c r="J14" s="2"/>
      <c r="K14" s="3"/>
      <c r="L14" s="3"/>
      <c r="M14" s="18"/>
      <c r="N14" s="77"/>
    </row>
    <row r="15" spans="1:14" x14ac:dyDescent="0.2">
      <c r="A15" s="51" t="s">
        <v>223</v>
      </c>
      <c r="B15" s="51" t="s">
        <v>374</v>
      </c>
      <c r="C15" s="34">
        <v>1599</v>
      </c>
      <c r="D15" s="103">
        <v>1</v>
      </c>
      <c r="E15" s="75"/>
      <c r="F15" s="9" t="s">
        <v>389</v>
      </c>
      <c r="G15" s="9" t="s">
        <v>392</v>
      </c>
      <c r="H15" s="22">
        <v>521</v>
      </c>
      <c r="I15" s="95">
        <v>0.32600000000000001</v>
      </c>
      <c r="J15" s="2"/>
      <c r="K15" s="7" t="s">
        <v>408</v>
      </c>
      <c r="L15" s="7" t="s">
        <v>412</v>
      </c>
      <c r="M15" s="34">
        <v>1599</v>
      </c>
      <c r="N15" s="93">
        <v>1</v>
      </c>
    </row>
    <row r="16" spans="1:14" x14ac:dyDescent="0.2">
      <c r="A16" s="9" t="s">
        <v>420</v>
      </c>
      <c r="B16" s="9" t="s">
        <v>421</v>
      </c>
      <c r="C16" s="22">
        <v>1546</v>
      </c>
      <c r="D16" s="95">
        <v>0.96699999999999997</v>
      </c>
      <c r="E16" s="18"/>
      <c r="F16" s="9" t="s">
        <v>388</v>
      </c>
      <c r="G16" s="9" t="s">
        <v>388</v>
      </c>
      <c r="H16" s="22">
        <v>479</v>
      </c>
      <c r="I16" s="95">
        <v>0.3</v>
      </c>
      <c r="J16" s="2"/>
      <c r="K16" s="9" t="s">
        <v>409</v>
      </c>
      <c r="L16" s="9" t="s">
        <v>177</v>
      </c>
      <c r="M16" s="22">
        <v>1070</v>
      </c>
      <c r="N16" s="95">
        <v>0.66900000000000004</v>
      </c>
    </row>
    <row r="17" spans="1:14" x14ac:dyDescent="0.2">
      <c r="A17" s="9" t="s">
        <v>224</v>
      </c>
      <c r="B17" s="9" t="s">
        <v>375</v>
      </c>
      <c r="C17" s="22">
        <v>12</v>
      </c>
      <c r="D17" s="95">
        <v>8.0000000000000002E-3</v>
      </c>
      <c r="E17" s="18"/>
      <c r="F17" s="9" t="s">
        <v>393</v>
      </c>
      <c r="G17" s="9" t="s">
        <v>218</v>
      </c>
      <c r="H17" s="22" t="s">
        <v>217</v>
      </c>
      <c r="I17" s="95" t="s">
        <v>217</v>
      </c>
      <c r="J17" s="2"/>
      <c r="K17" s="9" t="s">
        <v>410</v>
      </c>
      <c r="L17" s="9" t="s">
        <v>178</v>
      </c>
      <c r="M17" s="22">
        <v>523</v>
      </c>
      <c r="N17" s="95">
        <v>0.32700000000000001</v>
      </c>
    </row>
    <row r="18" spans="1:14" x14ac:dyDescent="0.2">
      <c r="A18" s="9" t="s">
        <v>225</v>
      </c>
      <c r="B18" s="9" t="s">
        <v>376</v>
      </c>
      <c r="C18" s="22">
        <v>40</v>
      </c>
      <c r="D18" s="95">
        <v>2.5000000000000001E-2</v>
      </c>
      <c r="E18" s="18"/>
      <c r="F18" s="9" t="s">
        <v>53</v>
      </c>
      <c r="G18" s="9" t="s">
        <v>79</v>
      </c>
      <c r="H18" s="22">
        <v>47</v>
      </c>
      <c r="I18" s="95">
        <v>2.9000000000000001E-2</v>
      </c>
      <c r="J18" s="2"/>
      <c r="K18" s="9" t="s">
        <v>53</v>
      </c>
      <c r="L18" s="9" t="s">
        <v>79</v>
      </c>
      <c r="M18" s="22">
        <v>6</v>
      </c>
      <c r="N18" s="95">
        <v>4.0000000000000001E-3</v>
      </c>
    </row>
    <row r="19" spans="1:14" x14ac:dyDescent="0.2">
      <c r="A19" s="9" t="s">
        <v>226</v>
      </c>
      <c r="B19" s="9" t="s">
        <v>377</v>
      </c>
      <c r="C19" s="22">
        <v>1</v>
      </c>
      <c r="D19" s="95">
        <v>1E-3</v>
      </c>
      <c r="E19" s="18"/>
      <c r="F19" s="9"/>
      <c r="G19" s="9"/>
      <c r="H19" s="96"/>
      <c r="I19" s="18"/>
      <c r="J19" s="2"/>
      <c r="K19" s="3"/>
      <c r="L19" s="3"/>
      <c r="M19" s="18"/>
      <c r="N19" s="18"/>
    </row>
    <row r="20" spans="1:14" x14ac:dyDescent="0.2">
      <c r="A20" s="9"/>
      <c r="B20" s="9"/>
      <c r="C20" s="18"/>
      <c r="D20" s="18"/>
      <c r="E20" s="18"/>
      <c r="F20" s="8" t="s">
        <v>390</v>
      </c>
      <c r="G20" s="8" t="s">
        <v>179</v>
      </c>
      <c r="H20" s="34">
        <v>1599</v>
      </c>
      <c r="I20" s="93">
        <v>1</v>
      </c>
      <c r="J20" s="2"/>
      <c r="K20" s="8" t="s">
        <v>411</v>
      </c>
      <c r="L20" s="8" t="s">
        <v>413</v>
      </c>
      <c r="M20" s="34">
        <v>1599</v>
      </c>
      <c r="N20" s="93">
        <v>1</v>
      </c>
    </row>
    <row r="21" spans="1:14" x14ac:dyDescent="0.2">
      <c r="A21" s="51" t="s">
        <v>78</v>
      </c>
      <c r="B21" s="51" t="s">
        <v>378</v>
      </c>
      <c r="C21" s="34">
        <v>1599</v>
      </c>
      <c r="D21" s="103">
        <v>1</v>
      </c>
      <c r="E21" s="18"/>
      <c r="F21" s="9" t="s">
        <v>219</v>
      </c>
      <c r="G21" s="9" t="s">
        <v>219</v>
      </c>
      <c r="H21" s="22">
        <v>1551</v>
      </c>
      <c r="I21" s="95">
        <v>0.97</v>
      </c>
      <c r="J21" s="2"/>
      <c r="K21" s="9" t="s">
        <v>417</v>
      </c>
      <c r="L21" s="9" t="s">
        <v>414</v>
      </c>
      <c r="M21" s="22">
        <v>343</v>
      </c>
      <c r="N21" s="95">
        <v>0.215</v>
      </c>
    </row>
    <row r="22" spans="1:14" x14ac:dyDescent="0.2">
      <c r="A22" s="9" t="s">
        <v>63</v>
      </c>
      <c r="B22" s="9" t="s">
        <v>379</v>
      </c>
      <c r="C22" s="22">
        <v>1106</v>
      </c>
      <c r="D22" s="95">
        <v>0.69199999999999995</v>
      </c>
      <c r="E22" s="18"/>
      <c r="F22" s="9" t="s">
        <v>220</v>
      </c>
      <c r="G22" s="9" t="s">
        <v>220</v>
      </c>
      <c r="H22" s="22">
        <v>47</v>
      </c>
      <c r="I22" s="95">
        <v>2.9000000000000001E-2</v>
      </c>
      <c r="J22" s="2"/>
      <c r="K22" s="9" t="s">
        <v>418</v>
      </c>
      <c r="L22" s="9" t="s">
        <v>415</v>
      </c>
      <c r="M22" s="22">
        <v>707</v>
      </c>
      <c r="N22" s="95">
        <v>0.442</v>
      </c>
    </row>
    <row r="23" spans="1:14" x14ac:dyDescent="0.2">
      <c r="A23" s="9" t="s">
        <v>73</v>
      </c>
      <c r="B23" s="9" t="s">
        <v>73</v>
      </c>
      <c r="C23" s="22">
        <v>356</v>
      </c>
      <c r="D23" s="95">
        <v>0.223</v>
      </c>
      <c r="E23" s="18"/>
      <c r="F23" s="9" t="s">
        <v>221</v>
      </c>
      <c r="G23" s="9" t="s">
        <v>221</v>
      </c>
      <c r="H23" s="22">
        <v>1</v>
      </c>
      <c r="I23" s="95">
        <v>1E-3</v>
      </c>
      <c r="J23" s="2"/>
      <c r="K23" s="112" t="s">
        <v>419</v>
      </c>
      <c r="L23" s="112" t="s">
        <v>416</v>
      </c>
      <c r="M23" s="22">
        <v>441</v>
      </c>
      <c r="N23" s="95">
        <v>0.27600000000000002</v>
      </c>
    </row>
    <row r="24" spans="1:14" x14ac:dyDescent="0.2">
      <c r="A24" s="9" t="s">
        <v>75</v>
      </c>
      <c r="B24" s="9" t="s">
        <v>380</v>
      </c>
      <c r="C24" s="22">
        <v>91</v>
      </c>
      <c r="D24" s="95">
        <v>5.7000000000000002E-2</v>
      </c>
      <c r="E24" s="18"/>
      <c r="F24" s="2"/>
      <c r="G24" s="2"/>
      <c r="H24" s="96"/>
      <c r="I24" s="77"/>
      <c r="J24" s="2"/>
      <c r="K24" s="112" t="s">
        <v>67</v>
      </c>
      <c r="L24" s="112" t="s">
        <v>401</v>
      </c>
      <c r="M24" s="18">
        <v>63</v>
      </c>
      <c r="N24" s="95">
        <v>3.9E-2</v>
      </c>
    </row>
    <row r="25" spans="1:14" x14ac:dyDescent="0.2">
      <c r="A25" s="9" t="s">
        <v>180</v>
      </c>
      <c r="B25" s="9" t="s">
        <v>381</v>
      </c>
      <c r="C25" s="22">
        <v>46</v>
      </c>
      <c r="D25" s="95">
        <v>2.9000000000000001E-2</v>
      </c>
      <c r="E25" s="18"/>
      <c r="F25" s="2"/>
      <c r="G25" s="2"/>
      <c r="H25" s="96"/>
      <c r="I25" s="18"/>
      <c r="J25" s="2"/>
      <c r="K25" s="112" t="s">
        <v>53</v>
      </c>
      <c r="L25" s="112" t="s">
        <v>79</v>
      </c>
      <c r="M25" s="18">
        <v>45</v>
      </c>
      <c r="N25" s="95">
        <v>2.8000000000000001E-2</v>
      </c>
    </row>
    <row r="26" spans="1:14" x14ac:dyDescent="0.2">
      <c r="A26" s="17" t="s">
        <v>74</v>
      </c>
      <c r="B26" s="17"/>
      <c r="C26" s="18"/>
      <c r="D26" s="77"/>
      <c r="E26" s="18"/>
      <c r="F26" s="2"/>
      <c r="G26" s="2"/>
      <c r="H26" s="96"/>
      <c r="I26" s="18"/>
      <c r="J26" s="2"/>
      <c r="K26" s="2"/>
      <c r="L26" s="2"/>
      <c r="M26" s="18"/>
      <c r="N26" s="18"/>
    </row>
    <row r="27" spans="1:14" x14ac:dyDescent="0.2">
      <c r="A27" s="17" t="s">
        <v>238</v>
      </c>
      <c r="B27" s="17"/>
      <c r="C27" s="18"/>
      <c r="D27" s="18"/>
      <c r="E27" s="18"/>
      <c r="F27" s="2"/>
      <c r="G27" s="2"/>
      <c r="H27" s="96"/>
      <c r="I27" s="18"/>
      <c r="J27" s="2"/>
      <c r="K27" s="2"/>
      <c r="L27" s="2"/>
      <c r="M27" s="18"/>
      <c r="N27" s="1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Q20"/>
  <sheetViews>
    <sheetView workbookViewId="0">
      <selection activeCell="A3" sqref="A3"/>
    </sheetView>
  </sheetViews>
  <sheetFormatPr baseColWidth="10" defaultRowHeight="12.75" x14ac:dyDescent="0.2"/>
  <cols>
    <col min="1" max="2" width="17.7109375" customWidth="1"/>
    <col min="3" max="17" width="13.7109375" customWidth="1"/>
  </cols>
  <sheetData>
    <row r="1" spans="1:17" x14ac:dyDescent="0.2">
      <c r="A1" s="52" t="s">
        <v>487</v>
      </c>
    </row>
    <row r="2" spans="1:17" x14ac:dyDescent="0.2">
      <c r="A2" s="33" t="s">
        <v>488</v>
      </c>
    </row>
    <row r="4" spans="1:17" ht="19.5" customHeight="1" x14ac:dyDescent="0.2">
      <c r="A4" s="48"/>
      <c r="B4" s="48"/>
      <c r="C4" s="155" t="s">
        <v>18</v>
      </c>
      <c r="D4" s="155"/>
      <c r="E4" s="155"/>
      <c r="F4" s="155"/>
      <c r="G4" s="155"/>
      <c r="H4" s="155" t="s">
        <v>34</v>
      </c>
      <c r="I4" s="155"/>
      <c r="J4" s="155"/>
      <c r="K4" s="155"/>
      <c r="L4" s="155"/>
      <c r="M4" s="155" t="s">
        <v>50</v>
      </c>
      <c r="N4" s="155"/>
      <c r="O4" s="155"/>
      <c r="P4" s="155"/>
      <c r="Q4" s="155"/>
    </row>
    <row r="5" spans="1:17" ht="19.5" customHeight="1" x14ac:dyDescent="0.2">
      <c r="A5" s="48"/>
      <c r="B5" s="48"/>
      <c r="C5" s="155" t="s">
        <v>18</v>
      </c>
      <c r="D5" s="155"/>
      <c r="E5" s="155"/>
      <c r="F5" s="155"/>
      <c r="G5" s="155"/>
      <c r="H5" s="155" t="s">
        <v>242</v>
      </c>
      <c r="I5" s="155"/>
      <c r="J5" s="155"/>
      <c r="K5" s="155"/>
      <c r="L5" s="155"/>
      <c r="M5" s="155" t="s">
        <v>243</v>
      </c>
      <c r="N5" s="155"/>
      <c r="O5" s="155"/>
      <c r="P5" s="155"/>
      <c r="Q5" s="155"/>
    </row>
    <row r="6" spans="1:17" ht="19.5" customHeight="1" x14ac:dyDescent="0.2">
      <c r="A6" s="48"/>
      <c r="B6" s="48"/>
      <c r="C6" s="123" t="s">
        <v>18</v>
      </c>
      <c r="D6" s="123" t="s">
        <v>489</v>
      </c>
      <c r="E6" s="123" t="s">
        <v>513</v>
      </c>
      <c r="F6" s="123" t="s">
        <v>514</v>
      </c>
      <c r="G6" s="123" t="s">
        <v>490</v>
      </c>
      <c r="H6" s="123" t="s">
        <v>18</v>
      </c>
      <c r="I6" s="123" t="s">
        <v>489</v>
      </c>
      <c r="J6" s="123" t="s">
        <v>513</v>
      </c>
      <c r="K6" s="123" t="s">
        <v>514</v>
      </c>
      <c r="L6" s="123" t="s">
        <v>490</v>
      </c>
      <c r="M6" s="123" t="s">
        <v>18</v>
      </c>
      <c r="N6" s="123" t="s">
        <v>489</v>
      </c>
      <c r="O6" s="123" t="s">
        <v>513</v>
      </c>
      <c r="P6" s="123" t="s">
        <v>514</v>
      </c>
      <c r="Q6" s="123" t="s">
        <v>490</v>
      </c>
    </row>
    <row r="7" spans="1:17" x14ac:dyDescent="0.2">
      <c r="A7" s="124" t="s">
        <v>18</v>
      </c>
      <c r="B7" s="124" t="s">
        <v>18</v>
      </c>
      <c r="C7" s="125">
        <v>99285</v>
      </c>
      <c r="D7" s="125">
        <v>30120</v>
      </c>
      <c r="E7" s="125">
        <v>42718</v>
      </c>
      <c r="F7" s="125">
        <v>16019</v>
      </c>
      <c r="G7" s="125">
        <v>10428</v>
      </c>
      <c r="H7" s="125">
        <f>SUM(H8:H18)</f>
        <v>48517</v>
      </c>
      <c r="I7" s="125">
        <f t="shared" ref="I7:Q7" si="0">SUM(I8:I18)</f>
        <v>14743</v>
      </c>
      <c r="J7" s="125">
        <f t="shared" si="0"/>
        <v>21319</v>
      </c>
      <c r="K7" s="125">
        <f t="shared" si="0"/>
        <v>7788</v>
      </c>
      <c r="L7" s="125">
        <f t="shared" si="0"/>
        <v>4667</v>
      </c>
      <c r="M7" s="125">
        <f t="shared" si="0"/>
        <v>50768</v>
      </c>
      <c r="N7" s="125">
        <f t="shared" si="0"/>
        <v>15377</v>
      </c>
      <c r="O7" s="125">
        <f t="shared" si="0"/>
        <v>21399</v>
      </c>
      <c r="P7" s="125">
        <f t="shared" si="0"/>
        <v>8231</v>
      </c>
      <c r="Q7" s="125">
        <f t="shared" si="0"/>
        <v>5761</v>
      </c>
    </row>
    <row r="8" spans="1:17" x14ac:dyDescent="0.2">
      <c r="A8" s="130" t="s">
        <v>491</v>
      </c>
      <c r="B8" s="130" t="s">
        <v>492</v>
      </c>
      <c r="C8" s="126">
        <v>223</v>
      </c>
      <c r="D8" s="127">
        <v>54</v>
      </c>
      <c r="E8" s="127">
        <v>149</v>
      </c>
      <c r="F8" s="127">
        <v>14</v>
      </c>
      <c r="G8" s="127">
        <v>6</v>
      </c>
      <c r="H8" s="127">
        <f>SUM(I8:L8)</f>
        <v>142</v>
      </c>
      <c r="I8" s="127">
        <v>30</v>
      </c>
      <c r="J8" s="127">
        <v>99</v>
      </c>
      <c r="K8" s="127">
        <v>9</v>
      </c>
      <c r="L8" s="127">
        <v>4</v>
      </c>
      <c r="M8" s="127">
        <f>SUM(N8:Q8)</f>
        <v>81</v>
      </c>
      <c r="N8" s="127">
        <v>24</v>
      </c>
      <c r="O8" s="127">
        <v>50</v>
      </c>
      <c r="P8" s="127">
        <v>5</v>
      </c>
      <c r="Q8" s="127">
        <v>2</v>
      </c>
    </row>
    <row r="9" spans="1:17" x14ac:dyDescent="0.2">
      <c r="A9" s="131" t="s">
        <v>493</v>
      </c>
      <c r="B9" s="131" t="s">
        <v>494</v>
      </c>
      <c r="C9" s="128">
        <v>410</v>
      </c>
      <c r="D9" s="129">
        <v>78</v>
      </c>
      <c r="E9" s="129">
        <v>301</v>
      </c>
      <c r="F9" s="129">
        <v>22</v>
      </c>
      <c r="G9" s="129">
        <v>9</v>
      </c>
      <c r="H9" s="129">
        <f t="shared" ref="H9:H18" si="1">SUM(I9:L9)</f>
        <v>293</v>
      </c>
      <c r="I9" s="129">
        <v>49</v>
      </c>
      <c r="J9" s="129">
        <v>224</v>
      </c>
      <c r="K9" s="129">
        <v>18</v>
      </c>
      <c r="L9" s="129">
        <v>2</v>
      </c>
      <c r="M9" s="129">
        <f t="shared" ref="M9:M18" si="2">SUM(N9:Q9)</f>
        <v>117</v>
      </c>
      <c r="N9" s="129">
        <v>29</v>
      </c>
      <c r="O9" s="129">
        <v>77</v>
      </c>
      <c r="P9" s="129">
        <v>4</v>
      </c>
      <c r="Q9" s="129">
        <v>7</v>
      </c>
    </row>
    <row r="10" spans="1:17" x14ac:dyDescent="0.2">
      <c r="A10" s="130" t="s">
        <v>495</v>
      </c>
      <c r="B10" s="130" t="s">
        <v>496</v>
      </c>
      <c r="C10" s="126">
        <v>810</v>
      </c>
      <c r="D10" s="127">
        <v>229</v>
      </c>
      <c r="E10" s="127">
        <v>489</v>
      </c>
      <c r="F10" s="127">
        <v>42</v>
      </c>
      <c r="G10" s="127">
        <v>50</v>
      </c>
      <c r="H10" s="127">
        <f t="shared" si="1"/>
        <v>542</v>
      </c>
      <c r="I10" s="127">
        <v>145</v>
      </c>
      <c r="J10" s="127">
        <v>336</v>
      </c>
      <c r="K10" s="127">
        <v>27</v>
      </c>
      <c r="L10" s="127">
        <v>34</v>
      </c>
      <c r="M10" s="127">
        <f t="shared" si="2"/>
        <v>268</v>
      </c>
      <c r="N10" s="127">
        <v>84</v>
      </c>
      <c r="O10" s="127">
        <v>153</v>
      </c>
      <c r="P10" s="127">
        <v>15</v>
      </c>
      <c r="Q10" s="127">
        <v>16</v>
      </c>
    </row>
    <row r="11" spans="1:17" x14ac:dyDescent="0.2">
      <c r="A11" s="131" t="s">
        <v>497</v>
      </c>
      <c r="B11" s="131" t="s">
        <v>498</v>
      </c>
      <c r="C11" s="128">
        <v>1609</v>
      </c>
      <c r="D11" s="129">
        <v>617</v>
      </c>
      <c r="E11" s="129">
        <v>718</v>
      </c>
      <c r="F11" s="129">
        <v>148</v>
      </c>
      <c r="G11" s="129">
        <v>126</v>
      </c>
      <c r="H11" s="129">
        <f t="shared" si="1"/>
        <v>1034</v>
      </c>
      <c r="I11" s="129">
        <v>377</v>
      </c>
      <c r="J11" s="129">
        <v>497</v>
      </c>
      <c r="K11" s="129">
        <v>92</v>
      </c>
      <c r="L11" s="129">
        <v>68</v>
      </c>
      <c r="M11" s="129">
        <f t="shared" si="2"/>
        <v>575</v>
      </c>
      <c r="N11" s="129">
        <v>240</v>
      </c>
      <c r="O11" s="129">
        <v>221</v>
      </c>
      <c r="P11" s="129">
        <v>56</v>
      </c>
      <c r="Q11" s="129">
        <v>58</v>
      </c>
    </row>
    <row r="12" spans="1:17" x14ac:dyDescent="0.2">
      <c r="A12" s="130" t="s">
        <v>499</v>
      </c>
      <c r="B12" s="130" t="s">
        <v>500</v>
      </c>
      <c r="C12" s="126">
        <v>694</v>
      </c>
      <c r="D12" s="127">
        <v>288</v>
      </c>
      <c r="E12" s="127">
        <v>289</v>
      </c>
      <c r="F12" s="127">
        <v>51</v>
      </c>
      <c r="G12" s="127">
        <v>66</v>
      </c>
      <c r="H12" s="127">
        <f t="shared" si="1"/>
        <v>410</v>
      </c>
      <c r="I12" s="127">
        <v>164</v>
      </c>
      <c r="J12" s="127">
        <v>182</v>
      </c>
      <c r="K12" s="127">
        <v>27</v>
      </c>
      <c r="L12" s="127">
        <v>37</v>
      </c>
      <c r="M12" s="127">
        <f t="shared" si="2"/>
        <v>284</v>
      </c>
      <c r="N12" s="127">
        <v>124</v>
      </c>
      <c r="O12" s="127">
        <v>107</v>
      </c>
      <c r="P12" s="127">
        <v>24</v>
      </c>
      <c r="Q12" s="127">
        <v>29</v>
      </c>
    </row>
    <row r="13" spans="1:17" x14ac:dyDescent="0.2">
      <c r="A13" s="131" t="s">
        <v>501</v>
      </c>
      <c r="B13" s="131" t="s">
        <v>502</v>
      </c>
      <c r="C13" s="128">
        <v>2509</v>
      </c>
      <c r="D13" s="129">
        <v>1102</v>
      </c>
      <c r="E13" s="129">
        <v>841</v>
      </c>
      <c r="F13" s="129">
        <v>277</v>
      </c>
      <c r="G13" s="129">
        <v>289</v>
      </c>
      <c r="H13" s="129">
        <f t="shared" si="1"/>
        <v>1506</v>
      </c>
      <c r="I13" s="129">
        <v>667</v>
      </c>
      <c r="J13" s="129">
        <v>490</v>
      </c>
      <c r="K13" s="129">
        <v>171</v>
      </c>
      <c r="L13" s="129">
        <v>178</v>
      </c>
      <c r="M13" s="129">
        <f t="shared" si="2"/>
        <v>1003</v>
      </c>
      <c r="N13" s="129">
        <v>435</v>
      </c>
      <c r="O13" s="129">
        <v>351</v>
      </c>
      <c r="P13" s="129">
        <v>106</v>
      </c>
      <c r="Q13" s="129">
        <v>111</v>
      </c>
    </row>
    <row r="14" spans="1:17" x14ac:dyDescent="0.2">
      <c r="A14" s="130" t="s">
        <v>503</v>
      </c>
      <c r="B14" s="130" t="s">
        <v>504</v>
      </c>
      <c r="C14" s="126">
        <v>10728</v>
      </c>
      <c r="D14" s="127">
        <v>4280</v>
      </c>
      <c r="E14" s="127">
        <v>3834</v>
      </c>
      <c r="F14" s="127">
        <v>1629</v>
      </c>
      <c r="G14" s="127">
        <v>985</v>
      </c>
      <c r="H14" s="127">
        <f t="shared" si="1"/>
        <v>5847</v>
      </c>
      <c r="I14" s="127">
        <v>2265</v>
      </c>
      <c r="J14" s="127">
        <v>2019</v>
      </c>
      <c r="K14" s="127">
        <v>982</v>
      </c>
      <c r="L14" s="127">
        <v>581</v>
      </c>
      <c r="M14" s="127">
        <f t="shared" si="2"/>
        <v>4881</v>
      </c>
      <c r="N14" s="127">
        <v>2015</v>
      </c>
      <c r="O14" s="127">
        <v>1815</v>
      </c>
      <c r="P14" s="127">
        <v>647</v>
      </c>
      <c r="Q14" s="127">
        <v>404</v>
      </c>
    </row>
    <row r="15" spans="1:17" x14ac:dyDescent="0.2">
      <c r="A15" s="131" t="s">
        <v>505</v>
      </c>
      <c r="B15" s="131" t="s">
        <v>506</v>
      </c>
      <c r="C15" s="128">
        <v>35614</v>
      </c>
      <c r="D15" s="129">
        <v>12901</v>
      </c>
      <c r="E15" s="129">
        <v>14796</v>
      </c>
      <c r="F15" s="129">
        <v>5545</v>
      </c>
      <c r="G15" s="129">
        <v>2372</v>
      </c>
      <c r="H15" s="129">
        <f t="shared" si="1"/>
        <v>18091</v>
      </c>
      <c r="I15" s="129">
        <v>6271</v>
      </c>
      <c r="J15" s="129">
        <v>7497</v>
      </c>
      <c r="K15" s="129">
        <v>3008</v>
      </c>
      <c r="L15" s="129">
        <v>1315</v>
      </c>
      <c r="M15" s="129">
        <f t="shared" si="2"/>
        <v>17523</v>
      </c>
      <c r="N15" s="129">
        <v>6630</v>
      </c>
      <c r="O15" s="129">
        <v>7299</v>
      </c>
      <c r="P15" s="129">
        <v>2537</v>
      </c>
      <c r="Q15" s="129">
        <v>1057</v>
      </c>
    </row>
    <row r="16" spans="1:17" x14ac:dyDescent="0.2">
      <c r="A16" s="130" t="s">
        <v>507</v>
      </c>
      <c r="B16" s="130" t="s">
        <v>508</v>
      </c>
      <c r="C16" s="126">
        <v>21539</v>
      </c>
      <c r="D16" s="127">
        <v>6607</v>
      </c>
      <c r="E16" s="127">
        <v>10265</v>
      </c>
      <c r="F16" s="127">
        <v>3185</v>
      </c>
      <c r="G16" s="127">
        <v>1482</v>
      </c>
      <c r="H16" s="127">
        <f t="shared" si="1"/>
        <v>10137</v>
      </c>
      <c r="I16" s="127">
        <v>2987</v>
      </c>
      <c r="J16" s="127">
        <v>4904</v>
      </c>
      <c r="K16" s="127">
        <v>1500</v>
      </c>
      <c r="L16" s="127">
        <v>746</v>
      </c>
      <c r="M16" s="127">
        <f t="shared" si="2"/>
        <v>11402</v>
      </c>
      <c r="N16" s="127">
        <v>3620</v>
      </c>
      <c r="O16" s="127">
        <v>5361</v>
      </c>
      <c r="P16" s="127">
        <v>1685</v>
      </c>
      <c r="Q16" s="127">
        <v>736</v>
      </c>
    </row>
    <row r="17" spans="1:17" x14ac:dyDescent="0.2">
      <c r="A17" s="131" t="s">
        <v>509</v>
      </c>
      <c r="B17" s="131" t="s">
        <v>510</v>
      </c>
      <c r="C17" s="128">
        <v>15229</v>
      </c>
      <c r="D17" s="129">
        <v>3133</v>
      </c>
      <c r="E17" s="129">
        <v>7223</v>
      </c>
      <c r="F17" s="129">
        <v>2871</v>
      </c>
      <c r="G17" s="129">
        <v>2002</v>
      </c>
      <c r="H17" s="129">
        <f t="shared" si="1"/>
        <v>6879</v>
      </c>
      <c r="I17" s="129">
        <v>1444</v>
      </c>
      <c r="J17" s="129">
        <v>3457</v>
      </c>
      <c r="K17" s="129">
        <v>1158</v>
      </c>
      <c r="L17" s="129">
        <v>820</v>
      </c>
      <c r="M17" s="129">
        <f t="shared" si="2"/>
        <v>8350</v>
      </c>
      <c r="N17" s="129">
        <v>1689</v>
      </c>
      <c r="O17" s="129">
        <v>3766</v>
      </c>
      <c r="P17" s="129">
        <v>1713</v>
      </c>
      <c r="Q17" s="129">
        <v>1182</v>
      </c>
    </row>
    <row r="18" spans="1:17" x14ac:dyDescent="0.2">
      <c r="A18" s="130" t="s">
        <v>511</v>
      </c>
      <c r="B18" s="130" t="s">
        <v>512</v>
      </c>
      <c r="C18" s="126">
        <v>9920</v>
      </c>
      <c r="D18" s="127">
        <v>831</v>
      </c>
      <c r="E18" s="127">
        <v>3813</v>
      </c>
      <c r="F18" s="127">
        <v>2235</v>
      </c>
      <c r="G18" s="127">
        <v>3041</v>
      </c>
      <c r="H18" s="127">
        <f t="shared" si="1"/>
        <v>3636</v>
      </c>
      <c r="I18" s="127">
        <v>344</v>
      </c>
      <c r="J18" s="127">
        <v>1614</v>
      </c>
      <c r="K18" s="127">
        <v>796</v>
      </c>
      <c r="L18" s="127">
        <v>882</v>
      </c>
      <c r="M18" s="127">
        <f t="shared" si="2"/>
        <v>6284</v>
      </c>
      <c r="N18" s="127">
        <v>487</v>
      </c>
      <c r="O18" s="127">
        <v>2199</v>
      </c>
      <c r="P18" s="127">
        <v>1439</v>
      </c>
      <c r="Q18" s="127">
        <v>2159</v>
      </c>
    </row>
    <row r="19" spans="1:17" x14ac:dyDescent="0.2">
      <c r="A19" s="132" t="s">
        <v>515</v>
      </c>
    </row>
    <row r="20" spans="1:17" x14ac:dyDescent="0.2">
      <c r="A20" s="132" t="s">
        <v>516</v>
      </c>
    </row>
  </sheetData>
  <mergeCells count="6">
    <mergeCell ref="C4:G4"/>
    <mergeCell ref="C5:G5"/>
    <mergeCell ref="H4:L4"/>
    <mergeCell ref="H5:L5"/>
    <mergeCell ref="M4:Q4"/>
    <mergeCell ref="M5:Q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J44"/>
  <sheetViews>
    <sheetView workbookViewId="0">
      <selection activeCell="A3" sqref="A3"/>
    </sheetView>
  </sheetViews>
  <sheetFormatPr baseColWidth="10" defaultRowHeight="12.75" x14ac:dyDescent="0.2"/>
  <cols>
    <col min="1" max="2" width="20.7109375" customWidth="1"/>
  </cols>
  <sheetData>
    <row r="1" spans="1:8" ht="12.75" customHeight="1" x14ac:dyDescent="0.25">
      <c r="A1" s="58" t="s">
        <v>227</v>
      </c>
      <c r="B1" s="58"/>
      <c r="C1" s="59"/>
      <c r="D1" s="60"/>
      <c r="E1" s="60"/>
      <c r="F1" s="60"/>
      <c r="G1" s="60"/>
      <c r="H1" s="61"/>
    </row>
    <row r="2" spans="1:8" ht="12.75" customHeight="1" x14ac:dyDescent="0.25">
      <c r="A2" s="81" t="s">
        <v>232</v>
      </c>
      <c r="B2" s="81"/>
      <c r="C2" s="59"/>
      <c r="D2" s="60"/>
      <c r="E2" s="60"/>
      <c r="F2" s="60"/>
      <c r="G2" s="60"/>
      <c r="H2" s="61"/>
    </row>
    <row r="3" spans="1:8" x14ac:dyDescent="0.2">
      <c r="A3" s="61"/>
      <c r="B3" s="61"/>
      <c r="C3" s="61"/>
      <c r="D3" s="60"/>
      <c r="E3" s="60"/>
      <c r="F3" s="60"/>
      <c r="G3" s="60"/>
      <c r="H3" s="61"/>
    </row>
    <row r="4" spans="1:8" ht="19.5" customHeight="1" x14ac:dyDescent="0.2">
      <c r="A4" s="50"/>
      <c r="B4" s="50"/>
      <c r="C4" s="102" t="s">
        <v>18</v>
      </c>
      <c r="D4" s="102" t="s">
        <v>34</v>
      </c>
      <c r="E4" s="102" t="s">
        <v>58</v>
      </c>
      <c r="F4" s="102" t="s">
        <v>50</v>
      </c>
      <c r="G4" s="102" t="s">
        <v>58</v>
      </c>
      <c r="H4" s="61"/>
    </row>
    <row r="5" spans="1:8" ht="19.5" customHeight="1" x14ac:dyDescent="0.2">
      <c r="A5" s="50"/>
      <c r="B5" s="50"/>
      <c r="C5" s="102" t="s">
        <v>18</v>
      </c>
      <c r="D5" s="102" t="s">
        <v>242</v>
      </c>
      <c r="E5" s="102" t="s">
        <v>58</v>
      </c>
      <c r="F5" s="102" t="s">
        <v>243</v>
      </c>
      <c r="G5" s="102" t="s">
        <v>58</v>
      </c>
      <c r="H5" s="61"/>
    </row>
    <row r="6" spans="1:8" x14ac:dyDescent="0.2">
      <c r="A6" s="58" t="s">
        <v>18</v>
      </c>
      <c r="B6" s="58" t="s">
        <v>18</v>
      </c>
      <c r="C6" s="113">
        <f>SUM(C7:C18)</f>
        <v>1461</v>
      </c>
      <c r="D6" s="113">
        <f>SUM(D7:D18)</f>
        <v>1099</v>
      </c>
      <c r="E6" s="114">
        <f>D6/C6</f>
        <v>0.75222450376454486</v>
      </c>
      <c r="F6" s="113">
        <f>SUM(F7:F18)</f>
        <v>362</v>
      </c>
      <c r="G6" s="114">
        <f>F6/C6</f>
        <v>0.24777549623545517</v>
      </c>
      <c r="H6" s="61"/>
    </row>
    <row r="7" spans="1:8" ht="12.75" customHeight="1" x14ac:dyDescent="0.2">
      <c r="A7" s="57" t="s">
        <v>185</v>
      </c>
      <c r="B7" s="57" t="s">
        <v>424</v>
      </c>
      <c r="C7" s="115">
        <v>150</v>
      </c>
      <c r="D7" s="115">
        <v>123</v>
      </c>
      <c r="E7" s="116">
        <f>D7/C7</f>
        <v>0.82</v>
      </c>
      <c r="F7" s="115">
        <f>C7-D7</f>
        <v>27</v>
      </c>
      <c r="G7" s="116">
        <f t="shared" ref="G7:G18" si="0">F7/C7</f>
        <v>0.18</v>
      </c>
      <c r="H7" s="61"/>
    </row>
    <row r="8" spans="1:8" ht="12.75" customHeight="1" x14ac:dyDescent="0.2">
      <c r="A8" s="57" t="s">
        <v>181</v>
      </c>
      <c r="B8" s="57" t="s">
        <v>181</v>
      </c>
      <c r="C8" s="115">
        <v>499</v>
      </c>
      <c r="D8" s="115">
        <v>360</v>
      </c>
      <c r="E8" s="116">
        <f t="shared" ref="E8:E18" si="1">D8/C8</f>
        <v>0.72144288577154314</v>
      </c>
      <c r="F8" s="115">
        <f t="shared" ref="F8:F18" si="2">C8-D8</f>
        <v>139</v>
      </c>
      <c r="G8" s="116">
        <f t="shared" si="0"/>
        <v>0.27855711422845691</v>
      </c>
      <c r="H8" s="61"/>
    </row>
    <row r="9" spans="1:8" x14ac:dyDescent="0.2">
      <c r="A9" s="57" t="s">
        <v>186</v>
      </c>
      <c r="B9" s="57" t="s">
        <v>425</v>
      </c>
      <c r="C9" s="115">
        <v>373</v>
      </c>
      <c r="D9" s="115">
        <v>293</v>
      </c>
      <c r="E9" s="116">
        <f t="shared" si="1"/>
        <v>0.78552278820375332</v>
      </c>
      <c r="F9" s="115">
        <f t="shared" si="2"/>
        <v>80</v>
      </c>
      <c r="G9" s="116">
        <f t="shared" si="0"/>
        <v>0.21447721179624665</v>
      </c>
      <c r="H9" s="61"/>
    </row>
    <row r="10" spans="1:8" x14ac:dyDescent="0.2">
      <c r="A10" s="57" t="s">
        <v>187</v>
      </c>
      <c r="B10" s="57" t="s">
        <v>426</v>
      </c>
      <c r="C10" s="115">
        <v>175</v>
      </c>
      <c r="D10" s="115">
        <v>134</v>
      </c>
      <c r="E10" s="116">
        <f t="shared" si="1"/>
        <v>0.76571428571428568</v>
      </c>
      <c r="F10" s="115">
        <f t="shared" si="2"/>
        <v>41</v>
      </c>
      <c r="G10" s="116">
        <f t="shared" si="0"/>
        <v>0.23428571428571429</v>
      </c>
      <c r="H10" s="61"/>
    </row>
    <row r="11" spans="1:8" x14ac:dyDescent="0.2">
      <c r="A11" s="57" t="s">
        <v>188</v>
      </c>
      <c r="B11" s="57" t="s">
        <v>427</v>
      </c>
      <c r="C11" s="115">
        <v>10</v>
      </c>
      <c r="D11" s="115">
        <v>5</v>
      </c>
      <c r="E11" s="116">
        <f t="shared" si="1"/>
        <v>0.5</v>
      </c>
      <c r="F11" s="115">
        <f t="shared" si="2"/>
        <v>5</v>
      </c>
      <c r="G11" s="116">
        <f t="shared" si="0"/>
        <v>0.5</v>
      </c>
      <c r="H11" s="61"/>
    </row>
    <row r="12" spans="1:8" x14ac:dyDescent="0.2">
      <c r="A12" s="57" t="s">
        <v>182</v>
      </c>
      <c r="B12" s="57" t="s">
        <v>182</v>
      </c>
      <c r="C12" s="115">
        <v>101</v>
      </c>
      <c r="D12" s="115">
        <v>54</v>
      </c>
      <c r="E12" s="116">
        <f t="shared" si="1"/>
        <v>0.53465346534653468</v>
      </c>
      <c r="F12" s="115">
        <f t="shared" si="2"/>
        <v>47</v>
      </c>
      <c r="G12" s="116">
        <f t="shared" si="0"/>
        <v>0.46534653465346537</v>
      </c>
      <c r="H12" s="61"/>
    </row>
    <row r="13" spans="1:8" x14ac:dyDescent="0.2">
      <c r="A13" s="57" t="s">
        <v>422</v>
      </c>
      <c r="B13" s="57" t="s">
        <v>183</v>
      </c>
      <c r="C13" s="115">
        <v>26</v>
      </c>
      <c r="D13" s="115">
        <v>19</v>
      </c>
      <c r="E13" s="116">
        <f t="shared" si="1"/>
        <v>0.73076923076923073</v>
      </c>
      <c r="F13" s="115">
        <f t="shared" si="2"/>
        <v>7</v>
      </c>
      <c r="G13" s="116">
        <f t="shared" si="0"/>
        <v>0.26923076923076922</v>
      </c>
      <c r="H13" s="61"/>
    </row>
    <row r="14" spans="1:8" x14ac:dyDescent="0.2">
      <c r="A14" s="57" t="s">
        <v>184</v>
      </c>
      <c r="B14" s="57" t="s">
        <v>428</v>
      </c>
      <c r="C14" s="115">
        <v>43</v>
      </c>
      <c r="D14" s="115">
        <v>40</v>
      </c>
      <c r="E14" s="116">
        <f t="shared" si="1"/>
        <v>0.93023255813953487</v>
      </c>
      <c r="F14" s="115">
        <f t="shared" si="2"/>
        <v>3</v>
      </c>
      <c r="G14" s="116">
        <f t="shared" si="0"/>
        <v>6.9767441860465115E-2</v>
      </c>
      <c r="H14" s="61"/>
    </row>
    <row r="15" spans="1:8" x14ac:dyDescent="0.2">
      <c r="A15" s="57" t="s">
        <v>189</v>
      </c>
      <c r="B15" s="57" t="s">
        <v>429</v>
      </c>
      <c r="C15" s="115">
        <v>51</v>
      </c>
      <c r="D15" s="115">
        <v>43</v>
      </c>
      <c r="E15" s="116">
        <f t="shared" si="1"/>
        <v>0.84313725490196079</v>
      </c>
      <c r="F15" s="115">
        <f t="shared" si="2"/>
        <v>8</v>
      </c>
      <c r="G15" s="116">
        <f t="shared" si="0"/>
        <v>0.15686274509803921</v>
      </c>
      <c r="H15" s="61"/>
    </row>
    <row r="16" spans="1:8" x14ac:dyDescent="0.2">
      <c r="A16" s="57" t="s">
        <v>228</v>
      </c>
      <c r="B16" s="57" t="s">
        <v>430</v>
      </c>
      <c r="C16" s="115">
        <v>18</v>
      </c>
      <c r="D16" s="115">
        <v>15</v>
      </c>
      <c r="E16" s="116">
        <f t="shared" si="1"/>
        <v>0.83333333333333337</v>
      </c>
      <c r="F16" s="115">
        <f t="shared" si="2"/>
        <v>3</v>
      </c>
      <c r="G16" s="116">
        <f t="shared" si="0"/>
        <v>0.16666666666666666</v>
      </c>
      <c r="H16" s="61"/>
    </row>
    <row r="17" spans="1:10" x14ac:dyDescent="0.2">
      <c r="A17" s="57" t="s">
        <v>423</v>
      </c>
      <c r="B17" s="57" t="s">
        <v>431</v>
      </c>
      <c r="C17" s="115">
        <v>10</v>
      </c>
      <c r="D17" s="115">
        <v>8</v>
      </c>
      <c r="E17" s="116">
        <f t="shared" si="1"/>
        <v>0.8</v>
      </c>
      <c r="F17" s="115">
        <f t="shared" si="2"/>
        <v>2</v>
      </c>
      <c r="G17" s="116">
        <f t="shared" si="0"/>
        <v>0.2</v>
      </c>
      <c r="H17" s="61"/>
    </row>
    <row r="18" spans="1:10" x14ac:dyDescent="0.2">
      <c r="A18" s="57" t="s">
        <v>67</v>
      </c>
      <c r="B18" s="57" t="s">
        <v>401</v>
      </c>
      <c r="C18" s="115">
        <v>5</v>
      </c>
      <c r="D18" s="115">
        <v>5</v>
      </c>
      <c r="E18" s="116">
        <f t="shared" si="1"/>
        <v>1</v>
      </c>
      <c r="F18" s="115">
        <f t="shared" si="2"/>
        <v>0</v>
      </c>
      <c r="G18" s="116">
        <f t="shared" si="0"/>
        <v>0</v>
      </c>
      <c r="H18" s="61"/>
    </row>
    <row r="19" spans="1:10" x14ac:dyDescent="0.2">
      <c r="A19" s="37" t="s">
        <v>233</v>
      </c>
      <c r="B19" s="37"/>
    </row>
    <row r="20" spans="1:10" x14ac:dyDescent="0.2">
      <c r="A20" s="37" t="s">
        <v>234</v>
      </c>
      <c r="B20" s="37"/>
    </row>
    <row r="21" spans="1:10" x14ac:dyDescent="0.2">
      <c r="A21" s="37"/>
      <c r="B21" s="37"/>
    </row>
    <row r="22" spans="1:10" x14ac:dyDescent="0.2">
      <c r="A22" s="37"/>
      <c r="B22" s="37"/>
    </row>
    <row r="24" spans="1:10" ht="15" x14ac:dyDescent="0.25">
      <c r="A24" s="58" t="s">
        <v>239</v>
      </c>
      <c r="B24" s="58"/>
      <c r="C24" s="71"/>
      <c r="D24" s="70"/>
      <c r="E24" s="70"/>
      <c r="F24" s="70"/>
      <c r="G24" s="70"/>
    </row>
    <row r="25" spans="1:10" x14ac:dyDescent="0.2">
      <c r="A25" s="81" t="s">
        <v>447</v>
      </c>
      <c r="B25" s="81"/>
      <c r="C25" s="70"/>
      <c r="D25" s="70"/>
      <c r="E25" s="70"/>
      <c r="F25" s="70"/>
      <c r="G25" s="70"/>
    </row>
    <row r="26" spans="1:10" x14ac:dyDescent="0.2">
      <c r="A26" s="61"/>
      <c r="B26" s="61"/>
      <c r="C26" s="70"/>
      <c r="D26" s="70"/>
      <c r="E26" s="70"/>
      <c r="F26" s="70"/>
      <c r="G26" s="70"/>
    </row>
    <row r="27" spans="1:10" ht="19.5" customHeight="1" x14ac:dyDescent="0.2">
      <c r="A27" s="50"/>
      <c r="B27" s="50"/>
      <c r="C27" s="102" t="s">
        <v>18</v>
      </c>
      <c r="D27" s="102" t="s">
        <v>34</v>
      </c>
      <c r="E27" s="102" t="s">
        <v>58</v>
      </c>
      <c r="F27" s="102" t="s">
        <v>50</v>
      </c>
      <c r="G27" s="102" t="s">
        <v>58</v>
      </c>
      <c r="J27" s="45"/>
    </row>
    <row r="28" spans="1:10" ht="19.5" customHeight="1" x14ac:dyDescent="0.2">
      <c r="A28" s="50"/>
      <c r="B28" s="50"/>
      <c r="C28" s="102" t="s">
        <v>18</v>
      </c>
      <c r="D28" s="102" t="s">
        <v>242</v>
      </c>
      <c r="E28" s="102" t="s">
        <v>58</v>
      </c>
      <c r="F28" s="102" t="s">
        <v>243</v>
      </c>
      <c r="G28" s="102" t="s">
        <v>58</v>
      </c>
      <c r="J28" s="45"/>
    </row>
    <row r="29" spans="1:10" x14ac:dyDescent="0.2">
      <c r="A29" s="58" t="s">
        <v>18</v>
      </c>
      <c r="B29" s="58" t="s">
        <v>18</v>
      </c>
      <c r="C29" s="117">
        <f>SUM(C30:C41)</f>
        <v>1461</v>
      </c>
      <c r="D29" s="117">
        <f>SUM(D30:D41)</f>
        <v>1099</v>
      </c>
      <c r="E29" s="118">
        <f t="shared" ref="E29:E41" si="3">D29/C29</f>
        <v>0.75222450376454486</v>
      </c>
      <c r="F29" s="117">
        <f>SUM(F30:F41)</f>
        <v>362</v>
      </c>
      <c r="G29" s="118">
        <f t="shared" ref="G29:G41" si="4">F29/C29</f>
        <v>0.24777549623545517</v>
      </c>
    </row>
    <row r="30" spans="1:10" x14ac:dyDescent="0.2">
      <c r="A30" s="57" t="s">
        <v>432</v>
      </c>
      <c r="B30" s="57" t="s">
        <v>446</v>
      </c>
      <c r="C30" s="119">
        <v>51</v>
      </c>
      <c r="D30" s="115">
        <v>39</v>
      </c>
      <c r="E30" s="120">
        <f t="shared" si="3"/>
        <v>0.76470588235294112</v>
      </c>
      <c r="F30" s="115">
        <f t="shared" ref="F30:F41" si="5">C30-D30</f>
        <v>12</v>
      </c>
      <c r="G30" s="120">
        <f t="shared" si="4"/>
        <v>0.23529411764705882</v>
      </c>
    </row>
    <row r="31" spans="1:10" x14ac:dyDescent="0.2">
      <c r="A31" s="57" t="s">
        <v>433</v>
      </c>
      <c r="B31" s="57" t="s">
        <v>434</v>
      </c>
      <c r="C31" s="115">
        <v>39</v>
      </c>
      <c r="D31" s="115">
        <v>31</v>
      </c>
      <c r="E31" s="120">
        <f t="shared" si="3"/>
        <v>0.79487179487179482</v>
      </c>
      <c r="F31" s="115">
        <f t="shared" si="5"/>
        <v>8</v>
      </c>
      <c r="G31" s="120">
        <f t="shared" si="4"/>
        <v>0.20512820512820512</v>
      </c>
    </row>
    <row r="32" spans="1:10" x14ac:dyDescent="0.2">
      <c r="A32" s="57" t="s">
        <v>190</v>
      </c>
      <c r="B32" s="57" t="s">
        <v>435</v>
      </c>
      <c r="C32" s="115">
        <v>53</v>
      </c>
      <c r="D32" s="115">
        <v>39</v>
      </c>
      <c r="E32" s="120">
        <f t="shared" si="3"/>
        <v>0.73584905660377353</v>
      </c>
      <c r="F32" s="115">
        <f t="shared" si="5"/>
        <v>14</v>
      </c>
      <c r="G32" s="120">
        <f t="shared" si="4"/>
        <v>0.26415094339622641</v>
      </c>
    </row>
    <row r="33" spans="1:7" x14ac:dyDescent="0.2">
      <c r="A33" s="57" t="s">
        <v>191</v>
      </c>
      <c r="B33" s="57" t="s">
        <v>436</v>
      </c>
      <c r="C33" s="115">
        <v>105</v>
      </c>
      <c r="D33" s="115">
        <v>84</v>
      </c>
      <c r="E33" s="120">
        <f t="shared" si="3"/>
        <v>0.8</v>
      </c>
      <c r="F33" s="115">
        <f t="shared" si="5"/>
        <v>21</v>
      </c>
      <c r="G33" s="120">
        <f t="shared" si="4"/>
        <v>0.2</v>
      </c>
    </row>
    <row r="34" spans="1:7" x14ac:dyDescent="0.2">
      <c r="A34" s="57" t="s">
        <v>192</v>
      </c>
      <c r="B34" s="57" t="s">
        <v>437</v>
      </c>
      <c r="C34" s="115">
        <v>132</v>
      </c>
      <c r="D34" s="115">
        <v>99</v>
      </c>
      <c r="E34" s="120">
        <f t="shared" si="3"/>
        <v>0.75</v>
      </c>
      <c r="F34" s="115">
        <f t="shared" si="5"/>
        <v>33</v>
      </c>
      <c r="G34" s="120">
        <f t="shared" si="4"/>
        <v>0.25</v>
      </c>
    </row>
    <row r="35" spans="1:7" x14ac:dyDescent="0.2">
      <c r="A35" s="57" t="s">
        <v>193</v>
      </c>
      <c r="B35" s="57" t="s">
        <v>438</v>
      </c>
      <c r="C35" s="115">
        <v>191</v>
      </c>
      <c r="D35" s="115">
        <v>148</v>
      </c>
      <c r="E35" s="120">
        <f t="shared" si="3"/>
        <v>0.77486910994764402</v>
      </c>
      <c r="F35" s="115">
        <f t="shared" si="5"/>
        <v>43</v>
      </c>
      <c r="G35" s="120">
        <f t="shared" si="4"/>
        <v>0.22513089005235601</v>
      </c>
    </row>
    <row r="36" spans="1:7" x14ac:dyDescent="0.2">
      <c r="A36" s="57" t="s">
        <v>194</v>
      </c>
      <c r="B36" s="57" t="s">
        <v>439</v>
      </c>
      <c r="C36" s="115">
        <v>232</v>
      </c>
      <c r="D36" s="115">
        <v>176</v>
      </c>
      <c r="E36" s="120">
        <f t="shared" si="3"/>
        <v>0.75862068965517238</v>
      </c>
      <c r="F36" s="115">
        <f t="shared" si="5"/>
        <v>56</v>
      </c>
      <c r="G36" s="120">
        <f t="shared" si="4"/>
        <v>0.2413793103448276</v>
      </c>
    </row>
    <row r="37" spans="1:7" x14ac:dyDescent="0.2">
      <c r="A37" s="57" t="s">
        <v>195</v>
      </c>
      <c r="B37" s="57" t="s">
        <v>440</v>
      </c>
      <c r="C37" s="115">
        <v>227</v>
      </c>
      <c r="D37" s="115">
        <v>172</v>
      </c>
      <c r="E37" s="120">
        <f t="shared" si="3"/>
        <v>0.75770925110132159</v>
      </c>
      <c r="F37" s="115">
        <f t="shared" si="5"/>
        <v>55</v>
      </c>
      <c r="G37" s="120">
        <f t="shared" si="4"/>
        <v>0.24229074889867841</v>
      </c>
    </row>
    <row r="38" spans="1:7" x14ac:dyDescent="0.2">
      <c r="A38" s="57" t="s">
        <v>196</v>
      </c>
      <c r="B38" s="57" t="s">
        <v>441</v>
      </c>
      <c r="C38" s="115">
        <v>190</v>
      </c>
      <c r="D38" s="115">
        <v>144</v>
      </c>
      <c r="E38" s="120">
        <f t="shared" si="3"/>
        <v>0.75789473684210529</v>
      </c>
      <c r="F38" s="115">
        <f t="shared" si="5"/>
        <v>46</v>
      </c>
      <c r="G38" s="120">
        <f t="shared" si="4"/>
        <v>0.24210526315789474</v>
      </c>
    </row>
    <row r="39" spans="1:7" x14ac:dyDescent="0.2">
      <c r="A39" s="57" t="s">
        <v>197</v>
      </c>
      <c r="B39" s="57" t="s">
        <v>442</v>
      </c>
      <c r="C39" s="119">
        <v>143</v>
      </c>
      <c r="D39" s="119">
        <v>93</v>
      </c>
      <c r="E39" s="120">
        <f t="shared" si="3"/>
        <v>0.65034965034965031</v>
      </c>
      <c r="F39" s="115">
        <f t="shared" si="5"/>
        <v>50</v>
      </c>
      <c r="G39" s="120">
        <f t="shared" si="4"/>
        <v>0.34965034965034963</v>
      </c>
    </row>
    <row r="40" spans="1:7" x14ac:dyDescent="0.2">
      <c r="A40" s="57" t="s">
        <v>198</v>
      </c>
      <c r="B40" s="57" t="s">
        <v>443</v>
      </c>
      <c r="C40" s="115">
        <v>57</v>
      </c>
      <c r="D40" s="115">
        <v>49</v>
      </c>
      <c r="E40" s="120">
        <f t="shared" si="3"/>
        <v>0.85964912280701755</v>
      </c>
      <c r="F40" s="115">
        <f t="shared" si="5"/>
        <v>8</v>
      </c>
      <c r="G40" s="120">
        <f t="shared" si="4"/>
        <v>0.14035087719298245</v>
      </c>
    </row>
    <row r="41" spans="1:7" x14ac:dyDescent="0.2">
      <c r="A41" s="57" t="s">
        <v>199</v>
      </c>
      <c r="B41" s="57" t="s">
        <v>444</v>
      </c>
      <c r="C41" s="115">
        <v>41</v>
      </c>
      <c r="D41" s="115">
        <v>25</v>
      </c>
      <c r="E41" s="120">
        <f t="shared" si="3"/>
        <v>0.6097560975609756</v>
      </c>
      <c r="F41" s="115">
        <f t="shared" si="5"/>
        <v>16</v>
      </c>
      <c r="G41" s="120">
        <f t="shared" si="4"/>
        <v>0.3902439024390244</v>
      </c>
    </row>
    <row r="42" spans="1:7" x14ac:dyDescent="0.2">
      <c r="A42" s="57" t="s">
        <v>200</v>
      </c>
      <c r="B42" s="57" t="s">
        <v>445</v>
      </c>
      <c r="C42" s="121">
        <v>42.3</v>
      </c>
      <c r="D42" s="115">
        <v>42</v>
      </c>
      <c r="E42" s="116" t="s">
        <v>217</v>
      </c>
      <c r="F42" s="115">
        <v>43.3</v>
      </c>
      <c r="G42" s="116" t="s">
        <v>217</v>
      </c>
    </row>
    <row r="43" spans="1:7" x14ac:dyDescent="0.2">
      <c r="A43" s="37" t="s">
        <v>233</v>
      </c>
      <c r="B43" s="37"/>
    </row>
    <row r="44" spans="1:7" x14ac:dyDescent="0.2">
      <c r="A44" s="37" t="s">
        <v>234</v>
      </c>
      <c r="B44" s="3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A22"/>
  <sheetViews>
    <sheetView workbookViewId="0">
      <selection activeCell="A3" sqref="A3"/>
    </sheetView>
  </sheetViews>
  <sheetFormatPr baseColWidth="10" defaultRowHeight="12.75" x14ac:dyDescent="0.2"/>
  <cols>
    <col min="1" max="1" width="140.7109375" customWidth="1"/>
  </cols>
  <sheetData>
    <row r="2" spans="1:1" x14ac:dyDescent="0.2">
      <c r="A2" s="30" t="s">
        <v>464</v>
      </c>
    </row>
    <row r="4" spans="1:1" x14ac:dyDescent="0.2">
      <c r="A4" s="63" t="s">
        <v>477</v>
      </c>
    </row>
    <row r="5" spans="1:1" x14ac:dyDescent="0.2">
      <c r="A5" s="54" t="s">
        <v>229</v>
      </c>
    </row>
    <row r="6" spans="1:1" x14ac:dyDescent="0.2">
      <c r="A6" s="63" t="s">
        <v>704</v>
      </c>
    </row>
    <row r="7" spans="1:1" x14ac:dyDescent="0.2">
      <c r="A7" s="63" t="s">
        <v>706</v>
      </c>
    </row>
    <row r="8" spans="1:1" x14ac:dyDescent="0.2">
      <c r="A8" s="63" t="s">
        <v>702</v>
      </c>
    </row>
    <row r="9" spans="1:1" x14ac:dyDescent="0.2">
      <c r="A9" s="54" t="s">
        <v>488</v>
      </c>
    </row>
    <row r="10" spans="1:1" x14ac:dyDescent="0.2">
      <c r="A10" s="63" t="s">
        <v>460</v>
      </c>
    </row>
    <row r="11" spans="1:1" x14ac:dyDescent="0.2">
      <c r="A11" s="54" t="s">
        <v>203</v>
      </c>
    </row>
    <row r="12" spans="1:1" x14ac:dyDescent="0.2">
      <c r="A12" s="54" t="s">
        <v>204</v>
      </c>
    </row>
    <row r="13" spans="1:1" x14ac:dyDescent="0.2">
      <c r="A13" s="54" t="s">
        <v>722</v>
      </c>
    </row>
    <row r="14" spans="1:1" x14ac:dyDescent="0.2">
      <c r="A14" s="54" t="s">
        <v>752</v>
      </c>
    </row>
    <row r="15" spans="1:1" x14ac:dyDescent="0.2">
      <c r="A15" s="54" t="s">
        <v>738</v>
      </c>
    </row>
    <row r="16" spans="1:1" x14ac:dyDescent="0.2">
      <c r="A16" s="54" t="s">
        <v>750</v>
      </c>
    </row>
    <row r="17" spans="1:1" x14ac:dyDescent="0.2">
      <c r="A17" s="54" t="s">
        <v>749</v>
      </c>
    </row>
    <row r="18" spans="1:1" x14ac:dyDescent="0.2">
      <c r="A18" s="61" t="s">
        <v>747</v>
      </c>
    </row>
    <row r="19" spans="1:1" x14ac:dyDescent="0.2">
      <c r="A19" s="54" t="s">
        <v>739</v>
      </c>
    </row>
    <row r="20" spans="1:1" x14ac:dyDescent="0.2">
      <c r="A20" s="54" t="s">
        <v>744</v>
      </c>
    </row>
    <row r="21" spans="1:1" x14ac:dyDescent="0.2">
      <c r="A21" s="54" t="s">
        <v>742</v>
      </c>
    </row>
    <row r="22" spans="1:1" x14ac:dyDescent="0.2">
      <c r="A22" s="54" t="s">
        <v>740</v>
      </c>
    </row>
  </sheetData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J12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1"/>
  </cols>
  <sheetData>
    <row r="1" spans="1:10" x14ac:dyDescent="0.2">
      <c r="A1" s="32" t="s">
        <v>201</v>
      </c>
      <c r="B1" s="32"/>
    </row>
    <row r="2" spans="1:10" x14ac:dyDescent="0.2">
      <c r="A2" s="33" t="s">
        <v>203</v>
      </c>
      <c r="B2" s="33"/>
    </row>
    <row r="4" spans="1:10" ht="19.5" customHeight="1" x14ac:dyDescent="0.2">
      <c r="A4" s="30"/>
      <c r="B4" s="30"/>
      <c r="C4" s="89">
        <v>2018</v>
      </c>
      <c r="D4" s="89">
        <v>2019</v>
      </c>
      <c r="E4" s="89">
        <v>2020</v>
      </c>
      <c r="F4" s="89">
        <v>2021</v>
      </c>
      <c r="G4" s="89">
        <v>2022</v>
      </c>
      <c r="H4" s="53"/>
    </row>
    <row r="5" spans="1:10" s="32" customFormat="1" x14ac:dyDescent="0.2">
      <c r="A5" s="32" t="s">
        <v>18</v>
      </c>
      <c r="B5" s="32" t="s">
        <v>18</v>
      </c>
      <c r="C5" s="34">
        <v>3926</v>
      </c>
      <c r="D5" s="34">
        <v>3745</v>
      </c>
      <c r="E5" s="34">
        <v>4142</v>
      </c>
      <c r="F5" s="34">
        <v>4026</v>
      </c>
      <c r="G5" s="34">
        <v>4037</v>
      </c>
      <c r="H5" s="78"/>
      <c r="I5" s="79"/>
      <c r="J5" s="34"/>
    </row>
    <row r="6" spans="1:10" x14ac:dyDescent="0.2">
      <c r="A6" s="56" t="s">
        <v>34</v>
      </c>
      <c r="B6" s="56" t="s">
        <v>242</v>
      </c>
      <c r="C6" s="22">
        <v>1758</v>
      </c>
      <c r="D6" s="22">
        <v>1668</v>
      </c>
      <c r="E6" s="22">
        <v>1842</v>
      </c>
      <c r="F6" s="22">
        <v>1783</v>
      </c>
      <c r="G6" s="22">
        <v>1756</v>
      </c>
      <c r="H6" s="69"/>
      <c r="I6" s="62"/>
      <c r="J6" s="22"/>
    </row>
    <row r="7" spans="1:10" x14ac:dyDescent="0.2">
      <c r="A7" s="56" t="s">
        <v>50</v>
      </c>
      <c r="B7" s="56" t="s">
        <v>243</v>
      </c>
      <c r="C7" s="22">
        <v>2168</v>
      </c>
      <c r="D7" s="22">
        <v>2077</v>
      </c>
      <c r="E7" s="22">
        <v>2300</v>
      </c>
      <c r="F7" s="22">
        <v>2243</v>
      </c>
      <c r="G7" s="22">
        <v>2281</v>
      </c>
      <c r="H7" s="69"/>
      <c r="I7" s="62"/>
      <c r="J7" s="22"/>
    </row>
    <row r="8" spans="1:10" x14ac:dyDescent="0.2">
      <c r="A8" s="37" t="s">
        <v>230</v>
      </c>
      <c r="B8" s="37"/>
      <c r="H8" s="54"/>
    </row>
    <row r="9" spans="1:10" x14ac:dyDescent="0.2">
      <c r="A9" s="37" t="s">
        <v>235</v>
      </c>
      <c r="B9" s="37"/>
    </row>
    <row r="10" spans="1:10" x14ac:dyDescent="0.2">
      <c r="G10"/>
    </row>
    <row r="11" spans="1:10" x14ac:dyDescent="0.2">
      <c r="G11"/>
    </row>
    <row r="12" spans="1:10" x14ac:dyDescent="0.2">
      <c r="G12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I9"/>
  <sheetViews>
    <sheetView workbookViewId="0">
      <selection activeCell="A3" sqref="A3"/>
    </sheetView>
  </sheetViews>
  <sheetFormatPr baseColWidth="10" defaultRowHeight="12.75" x14ac:dyDescent="0.2"/>
  <sheetData>
    <row r="1" spans="1:9" x14ac:dyDescent="0.2">
      <c r="A1" s="32" t="s">
        <v>202</v>
      </c>
      <c r="B1" s="32"/>
      <c r="C1" s="31"/>
      <c r="D1" s="31"/>
      <c r="E1" s="31"/>
      <c r="F1" s="31"/>
    </row>
    <row r="2" spans="1:9" x14ac:dyDescent="0.2">
      <c r="A2" s="33" t="s">
        <v>204</v>
      </c>
      <c r="B2" s="33"/>
      <c r="C2" s="31"/>
      <c r="D2" s="31"/>
      <c r="E2" s="31"/>
      <c r="F2" s="31"/>
    </row>
    <row r="3" spans="1:9" x14ac:dyDescent="0.2">
      <c r="A3" s="31"/>
      <c r="B3" s="31"/>
      <c r="C3" s="31"/>
      <c r="D3" s="31"/>
      <c r="E3" s="31"/>
      <c r="F3" s="31"/>
    </row>
    <row r="4" spans="1:9" ht="19.5" customHeight="1" x14ac:dyDescent="0.2">
      <c r="A4" s="46"/>
      <c r="B4" s="46"/>
      <c r="C4" s="89">
        <v>2018</v>
      </c>
      <c r="D4" s="89">
        <v>2019</v>
      </c>
      <c r="E4" s="89">
        <v>2020</v>
      </c>
      <c r="F4" s="89">
        <v>2021</v>
      </c>
      <c r="G4" s="89">
        <v>2022</v>
      </c>
    </row>
    <row r="5" spans="1:9" s="80" customFormat="1" x14ac:dyDescent="0.2">
      <c r="A5" s="32" t="s">
        <v>18</v>
      </c>
      <c r="B5" s="32" t="s">
        <v>18</v>
      </c>
      <c r="C5" s="34">
        <v>4854</v>
      </c>
      <c r="D5" s="34">
        <v>4710</v>
      </c>
      <c r="E5" s="34">
        <v>5173</v>
      </c>
      <c r="F5" s="34">
        <v>5207</v>
      </c>
      <c r="G5" s="34">
        <v>5427</v>
      </c>
      <c r="H5" s="67"/>
      <c r="I5" s="79"/>
    </row>
    <row r="6" spans="1:9" x14ac:dyDescent="0.2">
      <c r="A6" s="56" t="s">
        <v>34</v>
      </c>
      <c r="B6" s="56" t="s">
        <v>242</v>
      </c>
      <c r="C6" s="22">
        <v>2565</v>
      </c>
      <c r="D6" s="22">
        <v>2569</v>
      </c>
      <c r="E6" s="22">
        <v>2755</v>
      </c>
      <c r="F6" s="22">
        <v>2711</v>
      </c>
      <c r="G6" s="22">
        <v>2777</v>
      </c>
      <c r="H6" s="64"/>
      <c r="I6" s="62"/>
    </row>
    <row r="7" spans="1:9" x14ac:dyDescent="0.2">
      <c r="A7" s="56" t="s">
        <v>50</v>
      </c>
      <c r="B7" s="56" t="s">
        <v>243</v>
      </c>
      <c r="C7" s="22">
        <v>2289</v>
      </c>
      <c r="D7" s="22">
        <v>2141</v>
      </c>
      <c r="E7" s="22">
        <v>2418</v>
      </c>
      <c r="F7" s="22">
        <v>2496</v>
      </c>
      <c r="G7" s="22">
        <v>2650</v>
      </c>
      <c r="H7" s="64"/>
      <c r="I7" s="62"/>
    </row>
    <row r="8" spans="1:9" x14ac:dyDescent="0.2">
      <c r="A8" s="37" t="s">
        <v>230</v>
      </c>
      <c r="B8" s="37"/>
      <c r="C8" s="31"/>
      <c r="D8" s="31"/>
      <c r="E8" s="31"/>
      <c r="F8" s="31"/>
    </row>
    <row r="9" spans="1:9" x14ac:dyDescent="0.2">
      <c r="A9" s="37" t="s">
        <v>235</v>
      </c>
      <c r="B9" s="37"/>
    </row>
  </sheetData>
  <phoneticPr fontId="2" type="noConversion"/>
  <pageMargins left="0.75" right="0.75" top="1" bottom="1" header="0" footer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H29"/>
  <sheetViews>
    <sheetView workbookViewId="0">
      <selection activeCell="A3" sqref="A3"/>
    </sheetView>
  </sheetViews>
  <sheetFormatPr baseColWidth="10" defaultRowHeight="12.75" x14ac:dyDescent="0.2"/>
  <cols>
    <col min="1" max="2" width="19.5703125" style="31" customWidth="1"/>
    <col min="3" max="3" width="11.42578125" style="35" customWidth="1"/>
    <col min="4" max="8" width="11.42578125" style="36" customWidth="1"/>
    <col min="9" max="16384" width="11.42578125" style="31"/>
  </cols>
  <sheetData>
    <row r="1" spans="1:8" x14ac:dyDescent="0.2">
      <c r="A1" s="107" t="s">
        <v>471</v>
      </c>
      <c r="B1" s="107"/>
    </row>
    <row r="2" spans="1:8" x14ac:dyDescent="0.2">
      <c r="A2" s="108" t="s">
        <v>472</v>
      </c>
      <c r="B2" s="108"/>
    </row>
    <row r="4" spans="1:8" ht="19.5" customHeight="1" x14ac:dyDescent="0.2">
      <c r="A4" s="5"/>
      <c r="B4" s="5"/>
      <c r="C4" s="156" t="s">
        <v>80</v>
      </c>
      <c r="D4" s="156"/>
      <c r="E4" s="156"/>
      <c r="F4" s="156" t="s">
        <v>81</v>
      </c>
      <c r="G4" s="156"/>
      <c r="H4" s="156"/>
    </row>
    <row r="5" spans="1:8" ht="19.5" customHeight="1" x14ac:dyDescent="0.2">
      <c r="A5" s="5"/>
      <c r="B5" s="5"/>
      <c r="C5" s="156" t="s">
        <v>449</v>
      </c>
      <c r="D5" s="156"/>
      <c r="E5" s="156"/>
      <c r="F5" s="156" t="s">
        <v>448</v>
      </c>
      <c r="G5" s="156"/>
      <c r="H5" s="156"/>
    </row>
    <row r="6" spans="1:8" ht="19.5" customHeight="1" x14ac:dyDescent="0.2">
      <c r="A6" s="5"/>
      <c r="B6" s="5"/>
      <c r="C6" s="5" t="s">
        <v>18</v>
      </c>
      <c r="D6" s="5" t="s">
        <v>34</v>
      </c>
      <c r="E6" s="5" t="s">
        <v>50</v>
      </c>
      <c r="F6" s="5" t="s">
        <v>18</v>
      </c>
      <c r="G6" s="5" t="s">
        <v>34</v>
      </c>
      <c r="H6" s="5" t="s">
        <v>50</v>
      </c>
    </row>
    <row r="7" spans="1:8" ht="19.5" customHeight="1" x14ac:dyDescent="0.2">
      <c r="A7" s="5"/>
      <c r="B7" s="5"/>
      <c r="C7" s="5" t="s">
        <v>18</v>
      </c>
      <c r="D7" s="5" t="s">
        <v>242</v>
      </c>
      <c r="E7" s="5" t="s">
        <v>243</v>
      </c>
      <c r="F7" s="5" t="s">
        <v>18</v>
      </c>
      <c r="G7" s="5" t="s">
        <v>242</v>
      </c>
      <c r="H7" s="5" t="s">
        <v>243</v>
      </c>
    </row>
    <row r="8" spans="1:8" x14ac:dyDescent="0.2">
      <c r="A8" s="32" t="s">
        <v>18</v>
      </c>
      <c r="B8" s="32" t="s">
        <v>18</v>
      </c>
      <c r="C8" s="34">
        <v>133421</v>
      </c>
      <c r="D8" s="34">
        <v>66208</v>
      </c>
      <c r="E8" s="34">
        <v>67213</v>
      </c>
      <c r="F8" s="106">
        <v>6.1790422797010969</v>
      </c>
      <c r="G8" s="106">
        <v>6.6045039874335432</v>
      </c>
      <c r="H8" s="106">
        <v>5.7599422730721734</v>
      </c>
    </row>
    <row r="9" spans="1:8" x14ac:dyDescent="0.2">
      <c r="A9" s="56" t="s">
        <v>82</v>
      </c>
      <c r="B9" s="56" t="s">
        <v>450</v>
      </c>
      <c r="C9" s="22">
        <v>10308</v>
      </c>
      <c r="D9" s="22">
        <v>5987</v>
      </c>
      <c r="E9" s="22">
        <v>4321</v>
      </c>
      <c r="F9" s="47">
        <v>5.4665308498253786</v>
      </c>
      <c r="G9" s="47">
        <v>5.3454150659762822</v>
      </c>
      <c r="H9" s="47">
        <v>5.6343439018745665</v>
      </c>
    </row>
    <row r="10" spans="1:8" x14ac:dyDescent="0.2">
      <c r="A10" s="56" t="s">
        <v>83</v>
      </c>
      <c r="B10" s="56" t="s">
        <v>451</v>
      </c>
      <c r="C10" s="22">
        <v>5377</v>
      </c>
      <c r="D10" s="22">
        <v>2822</v>
      </c>
      <c r="E10" s="22">
        <v>2555</v>
      </c>
      <c r="F10" s="47">
        <v>5.0284545285475168</v>
      </c>
      <c r="G10" s="47">
        <v>4.7661233167965982</v>
      </c>
      <c r="H10" s="47">
        <v>5.3181996086105672</v>
      </c>
    </row>
    <row r="11" spans="1:8" x14ac:dyDescent="0.2">
      <c r="A11" s="56" t="s">
        <v>84</v>
      </c>
      <c r="B11" s="56" t="s">
        <v>452</v>
      </c>
      <c r="C11" s="22">
        <v>6723</v>
      </c>
      <c r="D11" s="22">
        <v>2229</v>
      </c>
      <c r="E11" s="22">
        <v>4494</v>
      </c>
      <c r="F11" s="47">
        <v>4.766770786851108</v>
      </c>
      <c r="G11" s="47">
        <v>5.8757290264692683</v>
      </c>
      <c r="H11" s="47">
        <v>4.2167334223408988</v>
      </c>
    </row>
    <row r="12" spans="1:8" x14ac:dyDescent="0.2">
      <c r="A12" s="56" t="s">
        <v>85</v>
      </c>
      <c r="B12" s="56" t="s">
        <v>453</v>
      </c>
      <c r="C12" s="22">
        <v>12429</v>
      </c>
      <c r="D12" s="22">
        <v>3177</v>
      </c>
      <c r="E12" s="22">
        <v>9252</v>
      </c>
      <c r="F12" s="47">
        <v>4.3786306219325768</v>
      </c>
      <c r="G12" s="47">
        <v>6.0893925086559646</v>
      </c>
      <c r="H12" s="47">
        <v>3.7911802853437093</v>
      </c>
    </row>
    <row r="13" spans="1:8" x14ac:dyDescent="0.2">
      <c r="A13" s="56" t="s">
        <v>86</v>
      </c>
      <c r="B13" s="56" t="s">
        <v>454</v>
      </c>
      <c r="C13" s="22">
        <v>12215</v>
      </c>
      <c r="D13" s="22">
        <v>5704</v>
      </c>
      <c r="E13" s="22">
        <v>6511</v>
      </c>
      <c r="F13" s="47">
        <v>5.9346704871060174</v>
      </c>
      <c r="G13" s="47">
        <v>6.683555399719495</v>
      </c>
      <c r="H13" s="47">
        <v>5.2786054369528488</v>
      </c>
    </row>
    <row r="14" spans="1:8" x14ac:dyDescent="0.2">
      <c r="A14" s="56" t="s">
        <v>87</v>
      </c>
      <c r="B14" s="56" t="s">
        <v>455</v>
      </c>
      <c r="C14" s="22">
        <v>16075</v>
      </c>
      <c r="D14" s="22">
        <v>9209</v>
      </c>
      <c r="E14" s="22">
        <v>6866</v>
      </c>
      <c r="F14" s="47">
        <v>6.3872472783825813</v>
      </c>
      <c r="G14" s="47">
        <v>6.7523075252470406</v>
      </c>
      <c r="H14" s="47">
        <v>5.8976114185843285</v>
      </c>
    </row>
    <row r="15" spans="1:8" x14ac:dyDescent="0.2">
      <c r="A15" s="56" t="s">
        <v>88</v>
      </c>
      <c r="B15" s="56" t="s">
        <v>456</v>
      </c>
      <c r="C15" s="22">
        <v>20727</v>
      </c>
      <c r="D15" s="22">
        <v>12166</v>
      </c>
      <c r="E15" s="22">
        <v>8561</v>
      </c>
      <c r="F15" s="47">
        <v>6.7586240169826794</v>
      </c>
      <c r="G15" s="47">
        <v>7.0360019727108334</v>
      </c>
      <c r="H15" s="47">
        <v>6.3644434061441419</v>
      </c>
    </row>
    <row r="16" spans="1:8" x14ac:dyDescent="0.2">
      <c r="A16" s="56" t="s">
        <v>89</v>
      </c>
      <c r="B16" s="56" t="s">
        <v>457</v>
      </c>
      <c r="C16" s="22">
        <v>23132</v>
      </c>
      <c r="D16" s="22">
        <v>13361</v>
      </c>
      <c r="E16" s="22">
        <v>9771</v>
      </c>
      <c r="F16" s="47">
        <v>6.8913193844025589</v>
      </c>
      <c r="G16" s="47">
        <v>7.0138462689918422</v>
      </c>
      <c r="H16" s="47">
        <v>6.7237744345512231</v>
      </c>
    </row>
    <row r="17" spans="1:8" x14ac:dyDescent="0.2">
      <c r="A17" s="56" t="s">
        <v>90</v>
      </c>
      <c r="B17" s="56" t="s">
        <v>458</v>
      </c>
      <c r="C17" s="22">
        <v>20854</v>
      </c>
      <c r="D17" s="22">
        <v>9690</v>
      </c>
      <c r="E17" s="22">
        <v>11164</v>
      </c>
      <c r="F17" s="47">
        <v>6.9380454589047664</v>
      </c>
      <c r="G17" s="47">
        <v>7.0097007223942205</v>
      </c>
      <c r="H17" s="47">
        <v>6.8758509494804727</v>
      </c>
    </row>
    <row r="18" spans="1:8" x14ac:dyDescent="0.2">
      <c r="A18" s="56" t="s">
        <v>91</v>
      </c>
      <c r="B18" s="56" t="s">
        <v>459</v>
      </c>
      <c r="C18" s="22">
        <v>5581</v>
      </c>
      <c r="D18" s="22">
        <v>1863</v>
      </c>
      <c r="E18" s="22">
        <v>3718</v>
      </c>
      <c r="F18" s="47">
        <v>6.3087260347607952</v>
      </c>
      <c r="G18" s="47">
        <v>6.352120236178207</v>
      </c>
      <c r="H18" s="47">
        <v>6.2869822485207099</v>
      </c>
    </row>
    <row r="19" spans="1:8" x14ac:dyDescent="0.2">
      <c r="A19" s="37" t="s">
        <v>231</v>
      </c>
      <c r="B19" s="37"/>
      <c r="F19" s="35"/>
    </row>
    <row r="20" spans="1:8" x14ac:dyDescent="0.2">
      <c r="A20" s="37" t="s">
        <v>240</v>
      </c>
      <c r="B20" s="37"/>
    </row>
    <row r="29" spans="1:8" x14ac:dyDescent="0.2">
      <c r="E29" s="47"/>
    </row>
  </sheetData>
  <mergeCells count="4">
    <mergeCell ref="F4:H4"/>
    <mergeCell ref="C4:E4"/>
    <mergeCell ref="F5:H5"/>
    <mergeCell ref="C5:E5"/>
  </mergeCells>
  <phoneticPr fontId="2" type="noConversion"/>
  <pageMargins left="0.75" right="0.75" top="1" bottom="1" header="0" footer="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H31"/>
  <sheetViews>
    <sheetView workbookViewId="0">
      <selection activeCell="A3" sqref="A3"/>
    </sheetView>
  </sheetViews>
  <sheetFormatPr baseColWidth="10" defaultRowHeight="12.75" x14ac:dyDescent="0.2"/>
  <cols>
    <col min="1" max="2" width="19.5703125" customWidth="1"/>
    <col min="3" max="8" width="11.42578125" customWidth="1"/>
  </cols>
  <sheetData>
    <row r="1" spans="1:8" s="31" customFormat="1" x14ac:dyDescent="0.2">
      <c r="A1" s="107" t="s">
        <v>475</v>
      </c>
      <c r="B1" s="107"/>
      <c r="C1" s="35"/>
      <c r="D1" s="36"/>
      <c r="E1" s="36"/>
      <c r="F1" s="36"/>
      <c r="G1" s="36"/>
      <c r="H1" s="36"/>
    </row>
    <row r="2" spans="1:8" s="31" customFormat="1" x14ac:dyDescent="0.2">
      <c r="A2" s="108" t="s">
        <v>476</v>
      </c>
      <c r="B2" s="108"/>
      <c r="C2" s="35"/>
      <c r="D2" s="36"/>
      <c r="E2" s="36"/>
      <c r="F2" s="36"/>
      <c r="G2" s="36"/>
      <c r="H2" s="36"/>
    </row>
    <row r="3" spans="1:8" s="31" customFormat="1" x14ac:dyDescent="0.2">
      <c r="C3" s="35"/>
      <c r="D3" s="36"/>
      <c r="E3" s="36"/>
      <c r="F3" s="36"/>
      <c r="G3" s="36"/>
      <c r="H3" s="36"/>
    </row>
    <row r="4" spans="1:8" ht="19.5" customHeight="1" x14ac:dyDescent="0.2">
      <c r="A4" s="5"/>
      <c r="B4" s="5"/>
      <c r="C4" s="156" t="s">
        <v>80</v>
      </c>
      <c r="D4" s="156"/>
      <c r="E4" s="156"/>
      <c r="F4" s="156" t="s">
        <v>81</v>
      </c>
      <c r="G4" s="156"/>
      <c r="H4" s="156"/>
    </row>
    <row r="5" spans="1:8" ht="19.5" customHeight="1" x14ac:dyDescent="0.2">
      <c r="A5" s="5"/>
      <c r="B5" s="5"/>
      <c r="C5" s="156" t="s">
        <v>449</v>
      </c>
      <c r="D5" s="156"/>
      <c r="E5" s="156"/>
      <c r="F5" s="156" t="s">
        <v>448</v>
      </c>
      <c r="G5" s="156"/>
      <c r="H5" s="156"/>
    </row>
    <row r="6" spans="1:8" ht="19.5" customHeight="1" x14ac:dyDescent="0.2">
      <c r="A6" s="30"/>
      <c r="B6" s="30"/>
      <c r="C6" s="5" t="s">
        <v>18</v>
      </c>
      <c r="D6" s="5" t="s">
        <v>34</v>
      </c>
      <c r="E6" s="5" t="s">
        <v>50</v>
      </c>
      <c r="F6" s="5" t="s">
        <v>18</v>
      </c>
      <c r="G6" s="5" t="s">
        <v>34</v>
      </c>
      <c r="H6" s="5" t="s">
        <v>50</v>
      </c>
    </row>
    <row r="7" spans="1:8" ht="19.5" customHeight="1" x14ac:dyDescent="0.2">
      <c r="A7" s="30"/>
      <c r="B7" s="30"/>
      <c r="C7" s="5" t="s">
        <v>18</v>
      </c>
      <c r="D7" s="5" t="s">
        <v>242</v>
      </c>
      <c r="E7" s="5" t="s">
        <v>243</v>
      </c>
      <c r="F7" s="5" t="s">
        <v>18</v>
      </c>
      <c r="G7" s="5" t="s">
        <v>242</v>
      </c>
      <c r="H7" s="5" t="s">
        <v>243</v>
      </c>
    </row>
    <row r="8" spans="1:8" x14ac:dyDescent="0.2">
      <c r="A8" s="32" t="s">
        <v>18</v>
      </c>
      <c r="B8" s="32" t="s">
        <v>18</v>
      </c>
      <c r="C8" s="34">
        <v>134735</v>
      </c>
      <c r="D8" s="34">
        <v>67100</v>
      </c>
      <c r="E8" s="34">
        <v>67635</v>
      </c>
      <c r="F8" s="106">
        <v>6.21</v>
      </c>
      <c r="G8" s="105">
        <v>6.7472280178837556</v>
      </c>
      <c r="H8" s="105">
        <v>5.6841428254601905</v>
      </c>
    </row>
    <row r="9" spans="1:8" x14ac:dyDescent="0.2">
      <c r="A9" s="56" t="s">
        <v>82</v>
      </c>
      <c r="B9" s="56" t="s">
        <v>450</v>
      </c>
      <c r="C9" s="22">
        <v>9562</v>
      </c>
      <c r="D9" s="22">
        <v>5598</v>
      </c>
      <c r="E9" s="22">
        <v>3964</v>
      </c>
      <c r="F9" s="47">
        <v>5.4793976155615978</v>
      </c>
      <c r="G9" s="91">
        <v>5.57</v>
      </c>
      <c r="H9" s="91">
        <v>5.35</v>
      </c>
    </row>
    <row r="10" spans="1:8" x14ac:dyDescent="0.2">
      <c r="A10" s="56" t="s">
        <v>83</v>
      </c>
      <c r="B10" s="56" t="s">
        <v>451</v>
      </c>
      <c r="C10" s="22">
        <v>5547</v>
      </c>
      <c r="D10" s="22">
        <v>2894</v>
      </c>
      <c r="E10" s="22">
        <v>2653</v>
      </c>
      <c r="F10" s="47">
        <v>4.6082567153416258</v>
      </c>
      <c r="G10" s="91">
        <v>4.4000000000000004</v>
      </c>
      <c r="H10" s="91">
        <v>4.83</v>
      </c>
    </row>
    <row r="11" spans="1:8" x14ac:dyDescent="0.2">
      <c r="A11" s="56" t="s">
        <v>84</v>
      </c>
      <c r="B11" s="56" t="s">
        <v>452</v>
      </c>
      <c r="C11" s="22">
        <v>7086</v>
      </c>
      <c r="D11" s="22">
        <v>2371</v>
      </c>
      <c r="E11" s="22">
        <v>4715</v>
      </c>
      <c r="F11" s="47">
        <v>4.7248094834885688</v>
      </c>
      <c r="G11" s="91">
        <v>6.06</v>
      </c>
      <c r="H11" s="91">
        <v>4.05</v>
      </c>
    </row>
    <row r="12" spans="1:8" x14ac:dyDescent="0.2">
      <c r="A12" s="56" t="s">
        <v>85</v>
      </c>
      <c r="B12" s="56" t="s">
        <v>453</v>
      </c>
      <c r="C12" s="22">
        <v>12091</v>
      </c>
      <c r="D12" s="22">
        <v>3151</v>
      </c>
      <c r="E12" s="22">
        <v>8940</v>
      </c>
      <c r="F12" s="47">
        <v>4.4130344884624924</v>
      </c>
      <c r="G12" s="91">
        <v>6.28</v>
      </c>
      <c r="H12" s="91">
        <v>3.76</v>
      </c>
    </row>
    <row r="13" spans="1:8" x14ac:dyDescent="0.2">
      <c r="A13" s="56" t="s">
        <v>86</v>
      </c>
      <c r="B13" s="56" t="s">
        <v>454</v>
      </c>
      <c r="C13" s="22">
        <v>12369</v>
      </c>
      <c r="D13" s="22">
        <v>5935</v>
      </c>
      <c r="E13" s="22">
        <v>6434</v>
      </c>
      <c r="F13" s="47">
        <v>5.8102514350392109</v>
      </c>
      <c r="G13" s="91">
        <v>6.53</v>
      </c>
      <c r="H13" s="91">
        <v>5.1467205470935653</v>
      </c>
    </row>
    <row r="14" spans="1:8" x14ac:dyDescent="0.2">
      <c r="A14" s="56" t="s">
        <v>87</v>
      </c>
      <c r="B14" s="56" t="s">
        <v>455</v>
      </c>
      <c r="C14" s="22">
        <v>16415</v>
      </c>
      <c r="D14" s="22">
        <v>9209</v>
      </c>
      <c r="E14" s="22">
        <v>7206</v>
      </c>
      <c r="F14" s="47">
        <v>6.4671946390496498</v>
      </c>
      <c r="G14" s="91">
        <v>6.9959821913345639</v>
      </c>
      <c r="H14" s="91">
        <v>5.79</v>
      </c>
    </row>
    <row r="15" spans="1:8" x14ac:dyDescent="0.2">
      <c r="A15" s="56" t="s">
        <v>88</v>
      </c>
      <c r="B15" s="56" t="s">
        <v>456</v>
      </c>
      <c r="C15" s="22">
        <v>21223</v>
      </c>
      <c r="D15" s="22">
        <v>12582</v>
      </c>
      <c r="E15" s="22">
        <v>8641</v>
      </c>
      <c r="F15" s="47">
        <v>6.8560052772935025</v>
      </c>
      <c r="G15" s="91">
        <v>7.3121125417262753</v>
      </c>
      <c r="H15" s="91">
        <v>6.19</v>
      </c>
    </row>
    <row r="16" spans="1:8" x14ac:dyDescent="0.2">
      <c r="A16" s="56" t="s">
        <v>89</v>
      </c>
      <c r="B16" s="56" t="s">
        <v>457</v>
      </c>
      <c r="C16" s="22">
        <v>24103</v>
      </c>
      <c r="D16" s="22">
        <v>13830</v>
      </c>
      <c r="E16" s="22">
        <v>10273</v>
      </c>
      <c r="F16" s="47">
        <v>7.0113678795170724</v>
      </c>
      <c r="G16" s="91">
        <v>7.14</v>
      </c>
      <c r="H16" s="91">
        <v>6.83</v>
      </c>
    </row>
    <row r="17" spans="1:8" x14ac:dyDescent="0.2">
      <c r="A17" s="56" t="s">
        <v>90</v>
      </c>
      <c r="B17" s="56" t="s">
        <v>458</v>
      </c>
      <c r="C17" s="22">
        <v>20605</v>
      </c>
      <c r="D17" s="22">
        <v>9600</v>
      </c>
      <c r="E17" s="22">
        <v>11005</v>
      </c>
      <c r="F17" s="47">
        <v>6.9578743023537974</v>
      </c>
      <c r="G17" s="91">
        <v>7.09</v>
      </c>
      <c r="H17" s="91">
        <v>6.84</v>
      </c>
    </row>
    <row r="18" spans="1:8" x14ac:dyDescent="0.2">
      <c r="A18" s="56" t="s">
        <v>91</v>
      </c>
      <c r="B18" s="56" t="s">
        <v>459</v>
      </c>
      <c r="C18" s="22">
        <v>5734</v>
      </c>
      <c r="D18" s="22">
        <v>1930</v>
      </c>
      <c r="E18" s="22">
        <v>3804</v>
      </c>
      <c r="F18" s="47">
        <v>6.3653644925008717</v>
      </c>
      <c r="G18" s="91">
        <v>6.53</v>
      </c>
      <c r="H18" s="91">
        <v>6.28</v>
      </c>
    </row>
    <row r="19" spans="1:8" x14ac:dyDescent="0.2">
      <c r="A19" s="37" t="s">
        <v>231</v>
      </c>
      <c r="B19" s="37"/>
      <c r="C19" s="67"/>
      <c r="D19" s="67"/>
      <c r="E19" s="67"/>
      <c r="F19" s="72"/>
      <c r="G19" s="74"/>
      <c r="H19" s="74"/>
    </row>
    <row r="20" spans="1:8" x14ac:dyDescent="0.2">
      <c r="A20" s="37" t="s">
        <v>240</v>
      </c>
      <c r="B20" s="37"/>
      <c r="C20" s="64"/>
      <c r="D20" s="64"/>
      <c r="E20" s="64"/>
      <c r="F20" s="73"/>
      <c r="G20" s="66"/>
      <c r="H20" s="66"/>
    </row>
    <row r="21" spans="1:8" x14ac:dyDescent="0.2">
      <c r="C21" s="64"/>
      <c r="D21" s="64"/>
      <c r="E21" s="64"/>
      <c r="F21" s="73"/>
      <c r="G21" s="66"/>
      <c r="H21" s="66"/>
    </row>
    <row r="22" spans="1:8" x14ac:dyDescent="0.2">
      <c r="C22" s="64"/>
      <c r="D22" s="64"/>
      <c r="E22" s="64"/>
      <c r="F22" s="73"/>
      <c r="G22" s="66"/>
      <c r="H22" s="66"/>
    </row>
    <row r="23" spans="1:8" x14ac:dyDescent="0.2">
      <c r="C23" s="64"/>
      <c r="D23" s="64"/>
      <c r="E23" s="64"/>
      <c r="F23" s="73"/>
      <c r="G23" s="66"/>
      <c r="H23" s="66"/>
    </row>
    <row r="24" spans="1:8" x14ac:dyDescent="0.2">
      <c r="C24" s="64"/>
      <c r="D24" s="64"/>
      <c r="E24" s="64"/>
      <c r="F24" s="73"/>
      <c r="G24" s="66"/>
      <c r="H24" s="66"/>
    </row>
    <row r="25" spans="1:8" x14ac:dyDescent="0.2">
      <c r="C25" s="64"/>
      <c r="D25" s="64"/>
      <c r="E25" s="64"/>
      <c r="F25" s="73"/>
      <c r="G25" s="66"/>
      <c r="H25" s="66"/>
    </row>
    <row r="26" spans="1:8" x14ac:dyDescent="0.2">
      <c r="C26" s="64"/>
      <c r="D26" s="64"/>
      <c r="E26" s="64"/>
      <c r="F26" s="73"/>
      <c r="G26" s="66"/>
      <c r="H26" s="66"/>
    </row>
    <row r="27" spans="1:8" x14ac:dyDescent="0.2">
      <c r="C27" s="64"/>
      <c r="D27" s="64"/>
      <c r="E27" s="64"/>
      <c r="F27" s="73"/>
      <c r="G27" s="66"/>
      <c r="H27" s="66"/>
    </row>
    <row r="28" spans="1:8" x14ac:dyDescent="0.2">
      <c r="C28" s="64"/>
      <c r="D28" s="64"/>
      <c r="E28" s="64"/>
      <c r="F28" s="73"/>
      <c r="G28" s="66"/>
      <c r="H28" s="66"/>
    </row>
    <row r="29" spans="1:8" x14ac:dyDescent="0.2">
      <c r="C29" s="64"/>
      <c r="D29" s="64"/>
      <c r="E29" s="64"/>
      <c r="F29" s="73"/>
      <c r="G29" s="66"/>
      <c r="H29" s="66"/>
    </row>
    <row r="30" spans="1:8" x14ac:dyDescent="0.2">
      <c r="C30" s="37"/>
      <c r="D30" s="38"/>
      <c r="E30" s="39"/>
      <c r="F30" s="39"/>
      <c r="G30" s="40"/>
      <c r="H30" s="40"/>
    </row>
    <row r="31" spans="1:8" x14ac:dyDescent="0.2">
      <c r="C31" s="41"/>
      <c r="D31" s="44"/>
      <c r="E31" s="43"/>
      <c r="F31" s="43"/>
      <c r="G31" s="43"/>
      <c r="H31" s="43"/>
    </row>
  </sheetData>
  <mergeCells count="4">
    <mergeCell ref="F4:H4"/>
    <mergeCell ref="C4:E4"/>
    <mergeCell ref="C5:E5"/>
    <mergeCell ref="F5:H5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K22"/>
  <sheetViews>
    <sheetView workbookViewId="0">
      <selection activeCell="A3" sqref="A3"/>
    </sheetView>
  </sheetViews>
  <sheetFormatPr baseColWidth="10" defaultRowHeight="12.75" x14ac:dyDescent="0.2"/>
  <cols>
    <col min="1" max="2" width="19.5703125" customWidth="1"/>
    <col min="3" max="8" width="11.42578125" customWidth="1"/>
  </cols>
  <sheetData>
    <row r="1" spans="1:11" s="31" customFormat="1" x14ac:dyDescent="0.2">
      <c r="A1" s="107" t="s">
        <v>474</v>
      </c>
      <c r="B1" s="107"/>
      <c r="C1" s="35"/>
      <c r="D1" s="36"/>
      <c r="E1" s="36"/>
      <c r="F1" s="36"/>
      <c r="G1" s="36"/>
      <c r="H1" s="36"/>
    </row>
    <row r="2" spans="1:11" s="31" customFormat="1" x14ac:dyDescent="0.2">
      <c r="A2" s="108" t="s">
        <v>473</v>
      </c>
      <c r="B2" s="108"/>
      <c r="C2" s="35"/>
      <c r="D2" s="36"/>
      <c r="E2" s="36"/>
      <c r="F2" s="36"/>
      <c r="G2" s="36"/>
      <c r="H2" s="36"/>
    </row>
    <row r="3" spans="1:11" s="31" customFormat="1" x14ac:dyDescent="0.2">
      <c r="C3" s="35"/>
      <c r="D3" s="36"/>
      <c r="E3" s="36"/>
      <c r="F3" s="36"/>
      <c r="G3" s="36"/>
      <c r="H3" s="36"/>
    </row>
    <row r="4" spans="1:11" ht="19.5" customHeight="1" x14ac:dyDescent="0.2">
      <c r="A4" s="5"/>
      <c r="B4" s="5"/>
      <c r="C4" s="156" t="s">
        <v>80</v>
      </c>
      <c r="D4" s="156"/>
      <c r="E4" s="156"/>
      <c r="F4" s="156" t="s">
        <v>81</v>
      </c>
      <c r="G4" s="156"/>
      <c r="H4" s="156"/>
      <c r="I4" s="31"/>
    </row>
    <row r="5" spans="1:11" ht="19.5" customHeight="1" x14ac:dyDescent="0.2">
      <c r="A5" s="5"/>
      <c r="B5" s="5"/>
      <c r="C5" s="156" t="s">
        <v>449</v>
      </c>
      <c r="D5" s="156"/>
      <c r="E5" s="156"/>
      <c r="F5" s="156" t="s">
        <v>448</v>
      </c>
      <c r="G5" s="156"/>
      <c r="H5" s="156"/>
      <c r="I5" s="31"/>
    </row>
    <row r="6" spans="1:11" ht="19.5" customHeight="1" x14ac:dyDescent="0.2">
      <c r="A6" s="5"/>
      <c r="B6" s="5"/>
      <c r="C6" s="5" t="s">
        <v>18</v>
      </c>
      <c r="D6" s="5" t="s">
        <v>34</v>
      </c>
      <c r="E6" s="5" t="s">
        <v>50</v>
      </c>
      <c r="F6" s="5" t="s">
        <v>18</v>
      </c>
      <c r="G6" s="5" t="s">
        <v>34</v>
      </c>
      <c r="H6" s="5" t="s">
        <v>50</v>
      </c>
    </row>
    <row r="7" spans="1:11" ht="19.5" customHeight="1" x14ac:dyDescent="0.2">
      <c r="A7" s="5"/>
      <c r="B7" s="5"/>
      <c r="C7" s="5" t="s">
        <v>18</v>
      </c>
      <c r="D7" s="5" t="s">
        <v>242</v>
      </c>
      <c r="E7" s="5" t="s">
        <v>243</v>
      </c>
      <c r="F7" s="5" t="s">
        <v>18</v>
      </c>
      <c r="G7" s="5" t="s">
        <v>242</v>
      </c>
      <c r="H7" s="5" t="s">
        <v>243</v>
      </c>
    </row>
    <row r="8" spans="1:11" x14ac:dyDescent="0.2">
      <c r="A8" s="32" t="s">
        <v>18</v>
      </c>
      <c r="B8" s="32" t="s">
        <v>18</v>
      </c>
      <c r="C8" s="34">
        <v>116370</v>
      </c>
      <c r="D8" s="34">
        <v>57817</v>
      </c>
      <c r="E8" s="34">
        <v>58553</v>
      </c>
      <c r="F8" s="106">
        <v>6.7056887513964076</v>
      </c>
      <c r="G8" s="106">
        <v>7.2361243232959165</v>
      </c>
      <c r="H8" s="105">
        <v>6.1819206530835311</v>
      </c>
    </row>
    <row r="9" spans="1:11" ht="12.75" customHeight="1" x14ac:dyDescent="0.2">
      <c r="A9" s="56" t="s">
        <v>82</v>
      </c>
      <c r="B9" s="56" t="s">
        <v>450</v>
      </c>
      <c r="C9" s="22">
        <v>7748</v>
      </c>
      <c r="D9" s="22">
        <v>4447</v>
      </c>
      <c r="E9" s="22">
        <v>3301</v>
      </c>
      <c r="F9" s="47">
        <v>5.8887454827052146</v>
      </c>
      <c r="G9" s="47">
        <v>5.6415561052394869</v>
      </c>
      <c r="H9" s="91">
        <v>6.2217509845501366</v>
      </c>
    </row>
    <row r="10" spans="1:11" x14ac:dyDescent="0.2">
      <c r="A10" s="56" t="s">
        <v>83</v>
      </c>
      <c r="B10" s="56" t="s">
        <v>451</v>
      </c>
      <c r="C10" s="22">
        <v>4483</v>
      </c>
      <c r="D10" s="22">
        <v>2334</v>
      </c>
      <c r="E10" s="22">
        <v>2149</v>
      </c>
      <c r="F10" s="47">
        <v>5.0506357349988846</v>
      </c>
      <c r="G10" s="47">
        <v>4.7356469580119969</v>
      </c>
      <c r="H10" s="91">
        <v>5.3927408096789202</v>
      </c>
    </row>
    <row r="11" spans="1:11" x14ac:dyDescent="0.2">
      <c r="A11" s="56" t="s">
        <v>84</v>
      </c>
      <c r="B11" s="56" t="s">
        <v>452</v>
      </c>
      <c r="C11" s="22">
        <v>6384</v>
      </c>
      <c r="D11" s="22">
        <v>1975</v>
      </c>
      <c r="E11" s="22">
        <v>4409</v>
      </c>
      <c r="F11" s="47">
        <v>4.9569235588972429</v>
      </c>
      <c r="G11" s="47">
        <v>6.345316455696203</v>
      </c>
      <c r="H11" s="91">
        <v>4.3349965978679972</v>
      </c>
    </row>
    <row r="12" spans="1:11" x14ac:dyDescent="0.2">
      <c r="A12" s="56" t="s">
        <v>85</v>
      </c>
      <c r="B12" s="56" t="s">
        <v>453</v>
      </c>
      <c r="C12" s="22">
        <v>10480</v>
      </c>
      <c r="D12" s="22">
        <v>2551</v>
      </c>
      <c r="E12" s="22">
        <v>7929</v>
      </c>
      <c r="F12" s="47">
        <v>4.551812977099237</v>
      </c>
      <c r="G12" s="47">
        <v>6.6546452371618976</v>
      </c>
      <c r="H12" s="91">
        <v>3.8752680035313407</v>
      </c>
    </row>
    <row r="13" spans="1:11" x14ac:dyDescent="0.2">
      <c r="A13" s="56" t="s">
        <v>86</v>
      </c>
      <c r="B13" s="56" t="s">
        <v>454</v>
      </c>
      <c r="C13" s="22">
        <v>10759</v>
      </c>
      <c r="D13" s="22">
        <v>5229</v>
      </c>
      <c r="E13" s="22">
        <v>5530</v>
      </c>
      <c r="F13" s="47">
        <v>6.2822753043963191</v>
      </c>
      <c r="G13" s="47">
        <v>7.1939185312679292</v>
      </c>
      <c r="H13" s="91">
        <v>5.4202531645569616</v>
      </c>
    </row>
    <row r="14" spans="1:11" x14ac:dyDescent="0.2">
      <c r="A14" s="56" t="s">
        <v>87</v>
      </c>
      <c r="B14" s="56" t="s">
        <v>455</v>
      </c>
      <c r="C14" s="22">
        <v>14393</v>
      </c>
      <c r="D14" s="22">
        <v>8368</v>
      </c>
      <c r="E14" s="22">
        <v>6025</v>
      </c>
      <c r="F14" s="47">
        <v>7.1983603140415484</v>
      </c>
      <c r="G14" s="47">
        <v>7.6380258126195031</v>
      </c>
      <c r="H14" s="91">
        <v>6.5877178423236513</v>
      </c>
    </row>
    <row r="15" spans="1:11" x14ac:dyDescent="0.2">
      <c r="A15" s="56" t="s">
        <v>88</v>
      </c>
      <c r="B15" s="56" t="s">
        <v>456</v>
      </c>
      <c r="C15" s="22">
        <v>18188</v>
      </c>
      <c r="D15" s="22">
        <v>10928</v>
      </c>
      <c r="E15" s="22">
        <v>7260</v>
      </c>
      <c r="F15" s="47">
        <v>7.4498570486034748</v>
      </c>
      <c r="G15" s="47">
        <v>7.8258601756954613</v>
      </c>
      <c r="H15" s="91">
        <v>6.8838842975206616</v>
      </c>
      <c r="K15" s="45"/>
    </row>
    <row r="16" spans="1:11" x14ac:dyDescent="0.2">
      <c r="A16" s="56" t="s">
        <v>89</v>
      </c>
      <c r="B16" s="56" t="s">
        <v>457</v>
      </c>
      <c r="C16" s="22">
        <v>20690</v>
      </c>
      <c r="D16" s="22">
        <v>11782</v>
      </c>
      <c r="E16" s="22">
        <v>8908</v>
      </c>
      <c r="F16" s="47">
        <v>7.5729821169647176</v>
      </c>
      <c r="G16" s="47">
        <v>7.7143948395858093</v>
      </c>
      <c r="H16" s="91">
        <v>7.385945217781769</v>
      </c>
    </row>
    <row r="17" spans="1:9" x14ac:dyDescent="0.2">
      <c r="A17" s="56" t="s">
        <v>90</v>
      </c>
      <c r="B17" s="56" t="s">
        <v>458</v>
      </c>
      <c r="C17" s="22">
        <v>17948</v>
      </c>
      <c r="D17" s="22">
        <v>8397</v>
      </c>
      <c r="E17" s="22">
        <v>9551</v>
      </c>
      <c r="F17" s="47">
        <v>7.3904613327390241</v>
      </c>
      <c r="G17" s="47">
        <v>7.3818030248898419</v>
      </c>
      <c r="H17" s="91">
        <v>7.3980735001570519</v>
      </c>
    </row>
    <row r="18" spans="1:9" x14ac:dyDescent="0.2">
      <c r="A18" s="56" t="s">
        <v>91</v>
      </c>
      <c r="B18" s="56" t="s">
        <v>459</v>
      </c>
      <c r="C18" s="22">
        <v>5297</v>
      </c>
      <c r="D18" s="22">
        <v>1806</v>
      </c>
      <c r="E18" s="22">
        <v>3491</v>
      </c>
      <c r="F18" s="47">
        <v>6.9286388521804794</v>
      </c>
      <c r="G18" s="47">
        <v>7.0836101882613507</v>
      </c>
      <c r="H18" s="91">
        <v>6.8484674878258378</v>
      </c>
    </row>
    <row r="19" spans="1:9" x14ac:dyDescent="0.2">
      <c r="A19" s="37" t="s">
        <v>231</v>
      </c>
      <c r="B19" s="37"/>
      <c r="C19" s="31"/>
      <c r="D19" s="22"/>
      <c r="E19" s="22"/>
      <c r="F19" s="31"/>
      <c r="G19" s="42"/>
      <c r="H19" s="22"/>
      <c r="I19" s="22"/>
    </row>
    <row r="20" spans="1:9" x14ac:dyDescent="0.2">
      <c r="A20" s="37" t="s">
        <v>240</v>
      </c>
      <c r="B20" s="37"/>
      <c r="C20" s="31"/>
      <c r="D20" s="22"/>
      <c r="E20" s="22"/>
      <c r="F20" s="32"/>
      <c r="G20" s="31"/>
      <c r="H20" s="22"/>
      <c r="I20" s="22"/>
    </row>
    <row r="21" spans="1:9" x14ac:dyDescent="0.2">
      <c r="A21" s="33"/>
      <c r="B21" s="33"/>
      <c r="C21" s="31"/>
      <c r="D21" s="22"/>
      <c r="E21" s="22"/>
      <c r="F21" s="32"/>
      <c r="G21" s="31"/>
      <c r="H21" s="22"/>
      <c r="I21" s="22"/>
    </row>
    <row r="22" spans="1:9" x14ac:dyDescent="0.2">
      <c r="A22" s="32"/>
      <c r="B22" s="32"/>
      <c r="C22" s="32"/>
      <c r="D22" s="34"/>
      <c r="E22" s="34"/>
      <c r="F22" s="32"/>
      <c r="G22" s="32"/>
      <c r="H22" s="34"/>
      <c r="I22" s="34"/>
    </row>
  </sheetData>
  <mergeCells count="4">
    <mergeCell ref="F4:H4"/>
    <mergeCell ref="C4:E4"/>
    <mergeCell ref="C5:E5"/>
    <mergeCell ref="F5:H5"/>
  </mergeCells>
  <phoneticPr fontId="2" type="noConversion"/>
  <pageMargins left="0.75" right="0.75" top="1" bottom="1" header="0" footer="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E17"/>
  <sheetViews>
    <sheetView workbookViewId="0">
      <selection activeCell="A3" sqref="A3"/>
    </sheetView>
  </sheetViews>
  <sheetFormatPr baseColWidth="10" defaultRowHeight="12.75" x14ac:dyDescent="0.2"/>
  <cols>
    <col min="1" max="2" width="19.5703125" customWidth="1"/>
  </cols>
  <sheetData>
    <row r="1" spans="1:5" x14ac:dyDescent="0.2">
      <c r="A1" s="107" t="s">
        <v>719</v>
      </c>
      <c r="B1" s="107"/>
      <c r="C1" s="35"/>
      <c r="D1" s="36"/>
      <c r="E1" s="36"/>
    </row>
    <row r="2" spans="1:5" x14ac:dyDescent="0.2">
      <c r="A2" s="108" t="s">
        <v>720</v>
      </c>
      <c r="B2" s="108"/>
      <c r="C2" s="35"/>
      <c r="D2" s="36"/>
      <c r="E2" s="36"/>
    </row>
    <row r="3" spans="1:5" x14ac:dyDescent="0.2">
      <c r="A3" s="31"/>
      <c r="B3" s="31"/>
      <c r="C3" s="35"/>
      <c r="D3" s="36"/>
      <c r="E3" s="36"/>
    </row>
    <row r="4" spans="1:5" ht="19.5" customHeight="1" x14ac:dyDescent="0.2">
      <c r="A4" s="5"/>
      <c r="B4" s="5"/>
      <c r="C4" s="156" t="s">
        <v>707</v>
      </c>
      <c r="D4" s="156"/>
      <c r="E4" s="156"/>
    </row>
    <row r="5" spans="1:5" ht="19.5" customHeight="1" x14ac:dyDescent="0.2">
      <c r="A5" s="5"/>
      <c r="B5" s="5"/>
      <c r="C5" s="156" t="s">
        <v>708</v>
      </c>
      <c r="D5" s="156"/>
      <c r="E5" s="156"/>
    </row>
    <row r="6" spans="1:5" ht="19.5" customHeight="1" x14ac:dyDescent="0.2">
      <c r="A6" s="5"/>
      <c r="B6" s="5"/>
      <c r="C6" s="5" t="s">
        <v>18</v>
      </c>
      <c r="D6" s="5" t="s">
        <v>34</v>
      </c>
      <c r="E6" s="5" t="s">
        <v>50</v>
      </c>
    </row>
    <row r="7" spans="1:5" ht="19.5" customHeight="1" x14ac:dyDescent="0.2">
      <c r="A7" s="5"/>
      <c r="B7" s="5"/>
      <c r="C7" s="5" t="s">
        <v>18</v>
      </c>
      <c r="D7" s="5" t="s">
        <v>242</v>
      </c>
      <c r="E7" s="5" t="s">
        <v>243</v>
      </c>
    </row>
    <row r="8" spans="1:5" x14ac:dyDescent="0.2">
      <c r="A8" s="32" t="s">
        <v>18</v>
      </c>
      <c r="B8" s="32" t="s">
        <v>18</v>
      </c>
      <c r="C8" s="34">
        <f>SUM(C9:C15)</f>
        <v>124746</v>
      </c>
      <c r="D8" s="34">
        <v>62529</v>
      </c>
      <c r="E8" s="34">
        <v>61938</v>
      </c>
    </row>
    <row r="9" spans="1:5" x14ac:dyDescent="0.2">
      <c r="A9" s="56" t="s">
        <v>709</v>
      </c>
      <c r="B9" s="56" t="s">
        <v>710</v>
      </c>
      <c r="C9" s="22">
        <f t="shared" ref="C9:C14" si="0">SUM(D9:E9)</f>
        <v>2481</v>
      </c>
      <c r="D9" s="22">
        <v>1417</v>
      </c>
      <c r="E9" s="22">
        <v>1064</v>
      </c>
    </row>
    <row r="10" spans="1:5" x14ac:dyDescent="0.2">
      <c r="A10" s="56" t="s">
        <v>711</v>
      </c>
      <c r="B10" s="56" t="s">
        <v>712</v>
      </c>
      <c r="C10" s="22">
        <f t="shared" si="0"/>
        <v>8336</v>
      </c>
      <c r="D10" s="22">
        <v>4848</v>
      </c>
      <c r="E10" s="22">
        <v>3488</v>
      </c>
    </row>
    <row r="11" spans="1:5" x14ac:dyDescent="0.2">
      <c r="A11" s="56" t="s">
        <v>713</v>
      </c>
      <c r="B11" s="56" t="s">
        <v>714</v>
      </c>
      <c r="C11" s="22">
        <f t="shared" si="0"/>
        <v>24766</v>
      </c>
      <c r="D11" s="22">
        <v>8617</v>
      </c>
      <c r="E11" s="22">
        <v>16149</v>
      </c>
    </row>
    <row r="12" spans="1:5" x14ac:dyDescent="0.2">
      <c r="A12" s="56" t="s">
        <v>505</v>
      </c>
      <c r="B12" s="56" t="s">
        <v>506</v>
      </c>
      <c r="C12" s="22">
        <f t="shared" si="0"/>
        <v>30170</v>
      </c>
      <c r="D12" s="22">
        <v>17042</v>
      </c>
      <c r="E12" s="22">
        <v>13128</v>
      </c>
    </row>
    <row r="13" spans="1:5" x14ac:dyDescent="0.2">
      <c r="A13" s="56" t="s">
        <v>507</v>
      </c>
      <c r="B13" s="56" t="s">
        <v>508</v>
      </c>
      <c r="C13" s="22">
        <f t="shared" si="0"/>
        <v>21046</v>
      </c>
      <c r="D13" s="22">
        <v>12423</v>
      </c>
      <c r="E13" s="22">
        <v>8623</v>
      </c>
    </row>
    <row r="14" spans="1:5" x14ac:dyDescent="0.2">
      <c r="A14" s="56" t="s">
        <v>715</v>
      </c>
      <c r="B14" s="56" t="s">
        <v>716</v>
      </c>
      <c r="C14" s="22">
        <f t="shared" si="0"/>
        <v>37668</v>
      </c>
      <c r="D14" s="22">
        <v>18182</v>
      </c>
      <c r="E14" s="22">
        <v>19486</v>
      </c>
    </row>
    <row r="15" spans="1:5" x14ac:dyDescent="0.2">
      <c r="A15" s="56" t="s">
        <v>53</v>
      </c>
      <c r="B15" s="56" t="s">
        <v>79</v>
      </c>
      <c r="C15" s="22">
        <v>279</v>
      </c>
      <c r="D15" s="22" t="s">
        <v>217</v>
      </c>
      <c r="E15" s="22" t="s">
        <v>217</v>
      </c>
    </row>
    <row r="16" spans="1:5" x14ac:dyDescent="0.2">
      <c r="A16" s="37" t="s">
        <v>231</v>
      </c>
      <c r="B16" s="37"/>
      <c r="C16" s="31"/>
      <c r="D16" s="22"/>
      <c r="E16" s="22"/>
    </row>
    <row r="17" spans="1:5" x14ac:dyDescent="0.2">
      <c r="A17" s="37" t="s">
        <v>240</v>
      </c>
      <c r="B17" s="37"/>
      <c r="C17" s="31"/>
      <c r="D17" s="22"/>
      <c r="E17" s="22"/>
    </row>
  </sheetData>
  <mergeCells count="2">
    <mergeCell ref="C4:E4"/>
    <mergeCell ref="C5:E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E17"/>
  <sheetViews>
    <sheetView workbookViewId="0">
      <selection activeCell="A3" sqref="A3"/>
    </sheetView>
  </sheetViews>
  <sheetFormatPr baseColWidth="10" defaultRowHeight="12.75" x14ac:dyDescent="0.2"/>
  <cols>
    <col min="1" max="2" width="19.5703125" customWidth="1"/>
  </cols>
  <sheetData>
    <row r="1" spans="1:5" x14ac:dyDescent="0.2">
      <c r="A1" s="107" t="s">
        <v>717</v>
      </c>
      <c r="B1" s="107"/>
      <c r="C1" s="35"/>
      <c r="D1" s="36"/>
      <c r="E1" s="36"/>
    </row>
    <row r="2" spans="1:5" x14ac:dyDescent="0.2">
      <c r="A2" s="108" t="s">
        <v>718</v>
      </c>
      <c r="B2" s="108"/>
      <c r="C2" s="35"/>
      <c r="D2" s="36"/>
      <c r="E2" s="36"/>
    </row>
    <row r="3" spans="1:5" x14ac:dyDescent="0.2">
      <c r="A3" s="31"/>
      <c r="B3" s="31"/>
      <c r="C3" s="35"/>
      <c r="D3" s="36"/>
      <c r="E3" s="36"/>
    </row>
    <row r="4" spans="1:5" ht="19.5" customHeight="1" x14ac:dyDescent="0.2">
      <c r="A4" s="5"/>
      <c r="B4" s="5"/>
      <c r="C4" s="156" t="s">
        <v>707</v>
      </c>
      <c r="D4" s="156"/>
      <c r="E4" s="156"/>
    </row>
    <row r="5" spans="1:5" ht="19.5" customHeight="1" x14ac:dyDescent="0.2">
      <c r="A5" s="5"/>
      <c r="B5" s="5"/>
      <c r="C5" s="156" t="s">
        <v>708</v>
      </c>
      <c r="D5" s="156"/>
      <c r="E5" s="156"/>
    </row>
    <row r="6" spans="1:5" ht="19.5" customHeight="1" x14ac:dyDescent="0.2">
      <c r="A6" s="5"/>
      <c r="B6" s="5"/>
      <c r="C6" s="5" t="s">
        <v>18</v>
      </c>
      <c r="D6" s="5" t="s">
        <v>34</v>
      </c>
      <c r="E6" s="5" t="s">
        <v>50</v>
      </c>
    </row>
    <row r="7" spans="1:5" ht="19.5" customHeight="1" x14ac:dyDescent="0.2">
      <c r="A7" s="5"/>
      <c r="B7" s="5"/>
      <c r="C7" s="5" t="s">
        <v>18</v>
      </c>
      <c r="D7" s="5" t="s">
        <v>242</v>
      </c>
      <c r="E7" s="5" t="s">
        <v>243</v>
      </c>
    </row>
    <row r="8" spans="1:5" x14ac:dyDescent="0.2">
      <c r="A8" s="32" t="s">
        <v>18</v>
      </c>
      <c r="B8" s="32" t="s">
        <v>18</v>
      </c>
      <c r="C8" s="34">
        <f>SUM(C9:C15)</f>
        <v>130358</v>
      </c>
      <c r="D8" s="34">
        <v>64906</v>
      </c>
      <c r="E8" s="34">
        <v>65166</v>
      </c>
    </row>
    <row r="9" spans="1:5" x14ac:dyDescent="0.2">
      <c r="A9" s="56" t="s">
        <v>709</v>
      </c>
      <c r="B9" s="56" t="s">
        <v>710</v>
      </c>
      <c r="C9" s="22">
        <f t="shared" ref="C9:C14" si="0">SUM(D9:E9)</f>
        <v>2744</v>
      </c>
      <c r="D9" s="22">
        <v>1577</v>
      </c>
      <c r="E9" s="22">
        <v>1167</v>
      </c>
    </row>
    <row r="10" spans="1:5" x14ac:dyDescent="0.2">
      <c r="A10" s="56" t="s">
        <v>711</v>
      </c>
      <c r="B10" s="56" t="s">
        <v>712</v>
      </c>
      <c r="C10" s="22">
        <f t="shared" si="0"/>
        <v>9183</v>
      </c>
      <c r="D10" s="22">
        <v>5257</v>
      </c>
      <c r="E10" s="22">
        <v>3926</v>
      </c>
    </row>
    <row r="11" spans="1:5" x14ac:dyDescent="0.2">
      <c r="A11" s="56" t="s">
        <v>713</v>
      </c>
      <c r="B11" s="56" t="s">
        <v>714</v>
      </c>
      <c r="C11" s="22">
        <f t="shared" si="0"/>
        <v>24825</v>
      </c>
      <c r="D11" s="22">
        <v>8343</v>
      </c>
      <c r="E11" s="22">
        <v>16482</v>
      </c>
    </row>
    <row r="12" spans="1:5" x14ac:dyDescent="0.2">
      <c r="A12" s="56" t="s">
        <v>505</v>
      </c>
      <c r="B12" s="56" t="s">
        <v>506</v>
      </c>
      <c r="C12" s="22">
        <f t="shared" si="0"/>
        <v>30556</v>
      </c>
      <c r="D12" s="22">
        <v>17219</v>
      </c>
      <c r="E12" s="22">
        <v>13337</v>
      </c>
    </row>
    <row r="13" spans="1:5" x14ac:dyDescent="0.2">
      <c r="A13" s="56" t="s">
        <v>507</v>
      </c>
      <c r="B13" s="56" t="s">
        <v>508</v>
      </c>
      <c r="C13" s="22">
        <f t="shared" si="0"/>
        <v>21875</v>
      </c>
      <c r="D13" s="22">
        <v>12783</v>
      </c>
      <c r="E13" s="22">
        <v>9092</v>
      </c>
    </row>
    <row r="14" spans="1:5" x14ac:dyDescent="0.2">
      <c r="A14" s="56" t="s">
        <v>715</v>
      </c>
      <c r="B14" s="56" t="s">
        <v>716</v>
      </c>
      <c r="C14" s="22">
        <f t="shared" si="0"/>
        <v>40889</v>
      </c>
      <c r="D14" s="22">
        <v>19727</v>
      </c>
      <c r="E14" s="22">
        <v>21162</v>
      </c>
    </row>
    <row r="15" spans="1:5" x14ac:dyDescent="0.2">
      <c r="A15" s="56" t="s">
        <v>53</v>
      </c>
      <c r="B15" s="56" t="s">
        <v>79</v>
      </c>
      <c r="C15" s="22">
        <v>286</v>
      </c>
      <c r="D15" s="22" t="s">
        <v>217</v>
      </c>
      <c r="E15" s="22" t="s">
        <v>217</v>
      </c>
    </row>
    <row r="16" spans="1:5" x14ac:dyDescent="0.2">
      <c r="A16" s="37" t="s">
        <v>231</v>
      </c>
      <c r="B16" s="37"/>
      <c r="C16" s="31"/>
      <c r="D16" s="22"/>
      <c r="E16" s="22"/>
    </row>
    <row r="17" spans="1:5" x14ac:dyDescent="0.2">
      <c r="A17" s="37" t="s">
        <v>240</v>
      </c>
      <c r="B17" s="37"/>
      <c r="C17" s="31"/>
      <c r="D17" s="22"/>
      <c r="E17" s="22"/>
    </row>
  </sheetData>
  <mergeCells count="2">
    <mergeCell ref="C4:E4"/>
    <mergeCell ref="C5:E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I13"/>
  <sheetViews>
    <sheetView workbookViewId="0">
      <selection activeCell="A3" sqref="A3"/>
    </sheetView>
  </sheetViews>
  <sheetFormatPr baseColWidth="10" defaultRowHeight="12.75" x14ac:dyDescent="0.2"/>
  <cols>
    <col min="1" max="2" width="15.7109375" customWidth="1"/>
    <col min="3" max="9" width="13.7109375" customWidth="1"/>
  </cols>
  <sheetData>
    <row r="1" spans="1:9" x14ac:dyDescent="0.2">
      <c r="A1" s="32" t="s">
        <v>617</v>
      </c>
      <c r="B1" s="32"/>
    </row>
    <row r="2" spans="1:9" x14ac:dyDescent="0.2">
      <c r="A2" s="134" t="s">
        <v>618</v>
      </c>
      <c r="B2" s="134"/>
    </row>
    <row r="4" spans="1:9" ht="27" customHeight="1" x14ac:dyDescent="0.2">
      <c r="A4" s="5"/>
      <c r="B4" s="5"/>
      <c r="C4" s="5" t="s">
        <v>521</v>
      </c>
      <c r="D4" s="5" t="s">
        <v>610</v>
      </c>
      <c r="E4" s="5" t="s">
        <v>611</v>
      </c>
      <c r="F4" s="5" t="s">
        <v>522</v>
      </c>
      <c r="G4" s="5" t="s">
        <v>612</v>
      </c>
      <c r="H4" s="5" t="s">
        <v>613</v>
      </c>
      <c r="I4" s="5" t="s">
        <v>53</v>
      </c>
    </row>
    <row r="5" spans="1:9" ht="27" customHeight="1" x14ac:dyDescent="0.2">
      <c r="A5" s="5"/>
      <c r="B5" s="5"/>
      <c r="C5" s="5" t="s">
        <v>526</v>
      </c>
      <c r="D5" s="5" t="s">
        <v>606</v>
      </c>
      <c r="E5" s="5" t="s">
        <v>607</v>
      </c>
      <c r="F5" s="5" t="s">
        <v>522</v>
      </c>
      <c r="G5" s="5" t="s">
        <v>608</v>
      </c>
      <c r="H5" s="5" t="s">
        <v>609</v>
      </c>
      <c r="I5" s="5" t="s">
        <v>79</v>
      </c>
    </row>
    <row r="6" spans="1:9" x14ac:dyDescent="0.2">
      <c r="A6" s="133" t="s">
        <v>523</v>
      </c>
      <c r="B6" s="133" t="s">
        <v>523</v>
      </c>
      <c r="C6" s="146">
        <v>3889.5349999999976</v>
      </c>
      <c r="D6" s="144">
        <v>0.23298100338960739</v>
      </c>
      <c r="E6" s="144">
        <v>0.49609670665087041</v>
      </c>
      <c r="F6" s="144">
        <v>0.20175362819626813</v>
      </c>
      <c r="G6" s="144">
        <v>4.9542156185210781E-2</v>
      </c>
      <c r="H6" s="144">
        <v>1.9612107973804589E-2</v>
      </c>
      <c r="I6" s="144">
        <v>1.4397604238654687E-5</v>
      </c>
    </row>
    <row r="7" spans="1:9" x14ac:dyDescent="0.2">
      <c r="A7" s="135" t="s">
        <v>34</v>
      </c>
      <c r="B7" s="135" t="s">
        <v>242</v>
      </c>
      <c r="C7" s="147">
        <v>1889.7130000000052</v>
      </c>
      <c r="D7" s="55">
        <v>0.23835788820842108</v>
      </c>
      <c r="E7" s="55">
        <v>0.53720803106080128</v>
      </c>
      <c r="F7" s="55">
        <v>0.16485889656259972</v>
      </c>
      <c r="G7" s="55">
        <v>4.3272708607074196E-2</v>
      </c>
      <c r="H7" s="55">
        <v>1.6272841431476632E-2</v>
      </c>
      <c r="I7" s="55">
        <v>2.9634129627091523E-5</v>
      </c>
    </row>
    <row r="8" spans="1:9" x14ac:dyDescent="0.2">
      <c r="A8" s="135" t="s">
        <v>50</v>
      </c>
      <c r="B8" s="135" t="s">
        <v>243</v>
      </c>
      <c r="C8" s="147">
        <v>1999.8219999999922</v>
      </c>
      <c r="D8" s="55">
        <v>0.22790016916497111</v>
      </c>
      <c r="E8" s="55">
        <v>0.45724896653353819</v>
      </c>
      <c r="F8" s="55">
        <v>0.23661694059924304</v>
      </c>
      <c r="G8" s="55">
        <v>5.5466408777176783E-2</v>
      </c>
      <c r="H8" s="55">
        <v>2.276751492507087E-2</v>
      </c>
      <c r="I8" s="55">
        <v>0</v>
      </c>
    </row>
    <row r="9" spans="1:9" x14ac:dyDescent="0.2">
      <c r="A9" s="136" t="s">
        <v>54</v>
      </c>
      <c r="B9" s="136" t="s">
        <v>54</v>
      </c>
      <c r="C9" s="146">
        <v>626.97357935993318</v>
      </c>
      <c r="D9" s="142">
        <v>0.20020670779556343</v>
      </c>
      <c r="E9" s="142">
        <v>0.51332914388521333</v>
      </c>
      <c r="F9" s="142">
        <v>0.23539169213298203</v>
      </c>
      <c r="G9" s="142">
        <v>2.9103373037392421E-2</v>
      </c>
      <c r="H9" s="142">
        <v>2.1969083148848753E-2</v>
      </c>
      <c r="I9" s="142">
        <v>0</v>
      </c>
    </row>
    <row r="10" spans="1:9" x14ac:dyDescent="0.2">
      <c r="A10" s="135" t="s">
        <v>34</v>
      </c>
      <c r="B10" s="135" t="s">
        <v>242</v>
      </c>
      <c r="C10" s="147">
        <v>295.45092802828867</v>
      </c>
      <c r="D10" s="55">
        <v>0.20753426975799627</v>
      </c>
      <c r="E10" s="55">
        <v>0.57476391944491456</v>
      </c>
      <c r="F10" s="55">
        <v>0.15809104755457776</v>
      </c>
      <c r="G10" s="55">
        <v>3.4862074801150784E-2</v>
      </c>
      <c r="H10" s="55">
        <v>2.4748688441360637E-2</v>
      </c>
      <c r="I10" s="55">
        <v>0</v>
      </c>
    </row>
    <row r="11" spans="1:9" x14ac:dyDescent="0.2">
      <c r="A11" s="135" t="s">
        <v>50</v>
      </c>
      <c r="B11" s="135" t="s">
        <v>243</v>
      </c>
      <c r="C11" s="147">
        <v>331.52265133164479</v>
      </c>
      <c r="D11" s="55">
        <v>0.19367643776280308</v>
      </c>
      <c r="E11" s="55">
        <v>0.45857891783954008</v>
      </c>
      <c r="F11" s="55">
        <v>0.30428146548343699</v>
      </c>
      <c r="G11" s="55">
        <v>2.3971259825893907E-2</v>
      </c>
      <c r="H11" s="55">
        <v>1.9491919088325965E-2</v>
      </c>
      <c r="I11" s="55">
        <v>0</v>
      </c>
    </row>
    <row r="12" spans="1:9" x14ac:dyDescent="0.2">
      <c r="A12" s="37" t="s">
        <v>524</v>
      </c>
      <c r="B12" s="37"/>
      <c r="C12" s="37"/>
      <c r="D12" s="37"/>
      <c r="E12" s="37"/>
      <c r="F12" s="37"/>
      <c r="G12" s="37"/>
      <c r="H12" s="37"/>
      <c r="I12" s="37"/>
    </row>
    <row r="13" spans="1:9" x14ac:dyDescent="0.2">
      <c r="A13" s="37" t="s">
        <v>532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I13"/>
  <sheetViews>
    <sheetView workbookViewId="0">
      <selection activeCell="A3" sqref="A3"/>
    </sheetView>
  </sheetViews>
  <sheetFormatPr baseColWidth="10" defaultRowHeight="12.75" x14ac:dyDescent="0.2"/>
  <cols>
    <col min="1" max="2" width="15.7109375" customWidth="1"/>
    <col min="3" max="9" width="13.7109375" customWidth="1"/>
  </cols>
  <sheetData>
    <row r="1" spans="1:9" x14ac:dyDescent="0.2">
      <c r="A1" s="32" t="s">
        <v>619</v>
      </c>
    </row>
    <row r="2" spans="1:9" x14ac:dyDescent="0.2">
      <c r="A2" s="134" t="s">
        <v>620</v>
      </c>
    </row>
    <row r="4" spans="1:9" ht="27" customHeight="1" x14ac:dyDescent="0.2">
      <c r="A4" s="5"/>
      <c r="B4" s="5"/>
      <c r="C4" s="5" t="s">
        <v>521</v>
      </c>
      <c r="D4" s="5" t="s">
        <v>610</v>
      </c>
      <c r="E4" s="5" t="s">
        <v>611</v>
      </c>
      <c r="F4" s="5" t="s">
        <v>522</v>
      </c>
      <c r="G4" s="5" t="s">
        <v>612</v>
      </c>
      <c r="H4" s="5" t="s">
        <v>613</v>
      </c>
      <c r="I4" s="5" t="s">
        <v>53</v>
      </c>
    </row>
    <row r="5" spans="1:9" ht="27" customHeight="1" x14ac:dyDescent="0.2">
      <c r="A5" s="5"/>
      <c r="B5" s="5"/>
      <c r="C5" s="5" t="s">
        <v>526</v>
      </c>
      <c r="D5" s="5" t="s">
        <v>606</v>
      </c>
      <c r="E5" s="5" t="s">
        <v>607</v>
      </c>
      <c r="F5" s="5" t="s">
        <v>522</v>
      </c>
      <c r="G5" s="5" t="s">
        <v>608</v>
      </c>
      <c r="H5" s="5" t="s">
        <v>609</v>
      </c>
      <c r="I5" s="5" t="s">
        <v>79</v>
      </c>
    </row>
    <row r="6" spans="1:9" x14ac:dyDescent="0.2">
      <c r="A6" s="133" t="s">
        <v>523</v>
      </c>
      <c r="B6" s="133" t="s">
        <v>523</v>
      </c>
      <c r="C6" s="146">
        <v>4438.4629999999997</v>
      </c>
      <c r="D6" s="144">
        <v>0.23610695864762193</v>
      </c>
      <c r="E6" s="144">
        <v>0.54299652830270295</v>
      </c>
      <c r="F6" s="144">
        <v>0.17133859176025576</v>
      </c>
      <c r="G6" s="144">
        <v>4.0404302119900516E-2</v>
      </c>
      <c r="H6" s="144">
        <v>8.7023368224540786E-3</v>
      </c>
      <c r="I6" s="144">
        <v>4.5150765028344273E-4</v>
      </c>
    </row>
    <row r="7" spans="1:9" x14ac:dyDescent="0.2">
      <c r="A7" s="135" t="s">
        <v>34</v>
      </c>
      <c r="B7" s="135" t="s">
        <v>242</v>
      </c>
      <c r="C7" s="147">
        <v>2172.761</v>
      </c>
      <c r="D7" s="55">
        <v>0.26388406272019793</v>
      </c>
      <c r="E7" s="55">
        <v>0.54885189857513095</v>
      </c>
      <c r="F7" s="55">
        <v>0.14614999072608539</v>
      </c>
      <c r="G7" s="55">
        <v>3.2623008236985107E-2</v>
      </c>
      <c r="H7" s="55">
        <v>7.742683157512492E-3</v>
      </c>
      <c r="I7" s="55">
        <v>7.4835658408817164E-4</v>
      </c>
    </row>
    <row r="8" spans="1:9" x14ac:dyDescent="0.2">
      <c r="A8" s="135" t="s">
        <v>50</v>
      </c>
      <c r="B8" s="135" t="s">
        <v>243</v>
      </c>
      <c r="C8" s="147">
        <v>2265.7020000000002</v>
      </c>
      <c r="D8" s="55">
        <v>0.2094692947263144</v>
      </c>
      <c r="E8" s="55">
        <v>0.53738135023935185</v>
      </c>
      <c r="F8" s="55">
        <v>0.19549437657732571</v>
      </c>
      <c r="G8" s="55">
        <v>4.7866400788806295E-2</v>
      </c>
      <c r="H8" s="55">
        <v>9.6221833233143643E-3</v>
      </c>
      <c r="I8" s="55">
        <v>1.6683570919741431E-4</v>
      </c>
    </row>
    <row r="9" spans="1:9" x14ac:dyDescent="0.2">
      <c r="A9" s="136" t="s">
        <v>54</v>
      </c>
      <c r="B9" s="136" t="s">
        <v>54</v>
      </c>
      <c r="C9" s="146">
        <v>731.58799999999997</v>
      </c>
      <c r="D9" s="142">
        <v>0.21500079279594525</v>
      </c>
      <c r="E9" s="142">
        <v>0.57003668731581159</v>
      </c>
      <c r="F9" s="142">
        <v>0.16238374604285472</v>
      </c>
      <c r="G9" s="142">
        <v>4.0891868100624944E-2</v>
      </c>
      <c r="H9" s="142">
        <v>1.0609796770860101E-2</v>
      </c>
      <c r="I9" s="142">
        <v>1.0771089739033445E-3</v>
      </c>
    </row>
    <row r="10" spans="1:9" x14ac:dyDescent="0.2">
      <c r="A10" s="135" t="s">
        <v>34</v>
      </c>
      <c r="B10" s="135" t="s">
        <v>242</v>
      </c>
      <c r="C10" s="147">
        <v>349.21899999999999</v>
      </c>
      <c r="D10" s="55">
        <v>0.23128466664184938</v>
      </c>
      <c r="E10" s="55">
        <v>0.58841586511615918</v>
      </c>
      <c r="F10" s="55">
        <v>0.13388733144531081</v>
      </c>
      <c r="G10" s="55">
        <v>3.1730805024927054E-2</v>
      </c>
      <c r="H10" s="55">
        <v>1.243059512798559E-2</v>
      </c>
      <c r="I10" s="55">
        <v>2.2564637090192689E-3</v>
      </c>
    </row>
    <row r="11" spans="1:9" x14ac:dyDescent="0.2">
      <c r="A11" s="135" t="s">
        <v>50</v>
      </c>
      <c r="B11" s="135" t="s">
        <v>243</v>
      </c>
      <c r="C11" s="147">
        <v>382.36900000000003</v>
      </c>
      <c r="D11" s="55">
        <v>0.20012867151887312</v>
      </c>
      <c r="E11" s="55">
        <v>0.55325091730762688</v>
      </c>
      <c r="F11" s="55">
        <v>0.18841224053205149</v>
      </c>
      <c r="G11" s="55">
        <v>4.9258700365353889E-2</v>
      </c>
      <c r="H11" s="55">
        <v>8.9468550013207145E-3</v>
      </c>
      <c r="I11" s="55">
        <v>0</v>
      </c>
    </row>
    <row r="12" spans="1:9" x14ac:dyDescent="0.2">
      <c r="A12" s="37" t="s">
        <v>531</v>
      </c>
      <c r="B12" s="37"/>
      <c r="C12" s="37"/>
      <c r="D12" s="37"/>
      <c r="E12" s="37"/>
      <c r="F12" s="37"/>
      <c r="G12" s="37"/>
      <c r="H12" s="37"/>
      <c r="I12" s="37"/>
    </row>
    <row r="13" spans="1:9" x14ac:dyDescent="0.2">
      <c r="A13" s="37" t="s">
        <v>525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H35"/>
  <sheetViews>
    <sheetView workbookViewId="0">
      <selection activeCell="A3" sqref="A3"/>
    </sheetView>
  </sheetViews>
  <sheetFormatPr baseColWidth="10" defaultRowHeight="12.75" x14ac:dyDescent="0.2"/>
  <cols>
    <col min="1" max="2" width="36.7109375" customWidth="1"/>
    <col min="3" max="8" width="10.7109375" customWidth="1"/>
  </cols>
  <sheetData>
    <row r="1" spans="1:8" x14ac:dyDescent="0.2">
      <c r="A1" s="32" t="s">
        <v>649</v>
      </c>
      <c r="B1" s="32"/>
      <c r="C1" s="32"/>
    </row>
    <row r="2" spans="1:8" x14ac:dyDescent="0.2">
      <c r="A2" s="134" t="s">
        <v>650</v>
      </c>
      <c r="B2" s="134"/>
      <c r="C2" s="134"/>
    </row>
    <row r="4" spans="1:8" ht="19.5" customHeight="1" x14ac:dyDescent="0.2">
      <c r="A4" s="5"/>
      <c r="B4" s="5"/>
      <c r="C4" s="156" t="s">
        <v>523</v>
      </c>
      <c r="D4" s="156"/>
      <c r="E4" s="156"/>
      <c r="F4" s="156" t="s">
        <v>54</v>
      </c>
      <c r="G4" s="156"/>
      <c r="H4" s="156"/>
    </row>
    <row r="5" spans="1:8" ht="19.5" customHeight="1" x14ac:dyDescent="0.2">
      <c r="A5" s="5"/>
      <c r="B5" s="5"/>
      <c r="C5" s="5" t="s">
        <v>18</v>
      </c>
      <c r="D5" s="5" t="s">
        <v>34</v>
      </c>
      <c r="E5" s="5" t="s">
        <v>50</v>
      </c>
      <c r="F5" s="5" t="s">
        <v>18</v>
      </c>
      <c r="G5" s="5" t="s">
        <v>34</v>
      </c>
      <c r="H5" s="5" t="s">
        <v>50</v>
      </c>
    </row>
    <row r="6" spans="1:8" ht="19.5" customHeight="1" x14ac:dyDescent="0.2">
      <c r="A6" s="5"/>
      <c r="B6" s="5"/>
      <c r="C6" s="156" t="s">
        <v>523</v>
      </c>
      <c r="D6" s="156"/>
      <c r="E6" s="156"/>
      <c r="F6" s="156" t="s">
        <v>54</v>
      </c>
      <c r="G6" s="156"/>
      <c r="H6" s="156"/>
    </row>
    <row r="7" spans="1:8" ht="19.5" customHeight="1" x14ac:dyDescent="0.2">
      <c r="A7" s="5"/>
      <c r="B7" s="5"/>
      <c r="C7" s="5" t="s">
        <v>18</v>
      </c>
      <c r="D7" s="5" t="s">
        <v>242</v>
      </c>
      <c r="E7" s="5" t="s">
        <v>243</v>
      </c>
      <c r="F7" s="5" t="s">
        <v>18</v>
      </c>
      <c r="G7" s="5" t="s">
        <v>242</v>
      </c>
      <c r="H7" s="5" t="s">
        <v>243</v>
      </c>
    </row>
    <row r="8" spans="1:8" x14ac:dyDescent="0.2">
      <c r="A8" s="133" t="s">
        <v>521</v>
      </c>
      <c r="B8" s="133" t="s">
        <v>526</v>
      </c>
      <c r="C8" s="146">
        <v>3889.5349999999976</v>
      </c>
      <c r="D8" s="146">
        <v>1889.7130000000052</v>
      </c>
      <c r="E8" s="146">
        <v>1999.8219999999922</v>
      </c>
      <c r="F8" s="146">
        <v>626.97357935993318</v>
      </c>
      <c r="G8" s="146">
        <v>295.45092802828867</v>
      </c>
      <c r="H8" s="146">
        <v>331.52265133164479</v>
      </c>
    </row>
    <row r="9" spans="1:8" x14ac:dyDescent="0.2">
      <c r="A9" s="135" t="s">
        <v>651</v>
      </c>
      <c r="B9" s="135" t="s">
        <v>651</v>
      </c>
      <c r="C9" s="150">
        <v>3.1321996074080857E-2</v>
      </c>
      <c r="D9" s="55">
        <v>3.6313450772683373E-2</v>
      </c>
      <c r="E9" s="55">
        <v>2.6605367877741225E-2</v>
      </c>
      <c r="F9" s="55">
        <v>9.7388473789174861E-3</v>
      </c>
      <c r="G9" s="55">
        <v>7.9302509409469972E-3</v>
      </c>
      <c r="H9" s="55">
        <v>1.1350657292601143E-2</v>
      </c>
    </row>
    <row r="10" spans="1:8" x14ac:dyDescent="0.2">
      <c r="A10" s="135" t="s">
        <v>673</v>
      </c>
      <c r="B10" s="135" t="s">
        <v>652</v>
      </c>
      <c r="C10" s="150">
        <v>0.1132675242670397</v>
      </c>
      <c r="D10" s="55">
        <v>0.11441419940488287</v>
      </c>
      <c r="E10" s="55">
        <v>0.11218398437460979</v>
      </c>
      <c r="F10" s="55">
        <v>7.2248658462201826E-2</v>
      </c>
      <c r="G10" s="55">
        <v>3.7461381738967722E-2</v>
      </c>
      <c r="H10" s="55">
        <v>0.10325086344027029</v>
      </c>
    </row>
    <row r="11" spans="1:8" x14ac:dyDescent="0.2">
      <c r="A11" s="135" t="s">
        <v>694</v>
      </c>
      <c r="B11" s="135" t="s">
        <v>695</v>
      </c>
      <c r="C11" s="150">
        <v>3.4114874914353534E-2</v>
      </c>
      <c r="D11" s="55">
        <v>3.9042965783692971E-2</v>
      </c>
      <c r="E11" s="55">
        <v>2.9458121772837898E-2</v>
      </c>
      <c r="F11" s="55">
        <v>1.8777505763510574E-2</v>
      </c>
      <c r="G11" s="55">
        <v>1.9570085762080896E-2</v>
      </c>
      <c r="H11" s="55">
        <v>1.8071163390904449E-2</v>
      </c>
    </row>
    <row r="12" spans="1:8" x14ac:dyDescent="0.2">
      <c r="A12" s="135" t="s">
        <v>674</v>
      </c>
      <c r="B12" s="135" t="s">
        <v>653</v>
      </c>
      <c r="C12" s="150">
        <v>0.17512761808288146</v>
      </c>
      <c r="D12" s="55">
        <v>0.17286540337077594</v>
      </c>
      <c r="E12" s="55">
        <v>0.17726527660961897</v>
      </c>
      <c r="F12" s="55">
        <v>0.19830181700308075</v>
      </c>
      <c r="G12" s="55">
        <v>0.2119742876353515</v>
      </c>
      <c r="H12" s="55">
        <v>0.18611699608505866</v>
      </c>
    </row>
    <row r="13" spans="1:8" x14ac:dyDescent="0.2">
      <c r="A13" s="135" t="s">
        <v>675</v>
      </c>
      <c r="B13" s="135" t="s">
        <v>654</v>
      </c>
      <c r="C13" s="150">
        <v>1.5155796258421646E-2</v>
      </c>
      <c r="D13" s="55">
        <v>2.3067524010259695E-2</v>
      </c>
      <c r="E13" s="55">
        <v>7.6796834918308032E-3</v>
      </c>
      <c r="F13" s="55">
        <v>1.0332173816021532E-2</v>
      </c>
      <c r="G13" s="55">
        <v>1.6835283047490556E-2</v>
      </c>
      <c r="H13" s="55">
        <v>4.536643254869019E-3</v>
      </c>
    </row>
    <row r="14" spans="1:8" x14ac:dyDescent="0.2">
      <c r="A14" s="135" t="s">
        <v>676</v>
      </c>
      <c r="B14" s="135" t="s">
        <v>655</v>
      </c>
      <c r="C14" s="150">
        <v>3.2963837579556447E-2</v>
      </c>
      <c r="D14" s="55">
        <v>3.5134964939120286E-2</v>
      </c>
      <c r="E14" s="55">
        <v>3.0912251190356062E-2</v>
      </c>
      <c r="F14" s="55">
        <v>1.7305354415534675E-2</v>
      </c>
      <c r="G14" s="55">
        <v>1.8459918323484818E-2</v>
      </c>
      <c r="H14" s="55">
        <v>1.627641423089975E-2</v>
      </c>
    </row>
    <row r="15" spans="1:8" x14ac:dyDescent="0.2">
      <c r="A15" s="135" t="s">
        <v>677</v>
      </c>
      <c r="B15" s="135" t="s">
        <v>656</v>
      </c>
      <c r="C15" s="150">
        <v>1.7111557037023717E-2</v>
      </c>
      <c r="D15" s="55">
        <v>2.2140399097640692E-2</v>
      </c>
      <c r="E15" s="55">
        <v>1.235960000440044E-2</v>
      </c>
      <c r="F15" s="55">
        <v>9.6399596394001457E-3</v>
      </c>
      <c r="G15" s="55">
        <v>1.357924318185205E-2</v>
      </c>
      <c r="H15" s="55">
        <v>6.1292946103017601E-3</v>
      </c>
    </row>
    <row r="16" spans="1:8" x14ac:dyDescent="0.2">
      <c r="A16" s="135" t="s">
        <v>678</v>
      </c>
      <c r="B16" s="135" t="s">
        <v>657</v>
      </c>
      <c r="C16" s="150">
        <v>0.14294099423195841</v>
      </c>
      <c r="D16" s="55">
        <v>0.13734307802295867</v>
      </c>
      <c r="E16" s="55">
        <v>0.1482306925316359</v>
      </c>
      <c r="F16" s="55">
        <v>0.16946966107961345</v>
      </c>
      <c r="G16" s="55">
        <v>0.16082873835295711</v>
      </c>
      <c r="H16" s="55">
        <v>0.17717039775132093</v>
      </c>
    </row>
    <row r="17" spans="1:8" x14ac:dyDescent="0.2">
      <c r="A17" s="135" t="s">
        <v>527</v>
      </c>
      <c r="B17" s="135" t="s">
        <v>529</v>
      </c>
      <c r="C17" s="150">
        <v>7.4956260838377906E-2</v>
      </c>
      <c r="D17" s="55">
        <v>9.3711055594156101E-2</v>
      </c>
      <c r="E17" s="55">
        <v>5.7234093834351484E-2</v>
      </c>
      <c r="F17" s="55">
        <v>7.964609936351516E-2</v>
      </c>
      <c r="G17" s="55">
        <v>0.1179519056940085</v>
      </c>
      <c r="H17" s="55">
        <v>4.5508202650404846E-2</v>
      </c>
    </row>
    <row r="18" spans="1:8" x14ac:dyDescent="0.2">
      <c r="A18" s="135" t="s">
        <v>679</v>
      </c>
      <c r="B18" s="135" t="s">
        <v>658</v>
      </c>
      <c r="C18" s="150">
        <v>5.4261242025075006E-2</v>
      </c>
      <c r="D18" s="55">
        <v>2.178637708477419E-2</v>
      </c>
      <c r="E18" s="55">
        <v>8.4948060377373916E-2</v>
      </c>
      <c r="F18" s="55">
        <v>3.8972934114616567E-2</v>
      </c>
      <c r="G18" s="55">
        <v>4.1055887287105028E-3</v>
      </c>
      <c r="H18" s="55">
        <v>7.0046495787611948E-2</v>
      </c>
    </row>
    <row r="19" spans="1:8" x14ac:dyDescent="0.2">
      <c r="A19" s="135" t="s">
        <v>680</v>
      </c>
      <c r="B19" s="135" t="s">
        <v>659</v>
      </c>
      <c r="C19" s="150">
        <v>1.8137643702910513E-2</v>
      </c>
      <c r="D19" s="55">
        <v>1.7978391427692936E-2</v>
      </c>
      <c r="E19" s="55">
        <v>1.8288127643360332E-2</v>
      </c>
      <c r="F19" s="55">
        <v>2.3055197979405875E-2</v>
      </c>
      <c r="G19" s="55">
        <v>2.1472262897724182E-2</v>
      </c>
      <c r="H19" s="55">
        <v>2.4465899893778335E-2</v>
      </c>
    </row>
    <row r="20" spans="1:8" x14ac:dyDescent="0.2">
      <c r="A20" s="135" t="s">
        <v>681</v>
      </c>
      <c r="B20" s="135" t="s">
        <v>660</v>
      </c>
      <c r="C20" s="150">
        <v>0.12808857614084981</v>
      </c>
      <c r="D20" s="55">
        <v>7.662221723616211E-2</v>
      </c>
      <c r="E20" s="55">
        <v>0.17672122818930955</v>
      </c>
      <c r="F20" s="55">
        <v>0.12745832142014954</v>
      </c>
      <c r="G20" s="55">
        <v>7.443198823831218E-2</v>
      </c>
      <c r="H20" s="55">
        <v>0.17471506024502881</v>
      </c>
    </row>
    <row r="21" spans="1:8" x14ac:dyDescent="0.2">
      <c r="A21" s="135" t="s">
        <v>682</v>
      </c>
      <c r="B21" s="135" t="s">
        <v>661</v>
      </c>
      <c r="C21" s="150">
        <v>5.9152058022360038E-2</v>
      </c>
      <c r="D21" s="55">
        <v>1.4079915839071821E-2</v>
      </c>
      <c r="E21" s="55">
        <v>0.10174255508740318</v>
      </c>
      <c r="F21" s="55">
        <v>6.6779528481476613E-2</v>
      </c>
      <c r="G21" s="55">
        <v>1.1094905072310823E-2</v>
      </c>
      <c r="H21" s="55">
        <v>0.11640531904830473</v>
      </c>
    </row>
    <row r="22" spans="1:8" x14ac:dyDescent="0.2">
      <c r="A22" s="135" t="s">
        <v>683</v>
      </c>
      <c r="B22" s="135" t="s">
        <v>662</v>
      </c>
      <c r="C22" s="150">
        <v>9.9695207781907144E-2</v>
      </c>
      <c r="D22" s="55">
        <v>6.0067322392341957E-2</v>
      </c>
      <c r="E22" s="55">
        <v>0.137141205567296</v>
      </c>
      <c r="F22" s="55">
        <v>7.9574326004188067E-2</v>
      </c>
      <c r="G22" s="55">
        <v>1.4557232235076958E-2</v>
      </c>
      <c r="H22" s="55">
        <v>0.12295992396375047</v>
      </c>
    </row>
    <row r="23" spans="1:8" x14ac:dyDescent="0.2">
      <c r="A23" s="135" t="s">
        <v>684</v>
      </c>
      <c r="B23" s="135" t="s">
        <v>663</v>
      </c>
      <c r="C23" s="150">
        <v>0.136935134919727</v>
      </c>
      <c r="D23" s="55">
        <v>0.10271401001104372</v>
      </c>
      <c r="E23" s="55">
        <v>0.1692720652138047</v>
      </c>
      <c r="F23" s="55">
        <v>0.11738453169770557</v>
      </c>
      <c r="G23" s="55">
        <v>4.8898137150602337E-2</v>
      </c>
      <c r="H23" s="55">
        <v>0.17841918120046707</v>
      </c>
    </row>
    <row r="24" spans="1:8" x14ac:dyDescent="0.2">
      <c r="A24" s="135" t="s">
        <v>685</v>
      </c>
      <c r="B24" s="135" t="s">
        <v>664</v>
      </c>
      <c r="C24" s="150">
        <v>3.2495915321497322E-2</v>
      </c>
      <c r="D24" s="55">
        <v>3.3954891562898618E-2</v>
      </c>
      <c r="E24" s="55">
        <v>3.1117269436980014E-2</v>
      </c>
      <c r="F24" s="55">
        <v>3.7562986344724159E-2</v>
      </c>
      <c r="G24" s="55">
        <v>5.3751735037635202E-2</v>
      </c>
      <c r="H24" s="55">
        <v>2.3135674045774851E-2</v>
      </c>
    </row>
    <row r="25" spans="1:8" x14ac:dyDescent="0.2">
      <c r="A25" s="135" t="s">
        <v>686</v>
      </c>
      <c r="B25" s="135" t="s">
        <v>665</v>
      </c>
      <c r="C25" s="150">
        <v>5.1838587388980971E-2</v>
      </c>
      <c r="D25" s="55">
        <v>3.8203155717296648E-2</v>
      </c>
      <c r="E25" s="55">
        <v>0.10082297324461915</v>
      </c>
      <c r="F25" s="55">
        <v>4.1992200096976677E-2</v>
      </c>
      <c r="G25" s="55">
        <v>2.1015334226350792E-2</v>
      </c>
      <c r="H25" s="55">
        <v>6.0686652689301727E-2</v>
      </c>
    </row>
    <row r="26" spans="1:8" x14ac:dyDescent="0.2">
      <c r="A26" s="135" t="s">
        <v>687</v>
      </c>
      <c r="B26" s="135" t="s">
        <v>666</v>
      </c>
      <c r="C26" s="150">
        <v>3.4232626779293687E-2</v>
      </c>
      <c r="D26" s="55">
        <v>2.8422834578584077E-2</v>
      </c>
      <c r="E26" s="55">
        <v>3.9722535305642362E-2</v>
      </c>
      <c r="F26" s="55">
        <v>4.3225106913862235E-2</v>
      </c>
      <c r="G26" s="55">
        <v>3.3061327866483262E-2</v>
      </c>
      <c r="H26" s="55">
        <v>5.2283003681279722E-2</v>
      </c>
    </row>
    <row r="27" spans="1:8" x14ac:dyDescent="0.2">
      <c r="A27" s="135" t="s">
        <v>688</v>
      </c>
      <c r="B27" s="135" t="s">
        <v>667</v>
      </c>
      <c r="C27" s="150">
        <v>5.4577218099335814E-2</v>
      </c>
      <c r="D27" s="55">
        <v>3.6384361011433913E-2</v>
      </c>
      <c r="E27" s="55">
        <v>7.1768387386477672E-2</v>
      </c>
      <c r="F27" s="55">
        <v>7.0589896379975453E-2</v>
      </c>
      <c r="G27" s="55">
        <v>5.1687094374392492E-2</v>
      </c>
      <c r="H27" s="55">
        <v>8.7435956136228885E-2</v>
      </c>
    </row>
    <row r="28" spans="1:8" x14ac:dyDescent="0.2">
      <c r="A28" s="135" t="s">
        <v>689</v>
      </c>
      <c r="B28" s="135" t="s">
        <v>668</v>
      </c>
      <c r="C28" s="150">
        <v>5.6096937037460812E-2</v>
      </c>
      <c r="D28" s="55">
        <v>3.2198011020721048E-2</v>
      </c>
      <c r="E28" s="55">
        <v>7.8680002520224612E-2</v>
      </c>
      <c r="F28" s="55">
        <v>6.3905404181311326E-2</v>
      </c>
      <c r="G28" s="55">
        <v>2.9642824473245327E-2</v>
      </c>
      <c r="H28" s="55">
        <v>9.4440002437961523E-2</v>
      </c>
    </row>
    <row r="29" spans="1:8" x14ac:dyDescent="0.2">
      <c r="A29" s="135" t="s">
        <v>690</v>
      </c>
      <c r="B29" s="135" t="s">
        <v>669</v>
      </c>
      <c r="C29" s="150">
        <v>1.6192424030121864E-2</v>
      </c>
      <c r="D29" s="55">
        <v>1.1144020282444976E-2</v>
      </c>
      <c r="E29" s="55">
        <v>2.0962865695046941E-2</v>
      </c>
      <c r="F29" s="55">
        <v>1.8059772170239553E-2</v>
      </c>
      <c r="G29" s="55">
        <v>8.6410288741944879E-3</v>
      </c>
      <c r="H29" s="55">
        <v>2.6453697702926392E-2</v>
      </c>
    </row>
    <row r="30" spans="1:8" x14ac:dyDescent="0.2">
      <c r="A30" s="135" t="s">
        <v>691</v>
      </c>
      <c r="B30" s="135" t="s">
        <v>670</v>
      </c>
      <c r="C30" s="150">
        <v>8.2050939251093052E-3</v>
      </c>
      <c r="D30" s="55">
        <v>6.8640052748750544E-3</v>
      </c>
      <c r="E30" s="55">
        <v>9.4723430385304664E-3</v>
      </c>
      <c r="F30" s="55">
        <v>4.5982798875563568E-3</v>
      </c>
      <c r="G30" s="55">
        <v>1.11016743859608E-3</v>
      </c>
      <c r="H30" s="55">
        <v>7.7068640400201763E-3</v>
      </c>
    </row>
    <row r="31" spans="1:8" x14ac:dyDescent="0.2">
      <c r="A31" s="135" t="s">
        <v>530</v>
      </c>
      <c r="B31" s="135" t="s">
        <v>528</v>
      </c>
      <c r="C31" s="150">
        <v>7.2126873777970932E-2</v>
      </c>
      <c r="D31" s="55">
        <v>5.0135126339290535E-2</v>
      </c>
      <c r="E31" s="55">
        <v>9.2907768791422804E-2</v>
      </c>
      <c r="F31" s="55">
        <v>6.9098605469512325E-2</v>
      </c>
      <c r="G31" s="55">
        <v>4.9250141460401096E-2</v>
      </c>
      <c r="H31" s="55">
        <v>8.6787433330512906E-2</v>
      </c>
    </row>
    <row r="32" spans="1:8" x14ac:dyDescent="0.2">
      <c r="A32" s="135" t="s">
        <v>692</v>
      </c>
      <c r="B32" s="135" t="s">
        <v>671</v>
      </c>
      <c r="C32" s="150">
        <v>2.6550988742870308E-2</v>
      </c>
      <c r="D32" s="55">
        <v>3.9566325680142858E-2</v>
      </c>
      <c r="E32" s="55">
        <v>1.4252268451892274E-2</v>
      </c>
      <c r="F32" s="55">
        <v>1.0217336441098169E-2</v>
      </c>
      <c r="G32" s="55">
        <v>8.2247160847209581E-4</v>
      </c>
      <c r="H32" s="55">
        <v>1.8589981635477239E-2</v>
      </c>
    </row>
    <row r="33" spans="1:8" x14ac:dyDescent="0.2">
      <c r="A33" s="135" t="s">
        <v>693</v>
      </c>
      <c r="B33" s="135" t="s">
        <v>672</v>
      </c>
      <c r="C33" s="150">
        <v>0.14932813305446546</v>
      </c>
      <c r="D33" s="55">
        <v>0.12550424323693563</v>
      </c>
      <c r="E33" s="55">
        <v>0.17184029378614762</v>
      </c>
      <c r="F33" s="55">
        <v>0.13528640247742549</v>
      </c>
      <c r="G33" s="55">
        <v>0.1248362976760342</v>
      </c>
      <c r="H33" s="55">
        <v>0.14459947097866427</v>
      </c>
    </row>
    <row r="34" spans="1:8" x14ac:dyDescent="0.2">
      <c r="A34" s="37" t="s">
        <v>524</v>
      </c>
      <c r="B34" s="37"/>
    </row>
    <row r="35" spans="1:8" x14ac:dyDescent="0.2">
      <c r="A35" s="37" t="s">
        <v>532</v>
      </c>
      <c r="B35" s="37"/>
    </row>
  </sheetData>
  <mergeCells count="4">
    <mergeCell ref="C4:E4"/>
    <mergeCell ref="F4:H4"/>
    <mergeCell ref="C6:E6"/>
    <mergeCell ref="F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T60"/>
  <sheetViews>
    <sheetView workbookViewId="0">
      <selection activeCell="A3" sqref="A3"/>
    </sheetView>
  </sheetViews>
  <sheetFormatPr baseColWidth="10" defaultRowHeight="12.75" x14ac:dyDescent="0.2"/>
  <cols>
    <col min="1" max="2" width="83.7109375" style="3" customWidth="1"/>
    <col min="3" max="19" width="8.5703125" style="20" customWidth="1"/>
    <col min="20" max="16384" width="11.42578125" style="3"/>
  </cols>
  <sheetData>
    <row r="1" spans="1:20" ht="12.75" customHeight="1" x14ac:dyDescent="0.2">
      <c r="A1" s="1" t="s">
        <v>479</v>
      </c>
      <c r="B1" s="1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2"/>
    </row>
    <row r="2" spans="1:20" ht="12.75" customHeight="1" x14ac:dyDescent="0.2">
      <c r="A2" s="4" t="s">
        <v>480</v>
      </c>
      <c r="B2" s="4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2"/>
    </row>
    <row r="3" spans="1:20" s="110" customFormat="1" ht="12.75" customHeight="1" x14ac:dyDescent="0.2">
      <c r="A3" s="7"/>
      <c r="B3" s="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"/>
    </row>
    <row r="4" spans="1:20" ht="19.5" customHeight="1" x14ac:dyDescent="0.2">
      <c r="A4" s="6" t="s">
        <v>17</v>
      </c>
      <c r="B4" s="6" t="s">
        <v>241</v>
      </c>
      <c r="C4" s="5" t="s">
        <v>18</v>
      </c>
      <c r="D4" s="5">
        <v>0</v>
      </c>
      <c r="E4" s="5" t="s">
        <v>19</v>
      </c>
      <c r="F4" s="5" t="s">
        <v>20</v>
      </c>
      <c r="G4" s="5" t="s">
        <v>21</v>
      </c>
      <c r="H4" s="5" t="s">
        <v>22</v>
      </c>
      <c r="I4" s="5" t="s">
        <v>23</v>
      </c>
      <c r="J4" s="5" t="s">
        <v>24</v>
      </c>
      <c r="K4" s="5" t="s">
        <v>25</v>
      </c>
      <c r="L4" s="5" t="s">
        <v>26</v>
      </c>
      <c r="M4" s="5" t="s">
        <v>27</v>
      </c>
      <c r="N4" s="5" t="s">
        <v>28</v>
      </c>
      <c r="O4" s="5" t="s">
        <v>29</v>
      </c>
      <c r="P4" s="5" t="s">
        <v>30</v>
      </c>
      <c r="Q4" s="5" t="s">
        <v>31</v>
      </c>
      <c r="R4" s="5" t="s">
        <v>32</v>
      </c>
      <c r="S4" s="5" t="s">
        <v>33</v>
      </c>
      <c r="T4" s="2"/>
    </row>
    <row r="5" spans="1:20" x14ac:dyDescent="0.2">
      <c r="A5" s="7" t="s">
        <v>34</v>
      </c>
      <c r="B5" s="7" t="s">
        <v>242</v>
      </c>
      <c r="C5" s="34">
        <v>3575</v>
      </c>
      <c r="D5" s="34">
        <v>12</v>
      </c>
      <c r="E5" s="34">
        <v>1</v>
      </c>
      <c r="F5" s="34">
        <v>4</v>
      </c>
      <c r="G5" s="34">
        <v>1</v>
      </c>
      <c r="H5" s="34">
        <v>14</v>
      </c>
      <c r="I5" s="34">
        <v>19</v>
      </c>
      <c r="J5" s="34">
        <v>46</v>
      </c>
      <c r="K5" s="34">
        <v>73</v>
      </c>
      <c r="L5" s="34">
        <v>96</v>
      </c>
      <c r="M5" s="34">
        <v>170</v>
      </c>
      <c r="N5" s="34">
        <v>215</v>
      </c>
      <c r="O5" s="34">
        <v>276</v>
      </c>
      <c r="P5" s="34">
        <v>384</v>
      </c>
      <c r="Q5" s="34">
        <v>463</v>
      </c>
      <c r="R5" s="34">
        <v>595</v>
      </c>
      <c r="S5" s="34">
        <v>1206</v>
      </c>
      <c r="T5" s="2"/>
    </row>
    <row r="6" spans="1:20" x14ac:dyDescent="0.2">
      <c r="A6" s="9" t="s">
        <v>35</v>
      </c>
      <c r="B6" s="9" t="s">
        <v>244</v>
      </c>
      <c r="C6" s="34">
        <v>56</v>
      </c>
      <c r="D6" s="18">
        <v>1</v>
      </c>
      <c r="E6" s="18">
        <v>0</v>
      </c>
      <c r="F6" s="18">
        <v>0</v>
      </c>
      <c r="G6" s="18">
        <v>0</v>
      </c>
      <c r="H6" s="22">
        <v>0</v>
      </c>
      <c r="I6" s="22">
        <v>0</v>
      </c>
      <c r="J6" s="22">
        <v>2</v>
      </c>
      <c r="K6" s="18">
        <v>5</v>
      </c>
      <c r="L6" s="18">
        <v>2</v>
      </c>
      <c r="M6" s="18">
        <v>3</v>
      </c>
      <c r="N6" s="18">
        <v>1</v>
      </c>
      <c r="O6" s="18">
        <v>2</v>
      </c>
      <c r="P6" s="18">
        <v>10</v>
      </c>
      <c r="Q6" s="18">
        <v>7</v>
      </c>
      <c r="R6" s="18">
        <v>4</v>
      </c>
      <c r="S6" s="18">
        <v>19</v>
      </c>
      <c r="T6" s="2"/>
    </row>
    <row r="7" spans="1:20" x14ac:dyDescent="0.2">
      <c r="A7" s="9" t="s">
        <v>36</v>
      </c>
      <c r="B7" s="9" t="s">
        <v>245</v>
      </c>
      <c r="C7" s="34">
        <v>1150</v>
      </c>
      <c r="D7" s="82">
        <v>0</v>
      </c>
      <c r="E7" s="82">
        <v>0</v>
      </c>
      <c r="F7" s="82">
        <v>3</v>
      </c>
      <c r="G7" s="82">
        <v>0</v>
      </c>
      <c r="H7" s="22">
        <v>3</v>
      </c>
      <c r="I7" s="22">
        <v>1</v>
      </c>
      <c r="J7" s="22">
        <v>6</v>
      </c>
      <c r="K7" s="82">
        <v>19</v>
      </c>
      <c r="L7" s="82">
        <v>37</v>
      </c>
      <c r="M7" s="82">
        <v>97</v>
      </c>
      <c r="N7" s="82">
        <v>121</v>
      </c>
      <c r="O7" s="82">
        <v>130</v>
      </c>
      <c r="P7" s="82">
        <v>167</v>
      </c>
      <c r="Q7" s="82">
        <v>179</v>
      </c>
      <c r="R7" s="82">
        <v>175</v>
      </c>
      <c r="S7" s="82">
        <v>212</v>
      </c>
      <c r="T7" s="2"/>
    </row>
    <row r="8" spans="1:20" ht="12.75" customHeight="1" x14ac:dyDescent="0.2">
      <c r="A8" s="10" t="s">
        <v>262</v>
      </c>
      <c r="B8" s="9" t="s">
        <v>246</v>
      </c>
      <c r="C8" s="34">
        <v>15</v>
      </c>
      <c r="D8" s="83">
        <v>0</v>
      </c>
      <c r="E8" s="83">
        <v>0</v>
      </c>
      <c r="F8" s="83">
        <v>0</v>
      </c>
      <c r="G8" s="83">
        <v>0</v>
      </c>
      <c r="H8" s="22">
        <v>0</v>
      </c>
      <c r="I8" s="22">
        <v>1</v>
      </c>
      <c r="J8" s="22">
        <v>0</v>
      </c>
      <c r="K8" s="83">
        <v>0</v>
      </c>
      <c r="L8" s="83">
        <v>0</v>
      </c>
      <c r="M8" s="83">
        <v>0</v>
      </c>
      <c r="N8" s="83">
        <v>0</v>
      </c>
      <c r="O8" s="83">
        <v>1</v>
      </c>
      <c r="P8" s="83">
        <v>2</v>
      </c>
      <c r="Q8" s="83">
        <v>0</v>
      </c>
      <c r="R8" s="83">
        <v>3</v>
      </c>
      <c r="S8" s="83">
        <v>8</v>
      </c>
      <c r="T8" s="2"/>
    </row>
    <row r="9" spans="1:20" x14ac:dyDescent="0.2">
      <c r="A9" s="11" t="s">
        <v>37</v>
      </c>
      <c r="B9" s="10" t="s">
        <v>247</v>
      </c>
      <c r="C9" s="34">
        <v>106</v>
      </c>
      <c r="D9" s="18">
        <v>1</v>
      </c>
      <c r="E9" s="18">
        <v>0</v>
      </c>
      <c r="F9" s="18">
        <v>0</v>
      </c>
      <c r="G9" s="18">
        <v>0</v>
      </c>
      <c r="H9" s="22">
        <v>0</v>
      </c>
      <c r="I9" s="22">
        <v>1</v>
      </c>
      <c r="J9" s="22">
        <v>1</v>
      </c>
      <c r="K9" s="18">
        <v>0</v>
      </c>
      <c r="L9" s="18">
        <v>1</v>
      </c>
      <c r="M9" s="18">
        <v>3</v>
      </c>
      <c r="N9" s="18">
        <v>2</v>
      </c>
      <c r="O9" s="18">
        <v>7</v>
      </c>
      <c r="P9" s="18">
        <v>12</v>
      </c>
      <c r="Q9" s="18">
        <v>12</v>
      </c>
      <c r="R9" s="18">
        <v>20</v>
      </c>
      <c r="S9" s="18">
        <v>46</v>
      </c>
      <c r="T9" s="2"/>
    </row>
    <row r="10" spans="1:20" x14ac:dyDescent="0.2">
      <c r="A10" s="9" t="s">
        <v>38</v>
      </c>
      <c r="B10" s="11" t="s">
        <v>248</v>
      </c>
      <c r="C10" s="34">
        <v>115</v>
      </c>
      <c r="D10" s="83">
        <v>0</v>
      </c>
      <c r="E10" s="83">
        <v>0</v>
      </c>
      <c r="F10" s="83">
        <v>0</v>
      </c>
      <c r="G10" s="83">
        <v>0</v>
      </c>
      <c r="H10" s="22">
        <v>0</v>
      </c>
      <c r="I10" s="22">
        <v>0</v>
      </c>
      <c r="J10" s="22">
        <v>1</v>
      </c>
      <c r="K10" s="83">
        <v>0</v>
      </c>
      <c r="L10" s="83">
        <v>0</v>
      </c>
      <c r="M10" s="83">
        <v>0</v>
      </c>
      <c r="N10" s="83">
        <v>1</v>
      </c>
      <c r="O10" s="83">
        <v>2</v>
      </c>
      <c r="P10" s="83">
        <v>7</v>
      </c>
      <c r="Q10" s="83">
        <v>13</v>
      </c>
      <c r="R10" s="83">
        <v>24</v>
      </c>
      <c r="S10" s="83">
        <v>67</v>
      </c>
      <c r="T10" s="2"/>
    </row>
    <row r="11" spans="1:20" x14ac:dyDescent="0.2">
      <c r="A11" s="11" t="s">
        <v>39</v>
      </c>
      <c r="B11" s="9" t="s">
        <v>249</v>
      </c>
      <c r="C11" s="34">
        <v>200</v>
      </c>
      <c r="D11" s="18">
        <v>0</v>
      </c>
      <c r="E11" s="18">
        <v>0</v>
      </c>
      <c r="F11" s="18">
        <v>0</v>
      </c>
      <c r="G11" s="18">
        <v>0</v>
      </c>
      <c r="H11" s="22">
        <v>0</v>
      </c>
      <c r="I11" s="22">
        <v>3</v>
      </c>
      <c r="J11" s="22">
        <v>1</v>
      </c>
      <c r="K11" s="18">
        <v>0</v>
      </c>
      <c r="L11" s="18">
        <v>1</v>
      </c>
      <c r="M11" s="18">
        <v>5</v>
      </c>
      <c r="N11" s="18">
        <v>7</v>
      </c>
      <c r="O11" s="18">
        <v>10</v>
      </c>
      <c r="P11" s="18">
        <v>9</v>
      </c>
      <c r="Q11" s="18">
        <v>29</v>
      </c>
      <c r="R11" s="18">
        <v>47</v>
      </c>
      <c r="S11" s="18">
        <v>88</v>
      </c>
      <c r="T11" s="2"/>
    </row>
    <row r="12" spans="1:20" x14ac:dyDescent="0.2">
      <c r="A12" s="9" t="s">
        <v>40</v>
      </c>
      <c r="B12" s="11" t="s">
        <v>250</v>
      </c>
      <c r="C12" s="34">
        <v>958</v>
      </c>
      <c r="D12" s="18">
        <v>0</v>
      </c>
      <c r="E12" s="18">
        <v>0</v>
      </c>
      <c r="F12" s="18">
        <v>0</v>
      </c>
      <c r="G12" s="18">
        <v>0</v>
      </c>
      <c r="H12" s="22">
        <v>2</v>
      </c>
      <c r="I12" s="22">
        <v>4</v>
      </c>
      <c r="J12" s="22">
        <v>14</v>
      </c>
      <c r="K12" s="18">
        <v>17</v>
      </c>
      <c r="L12" s="18">
        <v>29</v>
      </c>
      <c r="M12" s="18">
        <v>24</v>
      </c>
      <c r="N12" s="18">
        <v>49</v>
      </c>
      <c r="O12" s="18">
        <v>66</v>
      </c>
      <c r="P12" s="18">
        <v>92</v>
      </c>
      <c r="Q12" s="18">
        <v>124</v>
      </c>
      <c r="R12" s="18">
        <v>170</v>
      </c>
      <c r="S12" s="18">
        <v>367</v>
      </c>
      <c r="T12" s="2"/>
    </row>
    <row r="13" spans="1:20" x14ac:dyDescent="0.2">
      <c r="A13" s="9" t="s">
        <v>41</v>
      </c>
      <c r="B13" s="9" t="s">
        <v>251</v>
      </c>
      <c r="C13" s="34">
        <v>504</v>
      </c>
      <c r="D13" s="82">
        <v>0</v>
      </c>
      <c r="E13" s="82">
        <v>0</v>
      </c>
      <c r="F13" s="82">
        <v>0</v>
      </c>
      <c r="G13" s="82">
        <v>0</v>
      </c>
      <c r="H13" s="22">
        <v>1</v>
      </c>
      <c r="I13" s="22">
        <v>1</v>
      </c>
      <c r="J13" s="22">
        <v>3</v>
      </c>
      <c r="K13" s="82">
        <v>8</v>
      </c>
      <c r="L13" s="82">
        <v>3</v>
      </c>
      <c r="M13" s="82">
        <v>16</v>
      </c>
      <c r="N13" s="82">
        <v>12</v>
      </c>
      <c r="O13" s="82">
        <v>32</v>
      </c>
      <c r="P13" s="82">
        <v>44</v>
      </c>
      <c r="Q13" s="82">
        <v>65</v>
      </c>
      <c r="R13" s="82">
        <v>85</v>
      </c>
      <c r="S13" s="82">
        <v>234</v>
      </c>
      <c r="T13" s="2"/>
    </row>
    <row r="14" spans="1:20" x14ac:dyDescent="0.2">
      <c r="A14" s="9" t="s">
        <v>42</v>
      </c>
      <c r="B14" s="9" t="s">
        <v>252</v>
      </c>
      <c r="C14" s="34">
        <v>163</v>
      </c>
      <c r="D14" s="83">
        <v>0</v>
      </c>
      <c r="E14" s="83">
        <v>0</v>
      </c>
      <c r="F14" s="83">
        <v>0</v>
      </c>
      <c r="G14" s="83">
        <v>0</v>
      </c>
      <c r="H14" s="22">
        <v>1</v>
      </c>
      <c r="I14" s="22">
        <v>1</v>
      </c>
      <c r="J14" s="22">
        <v>2</v>
      </c>
      <c r="K14" s="83">
        <v>11</v>
      </c>
      <c r="L14" s="83">
        <v>5</v>
      </c>
      <c r="M14" s="83">
        <v>6</v>
      </c>
      <c r="N14" s="83">
        <v>10</v>
      </c>
      <c r="O14" s="83">
        <v>12</v>
      </c>
      <c r="P14" s="83">
        <v>18</v>
      </c>
      <c r="Q14" s="83">
        <v>14</v>
      </c>
      <c r="R14" s="83">
        <v>32</v>
      </c>
      <c r="S14" s="83">
        <v>51</v>
      </c>
      <c r="T14" s="2"/>
    </row>
    <row r="15" spans="1:20" x14ac:dyDescent="0.2">
      <c r="A15" s="9" t="s">
        <v>43</v>
      </c>
      <c r="B15" s="9" t="s">
        <v>253</v>
      </c>
      <c r="C15" s="34">
        <v>5</v>
      </c>
      <c r="D15" s="18">
        <v>0</v>
      </c>
      <c r="E15" s="18">
        <v>0</v>
      </c>
      <c r="F15" s="18">
        <v>0</v>
      </c>
      <c r="G15" s="18">
        <v>0</v>
      </c>
      <c r="H15" s="22">
        <v>0</v>
      </c>
      <c r="I15" s="22">
        <v>0</v>
      </c>
      <c r="J15" s="22">
        <v>0</v>
      </c>
      <c r="K15" s="18">
        <v>0</v>
      </c>
      <c r="L15" s="18">
        <v>1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4</v>
      </c>
      <c r="T15" s="2"/>
    </row>
    <row r="16" spans="1:20" x14ac:dyDescent="0.2">
      <c r="A16" s="9" t="s">
        <v>44</v>
      </c>
      <c r="B16" s="9" t="s">
        <v>254</v>
      </c>
      <c r="C16" s="34">
        <v>23</v>
      </c>
      <c r="D16" s="83">
        <v>0</v>
      </c>
      <c r="E16" s="83">
        <v>0</v>
      </c>
      <c r="F16" s="83">
        <v>0</v>
      </c>
      <c r="G16" s="83">
        <v>0</v>
      </c>
      <c r="H16" s="22">
        <v>0</v>
      </c>
      <c r="I16" s="22">
        <v>0</v>
      </c>
      <c r="J16" s="22">
        <v>0</v>
      </c>
      <c r="K16" s="83">
        <v>2</v>
      </c>
      <c r="L16" s="83">
        <v>0</v>
      </c>
      <c r="M16" s="83">
        <v>1</v>
      </c>
      <c r="N16" s="83">
        <v>1</v>
      </c>
      <c r="O16" s="83">
        <v>1</v>
      </c>
      <c r="P16" s="83">
        <v>0</v>
      </c>
      <c r="Q16" s="83">
        <v>1</v>
      </c>
      <c r="R16" s="83">
        <v>3</v>
      </c>
      <c r="S16" s="83">
        <v>14</v>
      </c>
      <c r="T16" s="2"/>
    </row>
    <row r="17" spans="1:20" x14ac:dyDescent="0.2">
      <c r="A17" s="11" t="s">
        <v>45</v>
      </c>
      <c r="B17" s="9" t="s">
        <v>255</v>
      </c>
      <c r="C17" s="34">
        <v>92</v>
      </c>
      <c r="D17" s="18">
        <v>0</v>
      </c>
      <c r="E17" s="18">
        <v>0</v>
      </c>
      <c r="F17" s="18">
        <v>0</v>
      </c>
      <c r="G17" s="18">
        <v>0</v>
      </c>
      <c r="H17" s="22">
        <v>0</v>
      </c>
      <c r="I17" s="22">
        <v>0</v>
      </c>
      <c r="J17" s="22">
        <v>0</v>
      </c>
      <c r="K17" s="18">
        <v>0</v>
      </c>
      <c r="L17" s="18">
        <v>0</v>
      </c>
      <c r="M17" s="18">
        <v>0</v>
      </c>
      <c r="N17" s="18">
        <v>1</v>
      </c>
      <c r="O17" s="18">
        <v>3</v>
      </c>
      <c r="P17" s="18">
        <v>6</v>
      </c>
      <c r="Q17" s="18">
        <v>6</v>
      </c>
      <c r="R17" s="18">
        <v>17</v>
      </c>
      <c r="S17" s="18">
        <v>59</v>
      </c>
      <c r="T17" s="2"/>
    </row>
    <row r="18" spans="1:20" x14ac:dyDescent="0.2">
      <c r="A18" s="11" t="s">
        <v>52</v>
      </c>
      <c r="B18" s="11" t="s">
        <v>256</v>
      </c>
      <c r="C18" s="34" t="s">
        <v>217</v>
      </c>
      <c r="D18" s="18" t="s">
        <v>217</v>
      </c>
      <c r="E18" s="18" t="s">
        <v>217</v>
      </c>
      <c r="F18" s="18" t="s">
        <v>217</v>
      </c>
      <c r="G18" s="18" t="s">
        <v>217</v>
      </c>
      <c r="H18" s="18" t="s">
        <v>217</v>
      </c>
      <c r="I18" s="18" t="s">
        <v>217</v>
      </c>
      <c r="J18" s="18" t="s">
        <v>217</v>
      </c>
      <c r="K18" s="18" t="s">
        <v>217</v>
      </c>
      <c r="L18" s="18" t="s">
        <v>217</v>
      </c>
      <c r="M18" s="18" t="s">
        <v>217</v>
      </c>
      <c r="N18" s="18" t="s">
        <v>217</v>
      </c>
      <c r="O18" s="18" t="s">
        <v>217</v>
      </c>
      <c r="P18" s="18" t="s">
        <v>217</v>
      </c>
      <c r="Q18" s="18" t="s">
        <v>217</v>
      </c>
      <c r="R18" s="18" t="s">
        <v>217</v>
      </c>
      <c r="S18" s="18" t="s">
        <v>217</v>
      </c>
      <c r="T18" s="2"/>
    </row>
    <row r="19" spans="1:20" x14ac:dyDescent="0.2">
      <c r="A19" s="9" t="s">
        <v>46</v>
      </c>
      <c r="B19" s="11" t="s">
        <v>257</v>
      </c>
      <c r="C19" s="34">
        <v>9</v>
      </c>
      <c r="D19" s="82">
        <v>8</v>
      </c>
      <c r="E19" s="82">
        <v>1</v>
      </c>
      <c r="F19" s="82">
        <v>0</v>
      </c>
      <c r="G19" s="82">
        <v>0</v>
      </c>
      <c r="H19" s="22">
        <v>0</v>
      </c>
      <c r="I19" s="22">
        <v>0</v>
      </c>
      <c r="J19" s="22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2">
        <v>0</v>
      </c>
      <c r="Q19" s="82">
        <v>0</v>
      </c>
      <c r="R19" s="82">
        <v>0</v>
      </c>
      <c r="S19" s="82">
        <v>0</v>
      </c>
      <c r="T19" s="2"/>
    </row>
    <row r="20" spans="1:20" x14ac:dyDescent="0.2">
      <c r="A20" s="9" t="s">
        <v>47</v>
      </c>
      <c r="B20" s="9" t="s">
        <v>258</v>
      </c>
      <c r="C20" s="34">
        <v>5</v>
      </c>
      <c r="D20" s="83">
        <v>0</v>
      </c>
      <c r="E20" s="83">
        <v>0</v>
      </c>
      <c r="F20" s="83">
        <v>1</v>
      </c>
      <c r="G20" s="83">
        <v>0</v>
      </c>
      <c r="H20" s="22">
        <v>0</v>
      </c>
      <c r="I20" s="22">
        <v>0</v>
      </c>
      <c r="J20" s="22">
        <v>1</v>
      </c>
      <c r="K20" s="83">
        <v>1</v>
      </c>
      <c r="L20" s="83">
        <v>1</v>
      </c>
      <c r="M20" s="83">
        <v>0</v>
      </c>
      <c r="N20" s="83">
        <v>0</v>
      </c>
      <c r="O20" s="83">
        <v>0</v>
      </c>
      <c r="P20" s="83">
        <v>0</v>
      </c>
      <c r="Q20" s="83">
        <v>0</v>
      </c>
      <c r="R20" s="83">
        <v>0</v>
      </c>
      <c r="S20" s="83">
        <v>1</v>
      </c>
      <c r="T20" s="2"/>
    </row>
    <row r="21" spans="1:20" x14ac:dyDescent="0.2">
      <c r="A21" s="9" t="s">
        <v>48</v>
      </c>
      <c r="B21" s="9" t="s">
        <v>263</v>
      </c>
      <c r="C21" s="34">
        <v>58</v>
      </c>
      <c r="D21" s="18">
        <v>1</v>
      </c>
      <c r="E21" s="18">
        <v>0</v>
      </c>
      <c r="F21" s="18">
        <v>0</v>
      </c>
      <c r="G21" s="18">
        <v>0</v>
      </c>
      <c r="H21" s="22">
        <v>1</v>
      </c>
      <c r="I21" s="22">
        <v>0</v>
      </c>
      <c r="J21" s="22">
        <v>3</v>
      </c>
      <c r="K21" s="18">
        <v>3</v>
      </c>
      <c r="L21" s="18">
        <v>8</v>
      </c>
      <c r="M21" s="18">
        <v>6</v>
      </c>
      <c r="N21" s="18">
        <v>1</v>
      </c>
      <c r="O21" s="18">
        <v>5</v>
      </c>
      <c r="P21" s="18">
        <v>9</v>
      </c>
      <c r="Q21" s="18">
        <v>6</v>
      </c>
      <c r="R21" s="18">
        <v>2</v>
      </c>
      <c r="S21" s="18">
        <v>13</v>
      </c>
      <c r="T21" s="2"/>
    </row>
    <row r="22" spans="1:20" x14ac:dyDescent="0.2">
      <c r="A22" s="9" t="s">
        <v>49</v>
      </c>
      <c r="B22" s="9" t="s">
        <v>259</v>
      </c>
      <c r="C22" s="34">
        <v>116</v>
      </c>
      <c r="D22" s="83">
        <v>1</v>
      </c>
      <c r="E22" s="83">
        <v>0</v>
      </c>
      <c r="F22" s="83">
        <v>0</v>
      </c>
      <c r="G22" s="83">
        <v>1</v>
      </c>
      <c r="H22" s="22">
        <v>6</v>
      </c>
      <c r="I22" s="22">
        <v>7</v>
      </c>
      <c r="J22" s="22">
        <v>12</v>
      </c>
      <c r="K22" s="83">
        <v>7</v>
      </c>
      <c r="L22" s="83">
        <v>8</v>
      </c>
      <c r="M22" s="83">
        <v>9</v>
      </c>
      <c r="N22" s="83">
        <v>9</v>
      </c>
      <c r="O22" s="83">
        <v>5</v>
      </c>
      <c r="P22" s="83">
        <v>8</v>
      </c>
      <c r="Q22" s="83">
        <v>7</v>
      </c>
      <c r="R22" s="83">
        <v>13</v>
      </c>
      <c r="S22" s="83">
        <v>23</v>
      </c>
      <c r="T22" s="2"/>
    </row>
    <row r="23" spans="1:20" x14ac:dyDescent="0.2">
      <c r="A23" s="1" t="s">
        <v>50</v>
      </c>
      <c r="B23" s="1" t="s">
        <v>243</v>
      </c>
      <c r="C23" s="34">
        <v>3956</v>
      </c>
      <c r="D23" s="34">
        <v>5</v>
      </c>
      <c r="E23" s="34">
        <v>1</v>
      </c>
      <c r="F23" s="34">
        <v>0</v>
      </c>
      <c r="G23" s="34">
        <v>2</v>
      </c>
      <c r="H23" s="34">
        <v>4</v>
      </c>
      <c r="I23" s="34">
        <v>12</v>
      </c>
      <c r="J23" s="34">
        <v>20</v>
      </c>
      <c r="K23" s="34">
        <v>38</v>
      </c>
      <c r="L23" s="34">
        <v>60</v>
      </c>
      <c r="M23" s="34">
        <v>92</v>
      </c>
      <c r="N23" s="34">
        <v>121</v>
      </c>
      <c r="O23" s="34">
        <v>144</v>
      </c>
      <c r="P23" s="34">
        <v>229</v>
      </c>
      <c r="Q23" s="34">
        <v>314</v>
      </c>
      <c r="R23" s="34">
        <v>641</v>
      </c>
      <c r="S23" s="34">
        <v>2273</v>
      </c>
      <c r="T23" s="2"/>
    </row>
    <row r="24" spans="1:20" ht="12.75" customHeight="1" x14ac:dyDescent="0.2">
      <c r="A24" s="9" t="s">
        <v>35</v>
      </c>
      <c r="B24" s="9" t="s">
        <v>244</v>
      </c>
      <c r="C24" s="84">
        <v>66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1</v>
      </c>
      <c r="K24" s="85">
        <v>1</v>
      </c>
      <c r="L24" s="85">
        <v>2</v>
      </c>
      <c r="M24" s="20">
        <v>0</v>
      </c>
      <c r="N24" s="20">
        <v>2</v>
      </c>
      <c r="O24" s="20">
        <v>4</v>
      </c>
      <c r="P24" s="20">
        <v>3</v>
      </c>
      <c r="Q24" s="20">
        <v>4</v>
      </c>
      <c r="R24" s="20">
        <v>13</v>
      </c>
      <c r="S24" s="20">
        <v>36</v>
      </c>
      <c r="T24" s="2"/>
    </row>
    <row r="25" spans="1:20" x14ac:dyDescent="0.2">
      <c r="A25" s="9" t="s">
        <v>36</v>
      </c>
      <c r="B25" s="9" t="s">
        <v>245</v>
      </c>
      <c r="C25" s="84">
        <v>866</v>
      </c>
      <c r="D25" s="85">
        <v>0</v>
      </c>
      <c r="E25" s="85">
        <v>0</v>
      </c>
      <c r="F25" s="85">
        <v>0</v>
      </c>
      <c r="G25" s="85">
        <v>2</v>
      </c>
      <c r="H25" s="85">
        <v>2</v>
      </c>
      <c r="I25" s="85">
        <v>3</v>
      </c>
      <c r="J25" s="85">
        <v>11</v>
      </c>
      <c r="K25" s="85">
        <v>23</v>
      </c>
      <c r="L25" s="85">
        <v>32</v>
      </c>
      <c r="M25" s="85">
        <v>56</v>
      </c>
      <c r="N25" s="85">
        <v>82</v>
      </c>
      <c r="O25" s="85">
        <v>84</v>
      </c>
      <c r="P25" s="85">
        <v>86</v>
      </c>
      <c r="Q25" s="85">
        <v>104</v>
      </c>
      <c r="R25" s="85">
        <v>141</v>
      </c>
      <c r="S25" s="85">
        <v>240</v>
      </c>
      <c r="T25" s="2"/>
    </row>
    <row r="26" spans="1:20" x14ac:dyDescent="0.2">
      <c r="A26" s="9" t="s">
        <v>262</v>
      </c>
      <c r="B26" s="9" t="s">
        <v>246</v>
      </c>
      <c r="C26" s="84">
        <v>20</v>
      </c>
      <c r="D26" s="85">
        <v>0</v>
      </c>
      <c r="E26" s="85">
        <v>0</v>
      </c>
      <c r="F26" s="85">
        <v>0</v>
      </c>
      <c r="G26" s="85">
        <v>0</v>
      </c>
      <c r="H26" s="85">
        <v>1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3</v>
      </c>
      <c r="Q26" s="85">
        <v>1</v>
      </c>
      <c r="R26" s="85">
        <v>1</v>
      </c>
      <c r="S26" s="85">
        <v>14</v>
      </c>
      <c r="T26" s="2"/>
    </row>
    <row r="27" spans="1:20" x14ac:dyDescent="0.2">
      <c r="A27" s="10" t="s">
        <v>37</v>
      </c>
      <c r="B27" s="10" t="s">
        <v>247</v>
      </c>
      <c r="C27" s="84">
        <v>154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1</v>
      </c>
      <c r="L27" s="85">
        <v>0</v>
      </c>
      <c r="M27" s="85">
        <v>1</v>
      </c>
      <c r="N27" s="85">
        <v>1</v>
      </c>
      <c r="O27" s="85">
        <v>3</v>
      </c>
      <c r="P27" s="85">
        <v>7</v>
      </c>
      <c r="Q27" s="85">
        <v>8</v>
      </c>
      <c r="R27" s="85">
        <v>28</v>
      </c>
      <c r="S27" s="85">
        <v>105</v>
      </c>
      <c r="T27" s="2"/>
    </row>
    <row r="28" spans="1:20" x14ac:dyDescent="0.2">
      <c r="A28" s="11" t="s">
        <v>38</v>
      </c>
      <c r="B28" s="11" t="s">
        <v>248</v>
      </c>
      <c r="C28" s="84">
        <v>278</v>
      </c>
      <c r="D28" s="85">
        <v>0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2</v>
      </c>
      <c r="P28" s="85">
        <v>8</v>
      </c>
      <c r="Q28" s="85">
        <v>10</v>
      </c>
      <c r="R28" s="85">
        <v>32</v>
      </c>
      <c r="S28" s="85">
        <v>226</v>
      </c>
      <c r="T28" s="2"/>
    </row>
    <row r="29" spans="1:20" x14ac:dyDescent="0.2">
      <c r="A29" s="9" t="s">
        <v>39</v>
      </c>
      <c r="B29" s="9" t="s">
        <v>249</v>
      </c>
      <c r="C29" s="84">
        <v>328</v>
      </c>
      <c r="D29" s="85">
        <v>0</v>
      </c>
      <c r="E29" s="85">
        <v>1</v>
      </c>
      <c r="F29" s="85">
        <v>0</v>
      </c>
      <c r="G29" s="85">
        <v>0</v>
      </c>
      <c r="H29" s="85">
        <v>0</v>
      </c>
      <c r="I29" s="85">
        <v>0</v>
      </c>
      <c r="J29" s="85">
        <v>2</v>
      </c>
      <c r="K29" s="85">
        <v>1</v>
      </c>
      <c r="L29" s="85">
        <v>3</v>
      </c>
      <c r="M29" s="85">
        <v>2</v>
      </c>
      <c r="N29" s="85">
        <v>3</v>
      </c>
      <c r="O29" s="85">
        <v>5</v>
      </c>
      <c r="P29" s="85">
        <v>13</v>
      </c>
      <c r="Q29" s="85">
        <v>28</v>
      </c>
      <c r="R29" s="85">
        <v>76</v>
      </c>
      <c r="S29" s="85">
        <v>194</v>
      </c>
      <c r="T29" s="2"/>
    </row>
    <row r="30" spans="1:20" x14ac:dyDescent="0.2">
      <c r="A30" s="11" t="s">
        <v>40</v>
      </c>
      <c r="B30" s="11" t="s">
        <v>250</v>
      </c>
      <c r="C30" s="84">
        <v>1216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2</v>
      </c>
      <c r="K30" s="85">
        <v>7</v>
      </c>
      <c r="L30" s="85">
        <v>7</v>
      </c>
      <c r="M30" s="85">
        <v>12</v>
      </c>
      <c r="N30" s="85">
        <v>17</v>
      </c>
      <c r="O30" s="85">
        <v>14</v>
      </c>
      <c r="P30" s="85">
        <v>56</v>
      </c>
      <c r="Q30" s="85">
        <v>93</v>
      </c>
      <c r="R30" s="85">
        <v>186</v>
      </c>
      <c r="S30" s="85">
        <v>822</v>
      </c>
      <c r="T30" s="2"/>
    </row>
    <row r="31" spans="1:20" x14ac:dyDescent="0.2">
      <c r="A31" s="9" t="s">
        <v>41</v>
      </c>
      <c r="B31" s="9" t="s">
        <v>251</v>
      </c>
      <c r="C31" s="84">
        <v>457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1</v>
      </c>
      <c r="J31" s="85">
        <v>0</v>
      </c>
      <c r="K31" s="85">
        <v>1</v>
      </c>
      <c r="L31" s="85">
        <v>5</v>
      </c>
      <c r="M31" s="85">
        <v>5</v>
      </c>
      <c r="N31" s="85">
        <v>5</v>
      </c>
      <c r="O31" s="85">
        <v>19</v>
      </c>
      <c r="P31" s="85">
        <v>18</v>
      </c>
      <c r="Q31" s="85">
        <v>29</v>
      </c>
      <c r="R31" s="85">
        <v>80</v>
      </c>
      <c r="S31" s="85">
        <v>294</v>
      </c>
      <c r="T31" s="2"/>
    </row>
    <row r="32" spans="1:20" x14ac:dyDescent="0.2">
      <c r="A32" s="9" t="s">
        <v>42</v>
      </c>
      <c r="B32" s="9" t="s">
        <v>252</v>
      </c>
      <c r="C32" s="84">
        <v>175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1</v>
      </c>
      <c r="M32" s="85">
        <v>7</v>
      </c>
      <c r="N32" s="85">
        <v>2</v>
      </c>
      <c r="O32" s="85">
        <v>2</v>
      </c>
      <c r="P32" s="85">
        <v>13</v>
      </c>
      <c r="Q32" s="85">
        <v>16</v>
      </c>
      <c r="R32" s="85">
        <v>24</v>
      </c>
      <c r="S32" s="85">
        <v>110</v>
      </c>
      <c r="T32" s="2"/>
    </row>
    <row r="33" spans="1:20" x14ac:dyDescent="0.2">
      <c r="A33" s="9" t="s">
        <v>43</v>
      </c>
      <c r="B33" s="9" t="s">
        <v>253</v>
      </c>
      <c r="C33" s="84">
        <v>24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2</v>
      </c>
      <c r="P33" s="85">
        <v>2</v>
      </c>
      <c r="Q33" s="85">
        <v>2</v>
      </c>
      <c r="R33" s="85">
        <v>2</v>
      </c>
      <c r="S33" s="85">
        <v>16</v>
      </c>
      <c r="T33" s="2"/>
    </row>
    <row r="34" spans="1:20" x14ac:dyDescent="0.2">
      <c r="A34" s="9" t="s">
        <v>44</v>
      </c>
      <c r="B34" s="9" t="s">
        <v>254</v>
      </c>
      <c r="C34" s="84">
        <v>49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1</v>
      </c>
      <c r="O34" s="85">
        <v>0</v>
      </c>
      <c r="P34" s="85">
        <v>5</v>
      </c>
      <c r="Q34" s="85">
        <v>1</v>
      </c>
      <c r="R34" s="85">
        <v>8</v>
      </c>
      <c r="S34" s="85">
        <v>34</v>
      </c>
      <c r="T34" s="2"/>
    </row>
    <row r="35" spans="1:20" x14ac:dyDescent="0.2">
      <c r="A35" s="9" t="s">
        <v>45</v>
      </c>
      <c r="B35" s="9" t="s">
        <v>255</v>
      </c>
      <c r="C35" s="84">
        <v>154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1</v>
      </c>
      <c r="L35" s="85">
        <v>0</v>
      </c>
      <c r="M35" s="85">
        <v>0</v>
      </c>
      <c r="N35" s="85">
        <v>1</v>
      </c>
      <c r="O35" s="85">
        <v>3</v>
      </c>
      <c r="P35" s="85">
        <v>8</v>
      </c>
      <c r="Q35" s="85">
        <v>7</v>
      </c>
      <c r="R35" s="85">
        <v>29</v>
      </c>
      <c r="S35" s="85">
        <v>105</v>
      </c>
      <c r="T35" s="2"/>
    </row>
    <row r="36" spans="1:20" x14ac:dyDescent="0.2">
      <c r="A36" s="11" t="s">
        <v>52</v>
      </c>
      <c r="B36" s="11" t="s">
        <v>256</v>
      </c>
      <c r="C36" s="84">
        <v>0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2"/>
    </row>
    <row r="37" spans="1:20" x14ac:dyDescent="0.2">
      <c r="A37" s="11" t="s">
        <v>46</v>
      </c>
      <c r="B37" s="11" t="s">
        <v>257</v>
      </c>
      <c r="C37" s="84">
        <v>4</v>
      </c>
      <c r="D37" s="85">
        <v>4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2"/>
    </row>
    <row r="38" spans="1:20" x14ac:dyDescent="0.2">
      <c r="A38" s="9" t="s">
        <v>47</v>
      </c>
      <c r="B38" s="9" t="s">
        <v>258</v>
      </c>
      <c r="C38" s="84">
        <v>6</v>
      </c>
      <c r="D38" s="85">
        <v>1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1</v>
      </c>
      <c r="M38" s="85">
        <v>1</v>
      </c>
      <c r="N38" s="85">
        <v>1</v>
      </c>
      <c r="O38" s="85">
        <v>0</v>
      </c>
      <c r="P38" s="85">
        <v>0</v>
      </c>
      <c r="Q38" s="85">
        <v>0</v>
      </c>
      <c r="R38" s="85">
        <v>1</v>
      </c>
      <c r="S38" s="85">
        <v>1</v>
      </c>
      <c r="T38" s="2"/>
    </row>
    <row r="39" spans="1:20" x14ac:dyDescent="0.2">
      <c r="A39" s="9" t="s">
        <v>48</v>
      </c>
      <c r="B39" s="9" t="s">
        <v>263</v>
      </c>
      <c r="C39" s="84">
        <v>59</v>
      </c>
      <c r="D39" s="85">
        <v>0</v>
      </c>
      <c r="E39" s="85">
        <v>0</v>
      </c>
      <c r="F39" s="85">
        <v>0</v>
      </c>
      <c r="G39" s="85">
        <v>0</v>
      </c>
      <c r="H39" s="85">
        <v>1</v>
      </c>
      <c r="I39" s="85">
        <v>0</v>
      </c>
      <c r="J39" s="85">
        <v>0</v>
      </c>
      <c r="K39" s="85">
        <v>1</v>
      </c>
      <c r="L39" s="85">
        <v>2</v>
      </c>
      <c r="M39" s="85">
        <v>3</v>
      </c>
      <c r="N39" s="85">
        <v>4</v>
      </c>
      <c r="O39" s="85">
        <v>4</v>
      </c>
      <c r="P39" s="85">
        <v>1</v>
      </c>
      <c r="Q39" s="85">
        <v>3</v>
      </c>
      <c r="R39" s="85">
        <v>7</v>
      </c>
      <c r="S39" s="85">
        <v>33</v>
      </c>
      <c r="T39" s="2"/>
    </row>
    <row r="40" spans="1:20" x14ac:dyDescent="0.2">
      <c r="A40" s="9" t="s">
        <v>49</v>
      </c>
      <c r="B40" s="9" t="s">
        <v>259</v>
      </c>
      <c r="C40" s="84">
        <v>100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8</v>
      </c>
      <c r="J40" s="85">
        <v>4</v>
      </c>
      <c r="K40" s="85">
        <v>2</v>
      </c>
      <c r="L40" s="85">
        <v>7</v>
      </c>
      <c r="M40" s="85">
        <v>5</v>
      </c>
      <c r="N40" s="85">
        <v>2</v>
      </c>
      <c r="O40" s="85">
        <v>2</v>
      </c>
      <c r="P40" s="85">
        <v>6</v>
      </c>
      <c r="Q40" s="85">
        <v>8</v>
      </c>
      <c r="R40" s="85">
        <v>13</v>
      </c>
      <c r="S40" s="85">
        <v>43</v>
      </c>
      <c r="T40" s="2"/>
    </row>
    <row r="41" spans="1:20" x14ac:dyDescent="0.2">
      <c r="A41" s="37" t="s">
        <v>51</v>
      </c>
      <c r="B41" s="37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2"/>
    </row>
    <row r="42" spans="1:20" ht="12.75" customHeight="1" x14ac:dyDescent="0.2">
      <c r="A42" s="37" t="s">
        <v>237</v>
      </c>
      <c r="B42" s="37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</row>
    <row r="43" spans="1:20" x14ac:dyDescent="0.2">
      <c r="A43" s="12"/>
      <c r="B43" s="12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</row>
    <row r="44" spans="1:20" x14ac:dyDescent="0.2">
      <c r="A44" s="12"/>
      <c r="B44" s="12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</row>
    <row r="45" spans="1:20" x14ac:dyDescent="0.2">
      <c r="A45" s="13"/>
      <c r="B45" s="13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</row>
    <row r="46" spans="1:20" x14ac:dyDescent="0.2">
      <c r="A46" s="14"/>
      <c r="B46" s="14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</row>
    <row r="47" spans="1:20" x14ac:dyDescent="0.2">
      <c r="A47" s="12"/>
      <c r="B47" s="12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</row>
    <row r="48" spans="1:20" x14ac:dyDescent="0.2">
      <c r="A48" s="14"/>
      <c r="B48" s="14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</row>
    <row r="49" spans="1:19" x14ac:dyDescent="0.2">
      <c r="A49" s="12"/>
      <c r="B49" s="12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</row>
    <row r="50" spans="1:19" x14ac:dyDescent="0.2">
      <c r="A50" s="12"/>
      <c r="B50" s="12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</row>
    <row r="51" spans="1:19" x14ac:dyDescent="0.2">
      <c r="A51" s="12"/>
      <c r="B51" s="12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</row>
    <row r="52" spans="1:19" x14ac:dyDescent="0.2">
      <c r="A52" s="12"/>
      <c r="B52" s="12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</row>
    <row r="53" spans="1:19" x14ac:dyDescent="0.2">
      <c r="A53" s="12"/>
      <c r="B53" s="12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</row>
    <row r="54" spans="1:19" x14ac:dyDescent="0.2">
      <c r="A54" s="14"/>
      <c r="B54" s="14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</row>
    <row r="55" spans="1:19" x14ac:dyDescent="0.2">
      <c r="A55" s="14"/>
      <c r="B55" s="14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</row>
    <row r="56" spans="1:19" x14ac:dyDescent="0.2">
      <c r="A56" s="12"/>
      <c r="B56" s="12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</row>
    <row r="57" spans="1:19" x14ac:dyDescent="0.2">
      <c r="A57" s="12"/>
      <c r="B57" s="12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</row>
    <row r="58" spans="1:19" x14ac:dyDescent="0.2">
      <c r="A58" s="12"/>
      <c r="B58" s="12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</row>
    <row r="59" spans="1:19" x14ac:dyDescent="0.2">
      <c r="A59" s="12"/>
      <c r="B59" s="12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</row>
    <row r="60" spans="1:19" x14ac:dyDescent="0.2">
      <c r="A60" s="15"/>
      <c r="B60" s="15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H35"/>
  <sheetViews>
    <sheetView workbookViewId="0">
      <selection activeCell="A3" sqref="A3"/>
    </sheetView>
  </sheetViews>
  <sheetFormatPr baseColWidth="10" defaultRowHeight="12.75" x14ac:dyDescent="0.2"/>
  <cols>
    <col min="1" max="1" width="36.7109375" customWidth="1"/>
    <col min="2" max="2" width="36.5703125" customWidth="1"/>
    <col min="3" max="8" width="10.7109375" customWidth="1"/>
  </cols>
  <sheetData>
    <row r="1" spans="1:8" x14ac:dyDescent="0.2">
      <c r="A1" s="32" t="s">
        <v>614</v>
      </c>
    </row>
    <row r="2" spans="1:8" x14ac:dyDescent="0.2">
      <c r="A2" s="134" t="s">
        <v>615</v>
      </c>
    </row>
    <row r="4" spans="1:8" ht="19.5" customHeight="1" x14ac:dyDescent="0.2">
      <c r="A4" s="5"/>
      <c r="B4" s="5"/>
      <c r="C4" s="156" t="s">
        <v>523</v>
      </c>
      <c r="D4" s="156"/>
      <c r="E4" s="156"/>
      <c r="F4" s="156" t="s">
        <v>54</v>
      </c>
      <c r="G4" s="156"/>
      <c r="H4" s="156"/>
    </row>
    <row r="5" spans="1:8" ht="19.5" customHeight="1" x14ac:dyDescent="0.2">
      <c r="A5" s="5"/>
      <c r="B5" s="5"/>
      <c r="C5" s="5" t="s">
        <v>18</v>
      </c>
      <c r="D5" s="5" t="s">
        <v>34</v>
      </c>
      <c r="E5" s="5" t="s">
        <v>50</v>
      </c>
      <c r="F5" s="5" t="s">
        <v>18</v>
      </c>
      <c r="G5" s="5" t="s">
        <v>34</v>
      </c>
      <c r="H5" s="5" t="s">
        <v>50</v>
      </c>
    </row>
    <row r="6" spans="1:8" ht="19.5" customHeight="1" x14ac:dyDescent="0.2">
      <c r="A6" s="5"/>
      <c r="B6" s="5"/>
      <c r="C6" s="156" t="s">
        <v>523</v>
      </c>
      <c r="D6" s="156"/>
      <c r="E6" s="156"/>
      <c r="F6" s="156" t="s">
        <v>54</v>
      </c>
      <c r="G6" s="156"/>
      <c r="H6" s="156"/>
    </row>
    <row r="7" spans="1:8" ht="19.5" customHeight="1" x14ac:dyDescent="0.2">
      <c r="A7" s="5"/>
      <c r="B7" s="5"/>
      <c r="C7" s="5" t="s">
        <v>18</v>
      </c>
      <c r="D7" s="5" t="s">
        <v>242</v>
      </c>
      <c r="E7" s="5" t="s">
        <v>243</v>
      </c>
      <c r="F7" s="5" t="s">
        <v>18</v>
      </c>
      <c r="G7" s="5" t="s">
        <v>242</v>
      </c>
      <c r="H7" s="5" t="s">
        <v>243</v>
      </c>
    </row>
    <row r="8" spans="1:8" x14ac:dyDescent="0.2">
      <c r="A8" s="133" t="s">
        <v>521</v>
      </c>
      <c r="B8" s="133" t="s">
        <v>526</v>
      </c>
      <c r="C8" s="146">
        <v>4438.4629999999997</v>
      </c>
      <c r="D8" s="146">
        <v>2172.761</v>
      </c>
      <c r="E8" s="146">
        <v>2265.7020000000002</v>
      </c>
      <c r="F8" s="146">
        <v>731.58799999999997</v>
      </c>
      <c r="G8" s="146">
        <v>349.21899999999999</v>
      </c>
      <c r="H8" s="146">
        <v>382.36900000000003</v>
      </c>
    </row>
    <row r="9" spans="1:8" x14ac:dyDescent="0.2">
      <c r="A9" s="135" t="s">
        <v>651</v>
      </c>
      <c r="B9" s="135" t="s">
        <v>651</v>
      </c>
      <c r="C9" s="55">
        <v>2.7112538732439587E-2</v>
      </c>
      <c r="D9" s="55">
        <v>1.9420911918061858E-2</v>
      </c>
      <c r="E9" s="55">
        <v>3.4488648551309925E-2</v>
      </c>
      <c r="F9" s="55">
        <v>2.3710066321481489E-2</v>
      </c>
      <c r="G9" s="55">
        <v>1.5560436287830846E-2</v>
      </c>
      <c r="H9" s="55">
        <v>3.1153153106031086E-2</v>
      </c>
    </row>
    <row r="10" spans="1:8" x14ac:dyDescent="0.2">
      <c r="A10" s="135" t="s">
        <v>673</v>
      </c>
      <c r="B10" s="135" t="s">
        <v>652</v>
      </c>
      <c r="C10" s="55">
        <v>5.0443362938927282E-2</v>
      </c>
      <c r="D10" s="55">
        <v>4.1321157734329733E-2</v>
      </c>
      <c r="E10" s="55">
        <v>5.9191367620278393E-2</v>
      </c>
      <c r="F10" s="55">
        <v>6.0111702214907844E-2</v>
      </c>
      <c r="G10" s="55">
        <v>3.9585475017109607E-2</v>
      </c>
      <c r="H10" s="55">
        <v>7.8858380255721561E-2</v>
      </c>
    </row>
    <row r="11" spans="1:8" x14ac:dyDescent="0.2">
      <c r="A11" s="135" t="s">
        <v>694</v>
      </c>
      <c r="B11" s="135" t="s">
        <v>695</v>
      </c>
      <c r="C11" s="55">
        <v>1.8640461799501316E-2</v>
      </c>
      <c r="D11" s="55">
        <v>1.9666221917643036E-2</v>
      </c>
      <c r="E11" s="55">
        <v>1.7656779223393013E-2</v>
      </c>
      <c r="F11" s="55">
        <v>1.1867335166787864E-2</v>
      </c>
      <c r="G11" s="55">
        <v>1.1774846156709687E-2</v>
      </c>
      <c r="H11" s="55">
        <v>1.19518057164676E-2</v>
      </c>
    </row>
    <row r="12" spans="1:8" x14ac:dyDescent="0.2">
      <c r="A12" s="135" t="s">
        <v>674</v>
      </c>
      <c r="B12" s="135" t="s">
        <v>653</v>
      </c>
      <c r="C12" s="55">
        <v>0.16279036233939542</v>
      </c>
      <c r="D12" s="55">
        <v>0.16580378605838378</v>
      </c>
      <c r="E12" s="55">
        <v>0.15990055179366039</v>
      </c>
      <c r="F12" s="55">
        <v>0.1698360279282875</v>
      </c>
      <c r="G12" s="55">
        <v>0.16550645869783717</v>
      </c>
      <c r="H12" s="55">
        <v>0.17379023927148904</v>
      </c>
    </row>
    <row r="13" spans="1:8" x14ac:dyDescent="0.2">
      <c r="A13" s="135" t="s">
        <v>675</v>
      </c>
      <c r="B13" s="135" t="s">
        <v>654</v>
      </c>
      <c r="C13" s="55">
        <v>1.5245818203283436E-2</v>
      </c>
      <c r="D13" s="55">
        <v>2.3194911911618443E-2</v>
      </c>
      <c r="E13" s="55">
        <v>7.6228029988056681E-3</v>
      </c>
      <c r="F13" s="55">
        <v>1.3995582212939525E-2</v>
      </c>
      <c r="G13" s="55">
        <v>1.9615198485763947E-2</v>
      </c>
      <c r="H13" s="55">
        <v>8.8631662085577011E-3</v>
      </c>
    </row>
    <row r="14" spans="1:8" x14ac:dyDescent="0.2">
      <c r="A14" s="135" t="s">
        <v>676</v>
      </c>
      <c r="B14" s="135" t="s">
        <v>655</v>
      </c>
      <c r="C14" s="55">
        <v>2.8397217685491579E-2</v>
      </c>
      <c r="D14" s="55">
        <v>2.9658577266436576E-2</v>
      </c>
      <c r="E14" s="55">
        <v>2.7187600134527836E-2</v>
      </c>
      <c r="F14" s="55">
        <v>2.1141680836755116E-2</v>
      </c>
      <c r="G14" s="55">
        <v>1.8312291141089114E-2</v>
      </c>
      <c r="H14" s="55">
        <v>2.3725772748313799E-2</v>
      </c>
    </row>
    <row r="15" spans="1:8" x14ac:dyDescent="0.2">
      <c r="A15" s="135" t="s">
        <v>696</v>
      </c>
      <c r="B15" s="135" t="s">
        <v>696</v>
      </c>
      <c r="C15" s="55">
        <v>1.281952784105669E-2</v>
      </c>
      <c r="D15" s="55">
        <v>1.4967591925665087E-2</v>
      </c>
      <c r="E15" s="55">
        <v>1.0759579150303084E-2</v>
      </c>
      <c r="F15" s="55">
        <v>1.5566138318288436E-2</v>
      </c>
      <c r="G15" s="55">
        <v>1.8939404786108432E-2</v>
      </c>
      <c r="H15" s="55">
        <v>1.2485321770331799E-2</v>
      </c>
    </row>
    <row r="16" spans="1:8" x14ac:dyDescent="0.2">
      <c r="A16" s="135" t="s">
        <v>678</v>
      </c>
      <c r="B16" s="135" t="s">
        <v>657</v>
      </c>
      <c r="C16" s="55">
        <v>0.14648899855648229</v>
      </c>
      <c r="D16" s="55">
        <v>0.14244180561046521</v>
      </c>
      <c r="E16" s="55">
        <v>0.15037017224683563</v>
      </c>
      <c r="F16" s="55">
        <v>0.14819133173316129</v>
      </c>
      <c r="G16" s="55">
        <v>0.1432682643269696</v>
      </c>
      <c r="H16" s="55">
        <v>0.1526875871213409</v>
      </c>
    </row>
    <row r="17" spans="1:8" x14ac:dyDescent="0.2">
      <c r="A17" s="135" t="s">
        <v>527</v>
      </c>
      <c r="B17" s="135" t="s">
        <v>529</v>
      </c>
      <c r="C17" s="55">
        <v>7.1623217316444901E-2</v>
      </c>
      <c r="D17" s="55">
        <v>7.684048084441869E-2</v>
      </c>
      <c r="E17" s="55">
        <v>6.6619970322663785E-2</v>
      </c>
      <c r="F17" s="55">
        <v>6.5386529030000487E-2</v>
      </c>
      <c r="G17" s="55">
        <v>6.6276462620876872E-2</v>
      </c>
      <c r="H17" s="55">
        <v>6.4573749440985012E-2</v>
      </c>
    </row>
    <row r="18" spans="1:8" x14ac:dyDescent="0.2">
      <c r="A18" s="135" t="s">
        <v>679</v>
      </c>
      <c r="B18" s="135" t="s">
        <v>658</v>
      </c>
      <c r="C18" s="55">
        <v>3.7145741667780043E-2</v>
      </c>
      <c r="D18" s="55">
        <v>1.2977497294916467E-2</v>
      </c>
      <c r="E18" s="55">
        <v>6.0322584346926465E-2</v>
      </c>
      <c r="F18" s="55">
        <v>4.3035150931945307E-2</v>
      </c>
      <c r="G18" s="55">
        <v>1.8401060652484546E-2</v>
      </c>
      <c r="H18" s="55">
        <v>6.5533555282985795E-2</v>
      </c>
    </row>
    <row r="19" spans="1:8" x14ac:dyDescent="0.2">
      <c r="A19" s="135" t="s">
        <v>680</v>
      </c>
      <c r="B19" s="135" t="s">
        <v>659</v>
      </c>
      <c r="C19" s="55">
        <v>3.0573646778175238E-3</v>
      </c>
      <c r="D19" s="55">
        <v>2.9575273120237338E-3</v>
      </c>
      <c r="E19" s="55">
        <v>3.1531066309691208E-3</v>
      </c>
      <c r="F19" s="55">
        <v>1.0388360662011954E-3</v>
      </c>
      <c r="G19" s="55">
        <v>2.1762847955008177E-3</v>
      </c>
      <c r="H19" s="55">
        <v>0</v>
      </c>
    </row>
    <row r="20" spans="1:8" x14ac:dyDescent="0.2">
      <c r="A20" s="135" t="s">
        <v>681</v>
      </c>
      <c r="B20" s="135" t="s">
        <v>660</v>
      </c>
      <c r="C20" s="55">
        <v>8.4196038133020387E-2</v>
      </c>
      <c r="D20" s="55">
        <v>5.1642127228903691E-2</v>
      </c>
      <c r="E20" s="55">
        <v>0.11541456025549696</v>
      </c>
      <c r="F20" s="55">
        <v>8.980874481265412E-2</v>
      </c>
      <c r="G20" s="55">
        <v>4.9762469968701588E-2</v>
      </c>
      <c r="H20" s="55">
        <v>0.1263831534460168</v>
      </c>
    </row>
    <row r="21" spans="1:8" x14ac:dyDescent="0.2">
      <c r="A21" s="135" t="s">
        <v>683</v>
      </c>
      <c r="B21" s="135" t="s">
        <v>662</v>
      </c>
      <c r="C21" s="55">
        <v>4.9060226479301514E-2</v>
      </c>
      <c r="D21" s="55">
        <v>3.2017787506311089E-2</v>
      </c>
      <c r="E21" s="55">
        <v>6.5403570284176815E-2</v>
      </c>
      <c r="F21" s="55">
        <v>4.7347687496241062E-2</v>
      </c>
      <c r="G21" s="55">
        <v>2.2667724264716412E-2</v>
      </c>
      <c r="H21" s="55">
        <v>6.9887987781436248E-2</v>
      </c>
    </row>
    <row r="22" spans="1:8" x14ac:dyDescent="0.2">
      <c r="A22" s="135" t="s">
        <v>684</v>
      </c>
      <c r="B22" s="135" t="s">
        <v>663</v>
      </c>
      <c r="C22" s="55">
        <v>6.2547778363816489E-2</v>
      </c>
      <c r="D22" s="55">
        <v>4.7759509674556937E-2</v>
      </c>
      <c r="E22" s="55">
        <v>7.6729419844269009E-2</v>
      </c>
      <c r="F22" s="55">
        <v>6.8755911797350425E-2</v>
      </c>
      <c r="G22" s="55">
        <v>5.1403274163204178E-2</v>
      </c>
      <c r="H22" s="55">
        <v>8.4604138933857084E-2</v>
      </c>
    </row>
    <row r="23" spans="1:8" x14ac:dyDescent="0.2">
      <c r="A23" s="135" t="s">
        <v>685</v>
      </c>
      <c r="B23" s="135" t="s">
        <v>664</v>
      </c>
      <c r="C23" s="55">
        <v>3.0690128542245371E-2</v>
      </c>
      <c r="D23" s="55">
        <v>2.4339078251128403E-2</v>
      </c>
      <c r="E23" s="55">
        <v>3.6780653413379161E-2</v>
      </c>
      <c r="F23" s="55">
        <v>2.8353390159488675E-2</v>
      </c>
      <c r="G23" s="55">
        <v>2.0325354576927371E-2</v>
      </c>
      <c r="H23" s="55">
        <v>3.5685424289102929E-2</v>
      </c>
    </row>
    <row r="24" spans="1:8" x14ac:dyDescent="0.2">
      <c r="A24" s="135" t="s">
        <v>686</v>
      </c>
      <c r="B24" s="135" t="s">
        <v>665</v>
      </c>
      <c r="C24" s="55">
        <v>2.5894549532124073E-2</v>
      </c>
      <c r="D24" s="55">
        <v>1.1472039492608712E-2</v>
      </c>
      <c r="E24" s="55">
        <v>3.972543609000654E-2</v>
      </c>
      <c r="F24" s="55">
        <v>2.8871441303028482E-2</v>
      </c>
      <c r="G24" s="55">
        <v>5.8358794910929809E-3</v>
      </c>
      <c r="H24" s="55">
        <v>4.9909903784041067E-2</v>
      </c>
    </row>
    <row r="25" spans="1:8" x14ac:dyDescent="0.2">
      <c r="A25" s="135" t="s">
        <v>687</v>
      </c>
      <c r="B25" s="135" t="s">
        <v>666</v>
      </c>
      <c r="C25" s="55">
        <v>2.1103025979939453E-2</v>
      </c>
      <c r="D25" s="55">
        <v>2.3387293862509498E-2</v>
      </c>
      <c r="E25" s="55">
        <v>1.8912460685474083E-2</v>
      </c>
      <c r="F25" s="55">
        <v>2.2086201523261729E-2</v>
      </c>
      <c r="G25" s="55">
        <v>2.7037475051471999E-2</v>
      </c>
      <c r="H25" s="55">
        <v>1.7564185381137069E-2</v>
      </c>
    </row>
    <row r="26" spans="1:8" x14ac:dyDescent="0.2">
      <c r="A26" s="135" t="s">
        <v>698</v>
      </c>
      <c r="B26" s="135" t="s">
        <v>697</v>
      </c>
      <c r="C26" s="55">
        <v>1.4911693529944939E-2</v>
      </c>
      <c r="D26" s="55">
        <v>1.3459372659947413E-2</v>
      </c>
      <c r="E26" s="55">
        <v>1.6304438977411857E-2</v>
      </c>
      <c r="F26" s="55">
        <v>1.5305062412177346E-2</v>
      </c>
      <c r="G26" s="55">
        <v>1.4122942909750044E-2</v>
      </c>
      <c r="H26" s="55">
        <v>1.6384696458133372E-2</v>
      </c>
    </row>
    <row r="27" spans="1:8" x14ac:dyDescent="0.2">
      <c r="A27" s="135" t="s">
        <v>688</v>
      </c>
      <c r="B27" s="135" t="s">
        <v>667</v>
      </c>
      <c r="C27" s="55">
        <v>3.2668516105687939E-2</v>
      </c>
      <c r="D27" s="55">
        <v>2.1256364597854988E-2</v>
      </c>
      <c r="E27" s="55">
        <v>4.3612531568582275E-2</v>
      </c>
      <c r="F27" s="55">
        <v>3.3665122992722681E-2</v>
      </c>
      <c r="G27" s="55">
        <v>1.9821372834811394E-2</v>
      </c>
      <c r="H27" s="55">
        <v>4.6308670420457727E-2</v>
      </c>
    </row>
    <row r="28" spans="1:8" x14ac:dyDescent="0.2">
      <c r="A28" s="135" t="s">
        <v>689</v>
      </c>
      <c r="B28" s="135" t="s">
        <v>668</v>
      </c>
      <c r="C28" s="55">
        <v>3.6319780068010031E-2</v>
      </c>
      <c r="D28" s="55">
        <v>2.3565408252449304E-2</v>
      </c>
      <c r="E28" s="55">
        <v>4.8550956833687743E-2</v>
      </c>
      <c r="F28" s="55">
        <v>3.8436934449444224E-2</v>
      </c>
      <c r="G28" s="55">
        <v>2.2467276980920284E-2</v>
      </c>
      <c r="H28" s="55">
        <v>5.3022080764915568E-2</v>
      </c>
    </row>
    <row r="29" spans="1:8" x14ac:dyDescent="0.2">
      <c r="A29" s="135" t="s">
        <v>690</v>
      </c>
      <c r="B29" s="135" t="s">
        <v>669</v>
      </c>
      <c r="C29" s="55">
        <v>1.2216841731022653E-2</v>
      </c>
      <c r="D29" s="55">
        <v>1.1436600712181414E-2</v>
      </c>
      <c r="E29" s="55">
        <v>1.2965076607603293E-2</v>
      </c>
      <c r="F29" s="55">
        <v>1.1250867974871103E-2</v>
      </c>
      <c r="G29" s="55">
        <v>1.2673995401166604E-2</v>
      </c>
      <c r="H29" s="55">
        <v>9.9511205144768525E-3</v>
      </c>
    </row>
    <row r="30" spans="1:8" x14ac:dyDescent="0.2">
      <c r="A30" s="135" t="s">
        <v>691</v>
      </c>
      <c r="B30" s="135" t="s">
        <v>670</v>
      </c>
      <c r="C30" s="55">
        <v>7.3903961799388664E-3</v>
      </c>
      <c r="D30" s="55">
        <v>7.8310499866299146E-3</v>
      </c>
      <c r="E30" s="55">
        <v>6.9678183626973008E-3</v>
      </c>
      <c r="F30" s="55">
        <v>1.1818127142599388E-2</v>
      </c>
      <c r="G30" s="55">
        <v>1.0030954787683373E-2</v>
      </c>
      <c r="H30" s="55">
        <v>1.3450358161880276E-2</v>
      </c>
    </row>
    <row r="31" spans="1:8" x14ac:dyDescent="0.2">
      <c r="A31" s="135" t="s">
        <v>530</v>
      </c>
      <c r="B31" s="135" t="s">
        <v>528</v>
      </c>
      <c r="C31" s="55">
        <v>4.082629504853369E-2</v>
      </c>
      <c r="D31" s="55">
        <v>2.5804955077893977E-2</v>
      </c>
      <c r="E31" s="55">
        <v>5.5231447030545056E-2</v>
      </c>
      <c r="F31" s="55">
        <v>3.3147071849182877E-2</v>
      </c>
      <c r="G31" s="55">
        <v>2.2123653065841208E-2</v>
      </c>
      <c r="H31" s="55">
        <v>4.3214800363000135E-2</v>
      </c>
    </row>
    <row r="32" spans="1:8" x14ac:dyDescent="0.2">
      <c r="A32" s="135" t="s">
        <v>692</v>
      </c>
      <c r="B32" s="135" t="s">
        <v>671</v>
      </c>
      <c r="C32" s="55">
        <v>1.4020844603188087E-2</v>
      </c>
      <c r="D32" s="55">
        <v>1.9731116307776145E-2</v>
      </c>
      <c r="E32" s="55">
        <v>8.5448130424919059E-3</v>
      </c>
      <c r="F32" s="55">
        <v>2.0544350098689428E-2</v>
      </c>
      <c r="G32" s="55">
        <v>3.0238904526958731E-2</v>
      </c>
      <c r="H32" s="55">
        <v>1.1690278239083187E-2</v>
      </c>
    </row>
    <row r="33" spans="1:8" x14ac:dyDescent="0.2">
      <c r="A33" s="135" t="s">
        <v>693</v>
      </c>
      <c r="B33" s="135" t="s">
        <v>672</v>
      </c>
      <c r="C33" s="55">
        <v>9.7033815534792109E-2</v>
      </c>
      <c r="D33" s="55">
        <v>9.1758826672606889E-2</v>
      </c>
      <c r="E33" s="55">
        <v>0.10209241992106639</v>
      </c>
      <c r="F33" s="55">
        <v>9.9472654007446815E-2</v>
      </c>
      <c r="G33" s="55">
        <v>8.1060881567154131E-2</v>
      </c>
      <c r="H33" s="55">
        <v>0.11628819281897852</v>
      </c>
    </row>
    <row r="34" spans="1:8" x14ac:dyDescent="0.2">
      <c r="A34" s="37" t="s">
        <v>531</v>
      </c>
    </row>
    <row r="35" spans="1:8" x14ac:dyDescent="0.2">
      <c r="A35" s="37" t="s">
        <v>525</v>
      </c>
    </row>
  </sheetData>
  <mergeCells count="4">
    <mergeCell ref="C4:E4"/>
    <mergeCell ref="F4:H4"/>
    <mergeCell ref="C6:E6"/>
    <mergeCell ref="F6:H6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G13"/>
  <sheetViews>
    <sheetView workbookViewId="0">
      <selection activeCell="A3" sqref="A3"/>
    </sheetView>
  </sheetViews>
  <sheetFormatPr baseColWidth="10" defaultRowHeight="12.75" x14ac:dyDescent="0.2"/>
  <cols>
    <col min="1" max="4" width="15.7109375" customWidth="1"/>
    <col min="5" max="5" width="16.7109375" customWidth="1"/>
    <col min="6" max="7" width="15.7109375" customWidth="1"/>
  </cols>
  <sheetData>
    <row r="1" spans="1:7" x14ac:dyDescent="0.2">
      <c r="A1" s="133" t="s">
        <v>622</v>
      </c>
      <c r="B1" s="133"/>
    </row>
    <row r="2" spans="1:7" x14ac:dyDescent="0.2">
      <c r="A2" s="134" t="s">
        <v>621</v>
      </c>
      <c r="B2" s="134"/>
    </row>
    <row r="4" spans="1:7" ht="19.5" customHeight="1" x14ac:dyDescent="0.2">
      <c r="A4" s="5"/>
      <c r="B4" s="5"/>
      <c r="C4" s="5" t="s">
        <v>521</v>
      </c>
      <c r="D4" s="5" t="s">
        <v>533</v>
      </c>
      <c r="E4" s="5" t="s">
        <v>534</v>
      </c>
      <c r="F4" s="5" t="s">
        <v>535</v>
      </c>
      <c r="G4" s="5" t="s">
        <v>53</v>
      </c>
    </row>
    <row r="5" spans="1:7" ht="19.5" customHeight="1" x14ac:dyDescent="0.2">
      <c r="A5" s="5"/>
      <c r="B5" s="5"/>
      <c r="C5" s="5" t="s">
        <v>526</v>
      </c>
      <c r="D5" s="5" t="s">
        <v>536</v>
      </c>
      <c r="E5" s="5" t="s">
        <v>537</v>
      </c>
      <c r="F5" s="5" t="s">
        <v>538</v>
      </c>
      <c r="G5" s="5" t="s">
        <v>79</v>
      </c>
    </row>
    <row r="6" spans="1:7" x14ac:dyDescent="0.2">
      <c r="A6" s="133" t="s">
        <v>523</v>
      </c>
      <c r="B6" s="133" t="s">
        <v>523</v>
      </c>
      <c r="C6" s="146">
        <v>3889.5350000000012</v>
      </c>
      <c r="D6" s="142">
        <v>5.9151240743846777E-2</v>
      </c>
      <c r="E6" s="142">
        <v>0.18217509480403105</v>
      </c>
      <c r="F6" s="142">
        <v>0.75838729798934645</v>
      </c>
      <c r="G6" s="142">
        <v>2.8636646277658016E-4</v>
      </c>
    </row>
    <row r="7" spans="1:7" x14ac:dyDescent="0.2">
      <c r="A7" s="135" t="s">
        <v>34</v>
      </c>
      <c r="B7" s="135" t="s">
        <v>242</v>
      </c>
      <c r="C7" s="147">
        <v>1889.7130000000045</v>
      </c>
      <c r="D7" s="55">
        <v>5.2569179106059585E-2</v>
      </c>
      <c r="E7" s="55">
        <v>0.15269980617429024</v>
      </c>
      <c r="F7" s="55">
        <v>0.79468056522167463</v>
      </c>
      <c r="G7" s="55">
        <v>5.0449497975061209E-5</v>
      </c>
    </row>
    <row r="8" spans="1:7" x14ac:dyDescent="0.2">
      <c r="A8" s="135" t="s">
        <v>50</v>
      </c>
      <c r="B8" s="135" t="s">
        <v>243</v>
      </c>
      <c r="C8" s="147">
        <v>1999.8220000000028</v>
      </c>
      <c r="D8" s="55">
        <v>6.537089801520822E-2</v>
      </c>
      <c r="E8" s="55">
        <v>0.21002749171854482</v>
      </c>
      <c r="F8" s="55">
        <v>0.72409231628527371</v>
      </c>
      <c r="G8" s="55">
        <v>5.09293980978688E-4</v>
      </c>
    </row>
    <row r="9" spans="1:7" x14ac:dyDescent="0.2">
      <c r="A9" s="136" t="s">
        <v>54</v>
      </c>
      <c r="B9" s="136" t="s">
        <v>54</v>
      </c>
      <c r="C9" s="146">
        <v>626.97357935993318</v>
      </c>
      <c r="D9" s="142">
        <v>4.3150587413689212E-2</v>
      </c>
      <c r="E9" s="142">
        <v>0.15920823911462295</v>
      </c>
      <c r="F9" s="142">
        <v>0.79732078084458413</v>
      </c>
      <c r="G9" s="142">
        <v>3.2039262710239136E-4</v>
      </c>
    </row>
    <row r="10" spans="1:7" x14ac:dyDescent="0.2">
      <c r="A10" s="135" t="s">
        <v>34</v>
      </c>
      <c r="B10" s="135" t="s">
        <v>242</v>
      </c>
      <c r="C10" s="147">
        <v>295.45092802828867</v>
      </c>
      <c r="D10" s="55">
        <v>3.1966785130962697E-2</v>
      </c>
      <c r="E10" s="55">
        <v>0.14522189921847267</v>
      </c>
      <c r="F10" s="55">
        <v>0.82281131565056498</v>
      </c>
      <c r="G10" s="55">
        <v>0</v>
      </c>
    </row>
    <row r="11" spans="1:7" x14ac:dyDescent="0.2">
      <c r="A11" s="135" t="s">
        <v>50</v>
      </c>
      <c r="B11" s="135" t="s">
        <v>243</v>
      </c>
      <c r="C11" s="147">
        <v>331.52265133164479</v>
      </c>
      <c r="D11" s="55">
        <v>5.3117522553849578E-2</v>
      </c>
      <c r="E11" s="55">
        <v>0.17167277837140818</v>
      </c>
      <c r="F11" s="55">
        <v>0.77460377452808482</v>
      </c>
      <c r="G11" s="55">
        <v>6.0592454665780136E-4</v>
      </c>
    </row>
    <row r="12" spans="1:7" x14ac:dyDescent="0.2">
      <c r="A12" s="37" t="s">
        <v>524</v>
      </c>
    </row>
    <row r="13" spans="1:7" x14ac:dyDescent="0.2">
      <c r="A13" s="37" t="s">
        <v>532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G13"/>
  <sheetViews>
    <sheetView workbookViewId="0">
      <selection activeCell="A3" sqref="A3"/>
    </sheetView>
  </sheetViews>
  <sheetFormatPr baseColWidth="10" defaultRowHeight="12.75" x14ac:dyDescent="0.2"/>
  <cols>
    <col min="1" max="4" width="15.7109375" customWidth="1"/>
    <col min="5" max="5" width="16.7109375" customWidth="1"/>
    <col min="6" max="7" width="15.7109375" customWidth="1"/>
  </cols>
  <sheetData>
    <row r="1" spans="1:7" x14ac:dyDescent="0.2">
      <c r="A1" s="133" t="s">
        <v>623</v>
      </c>
    </row>
    <row r="2" spans="1:7" x14ac:dyDescent="0.2">
      <c r="A2" s="134" t="s">
        <v>624</v>
      </c>
    </row>
    <row r="4" spans="1:7" ht="19.5" customHeight="1" x14ac:dyDescent="0.2">
      <c r="A4" s="5"/>
      <c r="B4" s="5"/>
      <c r="C4" s="5" t="s">
        <v>521</v>
      </c>
      <c r="D4" s="5" t="s">
        <v>533</v>
      </c>
      <c r="E4" s="5" t="s">
        <v>534</v>
      </c>
      <c r="F4" s="5" t="s">
        <v>535</v>
      </c>
      <c r="G4" s="5" t="s">
        <v>53</v>
      </c>
    </row>
    <row r="5" spans="1:7" ht="19.5" customHeight="1" x14ac:dyDescent="0.2">
      <c r="A5" s="5"/>
      <c r="B5" s="5"/>
      <c r="C5" s="5" t="s">
        <v>526</v>
      </c>
      <c r="D5" s="5" t="s">
        <v>536</v>
      </c>
      <c r="E5" s="5" t="s">
        <v>537</v>
      </c>
      <c r="F5" s="5" t="s">
        <v>538</v>
      </c>
      <c r="G5" s="5" t="s">
        <v>79</v>
      </c>
    </row>
    <row r="6" spans="1:7" x14ac:dyDescent="0.2">
      <c r="A6" s="133" t="s">
        <v>523</v>
      </c>
      <c r="B6" s="133" t="s">
        <v>523</v>
      </c>
      <c r="C6" s="146">
        <v>4438.4629999999997</v>
      </c>
      <c r="D6" s="142">
        <v>3.8066096739773035E-2</v>
      </c>
      <c r="E6" s="142">
        <v>0.13465401544318034</v>
      </c>
      <c r="F6" s="142">
        <v>0.82557727177690299</v>
      </c>
      <c r="G6" s="142">
        <v>1.7026160401436173E-3</v>
      </c>
    </row>
    <row r="7" spans="1:7" x14ac:dyDescent="0.2">
      <c r="A7" s="135" t="s">
        <v>34</v>
      </c>
      <c r="B7" s="135" t="s">
        <v>242</v>
      </c>
      <c r="C7" s="147">
        <v>2172.761</v>
      </c>
      <c r="D7" s="55">
        <v>3.610935579200842E-2</v>
      </c>
      <c r="E7" s="55">
        <v>0.1128564071243915</v>
      </c>
      <c r="F7" s="55">
        <v>0.84917623245262597</v>
      </c>
      <c r="G7" s="55">
        <v>1.8580046309741385E-3</v>
      </c>
    </row>
    <row r="8" spans="1:7" x14ac:dyDescent="0.2">
      <c r="A8" s="135" t="s">
        <v>50</v>
      </c>
      <c r="B8" s="135" t="s">
        <v>243</v>
      </c>
      <c r="C8" s="147">
        <v>2265.7020000000002</v>
      </c>
      <c r="D8" s="55">
        <v>3.9942569701324489E-2</v>
      </c>
      <c r="E8" s="55">
        <v>0.15555745832529683</v>
      </c>
      <c r="F8" s="55">
        <v>0.80294637028772087</v>
      </c>
      <c r="G8" s="55">
        <v>1.5536016856578288E-3</v>
      </c>
    </row>
    <row r="9" spans="1:7" x14ac:dyDescent="0.2">
      <c r="A9" s="136" t="s">
        <v>54</v>
      </c>
      <c r="B9" s="136" t="s">
        <v>54</v>
      </c>
      <c r="C9" s="146">
        <v>731.58799999999997</v>
      </c>
      <c r="D9" s="142">
        <v>4.2645587407119857E-2</v>
      </c>
      <c r="E9" s="142">
        <v>0.15160582185601731</v>
      </c>
      <c r="F9" s="142">
        <v>0.80574859073686278</v>
      </c>
      <c r="G9" s="142">
        <v>0</v>
      </c>
    </row>
    <row r="10" spans="1:7" x14ac:dyDescent="0.2">
      <c r="A10" s="135" t="s">
        <v>34</v>
      </c>
      <c r="B10" s="135" t="s">
        <v>242</v>
      </c>
      <c r="C10" s="147">
        <v>349.21899999999999</v>
      </c>
      <c r="D10" s="55">
        <v>4.0590574968715903E-2</v>
      </c>
      <c r="E10" s="55">
        <v>0.13461753226485387</v>
      </c>
      <c r="F10" s="55">
        <v>0.82479189276643028</v>
      </c>
      <c r="G10" s="55">
        <v>0</v>
      </c>
    </row>
    <row r="11" spans="1:7" x14ac:dyDescent="0.2">
      <c r="A11" s="135" t="s">
        <v>50</v>
      </c>
      <c r="B11" s="135" t="s">
        <v>243</v>
      </c>
      <c r="C11" s="147">
        <v>382.36900000000003</v>
      </c>
      <c r="D11" s="55">
        <v>4.4522437749922199E-2</v>
      </c>
      <c r="E11" s="55">
        <v>0.16712128859818656</v>
      </c>
      <c r="F11" s="55">
        <v>0.7883562736518912</v>
      </c>
      <c r="G11" s="55">
        <v>0</v>
      </c>
    </row>
    <row r="12" spans="1:7" x14ac:dyDescent="0.2">
      <c r="A12" s="37" t="s">
        <v>531</v>
      </c>
    </row>
    <row r="13" spans="1:7" x14ac:dyDescent="0.2">
      <c r="A13" s="37" t="s">
        <v>525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H13"/>
  <sheetViews>
    <sheetView workbookViewId="0">
      <selection activeCell="A3" sqref="A3"/>
    </sheetView>
  </sheetViews>
  <sheetFormatPr baseColWidth="10" defaultRowHeight="12.75" x14ac:dyDescent="0.2"/>
  <cols>
    <col min="1" max="2" width="15.7109375" customWidth="1"/>
    <col min="3" max="3" width="13.7109375" customWidth="1"/>
    <col min="4" max="4" width="16.7109375" customWidth="1"/>
    <col min="5" max="8" width="13.7109375" customWidth="1"/>
  </cols>
  <sheetData>
    <row r="1" spans="1:8" x14ac:dyDescent="0.2">
      <c r="A1" s="133" t="s">
        <v>626</v>
      </c>
    </row>
    <row r="2" spans="1:8" x14ac:dyDescent="0.2">
      <c r="A2" s="134" t="s">
        <v>625</v>
      </c>
    </row>
    <row r="4" spans="1:8" ht="38.25" x14ac:dyDescent="0.2">
      <c r="A4" s="5"/>
      <c r="B4" s="5"/>
      <c r="C4" s="5" t="s">
        <v>521</v>
      </c>
      <c r="D4" s="5" t="s">
        <v>629</v>
      </c>
      <c r="E4" s="5" t="s">
        <v>539</v>
      </c>
      <c r="F4" s="5" t="s">
        <v>632</v>
      </c>
      <c r="G4" s="5" t="s">
        <v>540</v>
      </c>
      <c r="H4" s="5" t="s">
        <v>53</v>
      </c>
    </row>
    <row r="5" spans="1:8" ht="38.25" x14ac:dyDescent="0.2">
      <c r="A5" s="5"/>
      <c r="B5" s="5"/>
      <c r="C5" s="5" t="s">
        <v>526</v>
      </c>
      <c r="D5" s="5" t="s">
        <v>630</v>
      </c>
      <c r="E5" s="5" t="s">
        <v>541</v>
      </c>
      <c r="F5" s="5" t="s">
        <v>631</v>
      </c>
      <c r="G5" s="5" t="s">
        <v>542</v>
      </c>
      <c r="H5" s="5" t="s">
        <v>79</v>
      </c>
    </row>
    <row r="6" spans="1:8" x14ac:dyDescent="0.2">
      <c r="A6" s="133" t="s">
        <v>523</v>
      </c>
      <c r="B6" s="133" t="s">
        <v>523</v>
      </c>
      <c r="C6" s="146">
        <v>3889.5350000000012</v>
      </c>
      <c r="D6" s="142">
        <v>0.6048391518213051</v>
      </c>
      <c r="E6" s="142">
        <v>0.17446053968480513</v>
      </c>
      <c r="F6" s="142">
        <v>2.5776635345603843E-2</v>
      </c>
      <c r="G6" s="142">
        <v>0.19487081191545058</v>
      </c>
      <c r="H6" s="142">
        <v>5.2861232833064143E-5</v>
      </c>
    </row>
    <row r="7" spans="1:8" x14ac:dyDescent="0.2">
      <c r="A7" s="135" t="s">
        <v>34</v>
      </c>
      <c r="B7" s="135" t="s">
        <v>242</v>
      </c>
      <c r="C7" s="147">
        <v>1889.7130000000045</v>
      </c>
      <c r="D7" s="55">
        <v>0.53544421650896457</v>
      </c>
      <c r="E7" s="55">
        <v>0.22536054213650936</v>
      </c>
      <c r="F7" s="55">
        <v>3.1481185218398329E-2</v>
      </c>
      <c r="G7" s="55">
        <v>0.20760525357444062</v>
      </c>
      <c r="H7" s="55">
        <v>1.0880256168389139E-4</v>
      </c>
    </row>
    <row r="8" spans="1:8" x14ac:dyDescent="0.2">
      <c r="A8" s="135" t="s">
        <v>50</v>
      </c>
      <c r="B8" s="135" t="s">
        <v>243</v>
      </c>
      <c r="C8" s="147">
        <v>1999.8220000000028</v>
      </c>
      <c r="D8" s="55">
        <v>0.67041324361242449</v>
      </c>
      <c r="E8" s="55">
        <v>0.12636306084267895</v>
      </c>
      <c r="F8" s="55">
        <v>2.0386174567710535E-2</v>
      </c>
      <c r="G8" s="55">
        <v>0.18283752097718939</v>
      </c>
      <c r="H8" s="55">
        <v>0</v>
      </c>
    </row>
    <row r="9" spans="1:8" x14ac:dyDescent="0.2">
      <c r="A9" s="136" t="s">
        <v>54</v>
      </c>
      <c r="B9" s="136" t="s">
        <v>54</v>
      </c>
      <c r="C9" s="146">
        <v>626.97357935993318</v>
      </c>
      <c r="D9" s="142">
        <v>0.54473869729845259</v>
      </c>
      <c r="E9" s="142">
        <v>0.2043992254862243</v>
      </c>
      <c r="F9" s="142">
        <v>2.2214637289584577E-2</v>
      </c>
      <c r="G9" s="142">
        <v>0.22831887765680872</v>
      </c>
      <c r="H9" s="142">
        <v>3.2856226892981208E-4</v>
      </c>
    </row>
    <row r="10" spans="1:8" x14ac:dyDescent="0.2">
      <c r="A10" s="135" t="s">
        <v>34</v>
      </c>
      <c r="B10" s="135" t="s">
        <v>242</v>
      </c>
      <c r="C10" s="147">
        <v>295.45092802828867</v>
      </c>
      <c r="D10" s="55">
        <v>0.46268247526662626</v>
      </c>
      <c r="E10" s="55">
        <v>0.25859110309323713</v>
      </c>
      <c r="F10" s="55">
        <v>3.8256766773508977E-2</v>
      </c>
      <c r="G10" s="55">
        <v>0.23977241573052724</v>
      </c>
      <c r="H10" s="55">
        <v>6.9723913610040243E-4</v>
      </c>
    </row>
    <row r="11" spans="1:8" x14ac:dyDescent="0.2">
      <c r="A11" s="135" t="s">
        <v>50</v>
      </c>
      <c r="B11" s="135" t="s">
        <v>243</v>
      </c>
      <c r="C11" s="147">
        <v>331.52265133164479</v>
      </c>
      <c r="D11" s="55">
        <v>0.61786663368755712</v>
      </c>
      <c r="E11" s="55">
        <v>0.1561037997363682</v>
      </c>
      <c r="F11" s="55">
        <v>7.9180026725144265E-3</v>
      </c>
      <c r="G11" s="55">
        <v>0.21811156390356023</v>
      </c>
      <c r="H11" s="55">
        <v>0</v>
      </c>
    </row>
    <row r="12" spans="1:8" x14ac:dyDescent="0.2">
      <c r="A12" s="37" t="s">
        <v>524</v>
      </c>
    </row>
    <row r="13" spans="1:8" x14ac:dyDescent="0.2">
      <c r="A13" s="37" t="s">
        <v>532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H13"/>
  <sheetViews>
    <sheetView workbookViewId="0">
      <selection activeCell="A3" sqref="A3"/>
    </sheetView>
  </sheetViews>
  <sheetFormatPr baseColWidth="10" defaultRowHeight="12.75" x14ac:dyDescent="0.2"/>
  <cols>
    <col min="1" max="2" width="15.7109375" customWidth="1"/>
    <col min="3" max="3" width="13.7109375" customWidth="1"/>
    <col min="4" max="4" width="16.7109375" customWidth="1"/>
    <col min="5" max="8" width="13.7109375" customWidth="1"/>
  </cols>
  <sheetData>
    <row r="1" spans="1:8" x14ac:dyDescent="0.2">
      <c r="A1" s="133" t="s">
        <v>627</v>
      </c>
    </row>
    <row r="2" spans="1:8" x14ac:dyDescent="0.2">
      <c r="A2" s="134" t="s">
        <v>628</v>
      </c>
    </row>
    <row r="4" spans="1:8" ht="38.25" x14ac:dyDescent="0.2">
      <c r="A4" s="5"/>
      <c r="B4" s="5"/>
      <c r="C4" s="5" t="s">
        <v>521</v>
      </c>
      <c r="D4" s="5" t="s">
        <v>629</v>
      </c>
      <c r="E4" s="5" t="s">
        <v>539</v>
      </c>
      <c r="F4" s="5" t="s">
        <v>632</v>
      </c>
      <c r="G4" s="5" t="s">
        <v>540</v>
      </c>
      <c r="H4" s="5" t="s">
        <v>53</v>
      </c>
    </row>
    <row r="5" spans="1:8" ht="38.25" x14ac:dyDescent="0.2">
      <c r="A5" s="5"/>
      <c r="B5" s="5"/>
      <c r="C5" s="5" t="s">
        <v>526</v>
      </c>
      <c r="D5" s="5" t="s">
        <v>630</v>
      </c>
      <c r="E5" s="5" t="s">
        <v>541</v>
      </c>
      <c r="F5" s="5" t="s">
        <v>631</v>
      </c>
      <c r="G5" s="5" t="s">
        <v>542</v>
      </c>
      <c r="H5" s="5" t="s">
        <v>79</v>
      </c>
    </row>
    <row r="6" spans="1:8" x14ac:dyDescent="0.2">
      <c r="A6" s="133" t="s">
        <v>523</v>
      </c>
      <c r="B6" s="133" t="s">
        <v>523</v>
      </c>
      <c r="C6" s="146">
        <v>4438.4629999999997</v>
      </c>
      <c r="D6" s="142">
        <v>0.6548683632149237</v>
      </c>
      <c r="E6" s="142">
        <v>0.14227718018602387</v>
      </c>
      <c r="F6" s="142">
        <v>2.5830563418012046E-2</v>
      </c>
      <c r="G6" s="142">
        <v>0.17523408441165331</v>
      </c>
      <c r="H6" s="142">
        <v>1.7898087693870603E-3</v>
      </c>
    </row>
    <row r="7" spans="1:8" x14ac:dyDescent="0.2">
      <c r="A7" s="135" t="s">
        <v>34</v>
      </c>
      <c r="B7" s="135" t="s">
        <v>242</v>
      </c>
      <c r="C7" s="147">
        <v>2172.761</v>
      </c>
      <c r="D7" s="55">
        <v>0.58574689070726138</v>
      </c>
      <c r="E7" s="55">
        <v>0.18348865797940961</v>
      </c>
      <c r="F7" s="55">
        <v>2.7762832635526872E-2</v>
      </c>
      <c r="G7" s="55">
        <v>0.20063136258428793</v>
      </c>
      <c r="H7" s="55">
        <v>2.3702560935141971E-3</v>
      </c>
    </row>
    <row r="8" spans="1:8" x14ac:dyDescent="0.2">
      <c r="A8" s="135" t="s">
        <v>50</v>
      </c>
      <c r="B8" s="135" t="s">
        <v>243</v>
      </c>
      <c r="C8" s="147">
        <v>2265.7020000000002</v>
      </c>
      <c r="D8" s="55">
        <v>0.72115441483478415</v>
      </c>
      <c r="E8" s="55">
        <v>0.10275623184337569</v>
      </c>
      <c r="F8" s="55">
        <v>2.3977557507562777E-2</v>
      </c>
      <c r="G8" s="55">
        <v>0.15087862393200871</v>
      </c>
      <c r="H8" s="55">
        <v>1.2331718822687185E-3</v>
      </c>
    </row>
    <row r="9" spans="1:8" x14ac:dyDescent="0.2">
      <c r="A9" s="136" t="s">
        <v>54</v>
      </c>
      <c r="B9" s="136" t="s">
        <v>54</v>
      </c>
      <c r="C9" s="146">
        <v>731.58799999999997</v>
      </c>
      <c r="D9" s="142">
        <v>0.66307903229554377</v>
      </c>
      <c r="E9" s="142">
        <v>0.16487444418777261</v>
      </c>
      <c r="F9" s="142">
        <v>2.1990549312658644E-2</v>
      </c>
      <c r="G9" s="142">
        <v>0.14559307368775007</v>
      </c>
      <c r="H9" s="142">
        <v>4.4629005162748932E-3</v>
      </c>
    </row>
    <row r="10" spans="1:8" x14ac:dyDescent="0.2">
      <c r="A10" s="135" t="s">
        <v>34</v>
      </c>
      <c r="B10" s="135" t="s">
        <v>242</v>
      </c>
      <c r="C10" s="147">
        <v>349.21899999999999</v>
      </c>
      <c r="D10" s="55">
        <v>0.63212663722946694</v>
      </c>
      <c r="E10" s="55">
        <v>0.19315728284338149</v>
      </c>
      <c r="F10" s="55">
        <v>2.2951279716394917E-2</v>
      </c>
      <c r="G10" s="55">
        <v>0.1443510930135331</v>
      </c>
      <c r="H10" s="55">
        <v>7.4137071972235112E-3</v>
      </c>
    </row>
    <row r="11" spans="1:8" x14ac:dyDescent="0.2">
      <c r="A11" s="135" t="s">
        <v>50</v>
      </c>
      <c r="B11" s="135" t="s">
        <v>243</v>
      </c>
      <c r="C11" s="147">
        <v>382.36900000000003</v>
      </c>
      <c r="D11" s="55">
        <v>0.69134788646569156</v>
      </c>
      <c r="E11" s="55">
        <v>0.13904369862619617</v>
      </c>
      <c r="F11" s="55">
        <v>2.1113113249243531E-2</v>
      </c>
      <c r="G11" s="55">
        <v>0.14672737591175017</v>
      </c>
      <c r="H11" s="55">
        <v>1.7679257471186209E-3</v>
      </c>
    </row>
    <row r="12" spans="1:8" x14ac:dyDescent="0.2">
      <c r="A12" s="37" t="s">
        <v>531</v>
      </c>
    </row>
    <row r="13" spans="1:8" x14ac:dyDescent="0.2">
      <c r="A13" s="37" t="s">
        <v>525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H13"/>
  <sheetViews>
    <sheetView workbookViewId="0">
      <selection activeCell="A3" sqref="A3"/>
    </sheetView>
  </sheetViews>
  <sheetFormatPr baseColWidth="10" defaultRowHeight="12.75" x14ac:dyDescent="0.2"/>
  <cols>
    <col min="1" max="6" width="15.7109375" customWidth="1"/>
    <col min="7" max="7" width="16.7109375" customWidth="1"/>
    <col min="8" max="8" width="15.7109375" customWidth="1"/>
  </cols>
  <sheetData>
    <row r="1" spans="1:8" x14ac:dyDescent="0.2">
      <c r="A1" s="58" t="s">
        <v>633</v>
      </c>
    </row>
    <row r="2" spans="1:8" x14ac:dyDescent="0.2">
      <c r="A2" s="81" t="s">
        <v>634</v>
      </c>
    </row>
    <row r="4" spans="1:8" ht="42" customHeight="1" x14ac:dyDescent="0.2">
      <c r="A4" s="138"/>
      <c r="B4" s="138"/>
      <c r="C4" s="138" t="s">
        <v>521</v>
      </c>
      <c r="D4" s="138" t="s">
        <v>543</v>
      </c>
      <c r="E4" s="138" t="s">
        <v>544</v>
      </c>
      <c r="F4" s="138" t="s">
        <v>545</v>
      </c>
      <c r="G4" s="138" t="s">
        <v>546</v>
      </c>
      <c r="H4" s="138" t="s">
        <v>53</v>
      </c>
    </row>
    <row r="5" spans="1:8" ht="42" customHeight="1" x14ac:dyDescent="0.2">
      <c r="A5" s="138"/>
      <c r="B5" s="138"/>
      <c r="C5" s="138" t="s">
        <v>526</v>
      </c>
      <c r="D5" s="138" t="s">
        <v>547</v>
      </c>
      <c r="E5" s="138" t="s">
        <v>548</v>
      </c>
      <c r="F5" s="138" t="s">
        <v>549</v>
      </c>
      <c r="G5" s="138" t="s">
        <v>737</v>
      </c>
      <c r="H5" s="138" t="s">
        <v>79</v>
      </c>
    </row>
    <row r="6" spans="1:8" x14ac:dyDescent="0.2">
      <c r="A6" s="133" t="s">
        <v>523</v>
      </c>
      <c r="B6" s="133" t="s">
        <v>523</v>
      </c>
      <c r="C6" s="148">
        <v>3889.5350000000012</v>
      </c>
      <c r="D6" s="145">
        <v>0.29784080790391099</v>
      </c>
      <c r="E6" s="145">
        <v>0.32313360914872724</v>
      </c>
      <c r="F6" s="145">
        <v>0.10597435662731142</v>
      </c>
      <c r="G6" s="145">
        <v>0.25808070341278938</v>
      </c>
      <c r="H6" s="145">
        <v>1.4970522907263046E-2</v>
      </c>
    </row>
    <row r="7" spans="1:8" x14ac:dyDescent="0.2">
      <c r="A7" s="135" t="s">
        <v>34</v>
      </c>
      <c r="B7" s="135" t="s">
        <v>242</v>
      </c>
      <c r="C7" s="149">
        <v>1889.7130000000045</v>
      </c>
      <c r="D7" s="140">
        <v>0.24697503716610147</v>
      </c>
      <c r="E7" s="140">
        <v>0.30308836802171973</v>
      </c>
      <c r="F7" s="140">
        <v>0.13555592748776127</v>
      </c>
      <c r="G7" s="140">
        <v>0.29697120835850294</v>
      </c>
      <c r="H7" s="140">
        <v>1.7409458965911253E-2</v>
      </c>
    </row>
    <row r="8" spans="1:8" x14ac:dyDescent="0.2">
      <c r="A8" s="135" t="s">
        <v>50</v>
      </c>
      <c r="B8" s="135" t="s">
        <v>243</v>
      </c>
      <c r="C8" s="149">
        <v>1999.8220000000028</v>
      </c>
      <c r="D8" s="140">
        <v>0.34590593980977968</v>
      </c>
      <c r="E8" s="140">
        <v>0.34207517132068005</v>
      </c>
      <c r="F8" s="140">
        <v>7.8021529317974139E-2</v>
      </c>
      <c r="G8" s="140">
        <v>0.22133148634623029</v>
      </c>
      <c r="H8" s="140">
        <v>1.2665873205341434E-2</v>
      </c>
    </row>
    <row r="9" spans="1:8" x14ac:dyDescent="0.2">
      <c r="A9" s="136" t="s">
        <v>54</v>
      </c>
      <c r="B9" s="136" t="s">
        <v>54</v>
      </c>
      <c r="C9" s="148">
        <v>626.97357935993318</v>
      </c>
      <c r="D9" s="145">
        <v>0.26405972367480141</v>
      </c>
      <c r="E9" s="145">
        <v>0.33625165400762258</v>
      </c>
      <c r="F9" s="145">
        <v>0.1487589609411003</v>
      </c>
      <c r="G9" s="145">
        <v>0.24581127031075906</v>
      </c>
      <c r="H9" s="145">
        <v>5.1183910657152691E-3</v>
      </c>
    </row>
    <row r="10" spans="1:8" x14ac:dyDescent="0.2">
      <c r="A10" s="135" t="s">
        <v>34</v>
      </c>
      <c r="B10" s="135" t="s">
        <v>242</v>
      </c>
      <c r="C10" s="149">
        <v>295.45092802828867</v>
      </c>
      <c r="D10" s="140">
        <v>0.27532089498473161</v>
      </c>
      <c r="E10" s="140">
        <v>0.25824505639075146</v>
      </c>
      <c r="F10" s="140">
        <v>0.218502420410079</v>
      </c>
      <c r="G10" s="140">
        <v>0.24793162821443882</v>
      </c>
      <c r="H10" s="140">
        <v>0</v>
      </c>
    </row>
    <row r="11" spans="1:8" x14ac:dyDescent="0.2">
      <c r="A11" s="135" t="s">
        <v>50</v>
      </c>
      <c r="B11" s="135" t="s">
        <v>243</v>
      </c>
      <c r="C11" s="149">
        <v>331.52265133164479</v>
      </c>
      <c r="D11" s="140">
        <v>0.25402383773807957</v>
      </c>
      <c r="E11" s="140">
        <v>0.40577064936332408</v>
      </c>
      <c r="F11" s="140">
        <v>8.6604022986651027E-2</v>
      </c>
      <c r="G11" s="140">
        <v>0.24392162051495284</v>
      </c>
      <c r="H11" s="140">
        <v>9.6798693969937372E-3</v>
      </c>
    </row>
    <row r="12" spans="1:8" x14ac:dyDescent="0.2">
      <c r="A12" s="37" t="s">
        <v>524</v>
      </c>
    </row>
    <row r="13" spans="1:8" x14ac:dyDescent="0.2">
      <c r="A13" s="37" t="s">
        <v>532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H13"/>
  <sheetViews>
    <sheetView workbookViewId="0">
      <selection activeCell="A3" sqref="A3"/>
    </sheetView>
  </sheetViews>
  <sheetFormatPr baseColWidth="10" defaultRowHeight="12.75" x14ac:dyDescent="0.2"/>
  <cols>
    <col min="1" max="6" width="15.7109375" customWidth="1"/>
    <col min="7" max="7" width="16.7109375" customWidth="1"/>
    <col min="8" max="8" width="15.7109375" customWidth="1"/>
  </cols>
  <sheetData>
    <row r="1" spans="1:8" x14ac:dyDescent="0.2">
      <c r="A1" s="58" t="s">
        <v>635</v>
      </c>
    </row>
    <row r="2" spans="1:8" x14ac:dyDescent="0.2">
      <c r="A2" s="81" t="s">
        <v>636</v>
      </c>
    </row>
    <row r="4" spans="1:8" ht="42" customHeight="1" x14ac:dyDescent="0.2">
      <c r="A4" s="138"/>
      <c r="B4" s="138"/>
      <c r="C4" s="138" t="s">
        <v>521</v>
      </c>
      <c r="D4" s="138" t="s">
        <v>543</v>
      </c>
      <c r="E4" s="138" t="s">
        <v>544</v>
      </c>
      <c r="F4" s="138" t="s">
        <v>545</v>
      </c>
      <c r="G4" s="138" t="s">
        <v>546</v>
      </c>
      <c r="H4" s="138" t="s">
        <v>53</v>
      </c>
    </row>
    <row r="5" spans="1:8" ht="42" customHeight="1" x14ac:dyDescent="0.2">
      <c r="A5" s="138"/>
      <c r="B5" s="138"/>
      <c r="C5" s="138" t="s">
        <v>526</v>
      </c>
      <c r="D5" s="138" t="s">
        <v>547</v>
      </c>
      <c r="E5" s="138" t="s">
        <v>548</v>
      </c>
      <c r="F5" s="138" t="s">
        <v>549</v>
      </c>
      <c r="G5" s="138" t="s">
        <v>737</v>
      </c>
      <c r="H5" s="138" t="s">
        <v>79</v>
      </c>
    </row>
    <row r="6" spans="1:8" x14ac:dyDescent="0.2">
      <c r="A6" s="133" t="s">
        <v>523</v>
      </c>
      <c r="B6" s="133" t="s">
        <v>523</v>
      </c>
      <c r="C6" s="146">
        <v>4438.4629999999997</v>
      </c>
      <c r="D6" s="145">
        <v>0.31743187559832114</v>
      </c>
      <c r="E6" s="145">
        <v>0.28117921955380482</v>
      </c>
      <c r="F6" s="145">
        <v>9.1057463386520682E-2</v>
      </c>
      <c r="G6" s="145">
        <v>0.28174811043737907</v>
      </c>
      <c r="H6" s="145">
        <v>2.8583331023974302E-2</v>
      </c>
    </row>
    <row r="7" spans="1:8" x14ac:dyDescent="0.2">
      <c r="A7" s="135" t="s">
        <v>34</v>
      </c>
      <c r="B7" s="135" t="s">
        <v>242</v>
      </c>
      <c r="C7" s="147">
        <v>2172.761</v>
      </c>
      <c r="D7" s="140">
        <v>0.2890891258533505</v>
      </c>
      <c r="E7" s="140">
        <v>0.25935504121718056</v>
      </c>
      <c r="F7" s="140">
        <v>0.10916028883092879</v>
      </c>
      <c r="G7" s="140">
        <v>0.31311526036711851</v>
      </c>
      <c r="H7" s="140">
        <v>2.9280283731421664E-2</v>
      </c>
    </row>
    <row r="8" spans="1:8" x14ac:dyDescent="0.2">
      <c r="A8" s="135" t="s">
        <v>50</v>
      </c>
      <c r="B8" s="135" t="s">
        <v>243</v>
      </c>
      <c r="C8" s="147">
        <v>2265.7020000000002</v>
      </c>
      <c r="D8" s="140">
        <v>0.34461195691225061</v>
      </c>
      <c r="E8" s="140">
        <v>0.30210813249050406</v>
      </c>
      <c r="F8" s="140">
        <v>7.3697247034252525E-2</v>
      </c>
      <c r="G8" s="140">
        <v>0.25166769504550907</v>
      </c>
      <c r="H8" s="140">
        <v>2.7914968517483766E-2</v>
      </c>
    </row>
    <row r="9" spans="1:8" x14ac:dyDescent="0.2">
      <c r="A9" s="136" t="s">
        <v>54</v>
      </c>
      <c r="B9" s="136" t="s">
        <v>54</v>
      </c>
      <c r="C9" s="146">
        <v>731.58799999999997</v>
      </c>
      <c r="D9" s="145">
        <v>0.28530949113435433</v>
      </c>
      <c r="E9" s="145">
        <v>0.27838619550894766</v>
      </c>
      <c r="F9" s="145">
        <v>9.7594547750919913E-2</v>
      </c>
      <c r="G9" s="145">
        <v>0.30886919960414877</v>
      </c>
      <c r="H9" s="145">
        <v>2.9841932891190123E-2</v>
      </c>
    </row>
    <row r="10" spans="1:8" x14ac:dyDescent="0.2">
      <c r="A10" s="135" t="s">
        <v>34</v>
      </c>
      <c r="B10" s="135" t="s">
        <v>242</v>
      </c>
      <c r="C10" s="147">
        <v>349.21899999999999</v>
      </c>
      <c r="D10" s="140">
        <v>0.26995953828399943</v>
      </c>
      <c r="E10" s="140">
        <v>0.22585827231622563</v>
      </c>
      <c r="F10" s="140">
        <v>0.12343257382902992</v>
      </c>
      <c r="G10" s="140">
        <v>0.34317434045684797</v>
      </c>
      <c r="H10" s="140">
        <v>3.7575275113897008E-2</v>
      </c>
    </row>
    <row r="11" spans="1:8" x14ac:dyDescent="0.2">
      <c r="A11" s="135" t="s">
        <v>50</v>
      </c>
      <c r="B11" s="135" t="s">
        <v>243</v>
      </c>
      <c r="C11" s="147">
        <v>382.36900000000003</v>
      </c>
      <c r="D11" s="140">
        <v>0.29932865896555422</v>
      </c>
      <c r="E11" s="140">
        <v>0.32635752375323313</v>
      </c>
      <c r="F11" s="140">
        <v>7.3996584451145361E-2</v>
      </c>
      <c r="G11" s="140">
        <v>0.27753557427511122</v>
      </c>
      <c r="H11" s="140">
        <v>2.2779043280182234E-2</v>
      </c>
    </row>
    <row r="12" spans="1:8" x14ac:dyDescent="0.2">
      <c r="A12" s="37" t="s">
        <v>531</v>
      </c>
    </row>
    <row r="13" spans="1:8" x14ac:dyDescent="0.2">
      <c r="A13" s="37" t="s">
        <v>525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J23"/>
  <sheetViews>
    <sheetView workbookViewId="0">
      <selection activeCell="A3" sqref="A3"/>
    </sheetView>
  </sheetViews>
  <sheetFormatPr baseColWidth="10" defaultRowHeight="12.75" x14ac:dyDescent="0.2"/>
  <cols>
    <col min="1" max="10" width="16.7109375" customWidth="1"/>
  </cols>
  <sheetData>
    <row r="1" spans="1:10" x14ac:dyDescent="0.2">
      <c r="A1" s="133" t="s">
        <v>519</v>
      </c>
      <c r="B1" s="133"/>
    </row>
    <row r="2" spans="1:10" x14ac:dyDescent="0.2">
      <c r="A2" s="134" t="s">
        <v>520</v>
      </c>
      <c r="B2" s="134"/>
    </row>
    <row r="4" spans="1:10" ht="27" customHeight="1" x14ac:dyDescent="0.2">
      <c r="A4" s="5"/>
      <c r="B4" s="5"/>
      <c r="C4" s="122" t="s">
        <v>521</v>
      </c>
      <c r="D4" s="122" t="s">
        <v>550</v>
      </c>
      <c r="E4" s="122" t="s">
        <v>551</v>
      </c>
      <c r="F4" s="122" t="s">
        <v>552</v>
      </c>
      <c r="G4" s="122" t="s">
        <v>557</v>
      </c>
      <c r="H4" s="122" t="s">
        <v>558</v>
      </c>
      <c r="I4" s="122" t="s">
        <v>559</v>
      </c>
      <c r="J4" s="122" t="s">
        <v>67</v>
      </c>
    </row>
    <row r="5" spans="1:10" ht="27" customHeight="1" x14ac:dyDescent="0.2">
      <c r="A5" s="5"/>
      <c r="B5" s="5"/>
      <c r="C5" s="122" t="s">
        <v>526</v>
      </c>
      <c r="D5" s="122" t="s">
        <v>556</v>
      </c>
      <c r="E5" s="122" t="s">
        <v>551</v>
      </c>
      <c r="F5" s="122" t="s">
        <v>552</v>
      </c>
      <c r="G5" s="122" t="s">
        <v>553</v>
      </c>
      <c r="H5" s="122" t="s">
        <v>554</v>
      </c>
      <c r="I5" s="122" t="s">
        <v>555</v>
      </c>
      <c r="J5" s="122" t="s">
        <v>401</v>
      </c>
    </row>
    <row r="6" spans="1:10" x14ac:dyDescent="0.2">
      <c r="A6" s="136" t="s">
        <v>54</v>
      </c>
      <c r="B6" s="136" t="s">
        <v>54</v>
      </c>
      <c r="C6" s="139">
        <v>626.97357935993318</v>
      </c>
      <c r="D6" s="140">
        <v>0.19908080978853696</v>
      </c>
      <c r="E6" s="140">
        <v>0.31897975367183762</v>
      </c>
      <c r="F6" s="140">
        <v>0.51194156361349807</v>
      </c>
      <c r="G6" s="141" t="s">
        <v>217</v>
      </c>
      <c r="H6" s="141" t="s">
        <v>217</v>
      </c>
      <c r="I6" s="141" t="s">
        <v>217</v>
      </c>
      <c r="J6" s="55">
        <f>AVERAGE(J7,J8)</f>
        <v>9.0614174289782357E-2</v>
      </c>
    </row>
    <row r="7" spans="1:10" x14ac:dyDescent="0.2">
      <c r="A7" s="135" t="s">
        <v>34</v>
      </c>
      <c r="B7" s="135" t="s">
        <v>242</v>
      </c>
      <c r="C7" s="137">
        <v>295.45092802828867</v>
      </c>
      <c r="D7" s="55">
        <v>0.2685616306517703</v>
      </c>
      <c r="E7" s="55">
        <v>0.33641796106245003</v>
      </c>
      <c r="F7" s="55">
        <v>0.43494468273514153</v>
      </c>
      <c r="G7" s="141" t="s">
        <v>217</v>
      </c>
      <c r="H7" s="141" t="s">
        <v>217</v>
      </c>
      <c r="I7" s="141" t="s">
        <v>217</v>
      </c>
      <c r="J7" s="55">
        <v>8.1285137338639596E-2</v>
      </c>
    </row>
    <row r="8" spans="1:10" x14ac:dyDescent="0.2">
      <c r="A8" s="135" t="s">
        <v>50</v>
      </c>
      <c r="B8" s="135" t="s">
        <v>243</v>
      </c>
      <c r="C8" s="137">
        <v>331.52265133164479</v>
      </c>
      <c r="D8" s="55">
        <v>0.13715993372847676</v>
      </c>
      <c r="E8" s="55">
        <v>0.30343893154094903</v>
      </c>
      <c r="F8" s="55">
        <v>0.5805607056824299</v>
      </c>
      <c r="G8" s="55">
        <v>0.52848885172326066</v>
      </c>
      <c r="H8" s="55">
        <v>0.26932788408644243</v>
      </c>
      <c r="I8" s="55">
        <v>0.43062015958926542</v>
      </c>
      <c r="J8" s="55">
        <v>9.9943211240925117E-2</v>
      </c>
    </row>
    <row r="9" spans="1:10" x14ac:dyDescent="0.2">
      <c r="A9" s="37" t="s">
        <v>524</v>
      </c>
    </row>
    <row r="10" spans="1:10" x14ac:dyDescent="0.2">
      <c r="A10" s="37" t="s">
        <v>532</v>
      </c>
    </row>
    <row r="14" spans="1:10" x14ac:dyDescent="0.2">
      <c r="A14" s="32" t="s">
        <v>571</v>
      </c>
    </row>
    <row r="15" spans="1:10" x14ac:dyDescent="0.2">
      <c r="A15" s="33" t="s">
        <v>570</v>
      </c>
    </row>
    <row r="17" spans="1:7" ht="42" customHeight="1" x14ac:dyDescent="0.2">
      <c r="A17" s="5"/>
      <c r="B17" s="5"/>
      <c r="C17" s="122" t="s">
        <v>560</v>
      </c>
      <c r="D17" s="122" t="s">
        <v>561</v>
      </c>
      <c r="E17" s="122" t="s">
        <v>568</v>
      </c>
      <c r="F17" s="122" t="s">
        <v>562</v>
      </c>
      <c r="G17" s="122" t="s">
        <v>563</v>
      </c>
    </row>
    <row r="18" spans="1:7" ht="42" customHeight="1" x14ac:dyDescent="0.2">
      <c r="A18" s="5"/>
      <c r="B18" s="5"/>
      <c r="C18" s="122" t="s">
        <v>564</v>
      </c>
      <c r="D18" s="122" t="s">
        <v>565</v>
      </c>
      <c r="E18" s="122" t="s">
        <v>569</v>
      </c>
      <c r="F18" s="122" t="s">
        <v>567</v>
      </c>
      <c r="G18" s="122" t="s">
        <v>566</v>
      </c>
    </row>
    <row r="19" spans="1:7" x14ac:dyDescent="0.2">
      <c r="A19" s="136" t="s">
        <v>54</v>
      </c>
      <c r="B19" s="136" t="s">
        <v>54</v>
      </c>
      <c r="C19" s="142">
        <v>0.72135979538089345</v>
      </c>
      <c r="D19" s="142">
        <v>0.53686159961902624</v>
      </c>
      <c r="E19" s="142">
        <v>6.6515619468749176E-2</v>
      </c>
      <c r="F19" s="142">
        <v>0.24257742952717498</v>
      </c>
      <c r="G19" s="142">
        <v>9.6262555907835612E-2</v>
      </c>
    </row>
    <row r="20" spans="1:7" x14ac:dyDescent="0.2">
      <c r="A20" s="135" t="s">
        <v>34</v>
      </c>
      <c r="B20" s="135" t="s">
        <v>242</v>
      </c>
      <c r="C20" s="55">
        <v>0.70554720085912392</v>
      </c>
      <c r="D20" s="55">
        <v>0.47023348718291946</v>
      </c>
      <c r="E20" s="55">
        <v>7.19505466240139E-2</v>
      </c>
      <c r="F20" s="55">
        <v>0.23957603941304584</v>
      </c>
      <c r="G20" s="55">
        <v>0.10839535933146816</v>
      </c>
    </row>
    <row r="21" spans="1:7" x14ac:dyDescent="0.2">
      <c r="A21" s="135" t="s">
        <v>50</v>
      </c>
      <c r="B21" s="135" t="s">
        <v>243</v>
      </c>
      <c r="C21" s="55">
        <v>0.73545188141853157</v>
      </c>
      <c r="D21" s="55">
        <v>0.59624015964486188</v>
      </c>
      <c r="E21" s="55">
        <v>6.1672046140232473E-2</v>
      </c>
      <c r="F21" s="55">
        <v>0.24525224975750293</v>
      </c>
      <c r="G21" s="55">
        <v>8.5449876844433725E-2</v>
      </c>
    </row>
    <row r="22" spans="1:7" x14ac:dyDescent="0.2">
      <c r="A22" s="37" t="s">
        <v>524</v>
      </c>
    </row>
    <row r="23" spans="1:7" x14ac:dyDescent="0.2">
      <c r="A23" s="37" t="s">
        <v>532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J23"/>
  <sheetViews>
    <sheetView zoomScaleNormal="100" workbookViewId="0">
      <selection activeCell="A3" sqref="A3"/>
    </sheetView>
  </sheetViews>
  <sheetFormatPr baseColWidth="10" defaultRowHeight="12.75" x14ac:dyDescent="0.2"/>
  <cols>
    <col min="1" max="10" width="16.7109375" customWidth="1"/>
  </cols>
  <sheetData>
    <row r="1" spans="1:10" x14ac:dyDescent="0.2">
      <c r="A1" s="133" t="s">
        <v>616</v>
      </c>
    </row>
    <row r="2" spans="1:10" x14ac:dyDescent="0.2">
      <c r="A2" s="134" t="s">
        <v>725</v>
      </c>
    </row>
    <row r="4" spans="1:10" ht="42" customHeight="1" x14ac:dyDescent="0.2">
      <c r="A4" s="5"/>
      <c r="B4" s="5"/>
      <c r="C4" s="122" t="s">
        <v>521</v>
      </c>
      <c r="D4" s="122" t="s">
        <v>727</v>
      </c>
      <c r="E4" s="122" t="s">
        <v>552</v>
      </c>
      <c r="F4" s="122" t="s">
        <v>734</v>
      </c>
      <c r="G4" s="122" t="s">
        <v>735</v>
      </c>
      <c r="H4" s="122" t="s">
        <v>736</v>
      </c>
      <c r="I4" s="122" t="s">
        <v>730</v>
      </c>
      <c r="J4" s="122" t="s">
        <v>728</v>
      </c>
    </row>
    <row r="5" spans="1:10" ht="42" customHeight="1" x14ac:dyDescent="0.2">
      <c r="A5" s="5"/>
      <c r="B5" s="5"/>
      <c r="C5" s="122" t="s">
        <v>526</v>
      </c>
      <c r="D5" s="122" t="s">
        <v>726</v>
      </c>
      <c r="E5" s="122" t="s">
        <v>552</v>
      </c>
      <c r="F5" s="122" t="s">
        <v>733</v>
      </c>
      <c r="G5" s="122" t="s">
        <v>731</v>
      </c>
      <c r="H5" s="122" t="s">
        <v>732</v>
      </c>
      <c r="I5" s="122" t="s">
        <v>730</v>
      </c>
      <c r="J5" s="122" t="s">
        <v>729</v>
      </c>
    </row>
    <row r="6" spans="1:10" x14ac:dyDescent="0.2">
      <c r="A6" s="136" t="s">
        <v>54</v>
      </c>
      <c r="B6" s="136" t="s">
        <v>54</v>
      </c>
      <c r="C6" s="151">
        <v>731.58824259999994</v>
      </c>
      <c r="D6" s="153">
        <v>559.56399999999996</v>
      </c>
      <c r="E6" s="145">
        <v>0.44594635231851809</v>
      </c>
      <c r="F6" s="152" t="s">
        <v>217</v>
      </c>
      <c r="G6" s="152" t="s">
        <v>217</v>
      </c>
      <c r="H6" s="152" t="s">
        <v>217</v>
      </c>
      <c r="I6" s="142">
        <v>0.12376228150270371</v>
      </c>
      <c r="J6" s="142">
        <v>5.5707584050039088E-2</v>
      </c>
    </row>
    <row r="7" spans="1:10" x14ac:dyDescent="0.2">
      <c r="A7" s="135" t="s">
        <v>34</v>
      </c>
      <c r="B7" s="135" t="s">
        <v>242</v>
      </c>
      <c r="C7" s="137">
        <v>349.21931109999997</v>
      </c>
      <c r="D7" s="154">
        <v>252.48</v>
      </c>
      <c r="E7" s="55">
        <v>0.40047935536153534</v>
      </c>
      <c r="F7" s="141" t="s">
        <v>217</v>
      </c>
      <c r="G7" s="141" t="s">
        <v>217</v>
      </c>
      <c r="H7" s="141" t="s">
        <v>217</v>
      </c>
      <c r="I7" s="55">
        <v>9.5905434698570241E-2</v>
      </c>
      <c r="J7" s="55">
        <v>3.4643017705222226E-2</v>
      </c>
    </row>
    <row r="8" spans="1:10" x14ac:dyDescent="0.2">
      <c r="A8" s="135" t="s">
        <v>50</v>
      </c>
      <c r="B8" s="135" t="s">
        <v>243</v>
      </c>
      <c r="C8" s="137">
        <v>382.36893150000003</v>
      </c>
      <c r="D8" s="154">
        <v>307.084</v>
      </c>
      <c r="E8" s="55">
        <v>0.48747152619589978</v>
      </c>
      <c r="F8" s="55">
        <v>0.1290309191055915</v>
      </c>
      <c r="G8" s="55">
        <v>0.4332935864104619</v>
      </c>
      <c r="H8" s="55">
        <v>0.33430323054636618</v>
      </c>
      <c r="I8" s="55">
        <v>0.14920142584780671</v>
      </c>
      <c r="J8" s="55">
        <v>7.4948544468824624E-2</v>
      </c>
    </row>
    <row r="9" spans="1:10" x14ac:dyDescent="0.2">
      <c r="A9" s="37" t="s">
        <v>531</v>
      </c>
    </row>
    <row r="10" spans="1:10" x14ac:dyDescent="0.2">
      <c r="A10" s="37" t="s">
        <v>525</v>
      </c>
    </row>
    <row r="14" spans="1:10" x14ac:dyDescent="0.2">
      <c r="A14" s="32" t="s">
        <v>723</v>
      </c>
    </row>
    <row r="15" spans="1:10" x14ac:dyDescent="0.2">
      <c r="A15" s="33" t="s">
        <v>724</v>
      </c>
    </row>
    <row r="17" spans="1:7" ht="42" customHeight="1" x14ac:dyDescent="0.2">
      <c r="A17" s="5"/>
      <c r="B17" s="5"/>
      <c r="C17" s="122" t="s">
        <v>560</v>
      </c>
      <c r="D17" s="122" t="s">
        <v>561</v>
      </c>
      <c r="E17" s="122" t="s">
        <v>568</v>
      </c>
      <c r="F17" s="122" t="s">
        <v>562</v>
      </c>
      <c r="G17" s="122" t="s">
        <v>563</v>
      </c>
    </row>
    <row r="18" spans="1:7" ht="42" customHeight="1" x14ac:dyDescent="0.2">
      <c r="A18" s="5"/>
      <c r="B18" s="5"/>
      <c r="C18" s="122" t="s">
        <v>564</v>
      </c>
      <c r="D18" s="122" t="s">
        <v>565</v>
      </c>
      <c r="E18" s="122" t="s">
        <v>569</v>
      </c>
      <c r="F18" s="122" t="s">
        <v>567</v>
      </c>
      <c r="G18" s="122" t="s">
        <v>566</v>
      </c>
    </row>
    <row r="19" spans="1:7" x14ac:dyDescent="0.2">
      <c r="A19" s="136" t="s">
        <v>54</v>
      </c>
      <c r="B19" s="136" t="s">
        <v>54</v>
      </c>
      <c r="C19" s="142">
        <v>0.74705161921737373</v>
      </c>
      <c r="D19" s="142">
        <v>8.6667632601956285E-2</v>
      </c>
      <c r="E19" s="142">
        <v>0.48178346282333773</v>
      </c>
      <c r="F19" s="142">
        <v>0.16162238855749411</v>
      </c>
      <c r="G19" s="142">
        <v>4.2845153282995346E-2</v>
      </c>
    </row>
    <row r="20" spans="1:7" x14ac:dyDescent="0.2">
      <c r="A20" s="135" t="s">
        <v>34</v>
      </c>
      <c r="B20" s="135" t="s">
        <v>242</v>
      </c>
      <c r="C20" s="55">
        <v>0.70379332166921049</v>
      </c>
      <c r="D20" s="55">
        <v>8.4184995661748072E-2</v>
      </c>
      <c r="E20" s="55">
        <v>0.39587479489947569</v>
      </c>
      <c r="F20" s="55">
        <v>0.1439039685698659</v>
      </c>
      <c r="G20" s="55">
        <v>3.9989233117327522E-2</v>
      </c>
    </row>
    <row r="21" spans="1:7" x14ac:dyDescent="0.2">
      <c r="A21" s="135" t="s">
        <v>50</v>
      </c>
      <c r="B21" s="135" t="s">
        <v>243</v>
      </c>
      <c r="C21" s="55">
        <v>0.78655957988226033</v>
      </c>
      <c r="D21" s="55">
        <v>8.8940264508890629E-2</v>
      </c>
      <c r="E21" s="55">
        <v>0.56024154677811222</v>
      </c>
      <c r="F21" s="55">
        <v>0.17780207077456595</v>
      </c>
      <c r="G21" s="55">
        <v>4.5456090844184546E-2</v>
      </c>
    </row>
    <row r="22" spans="1:7" x14ac:dyDescent="0.2">
      <c r="A22" s="37" t="s">
        <v>531</v>
      </c>
    </row>
    <row r="23" spans="1:7" x14ac:dyDescent="0.2">
      <c r="A23" s="37" t="s">
        <v>525</v>
      </c>
    </row>
  </sheetData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A1:I13"/>
  <sheetViews>
    <sheetView workbookViewId="0">
      <selection activeCell="A3" sqref="A3"/>
    </sheetView>
  </sheetViews>
  <sheetFormatPr baseColWidth="10" defaultRowHeight="12.75" x14ac:dyDescent="0.2"/>
  <cols>
    <col min="1" max="2" width="15.7109375" customWidth="1"/>
    <col min="3" max="9" width="14.7109375" customWidth="1"/>
  </cols>
  <sheetData>
    <row r="1" spans="1:9" x14ac:dyDescent="0.2">
      <c r="A1" s="133" t="s">
        <v>646</v>
      </c>
    </row>
    <row r="2" spans="1:9" x14ac:dyDescent="0.2">
      <c r="A2" s="134" t="s">
        <v>645</v>
      </c>
    </row>
    <row r="4" spans="1:9" ht="19.5" customHeight="1" x14ac:dyDescent="0.2">
      <c r="A4" s="5"/>
      <c r="B4" s="5"/>
      <c r="C4" s="5" t="s">
        <v>521</v>
      </c>
      <c r="D4" s="5" t="s">
        <v>572</v>
      </c>
      <c r="E4" s="5" t="s">
        <v>573</v>
      </c>
      <c r="F4" s="5" t="s">
        <v>574</v>
      </c>
      <c r="G4" s="5" t="s">
        <v>576</v>
      </c>
      <c r="H4" s="5" t="s">
        <v>575</v>
      </c>
      <c r="I4" s="5" t="s">
        <v>53</v>
      </c>
    </row>
    <row r="5" spans="1:9" ht="19.5" customHeight="1" x14ac:dyDescent="0.2">
      <c r="A5" s="5"/>
      <c r="B5" s="5"/>
      <c r="C5" s="5" t="s">
        <v>526</v>
      </c>
      <c r="D5" s="5" t="s">
        <v>577</v>
      </c>
      <c r="E5" s="5" t="s">
        <v>578</v>
      </c>
      <c r="F5" s="5" t="s">
        <v>579</v>
      </c>
      <c r="G5" s="5" t="s">
        <v>580</v>
      </c>
      <c r="H5" s="5" t="s">
        <v>581</v>
      </c>
      <c r="I5" s="5" t="s">
        <v>79</v>
      </c>
    </row>
    <row r="6" spans="1:9" x14ac:dyDescent="0.2">
      <c r="A6" s="133" t="s">
        <v>523</v>
      </c>
      <c r="B6" s="133" t="s">
        <v>523</v>
      </c>
      <c r="C6" s="146">
        <v>3740.4079999999999</v>
      </c>
      <c r="D6" s="142">
        <v>2.4528874924874506E-2</v>
      </c>
      <c r="E6" s="142">
        <v>0.44943867086157446</v>
      </c>
      <c r="F6" s="142">
        <v>0.3401519299498878</v>
      </c>
      <c r="G6" s="142">
        <v>0.1476023471236293</v>
      </c>
      <c r="H6" s="142">
        <v>5.5683764979649279E-3</v>
      </c>
      <c r="I6" s="142">
        <v>3.2709800642068992E-2</v>
      </c>
    </row>
    <row r="7" spans="1:9" x14ac:dyDescent="0.2">
      <c r="A7" s="135" t="s">
        <v>34</v>
      </c>
      <c r="B7" s="135" t="s">
        <v>242</v>
      </c>
      <c r="C7" s="147">
        <v>1804.2619999999999</v>
      </c>
      <c r="D7" s="55">
        <v>5.3905696622774295E-3</v>
      </c>
      <c r="E7" s="55">
        <v>0.37439407358798221</v>
      </c>
      <c r="F7" s="55">
        <v>0.43788651537304452</v>
      </c>
      <c r="G7" s="55">
        <v>0.16057202335359277</v>
      </c>
      <c r="H7" s="55">
        <v>4.0842183673989695E-3</v>
      </c>
      <c r="I7" s="55">
        <v>1.7672599655704106E-2</v>
      </c>
    </row>
    <row r="8" spans="1:9" x14ac:dyDescent="0.2">
      <c r="A8" s="135" t="s">
        <v>50</v>
      </c>
      <c r="B8" s="135" t="s">
        <v>243</v>
      </c>
      <c r="C8" s="147">
        <v>1936.146</v>
      </c>
      <c r="D8" s="55">
        <v>4.2363540766037273E-2</v>
      </c>
      <c r="E8" s="55">
        <v>0.51937147301908015</v>
      </c>
      <c r="F8" s="55">
        <v>0.24907470820898836</v>
      </c>
      <c r="G8" s="55">
        <v>0.13551612326756349</v>
      </c>
      <c r="H8" s="55">
        <v>6.9514385795286099E-3</v>
      </c>
      <c r="I8" s="55">
        <v>4.6722716158802073E-2</v>
      </c>
    </row>
    <row r="9" spans="1:9" x14ac:dyDescent="0.2">
      <c r="A9" s="136" t="s">
        <v>54</v>
      </c>
      <c r="B9" s="136" t="s">
        <v>54</v>
      </c>
      <c r="C9" s="146">
        <v>620.66999999999996</v>
      </c>
      <c r="D9" s="142">
        <v>4.2214059000757247E-2</v>
      </c>
      <c r="E9" s="142">
        <v>0.47638519664233814</v>
      </c>
      <c r="F9" s="142">
        <v>0.31632268355164578</v>
      </c>
      <c r="G9" s="142">
        <v>0.13045902009119179</v>
      </c>
      <c r="H9" s="142">
        <v>6.09019285610711E-4</v>
      </c>
      <c r="I9" s="142">
        <v>3.4010021428456348E-2</v>
      </c>
    </row>
    <row r="10" spans="1:9" x14ac:dyDescent="0.2">
      <c r="A10" s="135" t="s">
        <v>34</v>
      </c>
      <c r="B10" s="135" t="s">
        <v>242</v>
      </c>
      <c r="C10" s="147">
        <v>291.09100000000001</v>
      </c>
      <c r="D10" s="55">
        <v>0</v>
      </c>
      <c r="E10" s="55">
        <v>0.36789182764152789</v>
      </c>
      <c r="F10" s="55">
        <v>0.49021096495597599</v>
      </c>
      <c r="G10" s="55">
        <v>0.12420858082180486</v>
      </c>
      <c r="H10" s="55">
        <v>0</v>
      </c>
      <c r="I10" s="55">
        <v>1.7688626580691261E-2</v>
      </c>
    </row>
    <row r="11" spans="1:9" x14ac:dyDescent="0.2">
      <c r="A11" s="135" t="s">
        <v>50</v>
      </c>
      <c r="B11" s="135" t="s">
        <v>243</v>
      </c>
      <c r="C11" s="147">
        <v>329.57900000000001</v>
      </c>
      <c r="D11" s="55">
        <v>7.9498390370745714E-2</v>
      </c>
      <c r="E11" s="55">
        <v>0.57220878757445104</v>
      </c>
      <c r="F11" s="55">
        <v>0.16274095133488481</v>
      </c>
      <c r="G11" s="55">
        <v>0.13597953753121406</v>
      </c>
      <c r="H11" s="55">
        <v>1.1469177344430319E-3</v>
      </c>
      <c r="I11" s="55">
        <v>4.8425415454261343E-2</v>
      </c>
    </row>
    <row r="12" spans="1:9" x14ac:dyDescent="0.2">
      <c r="A12" s="37" t="s">
        <v>524</v>
      </c>
    </row>
    <row r="13" spans="1:9" x14ac:dyDescent="0.2">
      <c r="A13" s="37" t="s">
        <v>532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T59"/>
  <sheetViews>
    <sheetView workbookViewId="0">
      <selection activeCell="A3" sqref="A3"/>
    </sheetView>
  </sheetViews>
  <sheetFormatPr baseColWidth="10" defaultRowHeight="12.75" x14ac:dyDescent="0.2"/>
  <cols>
    <col min="1" max="2" width="83.7109375" style="3" customWidth="1"/>
    <col min="3" max="3" width="8.5703125" style="88" customWidth="1"/>
    <col min="4" max="19" width="8.5703125" style="20" customWidth="1"/>
    <col min="20" max="16384" width="11.42578125" style="3"/>
  </cols>
  <sheetData>
    <row r="1" spans="1:20" x14ac:dyDescent="0.2">
      <c r="A1" s="1" t="s">
        <v>481</v>
      </c>
    </row>
    <row r="2" spans="1:20" x14ac:dyDescent="0.2">
      <c r="A2" s="4" t="s">
        <v>482</v>
      </c>
    </row>
    <row r="4" spans="1:20" ht="19.5" customHeight="1" x14ac:dyDescent="0.2">
      <c r="A4" s="6" t="s">
        <v>17</v>
      </c>
      <c r="B4" s="6" t="s">
        <v>241</v>
      </c>
      <c r="C4" s="5" t="s">
        <v>18</v>
      </c>
      <c r="D4" s="5">
        <v>0</v>
      </c>
      <c r="E4" s="5" t="s">
        <v>19</v>
      </c>
      <c r="F4" s="5" t="s">
        <v>20</v>
      </c>
      <c r="G4" s="5" t="s">
        <v>21</v>
      </c>
      <c r="H4" s="5" t="s">
        <v>22</v>
      </c>
      <c r="I4" s="5" t="s">
        <v>23</v>
      </c>
      <c r="J4" s="5" t="s">
        <v>24</v>
      </c>
      <c r="K4" s="5" t="s">
        <v>25</v>
      </c>
      <c r="L4" s="5" t="s">
        <v>26</v>
      </c>
      <c r="M4" s="5" t="s">
        <v>27</v>
      </c>
      <c r="N4" s="5" t="s">
        <v>28</v>
      </c>
      <c r="O4" s="5" t="s">
        <v>29</v>
      </c>
      <c r="P4" s="5" t="s">
        <v>30</v>
      </c>
      <c r="Q4" s="5" t="s">
        <v>31</v>
      </c>
      <c r="R4" s="5" t="s">
        <v>32</v>
      </c>
      <c r="S4" s="5" t="s">
        <v>33</v>
      </c>
      <c r="T4" s="2"/>
    </row>
    <row r="5" spans="1:20" x14ac:dyDescent="0.2">
      <c r="A5" s="7" t="s">
        <v>34</v>
      </c>
      <c r="B5" s="7" t="s">
        <v>242</v>
      </c>
      <c r="C5" s="34">
        <v>3575</v>
      </c>
      <c r="D5" s="34">
        <v>7</v>
      </c>
      <c r="E5" s="34">
        <v>0</v>
      </c>
      <c r="F5" s="34">
        <v>1</v>
      </c>
      <c r="G5" s="34">
        <v>3</v>
      </c>
      <c r="H5" s="34">
        <v>15</v>
      </c>
      <c r="I5" s="34">
        <v>19</v>
      </c>
      <c r="J5" s="34">
        <v>50</v>
      </c>
      <c r="K5" s="34">
        <v>70</v>
      </c>
      <c r="L5" s="34">
        <v>121</v>
      </c>
      <c r="M5" s="34">
        <v>171</v>
      </c>
      <c r="N5" s="34">
        <v>223</v>
      </c>
      <c r="O5" s="34">
        <v>249</v>
      </c>
      <c r="P5" s="34">
        <v>386</v>
      </c>
      <c r="Q5" s="34">
        <v>445</v>
      </c>
      <c r="R5" s="34">
        <v>606</v>
      </c>
      <c r="S5" s="34">
        <v>1209</v>
      </c>
    </row>
    <row r="6" spans="1:20" x14ac:dyDescent="0.2">
      <c r="A6" s="9" t="s">
        <v>35</v>
      </c>
      <c r="B6" s="9" t="s">
        <v>244</v>
      </c>
      <c r="C6" s="34">
        <v>58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1</v>
      </c>
      <c r="J6" s="22">
        <v>2</v>
      </c>
      <c r="K6" s="22">
        <v>0</v>
      </c>
      <c r="L6" s="22">
        <v>6</v>
      </c>
      <c r="M6" s="22">
        <v>7</v>
      </c>
      <c r="N6" s="22">
        <v>3</v>
      </c>
      <c r="O6" s="22">
        <v>3</v>
      </c>
      <c r="P6" s="22">
        <v>3</v>
      </c>
      <c r="Q6" s="22">
        <v>8</v>
      </c>
      <c r="R6" s="22">
        <v>10</v>
      </c>
      <c r="S6" s="22">
        <v>15</v>
      </c>
    </row>
    <row r="7" spans="1:20" x14ac:dyDescent="0.2">
      <c r="A7" s="9" t="s">
        <v>36</v>
      </c>
      <c r="B7" s="9" t="s">
        <v>245</v>
      </c>
      <c r="C7" s="34">
        <v>1219</v>
      </c>
      <c r="D7" s="22">
        <v>0</v>
      </c>
      <c r="E7" s="22">
        <v>0</v>
      </c>
      <c r="F7" s="22">
        <v>1</v>
      </c>
      <c r="G7" s="22">
        <v>1</v>
      </c>
      <c r="H7" s="22">
        <v>1</v>
      </c>
      <c r="I7" s="22">
        <v>3</v>
      </c>
      <c r="J7" s="22">
        <v>13</v>
      </c>
      <c r="K7" s="22">
        <v>23</v>
      </c>
      <c r="L7" s="22">
        <v>43</v>
      </c>
      <c r="M7" s="22">
        <v>71</v>
      </c>
      <c r="N7" s="22">
        <v>116</v>
      </c>
      <c r="O7" s="22">
        <v>133</v>
      </c>
      <c r="P7" s="22">
        <v>192</v>
      </c>
      <c r="Q7" s="22">
        <v>183</v>
      </c>
      <c r="R7" s="22">
        <v>202</v>
      </c>
      <c r="S7" s="22">
        <v>237</v>
      </c>
    </row>
    <row r="8" spans="1:20" ht="12.75" customHeight="1" x14ac:dyDescent="0.2">
      <c r="A8" s="10" t="s">
        <v>262</v>
      </c>
      <c r="B8" s="9" t="s">
        <v>246</v>
      </c>
      <c r="C8" s="34">
        <v>11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1</v>
      </c>
      <c r="N8" s="22">
        <v>0</v>
      </c>
      <c r="O8" s="22">
        <v>0</v>
      </c>
      <c r="P8" s="22">
        <v>0</v>
      </c>
      <c r="Q8" s="22">
        <v>3</v>
      </c>
      <c r="R8" s="22">
        <v>2</v>
      </c>
      <c r="S8" s="22">
        <v>5</v>
      </c>
    </row>
    <row r="9" spans="1:20" x14ac:dyDescent="0.2">
      <c r="A9" s="11" t="s">
        <v>37</v>
      </c>
      <c r="B9" s="10" t="s">
        <v>247</v>
      </c>
      <c r="C9" s="34">
        <v>115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2</v>
      </c>
      <c r="K9" s="22">
        <v>1</v>
      </c>
      <c r="L9" s="22">
        <v>2</v>
      </c>
      <c r="M9" s="22">
        <v>3</v>
      </c>
      <c r="N9" s="22">
        <v>4</v>
      </c>
      <c r="O9" s="22">
        <v>0</v>
      </c>
      <c r="P9" s="22">
        <v>12</v>
      </c>
      <c r="Q9" s="22">
        <v>16</v>
      </c>
      <c r="R9" s="22">
        <v>22</v>
      </c>
      <c r="S9" s="22">
        <v>53</v>
      </c>
    </row>
    <row r="10" spans="1:20" x14ac:dyDescent="0.2">
      <c r="A10" s="9" t="s">
        <v>38</v>
      </c>
      <c r="B10" s="11" t="s">
        <v>248</v>
      </c>
      <c r="C10" s="34">
        <v>113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1</v>
      </c>
      <c r="M10" s="22">
        <v>0</v>
      </c>
      <c r="N10" s="22">
        <v>3</v>
      </c>
      <c r="O10" s="22">
        <v>4</v>
      </c>
      <c r="P10" s="22">
        <v>5</v>
      </c>
      <c r="Q10" s="22">
        <v>9</v>
      </c>
      <c r="R10" s="22">
        <v>21</v>
      </c>
      <c r="S10" s="22">
        <v>70</v>
      </c>
    </row>
    <row r="11" spans="1:20" x14ac:dyDescent="0.2">
      <c r="A11" s="11" t="s">
        <v>39</v>
      </c>
      <c r="B11" s="9" t="s">
        <v>249</v>
      </c>
      <c r="C11" s="34">
        <v>205</v>
      </c>
      <c r="D11" s="22">
        <v>0</v>
      </c>
      <c r="E11" s="22">
        <v>0</v>
      </c>
      <c r="F11" s="22">
        <v>0</v>
      </c>
      <c r="G11" s="22">
        <v>0</v>
      </c>
      <c r="H11" s="22">
        <v>1</v>
      </c>
      <c r="I11" s="22">
        <v>1</v>
      </c>
      <c r="J11" s="22">
        <v>4</v>
      </c>
      <c r="K11" s="22">
        <v>2</v>
      </c>
      <c r="L11" s="22">
        <v>0</v>
      </c>
      <c r="M11" s="22">
        <v>6</v>
      </c>
      <c r="N11" s="22">
        <v>6</v>
      </c>
      <c r="O11" s="22">
        <v>6</v>
      </c>
      <c r="P11" s="22">
        <v>11</v>
      </c>
      <c r="Q11" s="22">
        <v>29</v>
      </c>
      <c r="R11" s="22">
        <v>55</v>
      </c>
      <c r="S11" s="22">
        <v>84</v>
      </c>
    </row>
    <row r="12" spans="1:20" x14ac:dyDescent="0.2">
      <c r="A12" s="9" t="s">
        <v>40</v>
      </c>
      <c r="B12" s="11" t="s">
        <v>250</v>
      </c>
      <c r="C12" s="34">
        <v>938</v>
      </c>
      <c r="D12" s="22">
        <v>0</v>
      </c>
      <c r="E12" s="22">
        <v>0</v>
      </c>
      <c r="F12" s="22">
        <v>0</v>
      </c>
      <c r="G12" s="22">
        <v>0</v>
      </c>
      <c r="H12" s="22">
        <v>1</v>
      </c>
      <c r="I12" s="22">
        <v>2</v>
      </c>
      <c r="J12" s="22">
        <v>10</v>
      </c>
      <c r="K12" s="22">
        <v>20</v>
      </c>
      <c r="L12" s="22">
        <v>40</v>
      </c>
      <c r="M12" s="22">
        <v>40</v>
      </c>
      <c r="N12" s="22">
        <v>42</v>
      </c>
      <c r="O12" s="22">
        <v>55</v>
      </c>
      <c r="P12" s="22">
        <v>83</v>
      </c>
      <c r="Q12" s="22">
        <v>101</v>
      </c>
      <c r="R12" s="22">
        <v>145</v>
      </c>
      <c r="S12" s="22">
        <v>399</v>
      </c>
    </row>
    <row r="13" spans="1:20" x14ac:dyDescent="0.2">
      <c r="A13" s="9" t="s">
        <v>41</v>
      </c>
      <c r="B13" s="9" t="s">
        <v>251</v>
      </c>
      <c r="C13" s="34">
        <v>399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2</v>
      </c>
      <c r="J13" s="22">
        <v>1</v>
      </c>
      <c r="K13" s="22">
        <v>3</v>
      </c>
      <c r="L13" s="22">
        <v>9</v>
      </c>
      <c r="M13" s="22">
        <v>12</v>
      </c>
      <c r="N13" s="22">
        <v>13</v>
      </c>
      <c r="O13" s="22">
        <v>24</v>
      </c>
      <c r="P13" s="22">
        <v>39</v>
      </c>
      <c r="Q13" s="22">
        <v>45</v>
      </c>
      <c r="R13" s="22">
        <v>76</v>
      </c>
      <c r="S13" s="22">
        <v>175</v>
      </c>
    </row>
    <row r="14" spans="1:20" x14ac:dyDescent="0.2">
      <c r="A14" s="9" t="s">
        <v>42</v>
      </c>
      <c r="B14" s="9" t="s">
        <v>252</v>
      </c>
      <c r="C14" s="34">
        <v>177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1</v>
      </c>
      <c r="K14" s="22">
        <v>8</v>
      </c>
      <c r="L14" s="22">
        <v>5</v>
      </c>
      <c r="M14" s="22">
        <v>14</v>
      </c>
      <c r="N14" s="22">
        <v>20</v>
      </c>
      <c r="O14" s="22">
        <v>12</v>
      </c>
      <c r="P14" s="22">
        <v>18</v>
      </c>
      <c r="Q14" s="22">
        <v>26</v>
      </c>
      <c r="R14" s="22">
        <v>28</v>
      </c>
      <c r="S14" s="22">
        <v>45</v>
      </c>
    </row>
    <row r="15" spans="1:20" x14ac:dyDescent="0.2">
      <c r="A15" s="9" t="s">
        <v>43</v>
      </c>
      <c r="B15" s="9" t="s">
        <v>253</v>
      </c>
      <c r="C15" s="34">
        <v>4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1</v>
      </c>
      <c r="R15" s="22">
        <v>1</v>
      </c>
      <c r="S15" s="22">
        <v>2</v>
      </c>
    </row>
    <row r="16" spans="1:20" x14ac:dyDescent="0.2">
      <c r="A16" s="9" t="s">
        <v>44</v>
      </c>
      <c r="B16" s="9" t="s">
        <v>254</v>
      </c>
      <c r="C16" s="34">
        <v>28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3</v>
      </c>
      <c r="O16" s="22">
        <v>0</v>
      </c>
      <c r="P16" s="22">
        <v>1</v>
      </c>
      <c r="Q16" s="22">
        <v>3</v>
      </c>
      <c r="R16" s="22">
        <v>5</v>
      </c>
      <c r="S16" s="22">
        <v>16</v>
      </c>
    </row>
    <row r="17" spans="1:20" x14ac:dyDescent="0.2">
      <c r="A17" s="11" t="s">
        <v>45</v>
      </c>
      <c r="B17" s="9" t="s">
        <v>255</v>
      </c>
      <c r="C17" s="34">
        <v>118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1</v>
      </c>
      <c r="J17" s="22">
        <v>0</v>
      </c>
      <c r="K17" s="22">
        <v>1</v>
      </c>
      <c r="L17" s="22">
        <v>1</v>
      </c>
      <c r="M17" s="22">
        <v>0</v>
      </c>
      <c r="N17" s="22">
        <v>2</v>
      </c>
      <c r="O17" s="22">
        <v>1</v>
      </c>
      <c r="P17" s="22">
        <v>9</v>
      </c>
      <c r="Q17" s="22">
        <v>12</v>
      </c>
      <c r="R17" s="22">
        <v>17</v>
      </c>
      <c r="S17" s="22">
        <v>74</v>
      </c>
    </row>
    <row r="18" spans="1:20" x14ac:dyDescent="0.2">
      <c r="A18" s="11" t="s">
        <v>52</v>
      </c>
      <c r="B18" s="11" t="s">
        <v>256</v>
      </c>
      <c r="C18" s="34" t="s">
        <v>217</v>
      </c>
      <c r="D18" s="22" t="s">
        <v>217</v>
      </c>
      <c r="E18" s="22" t="s">
        <v>217</v>
      </c>
      <c r="F18" s="22" t="s">
        <v>217</v>
      </c>
      <c r="G18" s="22" t="s">
        <v>217</v>
      </c>
      <c r="H18" s="22" t="s">
        <v>217</v>
      </c>
      <c r="I18" s="22" t="s">
        <v>217</v>
      </c>
      <c r="J18" s="22" t="s">
        <v>217</v>
      </c>
      <c r="K18" s="22" t="s">
        <v>217</v>
      </c>
      <c r="L18" s="22" t="s">
        <v>217</v>
      </c>
      <c r="M18" s="22" t="s">
        <v>217</v>
      </c>
      <c r="N18" s="22" t="s">
        <v>217</v>
      </c>
      <c r="O18" s="22" t="s">
        <v>217</v>
      </c>
      <c r="P18" s="22" t="s">
        <v>217</v>
      </c>
      <c r="Q18" s="22" t="s">
        <v>217</v>
      </c>
      <c r="R18" s="22" t="s">
        <v>217</v>
      </c>
      <c r="S18" s="22" t="s">
        <v>217</v>
      </c>
    </row>
    <row r="19" spans="1:20" x14ac:dyDescent="0.2">
      <c r="A19" s="9" t="s">
        <v>46</v>
      </c>
      <c r="B19" s="11" t="s">
        <v>257</v>
      </c>
      <c r="C19" s="34">
        <v>5</v>
      </c>
      <c r="D19" s="22">
        <v>5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</row>
    <row r="20" spans="1:20" x14ac:dyDescent="0.2">
      <c r="A20" s="9" t="s">
        <v>47</v>
      </c>
      <c r="B20" s="9" t="s">
        <v>258</v>
      </c>
      <c r="C20" s="34">
        <v>6</v>
      </c>
      <c r="D20" s="22">
        <v>1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1</v>
      </c>
      <c r="M20" s="22">
        <v>0</v>
      </c>
      <c r="N20" s="22">
        <v>2</v>
      </c>
      <c r="O20" s="22">
        <v>0</v>
      </c>
      <c r="P20" s="22">
        <v>1</v>
      </c>
      <c r="Q20" s="22">
        <v>0</v>
      </c>
      <c r="R20" s="22">
        <v>1</v>
      </c>
      <c r="S20" s="22">
        <v>0</v>
      </c>
    </row>
    <row r="21" spans="1:20" x14ac:dyDescent="0.2">
      <c r="A21" s="9" t="s">
        <v>48</v>
      </c>
      <c r="B21" s="9" t="s">
        <v>263</v>
      </c>
      <c r="C21" s="34">
        <v>30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3</v>
      </c>
      <c r="L21" s="22">
        <v>2</v>
      </c>
      <c r="M21" s="22">
        <v>1</v>
      </c>
      <c r="N21" s="22">
        <v>4</v>
      </c>
      <c r="O21" s="22">
        <v>1</v>
      </c>
      <c r="P21" s="22">
        <v>3</v>
      </c>
      <c r="Q21" s="22">
        <v>2</v>
      </c>
      <c r="R21" s="22">
        <v>2</v>
      </c>
      <c r="S21" s="22">
        <v>12</v>
      </c>
    </row>
    <row r="22" spans="1:20" x14ac:dyDescent="0.2">
      <c r="A22" s="9" t="s">
        <v>49</v>
      </c>
      <c r="B22" s="9" t="s">
        <v>259</v>
      </c>
      <c r="C22" s="34">
        <v>149</v>
      </c>
      <c r="D22" s="22">
        <v>1</v>
      </c>
      <c r="E22" s="22">
        <v>0</v>
      </c>
      <c r="F22" s="22">
        <v>0</v>
      </c>
      <c r="G22" s="22">
        <v>2</v>
      </c>
      <c r="H22" s="22">
        <v>12</v>
      </c>
      <c r="I22" s="22">
        <v>9</v>
      </c>
      <c r="J22" s="22">
        <v>17</v>
      </c>
      <c r="K22" s="22">
        <v>9</v>
      </c>
      <c r="L22" s="22">
        <v>11</v>
      </c>
      <c r="M22" s="22">
        <v>16</v>
      </c>
      <c r="N22" s="22">
        <v>5</v>
      </c>
      <c r="O22" s="22">
        <v>10</v>
      </c>
      <c r="P22" s="22">
        <v>9</v>
      </c>
      <c r="Q22" s="22">
        <v>7</v>
      </c>
      <c r="R22" s="22">
        <v>19</v>
      </c>
      <c r="S22" s="22">
        <v>22</v>
      </c>
    </row>
    <row r="23" spans="1:20" x14ac:dyDescent="0.2">
      <c r="A23" s="1" t="s">
        <v>50</v>
      </c>
      <c r="B23" s="1" t="s">
        <v>243</v>
      </c>
      <c r="C23" s="34">
        <v>3711</v>
      </c>
      <c r="D23" s="34">
        <v>4</v>
      </c>
      <c r="E23" s="34">
        <v>4</v>
      </c>
      <c r="F23" s="34">
        <v>2</v>
      </c>
      <c r="G23" s="34">
        <v>0</v>
      </c>
      <c r="H23" s="34">
        <v>5</v>
      </c>
      <c r="I23" s="34">
        <v>10</v>
      </c>
      <c r="J23" s="34">
        <v>30</v>
      </c>
      <c r="K23" s="34">
        <v>48</v>
      </c>
      <c r="L23" s="34">
        <v>51</v>
      </c>
      <c r="M23" s="34">
        <v>96</v>
      </c>
      <c r="N23" s="34">
        <v>115</v>
      </c>
      <c r="O23" s="34">
        <v>147</v>
      </c>
      <c r="P23" s="34">
        <v>201</v>
      </c>
      <c r="Q23" s="34">
        <v>346</v>
      </c>
      <c r="R23" s="34">
        <v>519</v>
      </c>
      <c r="S23" s="34">
        <v>2133</v>
      </c>
      <c r="T23" s="2"/>
    </row>
    <row r="24" spans="1:20" x14ac:dyDescent="0.2">
      <c r="A24" s="9" t="s">
        <v>35</v>
      </c>
      <c r="B24" s="9" t="s">
        <v>244</v>
      </c>
      <c r="C24" s="34">
        <v>61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2</v>
      </c>
      <c r="K24" s="22">
        <v>1</v>
      </c>
      <c r="L24" s="22">
        <v>3</v>
      </c>
      <c r="M24" s="22">
        <v>2</v>
      </c>
      <c r="N24" s="22">
        <v>4</v>
      </c>
      <c r="O24" s="22">
        <v>0</v>
      </c>
      <c r="P24" s="22">
        <v>3</v>
      </c>
      <c r="Q24" s="22">
        <v>5</v>
      </c>
      <c r="R24" s="22">
        <v>13</v>
      </c>
      <c r="S24" s="22">
        <v>31</v>
      </c>
      <c r="T24" s="2"/>
    </row>
    <row r="25" spans="1:20" x14ac:dyDescent="0.2">
      <c r="A25" s="9" t="s">
        <v>36</v>
      </c>
      <c r="B25" s="9" t="s">
        <v>245</v>
      </c>
      <c r="C25" s="34">
        <v>743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6</v>
      </c>
      <c r="J25" s="22">
        <v>18</v>
      </c>
      <c r="K25" s="22">
        <v>26</v>
      </c>
      <c r="L25" s="22">
        <v>26</v>
      </c>
      <c r="M25" s="22">
        <v>58</v>
      </c>
      <c r="N25" s="22">
        <v>67</v>
      </c>
      <c r="O25" s="22">
        <v>84</v>
      </c>
      <c r="P25" s="22">
        <v>82</v>
      </c>
      <c r="Q25" s="22">
        <v>99</v>
      </c>
      <c r="R25" s="22">
        <v>128</v>
      </c>
      <c r="S25" s="22">
        <v>233</v>
      </c>
      <c r="T25" s="2"/>
    </row>
    <row r="26" spans="1:20" ht="12.75" customHeight="1" x14ac:dyDescent="0.2">
      <c r="A26" s="9" t="s">
        <v>262</v>
      </c>
      <c r="B26" s="9" t="s">
        <v>246</v>
      </c>
      <c r="C26" s="34">
        <v>168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3</v>
      </c>
      <c r="R26" s="22">
        <v>4</v>
      </c>
      <c r="S26" s="22">
        <v>9</v>
      </c>
      <c r="T26" s="2"/>
    </row>
    <row r="27" spans="1:20" x14ac:dyDescent="0.2">
      <c r="A27" s="10" t="s">
        <v>37</v>
      </c>
      <c r="B27" s="10" t="s">
        <v>247</v>
      </c>
      <c r="C27" s="34">
        <v>16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1</v>
      </c>
      <c r="L27" s="22">
        <v>0</v>
      </c>
      <c r="M27" s="22">
        <v>2</v>
      </c>
      <c r="N27" s="22">
        <v>3</v>
      </c>
      <c r="O27" s="22">
        <v>0</v>
      </c>
      <c r="P27" s="22">
        <v>6</v>
      </c>
      <c r="Q27" s="22">
        <v>19</v>
      </c>
      <c r="R27" s="22">
        <v>21</v>
      </c>
      <c r="S27" s="22">
        <v>116</v>
      </c>
      <c r="T27" s="2"/>
    </row>
    <row r="28" spans="1:20" x14ac:dyDescent="0.2">
      <c r="A28" s="11" t="s">
        <v>38</v>
      </c>
      <c r="B28" s="11" t="s">
        <v>248</v>
      </c>
      <c r="C28" s="34">
        <v>452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2</v>
      </c>
      <c r="P28" s="22">
        <v>4</v>
      </c>
      <c r="Q28" s="22">
        <v>12</v>
      </c>
      <c r="R28" s="22">
        <v>22</v>
      </c>
      <c r="S28" s="22">
        <v>200</v>
      </c>
      <c r="T28" s="2"/>
    </row>
    <row r="29" spans="1:20" x14ac:dyDescent="0.2">
      <c r="A29" s="9" t="s">
        <v>39</v>
      </c>
      <c r="B29" s="9" t="s">
        <v>249</v>
      </c>
      <c r="C29" s="34">
        <v>116</v>
      </c>
      <c r="D29" s="22">
        <v>0</v>
      </c>
      <c r="E29" s="22">
        <v>0</v>
      </c>
      <c r="F29" s="22">
        <v>0</v>
      </c>
      <c r="G29" s="22">
        <v>0</v>
      </c>
      <c r="H29" s="22">
        <v>1</v>
      </c>
      <c r="I29" s="22">
        <v>0</v>
      </c>
      <c r="J29" s="22">
        <v>0</v>
      </c>
      <c r="K29" s="22">
        <v>1</v>
      </c>
      <c r="L29" s="22">
        <v>2</v>
      </c>
      <c r="M29" s="22">
        <v>1</v>
      </c>
      <c r="N29" s="22">
        <v>4</v>
      </c>
      <c r="O29" s="22">
        <v>6</v>
      </c>
      <c r="P29" s="22">
        <v>17</v>
      </c>
      <c r="Q29" s="22">
        <v>38</v>
      </c>
      <c r="R29" s="22">
        <v>56</v>
      </c>
      <c r="S29" s="22">
        <v>202</v>
      </c>
      <c r="T29" s="2"/>
    </row>
    <row r="30" spans="1:20" x14ac:dyDescent="0.2">
      <c r="A30" s="11" t="s">
        <v>40</v>
      </c>
      <c r="B30" s="11" t="s">
        <v>250</v>
      </c>
      <c r="C30" s="34">
        <v>1247</v>
      </c>
      <c r="D30" s="22">
        <v>1</v>
      </c>
      <c r="E30" s="22">
        <v>1</v>
      </c>
      <c r="F30" s="22">
        <v>0</v>
      </c>
      <c r="G30" s="22">
        <v>0</v>
      </c>
      <c r="H30" s="22">
        <v>0</v>
      </c>
      <c r="I30" s="22">
        <v>0</v>
      </c>
      <c r="J30" s="22">
        <v>4</v>
      </c>
      <c r="K30" s="22">
        <v>7</v>
      </c>
      <c r="L30" s="22">
        <v>6</v>
      </c>
      <c r="M30" s="22">
        <v>19</v>
      </c>
      <c r="N30" s="22">
        <v>14</v>
      </c>
      <c r="O30" s="22">
        <v>22</v>
      </c>
      <c r="P30" s="22">
        <v>48</v>
      </c>
      <c r="Q30" s="22">
        <v>97</v>
      </c>
      <c r="R30" s="22">
        <v>155</v>
      </c>
      <c r="S30" s="22">
        <v>789</v>
      </c>
      <c r="T30" s="2"/>
    </row>
    <row r="31" spans="1:20" x14ac:dyDescent="0.2">
      <c r="A31" s="9" t="s">
        <v>41</v>
      </c>
      <c r="B31" s="9" t="s">
        <v>251</v>
      </c>
      <c r="C31" s="34">
        <v>366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3</v>
      </c>
      <c r="L31" s="22">
        <v>2</v>
      </c>
      <c r="M31" s="22">
        <v>4</v>
      </c>
      <c r="N31" s="22">
        <v>11</v>
      </c>
      <c r="O31" s="22">
        <v>15</v>
      </c>
      <c r="P31" s="22">
        <v>21</v>
      </c>
      <c r="Q31" s="22">
        <v>25</v>
      </c>
      <c r="R31" s="22">
        <v>51</v>
      </c>
      <c r="S31" s="22">
        <v>234</v>
      </c>
      <c r="T31" s="2"/>
    </row>
    <row r="32" spans="1:20" x14ac:dyDescent="0.2">
      <c r="A32" s="9" t="s">
        <v>42</v>
      </c>
      <c r="B32" s="9" t="s">
        <v>252</v>
      </c>
      <c r="C32" s="34">
        <v>152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3</v>
      </c>
      <c r="L32" s="22">
        <v>1</v>
      </c>
      <c r="M32" s="22">
        <v>2</v>
      </c>
      <c r="N32" s="22">
        <v>3</v>
      </c>
      <c r="O32" s="22">
        <v>3</v>
      </c>
      <c r="P32" s="22">
        <v>10</v>
      </c>
      <c r="Q32" s="22">
        <v>21</v>
      </c>
      <c r="R32" s="22">
        <v>28</v>
      </c>
      <c r="S32" s="22">
        <v>81</v>
      </c>
      <c r="T32" s="2"/>
    </row>
    <row r="33" spans="1:20" x14ac:dyDescent="0.2">
      <c r="A33" s="9" t="s">
        <v>43</v>
      </c>
      <c r="B33" s="9" t="s">
        <v>253</v>
      </c>
      <c r="C33" s="34">
        <v>159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1</v>
      </c>
      <c r="P33" s="22">
        <v>0</v>
      </c>
      <c r="Q33" s="22">
        <v>2</v>
      </c>
      <c r="R33" s="22">
        <v>3</v>
      </c>
      <c r="S33" s="22">
        <v>10</v>
      </c>
      <c r="T33" s="2"/>
    </row>
    <row r="34" spans="1:20" x14ac:dyDescent="0.2">
      <c r="A34" s="9" t="s">
        <v>44</v>
      </c>
      <c r="B34" s="9" t="s">
        <v>254</v>
      </c>
      <c r="C34" s="34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1</v>
      </c>
      <c r="N34" s="22">
        <v>0</v>
      </c>
      <c r="O34" s="22">
        <v>1</v>
      </c>
      <c r="P34" s="22">
        <v>3</v>
      </c>
      <c r="Q34" s="22">
        <v>2</v>
      </c>
      <c r="R34" s="22">
        <v>5</v>
      </c>
      <c r="S34" s="22">
        <v>41</v>
      </c>
      <c r="T34" s="2"/>
    </row>
    <row r="35" spans="1:20" x14ac:dyDescent="0.2">
      <c r="A35" s="9" t="s">
        <v>45</v>
      </c>
      <c r="B35" s="9" t="s">
        <v>255</v>
      </c>
      <c r="C35" s="34">
        <v>16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2</v>
      </c>
      <c r="M35" s="22">
        <v>0</v>
      </c>
      <c r="N35" s="22">
        <v>2</v>
      </c>
      <c r="O35" s="22">
        <v>3</v>
      </c>
      <c r="P35" s="22">
        <v>4</v>
      </c>
      <c r="Q35" s="22">
        <v>6</v>
      </c>
      <c r="R35" s="22">
        <v>21</v>
      </c>
      <c r="S35" s="22">
        <v>121</v>
      </c>
      <c r="T35" s="2"/>
    </row>
    <row r="36" spans="1:20" x14ac:dyDescent="0.2">
      <c r="A36" s="11" t="s">
        <v>52</v>
      </c>
      <c r="B36" s="11" t="s">
        <v>256</v>
      </c>
      <c r="C36" s="34">
        <v>53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"/>
    </row>
    <row r="37" spans="1:20" x14ac:dyDescent="0.2">
      <c r="A37" s="11" t="s">
        <v>46</v>
      </c>
      <c r="B37" s="11" t="s">
        <v>257</v>
      </c>
      <c r="C37" s="34">
        <v>7</v>
      </c>
      <c r="D37" s="22">
        <v>3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"/>
    </row>
    <row r="38" spans="1:20" x14ac:dyDescent="0.2">
      <c r="A38" s="9" t="s">
        <v>47</v>
      </c>
      <c r="B38" s="9" t="s">
        <v>258</v>
      </c>
      <c r="C38" s="34">
        <v>6</v>
      </c>
      <c r="D38" s="22">
        <v>0</v>
      </c>
      <c r="E38" s="22">
        <v>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1</v>
      </c>
      <c r="L38" s="22">
        <v>1</v>
      </c>
      <c r="M38" s="22">
        <v>2</v>
      </c>
      <c r="N38" s="22">
        <v>0</v>
      </c>
      <c r="O38" s="22">
        <v>1</v>
      </c>
      <c r="P38" s="22">
        <v>0</v>
      </c>
      <c r="Q38" s="22">
        <v>0</v>
      </c>
      <c r="R38" s="22">
        <v>0</v>
      </c>
      <c r="S38" s="22">
        <v>0</v>
      </c>
      <c r="T38" s="2"/>
    </row>
    <row r="39" spans="1:20" x14ac:dyDescent="0.2">
      <c r="A39" s="9" t="s">
        <v>48</v>
      </c>
      <c r="B39" s="9" t="s">
        <v>263</v>
      </c>
      <c r="C39" s="34">
        <v>40</v>
      </c>
      <c r="D39" s="22">
        <v>0</v>
      </c>
      <c r="E39" s="22">
        <v>0</v>
      </c>
      <c r="F39" s="22">
        <v>1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1</v>
      </c>
      <c r="M39" s="22">
        <v>0</v>
      </c>
      <c r="N39" s="22">
        <v>1</v>
      </c>
      <c r="O39" s="22">
        <v>2</v>
      </c>
      <c r="P39" s="22">
        <v>1</v>
      </c>
      <c r="Q39" s="22">
        <v>5</v>
      </c>
      <c r="R39" s="22">
        <v>5</v>
      </c>
      <c r="S39" s="22">
        <v>24</v>
      </c>
      <c r="T39" s="2"/>
    </row>
    <row r="40" spans="1:20" x14ac:dyDescent="0.2">
      <c r="A40" s="9" t="s">
        <v>49</v>
      </c>
      <c r="B40" s="9" t="s">
        <v>259</v>
      </c>
      <c r="C40" s="34">
        <v>109</v>
      </c>
      <c r="D40" s="22">
        <v>0</v>
      </c>
      <c r="E40" s="22">
        <v>1</v>
      </c>
      <c r="F40" s="22">
        <v>1</v>
      </c>
      <c r="G40" s="22">
        <v>0</v>
      </c>
      <c r="H40" s="22">
        <v>4</v>
      </c>
      <c r="I40" s="22">
        <v>4</v>
      </c>
      <c r="J40" s="22">
        <v>6</v>
      </c>
      <c r="K40" s="22">
        <v>5</v>
      </c>
      <c r="L40" s="22">
        <v>7</v>
      </c>
      <c r="M40" s="22">
        <v>5</v>
      </c>
      <c r="N40" s="22">
        <v>6</v>
      </c>
      <c r="O40" s="22">
        <v>7</v>
      </c>
      <c r="P40" s="22">
        <v>2</v>
      </c>
      <c r="Q40" s="22">
        <v>12</v>
      </c>
      <c r="R40" s="22">
        <v>7</v>
      </c>
      <c r="S40" s="22">
        <v>42</v>
      </c>
      <c r="T40" s="2"/>
    </row>
    <row r="41" spans="1:20" ht="12.75" customHeight="1" x14ac:dyDescent="0.2">
      <c r="A41" s="37" t="s">
        <v>51</v>
      </c>
      <c r="B41" s="37"/>
      <c r="C41" s="34"/>
      <c r="D41" s="34"/>
      <c r="E41" s="34"/>
      <c r="F41" s="34"/>
      <c r="G41" s="34"/>
      <c r="T41" s="2"/>
    </row>
    <row r="42" spans="1:20" x14ac:dyDescent="0.2">
      <c r="A42" s="37" t="s">
        <v>237</v>
      </c>
      <c r="B42" s="37"/>
      <c r="C42" s="34"/>
      <c r="D42" s="22"/>
      <c r="E42" s="22"/>
      <c r="F42" s="22"/>
      <c r="G42" s="22"/>
      <c r="T42" s="2"/>
    </row>
    <row r="43" spans="1:20" x14ac:dyDescent="0.2">
      <c r="A43" s="12"/>
      <c r="B43" s="12"/>
      <c r="C43" s="86"/>
      <c r="D43" s="26"/>
      <c r="E43" s="26"/>
      <c r="F43" s="26"/>
      <c r="G43" s="26"/>
    </row>
    <row r="44" spans="1:20" x14ac:dyDescent="0.2">
      <c r="A44" s="13"/>
      <c r="B44" s="13"/>
      <c r="C44" s="86"/>
      <c r="D44" s="26"/>
      <c r="E44" s="26"/>
      <c r="F44" s="26"/>
      <c r="G44" s="26"/>
    </row>
    <row r="45" spans="1:20" x14ac:dyDescent="0.2">
      <c r="A45" s="14"/>
      <c r="B45" s="14"/>
      <c r="C45" s="86"/>
      <c r="D45" s="26"/>
      <c r="E45" s="26"/>
      <c r="F45" s="26"/>
      <c r="G45" s="26"/>
    </row>
    <row r="46" spans="1:20" x14ac:dyDescent="0.2">
      <c r="A46" s="12"/>
      <c r="B46" s="12"/>
      <c r="C46" s="86"/>
      <c r="D46" s="26"/>
      <c r="E46" s="26"/>
      <c r="F46" s="26"/>
      <c r="G46" s="26"/>
    </row>
    <row r="47" spans="1:20" x14ac:dyDescent="0.2">
      <c r="A47" s="14"/>
      <c r="B47" s="14"/>
      <c r="C47" s="86"/>
      <c r="D47" s="26"/>
      <c r="E47" s="26"/>
      <c r="F47" s="26"/>
      <c r="G47" s="26"/>
    </row>
    <row r="48" spans="1:20" x14ac:dyDescent="0.2">
      <c r="A48" s="12"/>
      <c r="B48" s="12"/>
      <c r="C48" s="86"/>
      <c r="D48" s="26"/>
      <c r="E48" s="26"/>
      <c r="F48" s="26"/>
      <c r="G48" s="26"/>
    </row>
    <row r="49" spans="1:7" x14ac:dyDescent="0.2">
      <c r="A49" s="12"/>
      <c r="B49" s="12"/>
      <c r="C49" s="86"/>
      <c r="D49" s="26"/>
      <c r="E49" s="26"/>
      <c r="F49" s="26"/>
      <c r="G49" s="26"/>
    </row>
    <row r="50" spans="1:7" x14ac:dyDescent="0.2">
      <c r="A50" s="12"/>
      <c r="B50" s="12"/>
      <c r="C50" s="86"/>
      <c r="D50" s="26"/>
      <c r="E50" s="26"/>
      <c r="F50" s="26"/>
      <c r="G50" s="26"/>
    </row>
    <row r="51" spans="1:7" x14ac:dyDescent="0.2">
      <c r="A51" s="12"/>
      <c r="B51" s="12"/>
      <c r="C51" s="86"/>
      <c r="D51" s="26"/>
      <c r="E51" s="26"/>
      <c r="F51" s="26"/>
      <c r="G51" s="26"/>
    </row>
    <row r="52" spans="1:7" x14ac:dyDescent="0.2">
      <c r="A52" s="12"/>
      <c r="B52" s="12"/>
      <c r="C52" s="86"/>
      <c r="D52" s="26"/>
      <c r="E52" s="26"/>
      <c r="F52" s="26"/>
      <c r="G52" s="26"/>
    </row>
    <row r="53" spans="1:7" x14ac:dyDescent="0.2">
      <c r="A53" s="14"/>
      <c r="B53" s="14"/>
      <c r="C53" s="86"/>
      <c r="D53" s="26"/>
      <c r="E53" s="26"/>
      <c r="F53" s="26"/>
      <c r="G53" s="26"/>
    </row>
    <row r="54" spans="1:7" x14ac:dyDescent="0.2">
      <c r="A54" s="14"/>
      <c r="B54" s="14"/>
      <c r="C54" s="86"/>
      <c r="D54" s="26"/>
      <c r="E54" s="26"/>
      <c r="F54" s="26"/>
      <c r="G54" s="26"/>
    </row>
    <row r="55" spans="1:7" x14ac:dyDescent="0.2">
      <c r="A55" s="12"/>
      <c r="B55" s="12"/>
      <c r="C55" s="86"/>
      <c r="D55" s="26"/>
      <c r="E55" s="26"/>
      <c r="F55" s="26"/>
      <c r="G55" s="26"/>
    </row>
    <row r="56" spans="1:7" x14ac:dyDescent="0.2">
      <c r="A56" s="12"/>
      <c r="B56" s="12"/>
      <c r="C56" s="86"/>
      <c r="D56" s="26"/>
      <c r="E56" s="26"/>
      <c r="F56" s="26"/>
      <c r="G56" s="26"/>
    </row>
    <row r="57" spans="1:7" x14ac:dyDescent="0.2">
      <c r="A57" s="12"/>
      <c r="B57" s="12"/>
      <c r="C57" s="86"/>
      <c r="D57" s="26"/>
      <c r="E57" s="26"/>
      <c r="F57" s="26"/>
      <c r="G57" s="26"/>
    </row>
    <row r="58" spans="1:7" x14ac:dyDescent="0.2">
      <c r="A58" s="12"/>
      <c r="B58" s="12"/>
      <c r="C58" s="86"/>
      <c r="D58" s="26"/>
      <c r="E58" s="26"/>
      <c r="F58" s="26"/>
      <c r="G58" s="26"/>
    </row>
    <row r="59" spans="1:7" x14ac:dyDescent="0.2">
      <c r="A59" s="15"/>
      <c r="B59" s="15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1:J13"/>
  <sheetViews>
    <sheetView workbookViewId="0">
      <selection activeCell="A3" sqref="A3"/>
    </sheetView>
  </sheetViews>
  <sheetFormatPr baseColWidth="10" defaultRowHeight="12.75" x14ac:dyDescent="0.2"/>
  <cols>
    <col min="1" max="2" width="15.7109375" customWidth="1"/>
    <col min="3" max="9" width="14.7109375" customWidth="1"/>
  </cols>
  <sheetData>
    <row r="1" spans="1:10" x14ac:dyDescent="0.2">
      <c r="A1" s="133" t="s">
        <v>647</v>
      </c>
    </row>
    <row r="2" spans="1:10" x14ac:dyDescent="0.2">
      <c r="A2" s="134" t="s">
        <v>648</v>
      </c>
    </row>
    <row r="4" spans="1:10" ht="19.5" customHeight="1" x14ac:dyDescent="0.2">
      <c r="A4" s="5"/>
      <c r="B4" s="5"/>
      <c r="C4" s="5" t="s">
        <v>521</v>
      </c>
      <c r="D4" s="5" t="s">
        <v>572</v>
      </c>
      <c r="E4" s="5" t="s">
        <v>573</v>
      </c>
      <c r="F4" s="5" t="s">
        <v>574</v>
      </c>
      <c r="G4" s="5" t="s">
        <v>576</v>
      </c>
      <c r="H4" s="5" t="s">
        <v>575</v>
      </c>
      <c r="I4" s="5" t="s">
        <v>53</v>
      </c>
    </row>
    <row r="5" spans="1:10" ht="19.5" customHeight="1" x14ac:dyDescent="0.2">
      <c r="A5" s="5"/>
      <c r="B5" s="5"/>
      <c r="C5" s="5" t="s">
        <v>526</v>
      </c>
      <c r="D5" s="5" t="s">
        <v>577</v>
      </c>
      <c r="E5" s="5" t="s">
        <v>578</v>
      </c>
      <c r="F5" s="5" t="s">
        <v>579</v>
      </c>
      <c r="G5" s="5" t="s">
        <v>580</v>
      </c>
      <c r="H5" s="5" t="s">
        <v>581</v>
      </c>
      <c r="I5" s="5" t="s">
        <v>79</v>
      </c>
    </row>
    <row r="6" spans="1:10" x14ac:dyDescent="0.2">
      <c r="A6" s="133" t="s">
        <v>523</v>
      </c>
      <c r="B6" s="133" t="s">
        <v>523</v>
      </c>
      <c r="C6" s="146">
        <v>4322.2669999999998</v>
      </c>
      <c r="D6" s="142">
        <v>1.8521761843958276E-2</v>
      </c>
      <c r="E6" s="142">
        <v>0.49412542075720911</v>
      </c>
      <c r="F6" s="142">
        <v>0.33889322431955266</v>
      </c>
      <c r="G6" s="142">
        <v>0.12171945879326751</v>
      </c>
      <c r="H6" s="142">
        <v>9.2680530841801299E-3</v>
      </c>
      <c r="I6" s="142">
        <v>1.747208120183228E-2</v>
      </c>
    </row>
    <row r="7" spans="1:10" x14ac:dyDescent="0.2">
      <c r="A7" s="135" t="s">
        <v>34</v>
      </c>
      <c r="B7" s="135" t="s">
        <v>242</v>
      </c>
      <c r="C7" s="147">
        <v>2110.31</v>
      </c>
      <c r="D7" s="55">
        <v>5.3480294364335098E-3</v>
      </c>
      <c r="E7" s="55">
        <v>0.42865503172519676</v>
      </c>
      <c r="F7" s="55">
        <v>0.41328951670607633</v>
      </c>
      <c r="G7" s="55">
        <v>0.13104093711350465</v>
      </c>
      <c r="H7" s="55">
        <v>8.6963526685652822E-3</v>
      </c>
      <c r="I7" s="55">
        <v>1.2970132350223427E-2</v>
      </c>
    </row>
    <row r="8" spans="1:10" x14ac:dyDescent="0.2">
      <c r="A8" s="135" t="s">
        <v>50</v>
      </c>
      <c r="B8" s="135" t="s">
        <v>243</v>
      </c>
      <c r="C8" s="147">
        <v>2211.9569999999999</v>
      </c>
      <c r="D8" s="55">
        <v>3.109011612793558E-2</v>
      </c>
      <c r="E8" s="55">
        <v>0.55658722118015858</v>
      </c>
      <c r="F8" s="55">
        <v>0.26791569637203616</v>
      </c>
      <c r="G8" s="55">
        <v>0.11282633432747563</v>
      </c>
      <c r="H8" s="55">
        <v>9.8134819076501033E-3</v>
      </c>
      <c r="I8" s="55">
        <v>2.1767150084743961E-2</v>
      </c>
    </row>
    <row r="9" spans="1:10" x14ac:dyDescent="0.2">
      <c r="A9" s="136" t="s">
        <v>54</v>
      </c>
      <c r="B9" s="136" t="s">
        <v>54</v>
      </c>
      <c r="C9" s="146">
        <v>716.69600000000003</v>
      </c>
      <c r="D9" s="142">
        <v>1.9990344581245045E-2</v>
      </c>
      <c r="E9" s="142">
        <v>0.50892010001451105</v>
      </c>
      <c r="F9" s="142">
        <v>0.32253144987554</v>
      </c>
      <c r="G9" s="142">
        <v>0.11991695223637358</v>
      </c>
      <c r="H9" s="142">
        <v>1.2151595655619678E-2</v>
      </c>
      <c r="I9" s="142">
        <v>1.6489557636710683E-2</v>
      </c>
      <c r="J9" s="55"/>
    </row>
    <row r="10" spans="1:10" x14ac:dyDescent="0.2">
      <c r="A10" s="135" t="s">
        <v>34</v>
      </c>
      <c r="B10" s="135" t="s">
        <v>242</v>
      </c>
      <c r="C10" s="147">
        <v>339.91800000000001</v>
      </c>
      <c r="D10" s="55">
        <v>3.39493642584388E-3</v>
      </c>
      <c r="E10" s="55">
        <v>0.43026847651492417</v>
      </c>
      <c r="F10" s="55">
        <v>0.4057066704322807</v>
      </c>
      <c r="G10" s="55">
        <v>0.13533263904824105</v>
      </c>
      <c r="H10" s="55">
        <v>1.0623150289187392E-2</v>
      </c>
      <c r="I10" s="55">
        <v>1.4674127289522767E-2</v>
      </c>
      <c r="J10" s="55"/>
    </row>
    <row r="11" spans="1:10" x14ac:dyDescent="0.2">
      <c r="A11" s="135" t="s">
        <v>50</v>
      </c>
      <c r="B11" s="135" t="s">
        <v>243</v>
      </c>
      <c r="C11" s="147">
        <v>376.77800000000002</v>
      </c>
      <c r="D11" s="55">
        <v>3.4962232402104158E-2</v>
      </c>
      <c r="E11" s="55">
        <v>0.57987727521245935</v>
      </c>
      <c r="F11" s="55">
        <v>0.2474932188185085</v>
      </c>
      <c r="G11" s="55">
        <v>0.10600937422036319</v>
      </c>
      <c r="H11" s="55">
        <v>1.353051398967031E-2</v>
      </c>
      <c r="I11" s="55">
        <v>1.812738535689451E-2</v>
      </c>
      <c r="J11" s="55"/>
    </row>
    <row r="12" spans="1:10" x14ac:dyDescent="0.2">
      <c r="A12" s="37" t="s">
        <v>531</v>
      </c>
    </row>
    <row r="13" spans="1:10" x14ac:dyDescent="0.2">
      <c r="A13" s="37" t="s">
        <v>525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1:L13"/>
  <sheetViews>
    <sheetView workbookViewId="0">
      <selection activeCell="A3" sqref="A3"/>
    </sheetView>
  </sheetViews>
  <sheetFormatPr baseColWidth="10" defaultRowHeight="12.75" x14ac:dyDescent="0.2"/>
  <cols>
    <col min="1" max="2" width="15.7109375" customWidth="1"/>
    <col min="3" max="12" width="14.7109375" customWidth="1"/>
  </cols>
  <sheetData>
    <row r="1" spans="1:12" x14ac:dyDescent="0.2">
      <c r="A1" s="32" t="s">
        <v>641</v>
      </c>
      <c r="B1" s="32"/>
    </row>
    <row r="2" spans="1:12" x14ac:dyDescent="0.2">
      <c r="A2" s="134" t="s">
        <v>642</v>
      </c>
      <c r="B2" s="134"/>
    </row>
    <row r="4" spans="1:12" ht="27" customHeight="1" x14ac:dyDescent="0.2">
      <c r="A4" s="5"/>
      <c r="B4" s="5"/>
      <c r="C4" s="5" t="s">
        <v>521</v>
      </c>
      <c r="D4" s="5" t="s">
        <v>590</v>
      </c>
      <c r="E4" s="5" t="s">
        <v>591</v>
      </c>
      <c r="F4" s="5" t="s">
        <v>592</v>
      </c>
      <c r="G4" s="5" t="s">
        <v>593</v>
      </c>
      <c r="H4" s="5" t="s">
        <v>594</v>
      </c>
      <c r="I4" s="5" t="s">
        <v>595</v>
      </c>
      <c r="J4" s="5" t="s">
        <v>597</v>
      </c>
      <c r="K4" s="5" t="s">
        <v>596</v>
      </c>
      <c r="L4" s="5" t="s">
        <v>53</v>
      </c>
    </row>
    <row r="5" spans="1:12" ht="27" customHeight="1" x14ac:dyDescent="0.2">
      <c r="A5" s="5"/>
      <c r="B5" s="5"/>
      <c r="C5" s="5" t="s">
        <v>526</v>
      </c>
      <c r="D5" s="5" t="s">
        <v>582</v>
      </c>
      <c r="E5" s="5" t="s">
        <v>583</v>
      </c>
      <c r="F5" s="5" t="s">
        <v>584</v>
      </c>
      <c r="G5" s="5" t="s">
        <v>585</v>
      </c>
      <c r="H5" s="5" t="s">
        <v>586</v>
      </c>
      <c r="I5" s="5" t="s">
        <v>587</v>
      </c>
      <c r="J5" s="5" t="s">
        <v>588</v>
      </c>
      <c r="K5" s="5" t="s">
        <v>589</v>
      </c>
      <c r="L5" s="5" t="s">
        <v>79</v>
      </c>
    </row>
    <row r="6" spans="1:12" x14ac:dyDescent="0.2">
      <c r="A6" s="133" t="s">
        <v>523</v>
      </c>
      <c r="B6" s="133" t="s">
        <v>523</v>
      </c>
      <c r="C6" s="146">
        <v>3889.5350000000012</v>
      </c>
      <c r="D6" s="142">
        <v>9.6791262258496186E-2</v>
      </c>
      <c r="E6" s="142">
        <v>1.9103921030748955E-2</v>
      </c>
      <c r="F6" s="142">
        <v>7.6903404811028767E-2</v>
      </c>
      <c r="G6" s="142">
        <v>0.16151721676394257</v>
      </c>
      <c r="H6" s="142">
        <v>8.3290279245768192E-2</v>
      </c>
      <c r="I6" s="142">
        <v>0.13232294556281332</v>
      </c>
      <c r="J6" s="142">
        <v>0.1757354409060338</v>
      </c>
      <c r="K6" s="142">
        <v>0.2514187545142928</v>
      </c>
      <c r="L6" s="142">
        <v>2.9167749068770717E-3</v>
      </c>
    </row>
    <row r="7" spans="1:12" x14ac:dyDescent="0.2">
      <c r="A7" s="135" t="s">
        <v>34</v>
      </c>
      <c r="B7" s="135" t="s">
        <v>242</v>
      </c>
      <c r="C7" s="147">
        <v>1889.7130000000045</v>
      </c>
      <c r="D7" s="55">
        <v>0.14630578082658327</v>
      </c>
      <c r="E7" s="55">
        <v>2.6472872194057882E-2</v>
      </c>
      <c r="F7" s="55">
        <v>0.10016322214783262</v>
      </c>
      <c r="G7" s="55">
        <v>0.17579323490534196</v>
      </c>
      <c r="H7" s="55">
        <v>7.5907618374795455E-2</v>
      </c>
      <c r="I7" s="55">
        <v>0.13337467030235456</v>
      </c>
      <c r="J7" s="55">
        <v>0.15515134107535489</v>
      </c>
      <c r="K7" s="55">
        <v>0.18355886127427215</v>
      </c>
      <c r="L7" s="55">
        <v>3.2723988994054847E-3</v>
      </c>
    </row>
    <row r="8" spans="1:12" x14ac:dyDescent="0.2">
      <c r="A8" s="135" t="s">
        <v>50</v>
      </c>
      <c r="B8" s="135" t="s">
        <v>243</v>
      </c>
      <c r="C8" s="147">
        <v>1999.8220000000028</v>
      </c>
      <c r="D8" s="55">
        <v>5.0002983388248719E-2</v>
      </c>
      <c r="E8" s="55">
        <v>1.2140699899233219E-2</v>
      </c>
      <c r="F8" s="55">
        <v>5.4924259067565651E-2</v>
      </c>
      <c r="G8" s="55">
        <v>0.14802722761989007</v>
      </c>
      <c r="H8" s="55">
        <v>9.0266455236665627E-2</v>
      </c>
      <c r="I8" s="55">
        <v>0.13132912815669773</v>
      </c>
      <c r="J8" s="55">
        <v>0.19518619254459615</v>
      </c>
      <c r="K8" s="55">
        <v>0.31554232272900407</v>
      </c>
      <c r="L8" s="55">
        <v>2.5807313581048064E-3</v>
      </c>
    </row>
    <row r="9" spans="1:12" x14ac:dyDescent="0.2">
      <c r="A9" s="136" t="s">
        <v>54</v>
      </c>
      <c r="B9" s="136" t="s">
        <v>54</v>
      </c>
      <c r="C9" s="146">
        <v>626.97357935993318</v>
      </c>
      <c r="D9" s="142">
        <v>9.6863264274893279E-2</v>
      </c>
      <c r="E9" s="142">
        <v>2.7220246803937864E-2</v>
      </c>
      <c r="F9" s="142">
        <v>7.0037600104854825E-2</v>
      </c>
      <c r="G9" s="142">
        <v>0.14966557609737272</v>
      </c>
      <c r="H9" s="142">
        <v>8.5122789929011761E-2</v>
      </c>
      <c r="I9" s="142">
        <v>0.18479625201397046</v>
      </c>
      <c r="J9" s="142">
        <v>0.15394032497923227</v>
      </c>
      <c r="K9" s="142">
        <v>0.22970907072101696</v>
      </c>
      <c r="L9" s="142">
        <v>2.6448750757086577E-3</v>
      </c>
    </row>
    <row r="10" spans="1:12" x14ac:dyDescent="0.2">
      <c r="A10" s="135" t="s">
        <v>34</v>
      </c>
      <c r="B10" s="135" t="s">
        <v>242</v>
      </c>
      <c r="C10" s="147">
        <v>295.45092802828867</v>
      </c>
      <c r="D10" s="55">
        <v>0.12015292027333307</v>
      </c>
      <c r="E10" s="55">
        <v>3.1620099758282907E-2</v>
      </c>
      <c r="F10" s="55">
        <v>0.12099835917860498</v>
      </c>
      <c r="G10" s="55">
        <v>0.17066865881548843</v>
      </c>
      <c r="H10" s="55">
        <v>5.3878845707323472E-2</v>
      </c>
      <c r="I10" s="55">
        <v>0.21456462179039967</v>
      </c>
      <c r="J10" s="55">
        <v>0.10253352911267452</v>
      </c>
      <c r="K10" s="55">
        <v>0.18215812567825385</v>
      </c>
      <c r="L10" s="55">
        <v>3.4248396856396963E-3</v>
      </c>
    </row>
    <row r="11" spans="1:12" x14ac:dyDescent="0.2">
      <c r="A11" s="135" t="s">
        <v>50</v>
      </c>
      <c r="B11" s="135" t="s">
        <v>243</v>
      </c>
      <c r="C11" s="147">
        <v>331.52265133164479</v>
      </c>
      <c r="D11" s="55">
        <v>7.6107667483665195E-2</v>
      </c>
      <c r="E11" s="55">
        <v>2.3299125175211519E-2</v>
      </c>
      <c r="F11" s="55">
        <v>2.4621688097371874E-2</v>
      </c>
      <c r="G11" s="55">
        <v>0.1309477592133784</v>
      </c>
      <c r="H11" s="55">
        <v>0.11296719898668291</v>
      </c>
      <c r="I11" s="55">
        <v>0.15826686573822921</v>
      </c>
      <c r="J11" s="55">
        <v>0.19975374220646622</v>
      </c>
      <c r="K11" s="55">
        <v>0.27208617763988224</v>
      </c>
      <c r="L11" s="55">
        <v>1.9497754591131747E-3</v>
      </c>
    </row>
    <row r="12" spans="1:12" x14ac:dyDescent="0.2">
      <c r="A12" s="37" t="s">
        <v>524</v>
      </c>
    </row>
    <row r="13" spans="1:12" x14ac:dyDescent="0.2">
      <c r="A13" s="37" t="s">
        <v>532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:L13"/>
  <sheetViews>
    <sheetView workbookViewId="0">
      <selection activeCell="A3" sqref="A3"/>
    </sheetView>
  </sheetViews>
  <sheetFormatPr baseColWidth="10" defaultRowHeight="12.75" x14ac:dyDescent="0.2"/>
  <cols>
    <col min="1" max="2" width="15.7109375" customWidth="1"/>
    <col min="3" max="12" width="14.7109375" customWidth="1"/>
  </cols>
  <sheetData>
    <row r="1" spans="1:12" x14ac:dyDescent="0.2">
      <c r="A1" s="32" t="s">
        <v>643</v>
      </c>
    </row>
    <row r="2" spans="1:12" x14ac:dyDescent="0.2">
      <c r="A2" s="134" t="s">
        <v>644</v>
      </c>
    </row>
    <row r="4" spans="1:12" ht="27" customHeight="1" x14ac:dyDescent="0.2">
      <c r="A4" s="5"/>
      <c r="B4" s="5"/>
      <c r="C4" s="5" t="s">
        <v>521</v>
      </c>
      <c r="D4" s="5" t="s">
        <v>590</v>
      </c>
      <c r="E4" s="5" t="s">
        <v>591</v>
      </c>
      <c r="F4" s="5" t="s">
        <v>592</v>
      </c>
      <c r="G4" s="5" t="s">
        <v>593</v>
      </c>
      <c r="H4" s="5" t="s">
        <v>594</v>
      </c>
      <c r="I4" s="5" t="s">
        <v>595</v>
      </c>
      <c r="J4" s="5" t="s">
        <v>597</v>
      </c>
      <c r="K4" s="5" t="s">
        <v>596</v>
      </c>
      <c r="L4" s="5" t="s">
        <v>53</v>
      </c>
    </row>
    <row r="5" spans="1:12" ht="27" customHeight="1" x14ac:dyDescent="0.2">
      <c r="A5" s="5"/>
      <c r="B5" s="5"/>
      <c r="C5" s="5" t="s">
        <v>526</v>
      </c>
      <c r="D5" s="5" t="s">
        <v>582</v>
      </c>
      <c r="E5" s="5" t="s">
        <v>583</v>
      </c>
      <c r="F5" s="5" t="s">
        <v>584</v>
      </c>
      <c r="G5" s="5" t="s">
        <v>585</v>
      </c>
      <c r="H5" s="5" t="s">
        <v>586</v>
      </c>
      <c r="I5" s="5" t="s">
        <v>587</v>
      </c>
      <c r="J5" s="5" t="s">
        <v>588</v>
      </c>
      <c r="K5" s="5" t="s">
        <v>589</v>
      </c>
      <c r="L5" s="5" t="s">
        <v>79</v>
      </c>
    </row>
    <row r="6" spans="1:12" x14ac:dyDescent="0.2">
      <c r="A6" s="133" t="s">
        <v>523</v>
      </c>
      <c r="B6" s="133" t="s">
        <v>523</v>
      </c>
      <c r="C6" s="146">
        <v>4438.4629999999997</v>
      </c>
      <c r="D6" s="142">
        <v>7.8930476608681882E-2</v>
      </c>
      <c r="E6" s="142">
        <v>2.073420461092049E-2</v>
      </c>
      <c r="F6" s="142">
        <v>0.11605841932218428</v>
      </c>
      <c r="G6" s="142">
        <v>0.1326522266829756</v>
      </c>
      <c r="H6" s="142">
        <v>5.3971611343836816E-2</v>
      </c>
      <c r="I6" s="142">
        <v>0.12509983748878836</v>
      </c>
      <c r="J6" s="142">
        <v>7.8074774984042902E-2</v>
      </c>
      <c r="K6" s="142">
        <v>0.38806879768965069</v>
      </c>
      <c r="L6" s="142">
        <v>6.4098765721376976E-3</v>
      </c>
    </row>
    <row r="7" spans="1:12" x14ac:dyDescent="0.2">
      <c r="A7" s="135" t="s">
        <v>34</v>
      </c>
      <c r="B7" s="135" t="s">
        <v>242</v>
      </c>
      <c r="C7" s="147">
        <v>2172.761</v>
      </c>
      <c r="D7" s="55">
        <v>0.13323738782130201</v>
      </c>
      <c r="E7" s="55">
        <v>3.025275214347091E-2</v>
      </c>
      <c r="F7" s="55">
        <v>0.1550409824182227</v>
      </c>
      <c r="G7" s="55">
        <v>0.14489720682578525</v>
      </c>
      <c r="H7" s="55">
        <v>5.1603926985066467E-2</v>
      </c>
      <c r="I7" s="55">
        <v>0.11616694150898327</v>
      </c>
      <c r="J7" s="55">
        <v>7.710189938055774E-2</v>
      </c>
      <c r="K7" s="55">
        <v>0.28653726755957054</v>
      </c>
      <c r="L7" s="55">
        <v>5.1620956009427637E-3</v>
      </c>
    </row>
    <row r="8" spans="1:12" x14ac:dyDescent="0.2">
      <c r="A8" s="135" t="s">
        <v>50</v>
      </c>
      <c r="B8" s="135" t="s">
        <v>243</v>
      </c>
      <c r="C8" s="147">
        <v>2265.7020000000002</v>
      </c>
      <c r="D8" s="55">
        <v>2.6851280530272737E-2</v>
      </c>
      <c r="E8" s="55">
        <v>1.1606115896971447E-2</v>
      </c>
      <c r="F8" s="55">
        <v>7.8674953722952093E-2</v>
      </c>
      <c r="G8" s="55">
        <v>0.12090998727988059</v>
      </c>
      <c r="H8" s="55">
        <v>5.6241729936240513E-2</v>
      </c>
      <c r="I8" s="55">
        <v>0.13366629856883208</v>
      </c>
      <c r="J8" s="55">
        <v>7.9007742412726831E-2</v>
      </c>
      <c r="K8" s="55">
        <v>0.48543541913278976</v>
      </c>
      <c r="L8" s="55">
        <v>7.6064725193339634E-3</v>
      </c>
    </row>
    <row r="9" spans="1:12" x14ac:dyDescent="0.2">
      <c r="A9" s="136" t="s">
        <v>54</v>
      </c>
      <c r="B9" s="136" t="s">
        <v>54</v>
      </c>
      <c r="C9" s="146">
        <v>731.58799999999997</v>
      </c>
      <c r="D9" s="142">
        <v>7.1452784900791155E-2</v>
      </c>
      <c r="E9" s="142">
        <v>2.9956751614296572E-2</v>
      </c>
      <c r="F9" s="142">
        <v>0.12130871474108378</v>
      </c>
      <c r="G9" s="142">
        <v>0.16205159187958249</v>
      </c>
      <c r="H9" s="142">
        <v>6.9007419476535978E-2</v>
      </c>
      <c r="I9" s="142">
        <v>0.12193885082860845</v>
      </c>
      <c r="J9" s="142">
        <v>6.1742401460931559E-2</v>
      </c>
      <c r="K9" s="142">
        <v>0.35574667709147773</v>
      </c>
      <c r="L9" s="142">
        <v>6.7948080066922911E-3</v>
      </c>
    </row>
    <row r="10" spans="1:12" x14ac:dyDescent="0.2">
      <c r="A10" s="135" t="s">
        <v>34</v>
      </c>
      <c r="B10" s="135" t="s">
        <v>242</v>
      </c>
      <c r="C10" s="147">
        <v>349.21899999999999</v>
      </c>
      <c r="D10" s="55">
        <v>0.11094470804853115</v>
      </c>
      <c r="E10" s="55">
        <v>3.6865119022733588E-2</v>
      </c>
      <c r="F10" s="55">
        <v>0.15787514425045601</v>
      </c>
      <c r="G10" s="55">
        <v>0.16855039387891266</v>
      </c>
      <c r="H10" s="55">
        <v>6.7911539750128147E-2</v>
      </c>
      <c r="I10" s="55">
        <v>0.11753656015279811</v>
      </c>
      <c r="J10" s="55">
        <v>5.8327296052047568E-2</v>
      </c>
      <c r="K10" s="55">
        <v>0.27707828039138765</v>
      </c>
      <c r="L10" s="55">
        <v>4.9109584530051343E-3</v>
      </c>
    </row>
    <row r="11" spans="1:12" x14ac:dyDescent="0.2">
      <c r="A11" s="135" t="s">
        <v>50</v>
      </c>
      <c r="B11" s="135" t="s">
        <v>243</v>
      </c>
      <c r="C11" s="147">
        <v>382.36900000000003</v>
      </c>
      <c r="D11" s="55">
        <v>3.5382052415337019E-2</v>
      </c>
      <c r="E11" s="55">
        <v>2.364731450509848E-2</v>
      </c>
      <c r="F11" s="55">
        <v>8.7912461522769894E-2</v>
      </c>
      <c r="G11" s="55">
        <v>0.15611621234985054</v>
      </c>
      <c r="H11" s="55">
        <v>7.0008290421033084E-2</v>
      </c>
      <c r="I11" s="55">
        <v>0.12595947893265405</v>
      </c>
      <c r="J11" s="55">
        <v>6.4861429666107875E-2</v>
      </c>
      <c r="K11" s="55">
        <v>0.4275948102487388</v>
      </c>
      <c r="L11" s="55">
        <v>8.5153346636364351E-3</v>
      </c>
    </row>
    <row r="12" spans="1:12" x14ac:dyDescent="0.2">
      <c r="A12" s="37" t="s">
        <v>531</v>
      </c>
    </row>
    <row r="13" spans="1:12" x14ac:dyDescent="0.2">
      <c r="A13" s="37" t="s">
        <v>525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H13"/>
  <sheetViews>
    <sheetView workbookViewId="0">
      <selection activeCell="A3" sqref="A3"/>
    </sheetView>
  </sheetViews>
  <sheetFormatPr baseColWidth="10" defaultRowHeight="12.75" x14ac:dyDescent="0.2"/>
  <cols>
    <col min="1" max="8" width="15.85546875" customWidth="1"/>
  </cols>
  <sheetData>
    <row r="1" spans="1:8" x14ac:dyDescent="0.2">
      <c r="A1" s="32" t="s">
        <v>637</v>
      </c>
    </row>
    <row r="2" spans="1:8" x14ac:dyDescent="0.2">
      <c r="A2" s="134" t="s">
        <v>638</v>
      </c>
    </row>
    <row r="4" spans="1:8" ht="19.5" customHeight="1" x14ac:dyDescent="0.2">
      <c r="A4" s="5"/>
      <c r="B4" s="5"/>
      <c r="C4" s="5" t="s">
        <v>521</v>
      </c>
      <c r="D4" s="5" t="s">
        <v>598</v>
      </c>
      <c r="E4" s="5" t="s">
        <v>599</v>
      </c>
      <c r="F4" s="5" t="s">
        <v>600</v>
      </c>
      <c r="G4" s="5" t="s">
        <v>601</v>
      </c>
      <c r="H4" s="5" t="s">
        <v>53</v>
      </c>
    </row>
    <row r="5" spans="1:8" ht="19.5" customHeight="1" x14ac:dyDescent="0.2">
      <c r="A5" s="5"/>
      <c r="B5" s="5"/>
      <c r="C5" s="5" t="s">
        <v>526</v>
      </c>
      <c r="D5" s="5" t="s">
        <v>602</v>
      </c>
      <c r="E5" s="5" t="s">
        <v>603</v>
      </c>
      <c r="F5" s="5" t="s">
        <v>604</v>
      </c>
      <c r="G5" s="5" t="s">
        <v>605</v>
      </c>
      <c r="H5" s="5" t="s">
        <v>79</v>
      </c>
    </row>
    <row r="6" spans="1:8" x14ac:dyDescent="0.2">
      <c r="A6" s="133" t="s">
        <v>523</v>
      </c>
      <c r="B6" s="133" t="s">
        <v>523</v>
      </c>
      <c r="C6" s="146">
        <v>2963.2719999999999</v>
      </c>
      <c r="D6" s="142">
        <v>0.22136982362739566</v>
      </c>
      <c r="E6" s="142">
        <v>0.6566697218480112</v>
      </c>
      <c r="F6" s="142">
        <v>8.7131049731513005E-2</v>
      </c>
      <c r="G6" s="142">
        <v>2.4809399879592558E-2</v>
      </c>
      <c r="H6" s="142">
        <v>1.0020004913487522E-2</v>
      </c>
    </row>
    <row r="7" spans="1:8" x14ac:dyDescent="0.2">
      <c r="A7" s="135" t="s">
        <v>34</v>
      </c>
      <c r="B7" s="135" t="s">
        <v>242</v>
      </c>
      <c r="C7" s="147">
        <v>1382.972</v>
      </c>
      <c r="D7" s="55">
        <v>0.21399420957184961</v>
      </c>
      <c r="E7" s="55">
        <v>0.68055969318250842</v>
      </c>
      <c r="F7" s="55">
        <v>6.8503917649815033E-2</v>
      </c>
      <c r="G7" s="55">
        <v>3.1040397057930311E-2</v>
      </c>
      <c r="H7" s="55">
        <v>5.901782537896646E-3</v>
      </c>
    </row>
    <row r="8" spans="1:8" x14ac:dyDescent="0.2">
      <c r="A8" s="135" t="s">
        <v>50</v>
      </c>
      <c r="B8" s="135" t="s">
        <v>243</v>
      </c>
      <c r="C8" s="147">
        <v>1580.3</v>
      </c>
      <c r="D8" s="55">
        <v>0.22782446370942225</v>
      </c>
      <c r="E8" s="55">
        <v>0.63576282984243493</v>
      </c>
      <c r="F8" s="55">
        <v>0.10343225969752579</v>
      </c>
      <c r="G8" s="55">
        <v>1.9356451306713915E-2</v>
      </c>
      <c r="H8" s="55">
        <v>1.3623995443903057E-2</v>
      </c>
    </row>
    <row r="9" spans="1:8" x14ac:dyDescent="0.2">
      <c r="A9" s="136" t="s">
        <v>54</v>
      </c>
      <c r="B9" s="136" t="s">
        <v>54</v>
      </c>
      <c r="C9" s="146">
        <v>505.41699999999997</v>
      </c>
      <c r="D9" s="142">
        <v>0.24574163512505515</v>
      </c>
      <c r="E9" s="142">
        <v>0.68738487229357148</v>
      </c>
      <c r="F9" s="142">
        <v>4.7885211617337761E-2</v>
      </c>
      <c r="G9" s="142">
        <v>1.1930742337515359E-2</v>
      </c>
      <c r="H9" s="142">
        <v>7.0575386265202796E-3</v>
      </c>
    </row>
    <row r="10" spans="1:8" x14ac:dyDescent="0.2">
      <c r="A10" s="135" t="s">
        <v>34</v>
      </c>
      <c r="B10" s="135" t="s">
        <v>242</v>
      </c>
      <c r="C10" s="147">
        <v>250.52500000000001</v>
      </c>
      <c r="D10" s="55">
        <v>0.26037321624588367</v>
      </c>
      <c r="E10" s="55">
        <v>0.68392775172138509</v>
      </c>
      <c r="F10" s="55">
        <v>3.8918271629577887E-2</v>
      </c>
      <c r="G10" s="55">
        <v>7.1489871270332302E-3</v>
      </c>
      <c r="H10" s="55">
        <v>9.6317732761201473E-3</v>
      </c>
    </row>
    <row r="11" spans="1:8" x14ac:dyDescent="0.2">
      <c r="A11" s="135" t="s">
        <v>50</v>
      </c>
      <c r="B11" s="135" t="s">
        <v>243</v>
      </c>
      <c r="C11" s="147">
        <v>254.892</v>
      </c>
      <c r="D11" s="55">
        <v>0.23136073317326555</v>
      </c>
      <c r="E11" s="55">
        <v>0.69078276289565776</v>
      </c>
      <c r="F11" s="55">
        <v>5.6698523296141112E-2</v>
      </c>
      <c r="G11" s="55">
        <v>1.6630572948542911E-2</v>
      </c>
      <c r="H11" s="55">
        <v>4.5274076863926682E-3</v>
      </c>
    </row>
    <row r="12" spans="1:8" x14ac:dyDescent="0.2">
      <c r="A12" s="37" t="s">
        <v>524</v>
      </c>
    </row>
    <row r="13" spans="1:8" x14ac:dyDescent="0.2">
      <c r="A13" s="37" t="s">
        <v>532</v>
      </c>
    </row>
  </sheetData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H13"/>
  <sheetViews>
    <sheetView workbookViewId="0">
      <selection activeCell="A3" sqref="A3"/>
    </sheetView>
  </sheetViews>
  <sheetFormatPr baseColWidth="10" defaultRowHeight="12.75" x14ac:dyDescent="0.2"/>
  <cols>
    <col min="1" max="8" width="15.85546875" customWidth="1"/>
  </cols>
  <sheetData>
    <row r="1" spans="1:8" x14ac:dyDescent="0.2">
      <c r="A1" s="32" t="s">
        <v>639</v>
      </c>
    </row>
    <row r="2" spans="1:8" x14ac:dyDescent="0.2">
      <c r="A2" s="134" t="s">
        <v>640</v>
      </c>
    </row>
    <row r="4" spans="1:8" ht="19.5" customHeight="1" x14ac:dyDescent="0.2">
      <c r="A4" s="5"/>
      <c r="B4" s="5"/>
      <c r="C4" s="5" t="s">
        <v>521</v>
      </c>
      <c r="D4" s="5" t="s">
        <v>598</v>
      </c>
      <c r="E4" s="5" t="s">
        <v>599</v>
      </c>
      <c r="F4" s="5" t="s">
        <v>600</v>
      </c>
      <c r="G4" s="5" t="s">
        <v>601</v>
      </c>
      <c r="H4" s="5" t="s">
        <v>53</v>
      </c>
    </row>
    <row r="5" spans="1:8" ht="19.5" customHeight="1" x14ac:dyDescent="0.2">
      <c r="A5" s="5"/>
      <c r="B5" s="5"/>
      <c r="C5" s="5" t="s">
        <v>526</v>
      </c>
      <c r="D5" s="5" t="s">
        <v>602</v>
      </c>
      <c r="E5" s="5" t="s">
        <v>603</v>
      </c>
      <c r="F5" s="5" t="s">
        <v>604</v>
      </c>
      <c r="G5" s="5" t="s">
        <v>605</v>
      </c>
      <c r="H5" s="5" t="s">
        <v>79</v>
      </c>
    </row>
    <row r="6" spans="1:8" x14ac:dyDescent="0.2">
      <c r="A6" s="133" t="s">
        <v>523</v>
      </c>
      <c r="B6" s="133" t="s">
        <v>523</v>
      </c>
      <c r="C6" s="143">
        <v>3439.92</v>
      </c>
      <c r="D6" s="142">
        <v>0.17613897997627853</v>
      </c>
      <c r="E6" s="142">
        <v>0.62817332961231653</v>
      </c>
      <c r="F6" s="142">
        <v>0.1505997232493779</v>
      </c>
      <c r="G6" s="142">
        <v>4.0334658945556871E-2</v>
      </c>
      <c r="H6" s="142">
        <v>4.7533082164701503E-3</v>
      </c>
    </row>
    <row r="7" spans="1:8" x14ac:dyDescent="0.2">
      <c r="A7" s="135" t="s">
        <v>34</v>
      </c>
      <c r="B7" s="135" t="s">
        <v>242</v>
      </c>
      <c r="C7" s="137">
        <v>1588.7650000000001</v>
      </c>
      <c r="D7" s="55">
        <v>0.17689400257432661</v>
      </c>
      <c r="E7" s="55">
        <v>0.6447410409972526</v>
      </c>
      <c r="F7" s="55">
        <v>0.13401289680978623</v>
      </c>
      <c r="G7" s="55">
        <v>3.9392232331402065E-2</v>
      </c>
      <c r="H7" s="55">
        <v>4.9598272872325364E-3</v>
      </c>
    </row>
    <row r="8" spans="1:8" x14ac:dyDescent="0.2">
      <c r="A8" s="135" t="s">
        <v>50</v>
      </c>
      <c r="B8" s="135" t="s">
        <v>243</v>
      </c>
      <c r="C8" s="137">
        <v>1851.155</v>
      </c>
      <c r="D8" s="55">
        <v>0.17549097725474097</v>
      </c>
      <c r="E8" s="55">
        <v>0.61395399088677072</v>
      </c>
      <c r="F8" s="55">
        <v>0.16483546758645279</v>
      </c>
      <c r="G8" s="55">
        <v>4.1143502299915459E-2</v>
      </c>
      <c r="H8" s="55">
        <v>4.5760619721201086E-3</v>
      </c>
    </row>
    <row r="9" spans="1:8" x14ac:dyDescent="0.2">
      <c r="A9" s="136" t="s">
        <v>54</v>
      </c>
      <c r="B9" s="136" t="s">
        <v>54</v>
      </c>
      <c r="C9" s="143">
        <v>557.71799999999996</v>
      </c>
      <c r="D9" s="142">
        <v>0.20032884002309412</v>
      </c>
      <c r="E9" s="142">
        <v>0.61870873810778926</v>
      </c>
      <c r="F9" s="142">
        <v>0.12839822275773777</v>
      </c>
      <c r="G9" s="142">
        <v>4.8775546064498548E-2</v>
      </c>
      <c r="H9" s="142">
        <v>3.7886530468803229E-3</v>
      </c>
    </row>
    <row r="10" spans="1:8" x14ac:dyDescent="0.2">
      <c r="A10" s="135" t="s">
        <v>34</v>
      </c>
      <c r="B10" s="135" t="s">
        <v>242</v>
      </c>
      <c r="C10" s="137">
        <v>252.48099999999999</v>
      </c>
      <c r="D10" s="55">
        <v>0.18179189721206745</v>
      </c>
      <c r="E10" s="55">
        <v>0.65650880660326916</v>
      </c>
      <c r="F10" s="55">
        <v>0.1128124492536072</v>
      </c>
      <c r="G10" s="55">
        <v>4.2609146826889946E-2</v>
      </c>
      <c r="H10" s="55">
        <v>6.2777001041662544E-3</v>
      </c>
    </row>
    <row r="11" spans="1:8" x14ac:dyDescent="0.2">
      <c r="A11" s="135" t="s">
        <v>50</v>
      </c>
      <c r="B11" s="135" t="s">
        <v>243</v>
      </c>
      <c r="C11" s="137">
        <v>305.23700000000002</v>
      </c>
      <c r="D11" s="55">
        <v>0.21566192827212952</v>
      </c>
      <c r="E11" s="55">
        <v>0.58744188941707587</v>
      </c>
      <c r="F11" s="55">
        <v>0.14129021055769778</v>
      </c>
      <c r="G11" s="55">
        <v>5.3876168354426233E-2</v>
      </c>
      <c r="H11" s="55">
        <v>1.7298033986705413E-3</v>
      </c>
    </row>
    <row r="12" spans="1:8" x14ac:dyDescent="0.2">
      <c r="A12" s="37" t="s">
        <v>531</v>
      </c>
    </row>
    <row r="13" spans="1:8" x14ac:dyDescent="0.2">
      <c r="A13" s="37" t="s">
        <v>525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T61"/>
  <sheetViews>
    <sheetView workbookViewId="0">
      <selection activeCell="A3" sqref="A3"/>
    </sheetView>
  </sheetViews>
  <sheetFormatPr baseColWidth="10" defaultRowHeight="12.75" x14ac:dyDescent="0.2"/>
  <cols>
    <col min="1" max="2" width="83.7109375" style="3" customWidth="1"/>
    <col min="3" max="3" width="8.5703125" style="88" customWidth="1"/>
    <col min="4" max="19" width="8.5703125" style="20" customWidth="1"/>
    <col min="20" max="16384" width="11.42578125" style="3"/>
  </cols>
  <sheetData>
    <row r="1" spans="1:20" ht="12.75" customHeight="1" x14ac:dyDescent="0.2">
      <c r="A1" s="1" t="s">
        <v>483</v>
      </c>
      <c r="B1" s="1"/>
      <c r="C1" s="49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2"/>
    </row>
    <row r="2" spans="1:20" ht="12.75" customHeight="1" x14ac:dyDescent="0.2">
      <c r="A2" s="4" t="s">
        <v>484</v>
      </c>
      <c r="B2" s="4"/>
      <c r="C2" s="49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2"/>
    </row>
    <row r="3" spans="1:20" s="110" customFormat="1" ht="12.75" customHeight="1" x14ac:dyDescent="0.2">
      <c r="A3" s="7"/>
      <c r="B3" s="7"/>
      <c r="C3" s="4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"/>
    </row>
    <row r="4" spans="1:20" ht="19.5" customHeight="1" x14ac:dyDescent="0.2">
      <c r="A4" s="6" t="s">
        <v>17</v>
      </c>
      <c r="B4" s="6" t="s">
        <v>241</v>
      </c>
      <c r="C4" s="5" t="s">
        <v>18</v>
      </c>
      <c r="D4" s="5">
        <v>0</v>
      </c>
      <c r="E4" s="5" t="s">
        <v>19</v>
      </c>
      <c r="F4" s="5" t="s">
        <v>20</v>
      </c>
      <c r="G4" s="5" t="s">
        <v>21</v>
      </c>
      <c r="H4" s="5" t="s">
        <v>22</v>
      </c>
      <c r="I4" s="5" t="s">
        <v>23</v>
      </c>
      <c r="J4" s="5" t="s">
        <v>24</v>
      </c>
      <c r="K4" s="5" t="s">
        <v>25</v>
      </c>
      <c r="L4" s="5" t="s">
        <v>26</v>
      </c>
      <c r="M4" s="5" t="s">
        <v>27</v>
      </c>
      <c r="N4" s="5" t="s">
        <v>28</v>
      </c>
      <c r="O4" s="5" t="s">
        <v>29</v>
      </c>
      <c r="P4" s="5" t="s">
        <v>30</v>
      </c>
      <c r="Q4" s="5" t="s">
        <v>31</v>
      </c>
      <c r="R4" s="5" t="s">
        <v>32</v>
      </c>
      <c r="S4" s="5" t="s">
        <v>33</v>
      </c>
      <c r="T4" s="2"/>
    </row>
    <row r="5" spans="1:20" x14ac:dyDescent="0.2">
      <c r="A5" s="7" t="s">
        <v>34</v>
      </c>
      <c r="B5" s="7" t="s">
        <v>242</v>
      </c>
      <c r="C5" s="34">
        <v>4128</v>
      </c>
      <c r="D5" s="34">
        <v>10</v>
      </c>
      <c r="E5" s="34">
        <v>2</v>
      </c>
      <c r="F5" s="34">
        <v>0</v>
      </c>
      <c r="G5" s="34">
        <v>3</v>
      </c>
      <c r="H5" s="34">
        <v>12</v>
      </c>
      <c r="I5" s="34">
        <v>29</v>
      </c>
      <c r="J5" s="34">
        <v>55</v>
      </c>
      <c r="K5" s="34">
        <v>67</v>
      </c>
      <c r="L5" s="34">
        <v>119</v>
      </c>
      <c r="M5" s="34">
        <v>178</v>
      </c>
      <c r="N5" s="34">
        <v>255</v>
      </c>
      <c r="O5" s="34">
        <v>322</v>
      </c>
      <c r="P5" s="34">
        <v>417</v>
      </c>
      <c r="Q5" s="34">
        <v>519</v>
      </c>
      <c r="R5" s="34">
        <v>683</v>
      </c>
      <c r="S5" s="34">
        <v>1457</v>
      </c>
      <c r="T5" s="2"/>
    </row>
    <row r="6" spans="1:20" x14ac:dyDescent="0.2">
      <c r="A6" s="9" t="s">
        <v>35</v>
      </c>
      <c r="B6" s="9" t="s">
        <v>244</v>
      </c>
      <c r="C6" s="34">
        <v>482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3</v>
      </c>
      <c r="J6" s="22">
        <v>3</v>
      </c>
      <c r="K6" s="22">
        <v>4</v>
      </c>
      <c r="L6" s="22">
        <v>14</v>
      </c>
      <c r="M6" s="22">
        <v>14</v>
      </c>
      <c r="N6" s="22">
        <v>18</v>
      </c>
      <c r="O6" s="22">
        <v>36</v>
      </c>
      <c r="P6" s="22">
        <v>54</v>
      </c>
      <c r="Q6" s="22">
        <v>58</v>
      </c>
      <c r="R6" s="22">
        <v>97</v>
      </c>
      <c r="S6" s="22">
        <v>181</v>
      </c>
      <c r="T6" s="2"/>
    </row>
    <row r="7" spans="1:20" x14ac:dyDescent="0.2">
      <c r="A7" s="111" t="s">
        <v>260</v>
      </c>
      <c r="B7" s="111" t="s">
        <v>261</v>
      </c>
      <c r="C7" s="34">
        <v>419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1</v>
      </c>
      <c r="J7" s="22">
        <v>2</v>
      </c>
      <c r="K7" s="22">
        <v>2</v>
      </c>
      <c r="L7" s="22">
        <v>12</v>
      </c>
      <c r="M7" s="22">
        <v>9</v>
      </c>
      <c r="N7" s="22">
        <v>14</v>
      </c>
      <c r="O7" s="22">
        <v>31</v>
      </c>
      <c r="P7" s="22">
        <v>50</v>
      </c>
      <c r="Q7" s="22">
        <v>52</v>
      </c>
      <c r="R7" s="22">
        <v>87</v>
      </c>
      <c r="S7" s="22">
        <v>159</v>
      </c>
      <c r="T7" s="2"/>
    </row>
    <row r="8" spans="1:20" x14ac:dyDescent="0.2">
      <c r="A8" s="9" t="s">
        <v>36</v>
      </c>
      <c r="B8" s="9" t="s">
        <v>245</v>
      </c>
      <c r="C8" s="34">
        <v>1285</v>
      </c>
      <c r="D8" s="22">
        <v>0</v>
      </c>
      <c r="E8" s="22">
        <v>1</v>
      </c>
      <c r="F8" s="22">
        <v>0</v>
      </c>
      <c r="G8" s="22">
        <v>3</v>
      </c>
      <c r="H8" s="22">
        <v>3</v>
      </c>
      <c r="I8" s="22">
        <v>4</v>
      </c>
      <c r="J8" s="22">
        <v>13</v>
      </c>
      <c r="K8" s="22">
        <v>20</v>
      </c>
      <c r="L8" s="22">
        <v>42</v>
      </c>
      <c r="M8" s="22">
        <v>78</v>
      </c>
      <c r="N8" s="22">
        <v>120</v>
      </c>
      <c r="O8" s="22">
        <v>150</v>
      </c>
      <c r="P8" s="22">
        <v>155</v>
      </c>
      <c r="Q8" s="22">
        <v>211</v>
      </c>
      <c r="R8" s="22">
        <v>194</v>
      </c>
      <c r="S8" s="22">
        <v>291</v>
      </c>
      <c r="T8" s="2"/>
    </row>
    <row r="9" spans="1:20" ht="12.75" customHeight="1" x14ac:dyDescent="0.2">
      <c r="A9" s="10" t="s">
        <v>262</v>
      </c>
      <c r="B9" s="9" t="s">
        <v>246</v>
      </c>
      <c r="C9" s="34">
        <v>10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1</v>
      </c>
      <c r="N9" s="22">
        <v>0</v>
      </c>
      <c r="O9" s="22">
        <v>0</v>
      </c>
      <c r="P9" s="22">
        <v>4</v>
      </c>
      <c r="Q9" s="22">
        <v>1</v>
      </c>
      <c r="R9" s="22">
        <v>1</v>
      </c>
      <c r="S9" s="22">
        <v>3</v>
      </c>
      <c r="T9" s="2"/>
    </row>
    <row r="10" spans="1:20" x14ac:dyDescent="0.2">
      <c r="A10" s="11" t="s">
        <v>37</v>
      </c>
      <c r="B10" s="10" t="s">
        <v>247</v>
      </c>
      <c r="C10" s="34">
        <v>124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1</v>
      </c>
      <c r="L10" s="22">
        <v>3</v>
      </c>
      <c r="M10" s="22">
        <v>2</v>
      </c>
      <c r="N10" s="22">
        <v>9</v>
      </c>
      <c r="O10" s="22">
        <v>6</v>
      </c>
      <c r="P10" s="22">
        <v>12</v>
      </c>
      <c r="Q10" s="22">
        <v>20</v>
      </c>
      <c r="R10" s="22">
        <v>19</v>
      </c>
      <c r="S10" s="22">
        <v>52</v>
      </c>
      <c r="T10" s="2"/>
    </row>
    <row r="11" spans="1:20" x14ac:dyDescent="0.2">
      <c r="A11" s="9" t="s">
        <v>38</v>
      </c>
      <c r="B11" s="11" t="s">
        <v>248</v>
      </c>
      <c r="C11" s="34">
        <v>121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2</v>
      </c>
      <c r="M11" s="22">
        <v>0</v>
      </c>
      <c r="N11" s="22">
        <v>0</v>
      </c>
      <c r="O11" s="22">
        <v>1</v>
      </c>
      <c r="P11" s="22">
        <v>7</v>
      </c>
      <c r="Q11" s="22">
        <v>10</v>
      </c>
      <c r="R11" s="22">
        <v>22</v>
      </c>
      <c r="S11" s="22">
        <v>79</v>
      </c>
      <c r="T11" s="2"/>
    </row>
    <row r="12" spans="1:20" x14ac:dyDescent="0.2">
      <c r="A12" s="11" t="s">
        <v>39</v>
      </c>
      <c r="B12" s="9" t="s">
        <v>249</v>
      </c>
      <c r="C12" s="34">
        <v>247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2</v>
      </c>
      <c r="K12" s="22">
        <v>1</v>
      </c>
      <c r="L12" s="22">
        <v>4</v>
      </c>
      <c r="M12" s="22">
        <v>4</v>
      </c>
      <c r="N12" s="22">
        <v>6</v>
      </c>
      <c r="O12" s="22">
        <v>16</v>
      </c>
      <c r="P12" s="22">
        <v>20</v>
      </c>
      <c r="Q12" s="22">
        <v>34</v>
      </c>
      <c r="R12" s="22">
        <v>54</v>
      </c>
      <c r="S12" s="22">
        <v>106</v>
      </c>
      <c r="T12" s="2"/>
    </row>
    <row r="13" spans="1:20" x14ac:dyDescent="0.2">
      <c r="A13" s="9" t="s">
        <v>40</v>
      </c>
      <c r="B13" s="11" t="s">
        <v>250</v>
      </c>
      <c r="C13" s="34">
        <v>963</v>
      </c>
      <c r="D13" s="22">
        <v>0</v>
      </c>
      <c r="E13" s="22">
        <v>0</v>
      </c>
      <c r="F13" s="22">
        <v>0</v>
      </c>
      <c r="G13" s="22">
        <v>0</v>
      </c>
      <c r="H13" s="22">
        <v>2</v>
      </c>
      <c r="I13" s="22">
        <v>1</v>
      </c>
      <c r="J13" s="22">
        <v>14</v>
      </c>
      <c r="K13" s="22">
        <v>15</v>
      </c>
      <c r="L13" s="22">
        <v>23</v>
      </c>
      <c r="M13" s="22">
        <v>39</v>
      </c>
      <c r="N13" s="22">
        <v>63</v>
      </c>
      <c r="O13" s="22">
        <v>51</v>
      </c>
      <c r="P13" s="22">
        <v>86</v>
      </c>
      <c r="Q13" s="22">
        <v>108</v>
      </c>
      <c r="R13" s="22">
        <v>158</v>
      </c>
      <c r="S13" s="22">
        <v>403</v>
      </c>
      <c r="T13" s="2"/>
    </row>
    <row r="14" spans="1:20" x14ac:dyDescent="0.2">
      <c r="A14" s="9" t="s">
        <v>41</v>
      </c>
      <c r="B14" s="9" t="s">
        <v>251</v>
      </c>
      <c r="C14" s="34">
        <v>356</v>
      </c>
      <c r="D14" s="22">
        <v>0</v>
      </c>
      <c r="E14" s="22">
        <v>0</v>
      </c>
      <c r="F14" s="22">
        <v>0</v>
      </c>
      <c r="G14" s="22">
        <v>0</v>
      </c>
      <c r="H14" s="22">
        <v>1</v>
      </c>
      <c r="I14" s="22">
        <v>1</v>
      </c>
      <c r="J14" s="22">
        <v>2</v>
      </c>
      <c r="K14" s="22">
        <v>2</v>
      </c>
      <c r="L14" s="22">
        <v>6</v>
      </c>
      <c r="M14" s="22">
        <v>9</v>
      </c>
      <c r="N14" s="22">
        <v>7</v>
      </c>
      <c r="O14" s="22">
        <v>21</v>
      </c>
      <c r="P14" s="22">
        <v>37</v>
      </c>
      <c r="Q14" s="22">
        <v>38</v>
      </c>
      <c r="R14" s="22">
        <v>71</v>
      </c>
      <c r="S14" s="22">
        <v>161</v>
      </c>
      <c r="T14" s="2"/>
    </row>
    <row r="15" spans="1:20" x14ac:dyDescent="0.2">
      <c r="A15" s="9" t="s">
        <v>42</v>
      </c>
      <c r="B15" s="9" t="s">
        <v>252</v>
      </c>
      <c r="C15" s="34">
        <v>181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2</v>
      </c>
      <c r="J15" s="22">
        <v>2</v>
      </c>
      <c r="K15" s="22">
        <v>8</v>
      </c>
      <c r="L15" s="22">
        <v>8</v>
      </c>
      <c r="M15" s="22">
        <v>13</v>
      </c>
      <c r="N15" s="22">
        <v>17</v>
      </c>
      <c r="O15" s="22">
        <v>16</v>
      </c>
      <c r="P15" s="22">
        <v>18</v>
      </c>
      <c r="Q15" s="22">
        <v>22</v>
      </c>
      <c r="R15" s="22">
        <v>25</v>
      </c>
      <c r="S15" s="22">
        <v>50</v>
      </c>
      <c r="T15" s="2"/>
    </row>
    <row r="16" spans="1:20" x14ac:dyDescent="0.2">
      <c r="A16" s="9" t="s">
        <v>43</v>
      </c>
      <c r="B16" s="9" t="s">
        <v>253</v>
      </c>
      <c r="C16" s="34">
        <v>15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2</v>
      </c>
      <c r="Q16" s="22">
        <v>2</v>
      </c>
      <c r="R16" s="22">
        <v>6</v>
      </c>
      <c r="S16" s="22">
        <v>5</v>
      </c>
      <c r="T16" s="2"/>
    </row>
    <row r="17" spans="1:20" x14ac:dyDescent="0.2">
      <c r="A17" s="9" t="s">
        <v>44</v>
      </c>
      <c r="B17" s="9" t="s">
        <v>254</v>
      </c>
      <c r="C17" s="34">
        <v>30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1</v>
      </c>
      <c r="N17" s="22">
        <v>1</v>
      </c>
      <c r="O17" s="22">
        <v>3</v>
      </c>
      <c r="P17" s="22">
        <v>1</v>
      </c>
      <c r="Q17" s="22">
        <v>2</v>
      </c>
      <c r="R17" s="22">
        <v>4</v>
      </c>
      <c r="S17" s="22">
        <v>18</v>
      </c>
      <c r="T17" s="2"/>
    </row>
    <row r="18" spans="1:20" x14ac:dyDescent="0.2">
      <c r="A18" s="11" t="s">
        <v>45</v>
      </c>
      <c r="B18" s="9" t="s">
        <v>255</v>
      </c>
      <c r="C18" s="34">
        <v>109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2</v>
      </c>
      <c r="N18" s="22">
        <v>3</v>
      </c>
      <c r="O18" s="22">
        <v>8</v>
      </c>
      <c r="P18" s="22">
        <v>6</v>
      </c>
      <c r="Q18" s="22">
        <v>5</v>
      </c>
      <c r="R18" s="22">
        <v>16</v>
      </c>
      <c r="S18" s="22">
        <v>69</v>
      </c>
      <c r="T18" s="2"/>
    </row>
    <row r="19" spans="1:20" x14ac:dyDescent="0.2">
      <c r="A19" s="11" t="s">
        <v>52</v>
      </c>
      <c r="B19" s="11" t="s">
        <v>256</v>
      </c>
      <c r="C19" s="34" t="s">
        <v>217</v>
      </c>
      <c r="D19" s="22" t="s">
        <v>217</v>
      </c>
      <c r="E19" s="22" t="s">
        <v>217</v>
      </c>
      <c r="F19" s="22" t="s">
        <v>217</v>
      </c>
      <c r="G19" s="22" t="s">
        <v>217</v>
      </c>
      <c r="H19" s="22" t="s">
        <v>217</v>
      </c>
      <c r="I19" s="22" t="s">
        <v>217</v>
      </c>
      <c r="J19" s="22" t="s">
        <v>217</v>
      </c>
      <c r="K19" s="22" t="s">
        <v>217</v>
      </c>
      <c r="L19" s="22" t="s">
        <v>217</v>
      </c>
      <c r="M19" s="22" t="s">
        <v>217</v>
      </c>
      <c r="N19" s="22" t="s">
        <v>217</v>
      </c>
      <c r="O19" s="22" t="s">
        <v>217</v>
      </c>
      <c r="P19" s="22" t="s">
        <v>217</v>
      </c>
      <c r="Q19" s="22" t="s">
        <v>217</v>
      </c>
      <c r="R19" s="22" t="s">
        <v>217</v>
      </c>
      <c r="S19" s="22" t="s">
        <v>217</v>
      </c>
      <c r="T19" s="2"/>
    </row>
    <row r="20" spans="1:20" x14ac:dyDescent="0.2">
      <c r="A20" s="9" t="s">
        <v>46</v>
      </c>
      <c r="B20" s="11" t="s">
        <v>257</v>
      </c>
      <c r="C20" s="34">
        <v>8</v>
      </c>
      <c r="D20" s="22">
        <v>8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"/>
    </row>
    <row r="21" spans="1:20" x14ac:dyDescent="0.2">
      <c r="A21" s="9" t="s">
        <v>47</v>
      </c>
      <c r="B21" s="9" t="s">
        <v>258</v>
      </c>
      <c r="C21" s="34">
        <v>7</v>
      </c>
      <c r="D21" s="22">
        <v>2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1</v>
      </c>
      <c r="N21" s="22">
        <v>0</v>
      </c>
      <c r="O21" s="22">
        <v>1</v>
      </c>
      <c r="P21" s="22">
        <v>1</v>
      </c>
      <c r="Q21" s="22">
        <v>0</v>
      </c>
      <c r="R21" s="22">
        <v>1</v>
      </c>
      <c r="S21" s="22">
        <v>1</v>
      </c>
      <c r="T21" s="2"/>
    </row>
    <row r="22" spans="1:20" x14ac:dyDescent="0.2">
      <c r="A22" s="9" t="s">
        <v>48</v>
      </c>
      <c r="B22" s="9" t="s">
        <v>263</v>
      </c>
      <c r="C22" s="34">
        <v>36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3</v>
      </c>
      <c r="J22" s="22">
        <v>3</v>
      </c>
      <c r="K22" s="22">
        <v>1</v>
      </c>
      <c r="L22" s="22">
        <v>7</v>
      </c>
      <c r="M22" s="22">
        <v>1</v>
      </c>
      <c r="N22" s="22">
        <v>1</v>
      </c>
      <c r="O22" s="22">
        <v>4</v>
      </c>
      <c r="P22" s="22">
        <v>2</v>
      </c>
      <c r="Q22" s="22">
        <v>1</v>
      </c>
      <c r="R22" s="22">
        <v>3</v>
      </c>
      <c r="S22" s="22">
        <v>10</v>
      </c>
      <c r="T22" s="2"/>
    </row>
    <row r="23" spans="1:20" x14ac:dyDescent="0.2">
      <c r="A23" s="9" t="s">
        <v>49</v>
      </c>
      <c r="B23" s="9" t="s">
        <v>259</v>
      </c>
      <c r="C23" s="34">
        <v>154</v>
      </c>
      <c r="D23" s="22">
        <v>0</v>
      </c>
      <c r="E23" s="22">
        <v>1</v>
      </c>
      <c r="F23" s="22">
        <v>0</v>
      </c>
      <c r="G23" s="22">
        <v>0</v>
      </c>
      <c r="H23" s="22">
        <v>6</v>
      </c>
      <c r="I23" s="22">
        <v>15</v>
      </c>
      <c r="J23" s="22">
        <v>16</v>
      </c>
      <c r="K23" s="22">
        <v>15</v>
      </c>
      <c r="L23" s="22">
        <v>10</v>
      </c>
      <c r="M23" s="22">
        <v>13</v>
      </c>
      <c r="N23" s="22">
        <v>10</v>
      </c>
      <c r="O23" s="22">
        <v>9</v>
      </c>
      <c r="P23" s="22">
        <v>12</v>
      </c>
      <c r="Q23" s="22">
        <v>7</v>
      </c>
      <c r="R23" s="22">
        <v>12</v>
      </c>
      <c r="S23" s="22">
        <v>28</v>
      </c>
      <c r="T23" s="2"/>
    </row>
    <row r="24" spans="1:20" x14ac:dyDescent="0.2">
      <c r="A24" s="1" t="s">
        <v>50</v>
      </c>
      <c r="B24" s="1" t="s">
        <v>243</v>
      </c>
      <c r="C24" s="34">
        <v>4338</v>
      </c>
      <c r="D24" s="84">
        <v>11</v>
      </c>
      <c r="E24" s="84">
        <v>0</v>
      </c>
      <c r="F24" s="84">
        <v>0</v>
      </c>
      <c r="G24" s="84">
        <v>0</v>
      </c>
      <c r="H24" s="34">
        <v>9</v>
      </c>
      <c r="I24" s="34">
        <v>10</v>
      </c>
      <c r="J24" s="34">
        <v>39</v>
      </c>
      <c r="K24" s="84">
        <v>37</v>
      </c>
      <c r="L24" s="84">
        <v>63</v>
      </c>
      <c r="M24" s="84">
        <v>96</v>
      </c>
      <c r="N24" s="84">
        <v>137</v>
      </c>
      <c r="O24" s="84">
        <v>165</v>
      </c>
      <c r="P24" s="84">
        <v>238</v>
      </c>
      <c r="Q24" s="84">
        <v>352</v>
      </c>
      <c r="R24" s="84">
        <v>632</v>
      </c>
      <c r="S24" s="84">
        <v>2549</v>
      </c>
      <c r="T24" s="2"/>
    </row>
    <row r="25" spans="1:20" x14ac:dyDescent="0.2">
      <c r="A25" s="9" t="s">
        <v>35</v>
      </c>
      <c r="B25" s="9" t="s">
        <v>244</v>
      </c>
      <c r="C25" s="34">
        <v>438</v>
      </c>
      <c r="D25" s="85">
        <v>0</v>
      </c>
      <c r="E25" s="85">
        <v>0</v>
      </c>
      <c r="F25" s="85">
        <v>0</v>
      </c>
      <c r="G25" s="85">
        <v>0</v>
      </c>
      <c r="H25" s="85">
        <v>1</v>
      </c>
      <c r="I25" s="85">
        <v>1</v>
      </c>
      <c r="J25" s="85">
        <v>2</v>
      </c>
      <c r="K25" s="85">
        <v>1</v>
      </c>
      <c r="L25" s="85">
        <v>5</v>
      </c>
      <c r="M25" s="85">
        <v>7</v>
      </c>
      <c r="N25" s="85">
        <v>13</v>
      </c>
      <c r="O25" s="85">
        <v>11</v>
      </c>
      <c r="P25" s="85">
        <v>26</v>
      </c>
      <c r="Q25" s="85">
        <v>39</v>
      </c>
      <c r="R25" s="85">
        <v>79</v>
      </c>
      <c r="S25" s="85">
        <v>253</v>
      </c>
      <c r="T25" s="2"/>
    </row>
    <row r="26" spans="1:20" x14ac:dyDescent="0.2">
      <c r="A26" s="111" t="s">
        <v>260</v>
      </c>
      <c r="B26" s="111" t="s">
        <v>261</v>
      </c>
      <c r="C26" s="34">
        <v>384</v>
      </c>
      <c r="D26" s="85">
        <v>0</v>
      </c>
      <c r="E26" s="85">
        <v>0</v>
      </c>
      <c r="F26" s="85">
        <v>0</v>
      </c>
      <c r="G26" s="85">
        <v>0</v>
      </c>
      <c r="H26" s="85">
        <v>1</v>
      </c>
      <c r="I26" s="85">
        <v>1</v>
      </c>
      <c r="J26" s="85">
        <v>2</v>
      </c>
      <c r="K26" s="85">
        <v>0</v>
      </c>
      <c r="L26" s="85">
        <v>3</v>
      </c>
      <c r="M26" s="85">
        <v>6</v>
      </c>
      <c r="N26" s="85">
        <v>11</v>
      </c>
      <c r="O26" s="85">
        <v>10</v>
      </c>
      <c r="P26" s="85">
        <v>24</v>
      </c>
      <c r="Q26" s="85">
        <v>35</v>
      </c>
      <c r="R26" s="85">
        <v>62</v>
      </c>
      <c r="S26" s="85">
        <v>229</v>
      </c>
      <c r="T26" s="2"/>
    </row>
    <row r="27" spans="1:20" x14ac:dyDescent="0.2">
      <c r="A27" s="9" t="s">
        <v>36</v>
      </c>
      <c r="B27" s="9" t="s">
        <v>245</v>
      </c>
      <c r="C27" s="34">
        <v>909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3</v>
      </c>
      <c r="J27" s="85">
        <v>19</v>
      </c>
      <c r="K27" s="85">
        <v>18</v>
      </c>
      <c r="L27" s="85">
        <v>31</v>
      </c>
      <c r="M27" s="85">
        <v>53</v>
      </c>
      <c r="N27" s="85">
        <v>75</v>
      </c>
      <c r="O27" s="85">
        <v>98</v>
      </c>
      <c r="P27" s="85">
        <v>93</v>
      </c>
      <c r="Q27" s="85">
        <v>112</v>
      </c>
      <c r="R27" s="85">
        <v>133</v>
      </c>
      <c r="S27" s="85">
        <v>274</v>
      </c>
      <c r="T27" s="2"/>
    </row>
    <row r="28" spans="1:20" ht="12.75" customHeight="1" x14ac:dyDescent="0.2">
      <c r="A28" s="9" t="s">
        <v>262</v>
      </c>
      <c r="B28" s="9" t="s">
        <v>246</v>
      </c>
      <c r="C28" s="34">
        <v>26</v>
      </c>
      <c r="D28" s="85">
        <v>0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1</v>
      </c>
      <c r="N28" s="85">
        <v>0</v>
      </c>
      <c r="O28" s="85">
        <v>0</v>
      </c>
      <c r="P28" s="85">
        <v>3</v>
      </c>
      <c r="Q28" s="85">
        <v>1</v>
      </c>
      <c r="R28" s="85">
        <v>5</v>
      </c>
      <c r="S28" s="85">
        <v>16</v>
      </c>
      <c r="T28" s="2"/>
    </row>
    <row r="29" spans="1:20" x14ac:dyDescent="0.2">
      <c r="A29" s="10" t="s">
        <v>37</v>
      </c>
      <c r="B29" s="10" t="s">
        <v>247</v>
      </c>
      <c r="C29" s="34">
        <v>176</v>
      </c>
      <c r="D29" s="85">
        <v>0</v>
      </c>
      <c r="E29" s="85">
        <v>0</v>
      </c>
      <c r="F29" s="85">
        <v>0</v>
      </c>
      <c r="G29" s="85">
        <v>0</v>
      </c>
      <c r="H29" s="85">
        <v>1</v>
      </c>
      <c r="I29" s="85">
        <v>0</v>
      </c>
      <c r="J29" s="85">
        <v>0</v>
      </c>
      <c r="K29" s="85">
        <v>0</v>
      </c>
      <c r="L29" s="85">
        <v>2</v>
      </c>
      <c r="M29" s="85">
        <v>1</v>
      </c>
      <c r="N29" s="85">
        <v>1</v>
      </c>
      <c r="O29" s="85">
        <v>2</v>
      </c>
      <c r="P29" s="85">
        <v>11</v>
      </c>
      <c r="Q29" s="85">
        <v>16</v>
      </c>
      <c r="R29" s="85">
        <v>28</v>
      </c>
      <c r="S29" s="85">
        <v>114</v>
      </c>
      <c r="T29" s="2"/>
    </row>
    <row r="30" spans="1:20" x14ac:dyDescent="0.2">
      <c r="A30" s="11" t="s">
        <v>38</v>
      </c>
      <c r="B30" s="11" t="s">
        <v>248</v>
      </c>
      <c r="C30" s="34">
        <v>240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1</v>
      </c>
      <c r="P30" s="85">
        <v>4</v>
      </c>
      <c r="Q30" s="85">
        <v>11</v>
      </c>
      <c r="R30" s="85">
        <v>26</v>
      </c>
      <c r="S30" s="85">
        <v>198</v>
      </c>
      <c r="T30" s="2"/>
    </row>
    <row r="31" spans="1:20" x14ac:dyDescent="0.2">
      <c r="A31" s="9" t="s">
        <v>39</v>
      </c>
      <c r="B31" s="9" t="s">
        <v>249</v>
      </c>
      <c r="C31" s="34">
        <v>384</v>
      </c>
      <c r="D31" s="85">
        <v>0</v>
      </c>
      <c r="E31" s="85">
        <v>0</v>
      </c>
      <c r="F31" s="85">
        <v>0</v>
      </c>
      <c r="G31" s="85">
        <v>0</v>
      </c>
      <c r="H31" s="85">
        <v>1</v>
      </c>
      <c r="I31" s="85">
        <v>0</v>
      </c>
      <c r="J31" s="85">
        <v>3</v>
      </c>
      <c r="K31" s="85">
        <v>0</v>
      </c>
      <c r="L31" s="85">
        <v>1</v>
      </c>
      <c r="M31" s="85">
        <v>4</v>
      </c>
      <c r="N31" s="85">
        <v>6</v>
      </c>
      <c r="O31" s="85">
        <v>4</v>
      </c>
      <c r="P31" s="85">
        <v>23</v>
      </c>
      <c r="Q31" s="85">
        <v>28</v>
      </c>
      <c r="R31" s="85">
        <v>66</v>
      </c>
      <c r="S31" s="85">
        <v>248</v>
      </c>
      <c r="T31" s="2"/>
    </row>
    <row r="32" spans="1:20" x14ac:dyDescent="0.2">
      <c r="A32" s="11" t="s">
        <v>40</v>
      </c>
      <c r="B32" s="11" t="s">
        <v>250</v>
      </c>
      <c r="C32" s="34">
        <v>1225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2</v>
      </c>
      <c r="J32" s="85">
        <v>1</v>
      </c>
      <c r="K32" s="85">
        <v>5</v>
      </c>
      <c r="L32" s="85">
        <v>5</v>
      </c>
      <c r="M32" s="85">
        <v>7</v>
      </c>
      <c r="N32" s="85">
        <v>23</v>
      </c>
      <c r="O32" s="85">
        <v>28</v>
      </c>
      <c r="P32" s="85">
        <v>43</v>
      </c>
      <c r="Q32" s="85">
        <v>79</v>
      </c>
      <c r="R32" s="85">
        <v>158</v>
      </c>
      <c r="S32" s="85">
        <v>874</v>
      </c>
      <c r="T32" s="2"/>
    </row>
    <row r="33" spans="1:20" x14ac:dyDescent="0.2">
      <c r="A33" s="9" t="s">
        <v>41</v>
      </c>
      <c r="B33" s="9" t="s">
        <v>251</v>
      </c>
      <c r="C33" s="34">
        <v>327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3</v>
      </c>
      <c r="L33" s="85">
        <v>6</v>
      </c>
      <c r="M33" s="85">
        <v>6</v>
      </c>
      <c r="N33" s="85">
        <v>8</v>
      </c>
      <c r="O33" s="85">
        <v>7</v>
      </c>
      <c r="P33" s="85">
        <v>14</v>
      </c>
      <c r="Q33" s="85">
        <v>29</v>
      </c>
      <c r="R33" s="85">
        <v>50</v>
      </c>
      <c r="S33" s="85">
        <v>204</v>
      </c>
      <c r="T33" s="2"/>
    </row>
    <row r="34" spans="1:20" x14ac:dyDescent="0.2">
      <c r="A34" s="9" t="s">
        <v>42</v>
      </c>
      <c r="B34" s="9" t="s">
        <v>252</v>
      </c>
      <c r="C34" s="34">
        <v>202</v>
      </c>
      <c r="D34" s="85">
        <v>0</v>
      </c>
      <c r="E34" s="85">
        <v>0</v>
      </c>
      <c r="F34" s="85">
        <v>0</v>
      </c>
      <c r="G34" s="85">
        <v>0</v>
      </c>
      <c r="H34" s="85">
        <v>1</v>
      </c>
      <c r="I34" s="85">
        <v>0</v>
      </c>
      <c r="J34" s="85">
        <v>6</v>
      </c>
      <c r="K34" s="85">
        <v>3</v>
      </c>
      <c r="L34" s="85">
        <v>5</v>
      </c>
      <c r="M34" s="85">
        <v>5</v>
      </c>
      <c r="N34" s="85">
        <v>8</v>
      </c>
      <c r="O34" s="85">
        <v>5</v>
      </c>
      <c r="P34" s="85">
        <v>8</v>
      </c>
      <c r="Q34" s="85">
        <v>16</v>
      </c>
      <c r="R34" s="85">
        <v>36</v>
      </c>
      <c r="S34" s="85">
        <v>109</v>
      </c>
      <c r="T34" s="2"/>
    </row>
    <row r="35" spans="1:20" x14ac:dyDescent="0.2">
      <c r="A35" s="9" t="s">
        <v>43</v>
      </c>
      <c r="B35" s="9" t="s">
        <v>253</v>
      </c>
      <c r="C35" s="34">
        <v>24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1</v>
      </c>
      <c r="R35" s="85">
        <v>4</v>
      </c>
      <c r="S35" s="85">
        <v>19</v>
      </c>
      <c r="T35" s="2"/>
    </row>
    <row r="36" spans="1:20" x14ac:dyDescent="0.2">
      <c r="A36" s="9" t="s">
        <v>44</v>
      </c>
      <c r="B36" s="9" t="s">
        <v>254</v>
      </c>
      <c r="C36" s="34">
        <v>55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1</v>
      </c>
      <c r="L36" s="85">
        <v>1</v>
      </c>
      <c r="M36" s="85">
        <v>0</v>
      </c>
      <c r="N36" s="85">
        <v>0</v>
      </c>
      <c r="O36" s="85">
        <v>1</v>
      </c>
      <c r="P36" s="85">
        <v>1</v>
      </c>
      <c r="Q36" s="85">
        <v>3</v>
      </c>
      <c r="R36" s="85">
        <v>7</v>
      </c>
      <c r="S36" s="85">
        <v>41</v>
      </c>
      <c r="T36" s="2"/>
    </row>
    <row r="37" spans="1:20" x14ac:dyDescent="0.2">
      <c r="A37" s="9" t="s">
        <v>45</v>
      </c>
      <c r="B37" s="9" t="s">
        <v>255</v>
      </c>
      <c r="C37" s="34">
        <v>158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2</v>
      </c>
      <c r="K37" s="85">
        <v>1</v>
      </c>
      <c r="L37" s="85">
        <v>0</v>
      </c>
      <c r="M37" s="85">
        <v>1</v>
      </c>
      <c r="N37" s="85">
        <v>0</v>
      </c>
      <c r="O37" s="85">
        <v>1</v>
      </c>
      <c r="P37" s="85">
        <v>2</v>
      </c>
      <c r="Q37" s="85">
        <v>4</v>
      </c>
      <c r="R37" s="85">
        <v>21</v>
      </c>
      <c r="S37" s="85">
        <v>126</v>
      </c>
      <c r="T37" s="2"/>
    </row>
    <row r="38" spans="1:20" x14ac:dyDescent="0.2">
      <c r="A38" s="11" t="s">
        <v>52</v>
      </c>
      <c r="B38" s="11" t="s">
        <v>256</v>
      </c>
      <c r="C38" s="34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2"/>
    </row>
    <row r="39" spans="1:20" x14ac:dyDescent="0.2">
      <c r="A39" s="11" t="s">
        <v>46</v>
      </c>
      <c r="B39" s="11" t="s">
        <v>257</v>
      </c>
      <c r="C39" s="34">
        <v>9</v>
      </c>
      <c r="D39" s="85">
        <v>9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2"/>
    </row>
    <row r="40" spans="1:20" x14ac:dyDescent="0.2">
      <c r="A40" s="9" t="s">
        <v>47</v>
      </c>
      <c r="B40" s="9" t="s">
        <v>258</v>
      </c>
      <c r="C40" s="34">
        <v>6</v>
      </c>
      <c r="D40" s="85">
        <v>1</v>
      </c>
      <c r="E40" s="85">
        <v>0</v>
      </c>
      <c r="F40" s="85">
        <v>0</v>
      </c>
      <c r="G40" s="85">
        <v>0</v>
      </c>
      <c r="H40" s="85">
        <v>1</v>
      </c>
      <c r="I40" s="85">
        <v>0</v>
      </c>
      <c r="J40" s="85">
        <v>0</v>
      </c>
      <c r="K40" s="85">
        <v>0</v>
      </c>
      <c r="L40" s="85">
        <v>0</v>
      </c>
      <c r="M40" s="85">
        <v>2</v>
      </c>
      <c r="N40" s="85">
        <v>1</v>
      </c>
      <c r="O40" s="85">
        <v>0</v>
      </c>
      <c r="P40" s="85">
        <v>1</v>
      </c>
      <c r="Q40" s="85">
        <v>0</v>
      </c>
      <c r="R40" s="85">
        <v>0</v>
      </c>
      <c r="S40" s="85">
        <v>0</v>
      </c>
      <c r="T40" s="2"/>
    </row>
    <row r="41" spans="1:20" x14ac:dyDescent="0.2">
      <c r="A41" s="9" t="s">
        <v>48</v>
      </c>
      <c r="B41" s="9" t="s">
        <v>263</v>
      </c>
      <c r="C41" s="34">
        <v>47</v>
      </c>
      <c r="D41" s="85">
        <v>1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1</v>
      </c>
      <c r="K41" s="85">
        <v>0</v>
      </c>
      <c r="L41" s="85">
        <v>2</v>
      </c>
      <c r="M41" s="85">
        <v>1</v>
      </c>
      <c r="N41" s="85">
        <v>0</v>
      </c>
      <c r="O41" s="85">
        <v>3</v>
      </c>
      <c r="P41" s="85">
        <v>1</v>
      </c>
      <c r="Q41" s="85">
        <v>2</v>
      </c>
      <c r="R41" s="85">
        <v>3</v>
      </c>
      <c r="S41" s="85">
        <v>33</v>
      </c>
      <c r="T41" s="2"/>
    </row>
    <row r="42" spans="1:20" x14ac:dyDescent="0.2">
      <c r="A42" s="9" t="s">
        <v>49</v>
      </c>
      <c r="B42" s="9" t="s">
        <v>259</v>
      </c>
      <c r="C42" s="34">
        <v>112</v>
      </c>
      <c r="D42" s="85">
        <v>0</v>
      </c>
      <c r="E42" s="85">
        <v>0</v>
      </c>
      <c r="F42" s="85">
        <v>0</v>
      </c>
      <c r="G42" s="85">
        <v>0</v>
      </c>
      <c r="H42" s="85">
        <v>4</v>
      </c>
      <c r="I42" s="85">
        <v>4</v>
      </c>
      <c r="J42" s="85">
        <v>5</v>
      </c>
      <c r="K42" s="85">
        <v>5</v>
      </c>
      <c r="L42" s="85">
        <v>5</v>
      </c>
      <c r="M42" s="85">
        <v>8</v>
      </c>
      <c r="N42" s="85">
        <v>2</v>
      </c>
      <c r="O42" s="85">
        <v>4</v>
      </c>
      <c r="P42" s="85">
        <v>8</v>
      </c>
      <c r="Q42" s="85">
        <v>11</v>
      </c>
      <c r="R42" s="85">
        <v>16</v>
      </c>
      <c r="S42" s="85">
        <v>40</v>
      </c>
      <c r="T42" s="2"/>
    </row>
    <row r="43" spans="1:20" ht="12.75" customHeight="1" x14ac:dyDescent="0.2">
      <c r="A43" s="37" t="s">
        <v>51</v>
      </c>
      <c r="B43" s="37"/>
      <c r="C43" s="34"/>
      <c r="D43" s="85"/>
      <c r="E43" s="85"/>
      <c r="F43" s="85"/>
      <c r="G43" s="85"/>
      <c r="H43" s="34"/>
      <c r="I43" s="34"/>
      <c r="J43" s="34"/>
      <c r="K43" s="85"/>
      <c r="L43" s="85"/>
      <c r="M43" s="85"/>
      <c r="N43" s="85"/>
      <c r="O43" s="85"/>
      <c r="P43" s="85"/>
      <c r="Q43" s="85"/>
      <c r="R43" s="85"/>
      <c r="S43" s="85"/>
      <c r="T43" s="2"/>
    </row>
    <row r="44" spans="1:20" x14ac:dyDescent="0.2">
      <c r="A44" s="37" t="s">
        <v>237</v>
      </c>
      <c r="B44" s="37"/>
      <c r="C44" s="86"/>
      <c r="D44" s="87"/>
      <c r="E44" s="87"/>
      <c r="F44" s="87"/>
      <c r="G44" s="87"/>
      <c r="H44" s="85"/>
      <c r="I44" s="85"/>
      <c r="J44" s="85"/>
      <c r="K44" s="87"/>
      <c r="L44" s="87"/>
      <c r="M44" s="87"/>
      <c r="N44" s="87"/>
      <c r="O44" s="87"/>
      <c r="P44" s="87"/>
      <c r="Q44" s="87"/>
      <c r="R44" s="87"/>
      <c r="S44" s="87"/>
      <c r="T44" s="2"/>
    </row>
    <row r="45" spans="1:20" x14ac:dyDescent="0.2">
      <c r="A45" s="9"/>
      <c r="B45" s="9"/>
      <c r="C45" s="86"/>
      <c r="D45" s="87"/>
      <c r="E45" s="87"/>
      <c r="F45" s="87"/>
      <c r="G45" s="87"/>
      <c r="H45" s="85"/>
      <c r="I45" s="85"/>
      <c r="J45" s="85"/>
      <c r="K45" s="87"/>
      <c r="L45" s="87"/>
      <c r="M45" s="87"/>
      <c r="N45" s="87"/>
      <c r="O45" s="87"/>
      <c r="P45" s="87"/>
      <c r="Q45" s="87"/>
      <c r="R45" s="87"/>
      <c r="S45" s="87"/>
      <c r="T45" s="2"/>
    </row>
    <row r="46" spans="1:20" x14ac:dyDescent="0.2">
      <c r="A46" s="13"/>
      <c r="B46" s="13"/>
      <c r="C46" s="86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</row>
    <row r="47" spans="1:20" x14ac:dyDescent="0.2">
      <c r="A47" s="14"/>
      <c r="B47" s="14"/>
      <c r="C47" s="86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</row>
    <row r="48" spans="1:20" x14ac:dyDescent="0.2">
      <c r="A48" s="12"/>
      <c r="B48" s="12"/>
      <c r="C48" s="86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</row>
    <row r="49" spans="1:19" x14ac:dyDescent="0.2">
      <c r="A49" s="14"/>
      <c r="B49" s="14"/>
      <c r="C49" s="86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</row>
    <row r="50" spans="1:19" x14ac:dyDescent="0.2">
      <c r="A50" s="12"/>
      <c r="B50" s="12"/>
      <c r="C50" s="86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</row>
    <row r="51" spans="1:19" x14ac:dyDescent="0.2">
      <c r="A51" s="12"/>
      <c r="B51" s="12"/>
      <c r="C51" s="86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</row>
    <row r="52" spans="1:19" x14ac:dyDescent="0.2">
      <c r="A52" s="12"/>
      <c r="B52" s="12"/>
      <c r="C52" s="86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</row>
    <row r="53" spans="1:19" x14ac:dyDescent="0.2">
      <c r="A53" s="12"/>
      <c r="B53" s="12"/>
      <c r="C53" s="86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</row>
    <row r="54" spans="1:19" x14ac:dyDescent="0.2">
      <c r="A54" s="12"/>
      <c r="B54" s="12"/>
      <c r="C54" s="86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</row>
    <row r="55" spans="1:19" x14ac:dyDescent="0.2">
      <c r="A55" s="14"/>
      <c r="B55" s="14"/>
      <c r="C55" s="86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</row>
    <row r="56" spans="1:19" x14ac:dyDescent="0.2">
      <c r="A56" s="14"/>
      <c r="B56" s="14"/>
      <c r="C56" s="86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</row>
    <row r="57" spans="1:19" x14ac:dyDescent="0.2">
      <c r="A57" s="12"/>
      <c r="B57" s="12"/>
      <c r="C57" s="86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</row>
    <row r="58" spans="1:19" x14ac:dyDescent="0.2">
      <c r="A58" s="12"/>
      <c r="B58" s="12"/>
      <c r="C58" s="86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</row>
    <row r="59" spans="1:19" x14ac:dyDescent="0.2">
      <c r="A59" s="12"/>
      <c r="B59" s="12"/>
      <c r="H59" s="87"/>
      <c r="I59" s="87"/>
      <c r="J59" s="87"/>
    </row>
    <row r="60" spans="1:19" x14ac:dyDescent="0.2">
      <c r="A60" s="12"/>
      <c r="B60" s="12"/>
      <c r="H60" s="87"/>
      <c r="I60" s="87"/>
      <c r="J60" s="87"/>
    </row>
    <row r="61" spans="1:19" x14ac:dyDescent="0.2">
      <c r="A61" s="15"/>
      <c r="B61" s="15"/>
    </row>
  </sheetData>
  <phoneticPr fontId="2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T61"/>
  <sheetViews>
    <sheetView workbookViewId="0">
      <selection activeCell="A3" sqref="A3"/>
    </sheetView>
  </sheetViews>
  <sheetFormatPr baseColWidth="10" defaultRowHeight="12.75" x14ac:dyDescent="0.2"/>
  <cols>
    <col min="1" max="2" width="83.7109375" style="3" customWidth="1"/>
    <col min="3" max="3" width="8.5703125" style="88" customWidth="1"/>
    <col min="4" max="19" width="8.5703125" style="20" customWidth="1"/>
    <col min="20" max="16384" width="11.42578125" style="3"/>
  </cols>
  <sheetData>
    <row r="1" spans="1:20" ht="12.75" customHeight="1" x14ac:dyDescent="0.2">
      <c r="A1" s="1" t="s">
        <v>485</v>
      </c>
      <c r="B1" s="1"/>
      <c r="C1" s="49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2"/>
    </row>
    <row r="2" spans="1:20" ht="12.75" customHeight="1" x14ac:dyDescent="0.2">
      <c r="A2" s="4" t="s">
        <v>486</v>
      </c>
      <c r="B2" s="4"/>
      <c r="C2" s="49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2"/>
    </row>
    <row r="3" spans="1:20" s="110" customFormat="1" ht="12.75" customHeight="1" x14ac:dyDescent="0.2">
      <c r="A3" s="7"/>
      <c r="B3" s="7"/>
      <c r="C3" s="4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"/>
    </row>
    <row r="4" spans="1:20" ht="19.5" customHeight="1" x14ac:dyDescent="0.2">
      <c r="A4" s="6" t="s">
        <v>17</v>
      </c>
      <c r="B4" s="6" t="s">
        <v>241</v>
      </c>
      <c r="C4" s="5" t="s">
        <v>18</v>
      </c>
      <c r="D4" s="5">
        <v>0</v>
      </c>
      <c r="E4" s="5" t="s">
        <v>19</v>
      </c>
      <c r="F4" s="5" t="s">
        <v>20</v>
      </c>
      <c r="G4" s="5" t="s">
        <v>21</v>
      </c>
      <c r="H4" s="5" t="s">
        <v>22</v>
      </c>
      <c r="I4" s="5" t="s">
        <v>23</v>
      </c>
      <c r="J4" s="5" t="s">
        <v>24</v>
      </c>
      <c r="K4" s="5" t="s">
        <v>25</v>
      </c>
      <c r="L4" s="5" t="s">
        <v>26</v>
      </c>
      <c r="M4" s="5" t="s">
        <v>27</v>
      </c>
      <c r="N4" s="5" t="s">
        <v>28</v>
      </c>
      <c r="O4" s="5" t="s">
        <v>29</v>
      </c>
      <c r="P4" s="5" t="s">
        <v>30</v>
      </c>
      <c r="Q4" s="5" t="s">
        <v>31</v>
      </c>
      <c r="R4" s="5" t="s">
        <v>32</v>
      </c>
      <c r="S4" s="5" t="s">
        <v>33</v>
      </c>
      <c r="T4" s="2"/>
    </row>
    <row r="5" spans="1:20" x14ac:dyDescent="0.2">
      <c r="A5" s="7" t="s">
        <v>34</v>
      </c>
      <c r="B5" s="7" t="s">
        <v>242</v>
      </c>
      <c r="C5" s="34">
        <v>3998</v>
      </c>
      <c r="D5" s="34">
        <v>6</v>
      </c>
      <c r="E5" s="34">
        <v>0</v>
      </c>
      <c r="F5" s="34">
        <v>0</v>
      </c>
      <c r="G5" s="34">
        <v>3</v>
      </c>
      <c r="H5" s="34">
        <v>11</v>
      </c>
      <c r="I5" s="34">
        <v>20</v>
      </c>
      <c r="J5" s="34">
        <v>54</v>
      </c>
      <c r="K5" s="34">
        <v>74</v>
      </c>
      <c r="L5" s="34">
        <v>108</v>
      </c>
      <c r="M5" s="34">
        <v>196</v>
      </c>
      <c r="N5" s="34">
        <v>249</v>
      </c>
      <c r="O5" s="34">
        <v>306</v>
      </c>
      <c r="P5" s="34">
        <v>448</v>
      </c>
      <c r="Q5" s="34">
        <v>540</v>
      </c>
      <c r="R5" s="34">
        <v>643</v>
      </c>
      <c r="S5" s="34">
        <v>1340</v>
      </c>
      <c r="T5" s="2"/>
    </row>
    <row r="6" spans="1:20" x14ac:dyDescent="0.2">
      <c r="A6" s="9" t="s">
        <v>35</v>
      </c>
      <c r="B6" s="9" t="s">
        <v>244</v>
      </c>
      <c r="C6" s="34">
        <v>501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6</v>
      </c>
      <c r="K6" s="22">
        <v>13</v>
      </c>
      <c r="L6" s="22">
        <v>13</v>
      </c>
      <c r="M6" s="22">
        <v>18</v>
      </c>
      <c r="N6" s="22">
        <v>32</v>
      </c>
      <c r="O6" s="22">
        <v>46</v>
      </c>
      <c r="P6" s="22">
        <v>54</v>
      </c>
      <c r="Q6" s="22">
        <v>64</v>
      </c>
      <c r="R6" s="22">
        <v>88</v>
      </c>
      <c r="S6" s="22">
        <v>167</v>
      </c>
      <c r="T6" s="2"/>
    </row>
    <row r="7" spans="1:20" x14ac:dyDescent="0.2">
      <c r="A7" s="111" t="s">
        <v>260</v>
      </c>
      <c r="B7" s="111" t="s">
        <v>261</v>
      </c>
      <c r="C7" s="34">
        <v>437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4</v>
      </c>
      <c r="K7" s="22">
        <v>7</v>
      </c>
      <c r="L7" s="22">
        <v>6</v>
      </c>
      <c r="M7" s="22">
        <v>15</v>
      </c>
      <c r="N7" s="22">
        <v>27</v>
      </c>
      <c r="O7" s="22">
        <v>40</v>
      </c>
      <c r="P7" s="22">
        <v>51</v>
      </c>
      <c r="Q7" s="22">
        <v>55</v>
      </c>
      <c r="R7" s="22">
        <v>82</v>
      </c>
      <c r="S7" s="22">
        <v>150</v>
      </c>
      <c r="T7" s="2"/>
    </row>
    <row r="8" spans="1:20" x14ac:dyDescent="0.2">
      <c r="A8" s="9" t="s">
        <v>36</v>
      </c>
      <c r="B8" s="9" t="s">
        <v>245</v>
      </c>
      <c r="C8" s="34">
        <v>1226</v>
      </c>
      <c r="D8" s="22">
        <v>0</v>
      </c>
      <c r="E8" s="22">
        <v>0</v>
      </c>
      <c r="F8" s="22">
        <v>0</v>
      </c>
      <c r="G8" s="22">
        <v>1</v>
      </c>
      <c r="H8" s="22">
        <v>5</v>
      </c>
      <c r="I8" s="22">
        <v>2</v>
      </c>
      <c r="J8" s="22">
        <v>13</v>
      </c>
      <c r="K8" s="22">
        <v>19</v>
      </c>
      <c r="L8" s="22">
        <v>37</v>
      </c>
      <c r="M8" s="22">
        <v>86</v>
      </c>
      <c r="N8" s="22">
        <v>119</v>
      </c>
      <c r="O8" s="22">
        <v>125</v>
      </c>
      <c r="P8" s="22">
        <v>192</v>
      </c>
      <c r="Q8" s="22">
        <v>202</v>
      </c>
      <c r="R8" s="22">
        <v>174</v>
      </c>
      <c r="S8" s="22">
        <v>251</v>
      </c>
      <c r="T8" s="2"/>
    </row>
    <row r="9" spans="1:20" ht="12.75" customHeight="1" x14ac:dyDescent="0.2">
      <c r="A9" s="10" t="s">
        <v>262</v>
      </c>
      <c r="B9" s="10" t="s">
        <v>246</v>
      </c>
      <c r="C9" s="34">
        <v>10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1</v>
      </c>
      <c r="O9" s="22">
        <v>1</v>
      </c>
      <c r="P9" s="22">
        <v>1</v>
      </c>
      <c r="Q9" s="22">
        <v>0</v>
      </c>
      <c r="R9" s="22">
        <v>1</v>
      </c>
      <c r="S9" s="22">
        <v>6</v>
      </c>
      <c r="T9" s="2"/>
    </row>
    <row r="10" spans="1:20" x14ac:dyDescent="0.2">
      <c r="A10" s="11" t="s">
        <v>37</v>
      </c>
      <c r="B10" s="11" t="s">
        <v>247</v>
      </c>
      <c r="C10" s="34">
        <v>118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1</v>
      </c>
      <c r="M10" s="22">
        <v>4</v>
      </c>
      <c r="N10" s="22">
        <v>1</v>
      </c>
      <c r="O10" s="22">
        <v>8</v>
      </c>
      <c r="P10" s="22">
        <v>9</v>
      </c>
      <c r="Q10" s="22">
        <v>19</v>
      </c>
      <c r="R10" s="22">
        <v>28</v>
      </c>
      <c r="S10" s="22">
        <v>48</v>
      </c>
      <c r="T10" s="2"/>
    </row>
    <row r="11" spans="1:20" x14ac:dyDescent="0.2">
      <c r="A11" s="9" t="s">
        <v>38</v>
      </c>
      <c r="B11" s="9" t="s">
        <v>248</v>
      </c>
      <c r="C11" s="34">
        <v>126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1</v>
      </c>
      <c r="N11" s="22">
        <v>2</v>
      </c>
      <c r="O11" s="22">
        <v>3</v>
      </c>
      <c r="P11" s="22">
        <v>6</v>
      </c>
      <c r="Q11" s="22">
        <v>12</v>
      </c>
      <c r="R11" s="22">
        <v>17</v>
      </c>
      <c r="S11" s="22">
        <v>85</v>
      </c>
      <c r="T11" s="2"/>
    </row>
    <row r="12" spans="1:20" x14ac:dyDescent="0.2">
      <c r="A12" s="11" t="s">
        <v>39</v>
      </c>
      <c r="B12" s="11" t="s">
        <v>249</v>
      </c>
      <c r="C12" s="34">
        <v>225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1</v>
      </c>
      <c r="J12" s="22">
        <v>1</v>
      </c>
      <c r="K12" s="22">
        <v>2</v>
      </c>
      <c r="L12" s="22">
        <v>3</v>
      </c>
      <c r="M12" s="22">
        <v>4</v>
      </c>
      <c r="N12" s="22">
        <v>6</v>
      </c>
      <c r="O12" s="22">
        <v>8</v>
      </c>
      <c r="P12" s="22">
        <v>29</v>
      </c>
      <c r="Q12" s="22">
        <v>27</v>
      </c>
      <c r="R12" s="22">
        <v>43</v>
      </c>
      <c r="S12" s="22">
        <v>101</v>
      </c>
      <c r="T12" s="2"/>
    </row>
    <row r="13" spans="1:20" x14ac:dyDescent="0.2">
      <c r="A13" s="9" t="s">
        <v>40</v>
      </c>
      <c r="B13" s="9" t="s">
        <v>250</v>
      </c>
      <c r="C13" s="34">
        <v>920</v>
      </c>
      <c r="D13" s="22">
        <v>0</v>
      </c>
      <c r="E13" s="22">
        <v>0</v>
      </c>
      <c r="F13" s="22">
        <v>0</v>
      </c>
      <c r="G13" s="22">
        <v>0</v>
      </c>
      <c r="H13" s="22">
        <v>1</v>
      </c>
      <c r="I13" s="22">
        <v>3</v>
      </c>
      <c r="J13" s="22">
        <v>10</v>
      </c>
      <c r="K13" s="22">
        <v>16</v>
      </c>
      <c r="L13" s="22">
        <v>22</v>
      </c>
      <c r="M13" s="22">
        <v>48</v>
      </c>
      <c r="N13" s="22">
        <v>44</v>
      </c>
      <c r="O13" s="22">
        <v>73</v>
      </c>
      <c r="P13" s="22">
        <v>80</v>
      </c>
      <c r="Q13" s="22">
        <v>116</v>
      </c>
      <c r="R13" s="22">
        <v>137</v>
      </c>
      <c r="S13" s="22">
        <v>370</v>
      </c>
      <c r="T13" s="2"/>
    </row>
    <row r="14" spans="1:20" x14ac:dyDescent="0.2">
      <c r="A14" s="9" t="s">
        <v>41</v>
      </c>
      <c r="B14" s="9" t="s">
        <v>251</v>
      </c>
      <c r="C14" s="34">
        <v>318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1</v>
      </c>
      <c r="J14" s="22">
        <v>4</v>
      </c>
      <c r="K14" s="22">
        <v>1</v>
      </c>
      <c r="L14" s="22">
        <v>4</v>
      </c>
      <c r="M14" s="22">
        <v>6</v>
      </c>
      <c r="N14" s="22">
        <v>11</v>
      </c>
      <c r="O14" s="22">
        <v>18</v>
      </c>
      <c r="P14" s="22">
        <v>29</v>
      </c>
      <c r="Q14" s="22">
        <v>45</v>
      </c>
      <c r="R14" s="22">
        <v>69</v>
      </c>
      <c r="S14" s="22">
        <v>130</v>
      </c>
      <c r="T14" s="2"/>
    </row>
    <row r="15" spans="1:20" x14ac:dyDescent="0.2">
      <c r="A15" s="9" t="s">
        <v>42</v>
      </c>
      <c r="B15" s="9" t="s">
        <v>252</v>
      </c>
      <c r="C15" s="34">
        <v>166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1</v>
      </c>
      <c r="J15" s="22">
        <v>2</v>
      </c>
      <c r="K15" s="22">
        <v>6</v>
      </c>
      <c r="L15" s="22">
        <v>10</v>
      </c>
      <c r="M15" s="22">
        <v>7</v>
      </c>
      <c r="N15" s="22">
        <v>14</v>
      </c>
      <c r="O15" s="22">
        <v>12</v>
      </c>
      <c r="P15" s="22">
        <v>24</v>
      </c>
      <c r="Q15" s="22">
        <v>17</v>
      </c>
      <c r="R15" s="22">
        <v>25</v>
      </c>
      <c r="S15" s="22">
        <v>48</v>
      </c>
      <c r="T15" s="2"/>
    </row>
    <row r="16" spans="1:20" x14ac:dyDescent="0.2">
      <c r="A16" s="9" t="s">
        <v>43</v>
      </c>
      <c r="B16" s="9" t="s">
        <v>253</v>
      </c>
      <c r="C16" s="34">
        <v>17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1</v>
      </c>
      <c r="M16" s="22">
        <v>1</v>
      </c>
      <c r="N16" s="22">
        <v>0</v>
      </c>
      <c r="O16" s="22">
        <v>0</v>
      </c>
      <c r="P16" s="22">
        <v>1</v>
      </c>
      <c r="Q16" s="22">
        <v>1</v>
      </c>
      <c r="R16" s="22">
        <v>6</v>
      </c>
      <c r="S16" s="22">
        <v>7</v>
      </c>
      <c r="T16" s="2"/>
    </row>
    <row r="17" spans="1:20" x14ac:dyDescent="0.2">
      <c r="A17" s="9" t="s">
        <v>44</v>
      </c>
      <c r="B17" s="9" t="s">
        <v>254</v>
      </c>
      <c r="C17" s="34">
        <v>28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1</v>
      </c>
      <c r="M17" s="22">
        <v>0</v>
      </c>
      <c r="N17" s="22">
        <v>0</v>
      </c>
      <c r="O17" s="22">
        <v>2</v>
      </c>
      <c r="P17" s="22">
        <v>2</v>
      </c>
      <c r="Q17" s="22">
        <v>2</v>
      </c>
      <c r="R17" s="22">
        <v>9</v>
      </c>
      <c r="S17" s="22">
        <v>12</v>
      </c>
      <c r="T17" s="2"/>
    </row>
    <row r="18" spans="1:20" x14ac:dyDescent="0.2">
      <c r="A18" s="11" t="s">
        <v>45</v>
      </c>
      <c r="B18" s="11" t="s">
        <v>255</v>
      </c>
      <c r="C18" s="34">
        <v>147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1</v>
      </c>
      <c r="L18" s="22">
        <v>0</v>
      </c>
      <c r="M18" s="22">
        <v>0</v>
      </c>
      <c r="N18" s="22">
        <v>5</v>
      </c>
      <c r="O18" s="22">
        <v>4</v>
      </c>
      <c r="P18" s="22">
        <v>10</v>
      </c>
      <c r="Q18" s="22">
        <v>21</v>
      </c>
      <c r="R18" s="22">
        <v>27</v>
      </c>
      <c r="S18" s="22">
        <v>79</v>
      </c>
      <c r="T18" s="2"/>
    </row>
    <row r="19" spans="1:20" x14ac:dyDescent="0.2">
      <c r="A19" s="11" t="s">
        <v>52</v>
      </c>
      <c r="B19" s="11" t="s">
        <v>256</v>
      </c>
      <c r="C19" s="34" t="s">
        <v>217</v>
      </c>
      <c r="D19" s="22" t="s">
        <v>217</v>
      </c>
      <c r="E19" s="22" t="s">
        <v>217</v>
      </c>
      <c r="F19" s="22" t="s">
        <v>217</v>
      </c>
      <c r="G19" s="22" t="s">
        <v>217</v>
      </c>
      <c r="H19" s="22" t="s">
        <v>217</v>
      </c>
      <c r="I19" s="22" t="s">
        <v>217</v>
      </c>
      <c r="J19" s="22" t="s">
        <v>217</v>
      </c>
      <c r="K19" s="22" t="s">
        <v>217</v>
      </c>
      <c r="L19" s="22" t="s">
        <v>217</v>
      </c>
      <c r="M19" s="22" t="s">
        <v>217</v>
      </c>
      <c r="N19" s="22" t="s">
        <v>217</v>
      </c>
      <c r="O19" s="22" t="s">
        <v>217</v>
      </c>
      <c r="P19" s="22" t="s">
        <v>217</v>
      </c>
      <c r="Q19" s="22" t="s">
        <v>217</v>
      </c>
      <c r="R19" s="22" t="s">
        <v>217</v>
      </c>
      <c r="S19" s="22" t="s">
        <v>217</v>
      </c>
      <c r="T19" s="2"/>
    </row>
    <row r="20" spans="1:20" x14ac:dyDescent="0.2">
      <c r="A20" s="9" t="s">
        <v>46</v>
      </c>
      <c r="B20" s="9" t="s">
        <v>257</v>
      </c>
      <c r="C20" s="34">
        <v>4</v>
      </c>
      <c r="D20" s="22">
        <v>4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"/>
    </row>
    <row r="21" spans="1:20" x14ac:dyDescent="0.2">
      <c r="A21" s="9" t="s">
        <v>47</v>
      </c>
      <c r="B21" s="9" t="s">
        <v>258</v>
      </c>
      <c r="C21" s="34">
        <v>5</v>
      </c>
      <c r="D21" s="22">
        <v>1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1</v>
      </c>
      <c r="L21" s="22">
        <v>0</v>
      </c>
      <c r="M21" s="22">
        <v>0</v>
      </c>
      <c r="N21" s="22">
        <v>2</v>
      </c>
      <c r="O21" s="22">
        <v>0</v>
      </c>
      <c r="P21" s="22">
        <v>0</v>
      </c>
      <c r="Q21" s="22">
        <v>1</v>
      </c>
      <c r="R21" s="22">
        <v>0</v>
      </c>
      <c r="S21" s="22">
        <v>0</v>
      </c>
      <c r="T21" s="2"/>
    </row>
    <row r="22" spans="1:20" x14ac:dyDescent="0.2">
      <c r="A22" s="9" t="s">
        <v>48</v>
      </c>
      <c r="B22" s="9" t="s">
        <v>263</v>
      </c>
      <c r="C22" s="34">
        <v>29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2</v>
      </c>
      <c r="J22" s="22">
        <v>3</v>
      </c>
      <c r="K22" s="22">
        <v>0</v>
      </c>
      <c r="L22" s="22">
        <v>1</v>
      </c>
      <c r="M22" s="22">
        <v>2</v>
      </c>
      <c r="N22" s="22">
        <v>4</v>
      </c>
      <c r="O22" s="22">
        <v>2</v>
      </c>
      <c r="P22" s="22">
        <v>1</v>
      </c>
      <c r="Q22" s="22">
        <v>2</v>
      </c>
      <c r="R22" s="22">
        <v>4</v>
      </c>
      <c r="S22" s="22">
        <v>8</v>
      </c>
      <c r="T22" s="2"/>
    </row>
    <row r="23" spans="1:20" x14ac:dyDescent="0.2">
      <c r="A23" s="9" t="s">
        <v>49</v>
      </c>
      <c r="B23" s="9" t="s">
        <v>259</v>
      </c>
      <c r="C23" s="34">
        <v>158</v>
      </c>
      <c r="D23" s="22">
        <v>1</v>
      </c>
      <c r="E23" s="22">
        <v>0</v>
      </c>
      <c r="F23" s="22">
        <v>0</v>
      </c>
      <c r="G23" s="22">
        <v>2</v>
      </c>
      <c r="H23" s="22">
        <v>5</v>
      </c>
      <c r="I23" s="22">
        <v>10</v>
      </c>
      <c r="J23" s="22">
        <v>15</v>
      </c>
      <c r="K23" s="22">
        <v>15</v>
      </c>
      <c r="L23" s="22">
        <v>15</v>
      </c>
      <c r="M23" s="22">
        <v>19</v>
      </c>
      <c r="N23" s="22">
        <v>8</v>
      </c>
      <c r="O23" s="22">
        <v>4</v>
      </c>
      <c r="P23" s="22">
        <v>10</v>
      </c>
      <c r="Q23" s="22">
        <v>11</v>
      </c>
      <c r="R23" s="22">
        <v>15</v>
      </c>
      <c r="S23" s="22">
        <v>28</v>
      </c>
      <c r="T23" s="2"/>
    </row>
    <row r="24" spans="1:20" x14ac:dyDescent="0.2">
      <c r="A24" s="1" t="s">
        <v>50</v>
      </c>
      <c r="B24" s="1" t="s">
        <v>243</v>
      </c>
      <c r="C24" s="34">
        <v>4266</v>
      </c>
      <c r="D24" s="84">
        <v>10</v>
      </c>
      <c r="E24" s="84">
        <v>0</v>
      </c>
      <c r="F24" s="84">
        <v>1</v>
      </c>
      <c r="G24" s="84">
        <v>1</v>
      </c>
      <c r="H24" s="34">
        <v>9</v>
      </c>
      <c r="I24" s="34">
        <v>16</v>
      </c>
      <c r="J24" s="34">
        <v>27</v>
      </c>
      <c r="K24" s="84">
        <v>43</v>
      </c>
      <c r="L24" s="84">
        <v>61</v>
      </c>
      <c r="M24" s="84">
        <v>92</v>
      </c>
      <c r="N24" s="84">
        <v>133</v>
      </c>
      <c r="O24" s="84">
        <v>186</v>
      </c>
      <c r="P24" s="84">
        <v>234</v>
      </c>
      <c r="Q24" s="84">
        <v>405</v>
      </c>
      <c r="R24" s="84">
        <v>636</v>
      </c>
      <c r="S24" s="84">
        <v>2412</v>
      </c>
      <c r="T24" s="2"/>
    </row>
    <row r="25" spans="1:20" x14ac:dyDescent="0.2">
      <c r="A25" s="9" t="s">
        <v>35</v>
      </c>
      <c r="B25" s="9" t="s">
        <v>244</v>
      </c>
      <c r="C25" s="34">
        <v>446</v>
      </c>
      <c r="D25" s="85">
        <v>0</v>
      </c>
      <c r="E25" s="85">
        <v>0</v>
      </c>
      <c r="F25" s="85">
        <v>0</v>
      </c>
      <c r="G25" s="85">
        <v>0</v>
      </c>
      <c r="H25" s="85">
        <v>0</v>
      </c>
      <c r="I25" s="85">
        <v>0</v>
      </c>
      <c r="J25" s="85">
        <v>6</v>
      </c>
      <c r="K25" s="85">
        <v>3</v>
      </c>
      <c r="L25" s="85">
        <v>6</v>
      </c>
      <c r="M25" s="85">
        <v>5</v>
      </c>
      <c r="N25" s="85">
        <v>8</v>
      </c>
      <c r="O25" s="85">
        <v>19</v>
      </c>
      <c r="P25" s="85">
        <v>22</v>
      </c>
      <c r="Q25" s="85">
        <v>38</v>
      </c>
      <c r="R25" s="85">
        <v>75</v>
      </c>
      <c r="S25" s="85">
        <v>264</v>
      </c>
      <c r="T25" s="2"/>
    </row>
    <row r="26" spans="1:20" x14ac:dyDescent="0.2">
      <c r="A26" s="111" t="s">
        <v>260</v>
      </c>
      <c r="B26" s="111" t="s">
        <v>261</v>
      </c>
      <c r="C26" s="34">
        <v>382</v>
      </c>
      <c r="D26" s="85">
        <v>0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5</v>
      </c>
      <c r="K26" s="85">
        <v>2</v>
      </c>
      <c r="L26" s="85">
        <v>4</v>
      </c>
      <c r="M26" s="85">
        <v>4</v>
      </c>
      <c r="N26" s="85">
        <v>5</v>
      </c>
      <c r="O26" s="85">
        <v>18</v>
      </c>
      <c r="P26" s="85">
        <v>21</v>
      </c>
      <c r="Q26" s="85">
        <v>31</v>
      </c>
      <c r="R26" s="85">
        <v>67</v>
      </c>
      <c r="S26" s="85">
        <v>225</v>
      </c>
      <c r="T26" s="2"/>
    </row>
    <row r="27" spans="1:20" x14ac:dyDescent="0.2">
      <c r="A27" s="9" t="s">
        <v>36</v>
      </c>
      <c r="B27" s="9" t="s">
        <v>245</v>
      </c>
      <c r="C27" s="34">
        <v>916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8</v>
      </c>
      <c r="J27" s="85">
        <v>11</v>
      </c>
      <c r="K27" s="85">
        <v>26</v>
      </c>
      <c r="L27" s="85">
        <v>27</v>
      </c>
      <c r="M27" s="85">
        <v>59</v>
      </c>
      <c r="N27" s="85">
        <v>72</v>
      </c>
      <c r="O27" s="85">
        <v>87</v>
      </c>
      <c r="P27" s="85">
        <v>104</v>
      </c>
      <c r="Q27" s="85">
        <v>140</v>
      </c>
      <c r="R27" s="85">
        <v>120</v>
      </c>
      <c r="S27" s="85">
        <v>262</v>
      </c>
      <c r="T27" s="2"/>
    </row>
    <row r="28" spans="1:20" ht="12.75" customHeight="1" x14ac:dyDescent="0.2">
      <c r="A28" s="9" t="s">
        <v>262</v>
      </c>
      <c r="B28" s="9" t="s">
        <v>246</v>
      </c>
      <c r="C28" s="34">
        <v>21</v>
      </c>
      <c r="D28" s="85">
        <v>0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1</v>
      </c>
      <c r="M28" s="85">
        <v>0</v>
      </c>
      <c r="N28" s="85">
        <v>1</v>
      </c>
      <c r="O28" s="85">
        <v>0</v>
      </c>
      <c r="P28" s="85">
        <v>0</v>
      </c>
      <c r="Q28" s="85">
        <v>1</v>
      </c>
      <c r="R28" s="85">
        <v>4</v>
      </c>
      <c r="S28" s="85">
        <v>14</v>
      </c>
      <c r="T28" s="2"/>
    </row>
    <row r="29" spans="1:20" x14ac:dyDescent="0.2">
      <c r="A29" s="10" t="s">
        <v>37</v>
      </c>
      <c r="B29" s="10" t="s">
        <v>247</v>
      </c>
      <c r="C29" s="34">
        <v>195</v>
      </c>
      <c r="D29" s="85">
        <v>0</v>
      </c>
      <c r="E29" s="85">
        <v>0</v>
      </c>
      <c r="F29" s="85">
        <v>0</v>
      </c>
      <c r="G29" s="85">
        <v>0</v>
      </c>
      <c r="H29" s="85">
        <v>1</v>
      </c>
      <c r="I29" s="85">
        <v>2</v>
      </c>
      <c r="J29" s="85">
        <v>1</v>
      </c>
      <c r="K29" s="85">
        <v>0</v>
      </c>
      <c r="L29" s="85">
        <v>1</v>
      </c>
      <c r="M29" s="85">
        <v>2</v>
      </c>
      <c r="N29" s="85">
        <v>2</v>
      </c>
      <c r="O29" s="85">
        <v>5</v>
      </c>
      <c r="P29" s="85">
        <v>10</v>
      </c>
      <c r="Q29" s="85">
        <v>13</v>
      </c>
      <c r="R29" s="85">
        <v>28</v>
      </c>
      <c r="S29" s="85">
        <v>130</v>
      </c>
      <c r="T29" s="2"/>
    </row>
    <row r="30" spans="1:20" x14ac:dyDescent="0.2">
      <c r="A30" s="11" t="s">
        <v>38</v>
      </c>
      <c r="B30" s="11" t="s">
        <v>248</v>
      </c>
      <c r="C30" s="34">
        <v>212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2</v>
      </c>
      <c r="P30" s="85">
        <v>1</v>
      </c>
      <c r="Q30" s="85">
        <v>9</v>
      </c>
      <c r="R30" s="85">
        <v>28</v>
      </c>
      <c r="S30" s="85">
        <v>172</v>
      </c>
      <c r="T30" s="2"/>
    </row>
    <row r="31" spans="1:20" x14ac:dyDescent="0.2">
      <c r="A31" s="9" t="s">
        <v>39</v>
      </c>
      <c r="B31" s="9" t="s">
        <v>249</v>
      </c>
      <c r="C31" s="34">
        <v>386</v>
      </c>
      <c r="D31" s="85">
        <v>0</v>
      </c>
      <c r="E31" s="85">
        <v>0</v>
      </c>
      <c r="F31" s="85">
        <v>0</v>
      </c>
      <c r="G31" s="85">
        <v>0</v>
      </c>
      <c r="H31" s="85">
        <v>3</v>
      </c>
      <c r="I31" s="85">
        <v>0</v>
      </c>
      <c r="J31" s="85">
        <v>0</v>
      </c>
      <c r="K31" s="85">
        <v>2</v>
      </c>
      <c r="L31" s="85">
        <v>3</v>
      </c>
      <c r="M31" s="85">
        <v>1</v>
      </c>
      <c r="N31" s="85">
        <v>5</v>
      </c>
      <c r="O31" s="85">
        <v>9</v>
      </c>
      <c r="P31" s="85">
        <v>15</v>
      </c>
      <c r="Q31" s="85">
        <v>35</v>
      </c>
      <c r="R31" s="85">
        <v>73</v>
      </c>
      <c r="S31" s="85">
        <v>240</v>
      </c>
      <c r="T31" s="2"/>
    </row>
    <row r="32" spans="1:20" x14ac:dyDescent="0.2">
      <c r="A32" s="11" t="s">
        <v>40</v>
      </c>
      <c r="B32" s="11" t="s">
        <v>250</v>
      </c>
      <c r="C32" s="34">
        <v>1211</v>
      </c>
      <c r="D32" s="85">
        <v>1</v>
      </c>
      <c r="E32" s="85">
        <v>0</v>
      </c>
      <c r="F32" s="85">
        <v>1</v>
      </c>
      <c r="G32" s="85">
        <v>0</v>
      </c>
      <c r="H32" s="85">
        <v>2</v>
      </c>
      <c r="I32" s="85">
        <v>2</v>
      </c>
      <c r="J32" s="85">
        <v>4</v>
      </c>
      <c r="K32" s="85">
        <v>7</v>
      </c>
      <c r="L32" s="85">
        <v>7</v>
      </c>
      <c r="M32" s="85">
        <v>10</v>
      </c>
      <c r="N32" s="85">
        <v>22</v>
      </c>
      <c r="O32" s="85">
        <v>36</v>
      </c>
      <c r="P32" s="85">
        <v>46</v>
      </c>
      <c r="Q32" s="85">
        <v>91</v>
      </c>
      <c r="R32" s="85">
        <v>185</v>
      </c>
      <c r="S32" s="85">
        <v>797</v>
      </c>
      <c r="T32" s="2"/>
    </row>
    <row r="33" spans="1:20" x14ac:dyDescent="0.2">
      <c r="A33" s="9" t="s">
        <v>41</v>
      </c>
      <c r="B33" s="9" t="s">
        <v>251</v>
      </c>
      <c r="C33" s="34">
        <v>246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1</v>
      </c>
      <c r="J33" s="85">
        <v>0</v>
      </c>
      <c r="K33" s="85">
        <v>1</v>
      </c>
      <c r="L33" s="85">
        <v>3</v>
      </c>
      <c r="M33" s="85">
        <v>4</v>
      </c>
      <c r="N33" s="85">
        <v>10</v>
      </c>
      <c r="O33" s="85">
        <v>11</v>
      </c>
      <c r="P33" s="85">
        <v>10</v>
      </c>
      <c r="Q33" s="85">
        <v>24</v>
      </c>
      <c r="R33" s="85">
        <v>32</v>
      </c>
      <c r="S33" s="85">
        <v>150</v>
      </c>
      <c r="T33" s="2"/>
    </row>
    <row r="34" spans="1:20" x14ac:dyDescent="0.2">
      <c r="A34" s="9" t="s">
        <v>42</v>
      </c>
      <c r="B34" s="9" t="s">
        <v>252</v>
      </c>
      <c r="C34" s="34">
        <v>190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2</v>
      </c>
      <c r="K34" s="85">
        <v>1</v>
      </c>
      <c r="L34" s="85">
        <v>5</v>
      </c>
      <c r="M34" s="85">
        <v>5</v>
      </c>
      <c r="N34" s="85">
        <v>5</v>
      </c>
      <c r="O34" s="85">
        <v>5</v>
      </c>
      <c r="P34" s="85">
        <v>10</v>
      </c>
      <c r="Q34" s="85">
        <v>16</v>
      </c>
      <c r="R34" s="85">
        <v>44</v>
      </c>
      <c r="S34" s="85">
        <v>97</v>
      </c>
      <c r="T34" s="2"/>
    </row>
    <row r="35" spans="1:20" x14ac:dyDescent="0.2">
      <c r="A35" s="9" t="s">
        <v>43</v>
      </c>
      <c r="B35" s="9" t="s">
        <v>253</v>
      </c>
      <c r="C35" s="34">
        <v>31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1</v>
      </c>
      <c r="P35" s="85">
        <v>1</v>
      </c>
      <c r="Q35" s="85">
        <v>3</v>
      </c>
      <c r="R35" s="85">
        <v>3</v>
      </c>
      <c r="S35" s="85">
        <v>23</v>
      </c>
      <c r="T35" s="2"/>
    </row>
    <row r="36" spans="1:20" x14ac:dyDescent="0.2">
      <c r="A36" s="9" t="s">
        <v>44</v>
      </c>
      <c r="B36" s="9" t="s">
        <v>254</v>
      </c>
      <c r="C36" s="34">
        <v>48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1</v>
      </c>
      <c r="K36" s="85">
        <v>0</v>
      </c>
      <c r="L36" s="85">
        <v>0</v>
      </c>
      <c r="M36" s="85">
        <v>0</v>
      </c>
      <c r="N36" s="85">
        <v>0</v>
      </c>
      <c r="O36" s="85">
        <v>1</v>
      </c>
      <c r="P36" s="85">
        <v>1</v>
      </c>
      <c r="Q36" s="85">
        <v>7</v>
      </c>
      <c r="R36" s="85">
        <v>6</v>
      </c>
      <c r="S36" s="85">
        <v>32</v>
      </c>
      <c r="T36" s="2"/>
    </row>
    <row r="37" spans="1:20" x14ac:dyDescent="0.2">
      <c r="A37" s="9" t="s">
        <v>45</v>
      </c>
      <c r="B37" s="9" t="s">
        <v>255</v>
      </c>
      <c r="C37" s="34">
        <v>204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1</v>
      </c>
      <c r="L37" s="85">
        <v>2</v>
      </c>
      <c r="M37" s="85">
        <v>1</v>
      </c>
      <c r="N37" s="85">
        <v>0</v>
      </c>
      <c r="O37" s="85">
        <v>0</v>
      </c>
      <c r="P37" s="85">
        <v>6</v>
      </c>
      <c r="Q37" s="85">
        <v>14</v>
      </c>
      <c r="R37" s="85">
        <v>25</v>
      </c>
      <c r="S37" s="85">
        <v>155</v>
      </c>
      <c r="T37" s="2"/>
    </row>
    <row r="38" spans="1:20" x14ac:dyDescent="0.2">
      <c r="A38" s="11" t="s">
        <v>52</v>
      </c>
      <c r="B38" s="11" t="s">
        <v>256</v>
      </c>
      <c r="C38" s="34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2"/>
    </row>
    <row r="39" spans="1:20" x14ac:dyDescent="0.2">
      <c r="A39" s="11" t="s">
        <v>46</v>
      </c>
      <c r="B39" s="11" t="s">
        <v>257</v>
      </c>
      <c r="C39" s="34">
        <v>4</v>
      </c>
      <c r="D39" s="85">
        <v>4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2"/>
    </row>
    <row r="40" spans="1:20" x14ac:dyDescent="0.2">
      <c r="A40" s="9" t="s">
        <v>47</v>
      </c>
      <c r="B40" s="9" t="s">
        <v>258</v>
      </c>
      <c r="C40" s="34">
        <v>9</v>
      </c>
      <c r="D40" s="85">
        <v>4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1</v>
      </c>
      <c r="O40" s="85">
        <v>1</v>
      </c>
      <c r="P40" s="85">
        <v>0</v>
      </c>
      <c r="Q40" s="85">
        <v>1</v>
      </c>
      <c r="R40" s="85">
        <v>0</v>
      </c>
      <c r="S40" s="85">
        <v>2</v>
      </c>
      <c r="T40" s="2"/>
    </row>
    <row r="41" spans="1:20" x14ac:dyDescent="0.2">
      <c r="A41" s="9" t="s">
        <v>48</v>
      </c>
      <c r="B41" s="9" t="s">
        <v>263</v>
      </c>
      <c r="C41" s="34">
        <v>36</v>
      </c>
      <c r="D41" s="85">
        <v>1</v>
      </c>
      <c r="E41" s="85">
        <v>0</v>
      </c>
      <c r="F41" s="85">
        <v>0</v>
      </c>
      <c r="G41" s="85">
        <v>1</v>
      </c>
      <c r="H41" s="85">
        <v>0</v>
      </c>
      <c r="I41" s="85">
        <v>1</v>
      </c>
      <c r="J41" s="85">
        <v>0</v>
      </c>
      <c r="K41" s="85">
        <v>1</v>
      </c>
      <c r="L41" s="85">
        <v>2</v>
      </c>
      <c r="M41" s="85">
        <v>1</v>
      </c>
      <c r="N41" s="85">
        <v>2</v>
      </c>
      <c r="O41" s="85">
        <v>4</v>
      </c>
      <c r="P41" s="85">
        <v>2</v>
      </c>
      <c r="Q41" s="85">
        <v>1</v>
      </c>
      <c r="R41" s="85">
        <v>1</v>
      </c>
      <c r="S41" s="85">
        <v>19</v>
      </c>
      <c r="T41" s="2"/>
    </row>
    <row r="42" spans="1:20" x14ac:dyDescent="0.2">
      <c r="A42" s="9" t="s">
        <v>49</v>
      </c>
      <c r="B42" s="9" t="s">
        <v>259</v>
      </c>
      <c r="C42" s="34">
        <v>111</v>
      </c>
      <c r="D42" s="85">
        <v>0</v>
      </c>
      <c r="E42" s="85">
        <v>0</v>
      </c>
      <c r="F42" s="85">
        <v>0</v>
      </c>
      <c r="G42" s="85">
        <v>0</v>
      </c>
      <c r="H42" s="85">
        <v>3</v>
      </c>
      <c r="I42" s="85">
        <v>2</v>
      </c>
      <c r="J42" s="85">
        <v>2</v>
      </c>
      <c r="K42" s="85">
        <v>1</v>
      </c>
      <c r="L42" s="85">
        <v>4</v>
      </c>
      <c r="M42" s="85">
        <v>4</v>
      </c>
      <c r="N42" s="85">
        <v>5</v>
      </c>
      <c r="O42" s="85">
        <v>5</v>
      </c>
      <c r="P42" s="85">
        <v>6</v>
      </c>
      <c r="Q42" s="85">
        <v>12</v>
      </c>
      <c r="R42" s="85">
        <v>12</v>
      </c>
      <c r="S42" s="85">
        <v>55</v>
      </c>
      <c r="T42" s="2"/>
    </row>
    <row r="43" spans="1:20" ht="12.75" customHeight="1" x14ac:dyDescent="0.2">
      <c r="A43" s="37" t="s">
        <v>51</v>
      </c>
      <c r="B43" s="37"/>
      <c r="T43" s="2"/>
    </row>
    <row r="44" spans="1:20" x14ac:dyDescent="0.2">
      <c r="A44" s="37" t="s">
        <v>237</v>
      </c>
      <c r="B44" s="37"/>
      <c r="T44" s="2"/>
    </row>
    <row r="45" spans="1:20" x14ac:dyDescent="0.2">
      <c r="A45" s="9"/>
      <c r="B45" s="9"/>
      <c r="C45" s="34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2"/>
    </row>
    <row r="46" spans="1:20" x14ac:dyDescent="0.2">
      <c r="A46" s="13"/>
      <c r="B46" s="13"/>
      <c r="C46" s="86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</row>
    <row r="47" spans="1:20" x14ac:dyDescent="0.2">
      <c r="A47" s="14"/>
      <c r="B47" s="14"/>
      <c r="C47" s="86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</row>
    <row r="48" spans="1:20" x14ac:dyDescent="0.2">
      <c r="A48" s="12"/>
      <c r="B48" s="12"/>
      <c r="C48" s="86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</row>
    <row r="49" spans="1:19" x14ac:dyDescent="0.2">
      <c r="A49" s="14"/>
      <c r="B49" s="14"/>
      <c r="C49" s="86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</row>
    <row r="50" spans="1:19" x14ac:dyDescent="0.2">
      <c r="A50" s="12"/>
      <c r="B50" s="12"/>
      <c r="C50" s="86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</row>
    <row r="51" spans="1:19" x14ac:dyDescent="0.2">
      <c r="A51" s="12"/>
      <c r="B51" s="12"/>
      <c r="C51" s="86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</row>
    <row r="52" spans="1:19" x14ac:dyDescent="0.2">
      <c r="A52" s="12"/>
      <c r="B52" s="12"/>
      <c r="C52" s="86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</row>
    <row r="53" spans="1:19" x14ac:dyDescent="0.2">
      <c r="A53" s="12"/>
      <c r="B53" s="12"/>
      <c r="C53" s="86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</row>
    <row r="54" spans="1:19" x14ac:dyDescent="0.2">
      <c r="A54" s="12"/>
      <c r="B54" s="12"/>
      <c r="C54" s="86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</row>
    <row r="55" spans="1:19" x14ac:dyDescent="0.2">
      <c r="A55" s="14"/>
      <c r="B55" s="14"/>
      <c r="C55" s="86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</row>
    <row r="56" spans="1:19" x14ac:dyDescent="0.2">
      <c r="A56" s="14"/>
      <c r="B56" s="14"/>
      <c r="C56" s="86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</row>
    <row r="57" spans="1:19" x14ac:dyDescent="0.2">
      <c r="A57" s="12"/>
      <c r="B57" s="12"/>
      <c r="C57" s="86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</row>
    <row r="58" spans="1:19" x14ac:dyDescent="0.2">
      <c r="A58" s="12"/>
      <c r="B58" s="12"/>
      <c r="C58" s="86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</row>
    <row r="59" spans="1:19" x14ac:dyDescent="0.2">
      <c r="A59" s="12"/>
      <c r="B59" s="12"/>
      <c r="C59" s="86"/>
    </row>
    <row r="60" spans="1:19" x14ac:dyDescent="0.2">
      <c r="A60" s="12"/>
      <c r="B60" s="12"/>
      <c r="C60" s="86"/>
    </row>
    <row r="61" spans="1:19" x14ac:dyDescent="0.2">
      <c r="A61" s="15"/>
      <c r="B61" s="15"/>
    </row>
  </sheetData>
  <phoneticPr fontId="2" type="noConversion"/>
  <pageMargins left="0.75" right="0.75" top="1" bottom="1" header="0" footer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E110"/>
  <sheetViews>
    <sheetView workbookViewId="0">
      <selection activeCell="A3" sqref="A3"/>
    </sheetView>
  </sheetViews>
  <sheetFormatPr baseColWidth="10" defaultRowHeight="12.75" x14ac:dyDescent="0.2"/>
  <cols>
    <col min="1" max="1" width="71.7109375" style="31" customWidth="1"/>
    <col min="2" max="2" width="78.7109375" style="31" customWidth="1"/>
    <col min="3" max="5" width="11.42578125" style="36"/>
    <col min="6" max="16384" width="11.42578125" style="31"/>
  </cols>
  <sheetData>
    <row r="1" spans="1:5" x14ac:dyDescent="0.2">
      <c r="A1" s="32" t="s">
        <v>205</v>
      </c>
      <c r="B1" s="32"/>
    </row>
    <row r="2" spans="1:5" x14ac:dyDescent="0.2">
      <c r="A2" s="33" t="s">
        <v>206</v>
      </c>
      <c r="B2" s="33"/>
    </row>
    <row r="4" spans="1:5" ht="19.5" customHeight="1" x14ac:dyDescent="0.2">
      <c r="A4" s="30"/>
      <c r="B4" s="30"/>
      <c r="C4" s="89" t="s">
        <v>18</v>
      </c>
      <c r="D4" s="89" t="s">
        <v>34</v>
      </c>
      <c r="E4" s="89" t="s">
        <v>50</v>
      </c>
    </row>
    <row r="5" spans="1:5" ht="19.5" customHeight="1" x14ac:dyDescent="0.2">
      <c r="A5" s="30"/>
      <c r="B5" s="30"/>
      <c r="C5" s="89" t="s">
        <v>18</v>
      </c>
      <c r="D5" s="89" t="s">
        <v>242</v>
      </c>
      <c r="E5" s="89" t="s">
        <v>243</v>
      </c>
    </row>
    <row r="6" spans="1:5" x14ac:dyDescent="0.2">
      <c r="A6" s="32" t="s">
        <v>18</v>
      </c>
      <c r="B6" s="32" t="s">
        <v>18</v>
      </c>
      <c r="C6" s="90">
        <v>7531</v>
      </c>
      <c r="D6" s="90">
        <v>3575</v>
      </c>
      <c r="E6" s="90">
        <v>3956</v>
      </c>
    </row>
    <row r="7" spans="1:5" x14ac:dyDescent="0.2">
      <c r="A7" s="56" t="s">
        <v>92</v>
      </c>
      <c r="B7" s="56" t="s">
        <v>268</v>
      </c>
      <c r="C7" s="36">
        <v>19</v>
      </c>
      <c r="D7" s="36">
        <v>3</v>
      </c>
      <c r="E7" s="36">
        <v>16</v>
      </c>
    </row>
    <row r="8" spans="1:5" x14ac:dyDescent="0.2">
      <c r="A8" s="56" t="s">
        <v>93</v>
      </c>
      <c r="B8" s="56" t="s">
        <v>269</v>
      </c>
      <c r="C8" s="36">
        <v>2</v>
      </c>
      <c r="D8" s="36">
        <v>2</v>
      </c>
      <c r="E8" s="36">
        <v>0</v>
      </c>
    </row>
    <row r="9" spans="1:5" x14ac:dyDescent="0.2">
      <c r="A9" s="56" t="s">
        <v>94</v>
      </c>
      <c r="B9" s="56" t="s">
        <v>270</v>
      </c>
      <c r="C9" s="36">
        <v>0</v>
      </c>
      <c r="D9" s="36">
        <v>0</v>
      </c>
      <c r="E9" s="36">
        <v>0</v>
      </c>
    </row>
    <row r="10" spans="1:5" x14ac:dyDescent="0.2">
      <c r="A10" s="56" t="s">
        <v>95</v>
      </c>
      <c r="B10" s="56" t="s">
        <v>271</v>
      </c>
      <c r="C10" s="36">
        <v>58</v>
      </c>
      <c r="D10" s="36">
        <v>27</v>
      </c>
      <c r="E10" s="36">
        <v>31</v>
      </c>
    </row>
    <row r="11" spans="1:5" x14ac:dyDescent="0.2">
      <c r="A11" s="56" t="s">
        <v>96</v>
      </c>
      <c r="B11" s="56" t="s">
        <v>272</v>
      </c>
      <c r="C11" s="36">
        <v>11</v>
      </c>
      <c r="D11" s="36">
        <v>5</v>
      </c>
      <c r="E11" s="36">
        <v>6</v>
      </c>
    </row>
    <row r="12" spans="1:5" x14ac:dyDescent="0.2">
      <c r="A12" s="56" t="s">
        <v>97</v>
      </c>
      <c r="B12" s="56" t="s">
        <v>97</v>
      </c>
      <c r="C12" s="36">
        <v>10</v>
      </c>
      <c r="D12" s="36">
        <v>7</v>
      </c>
      <c r="E12" s="36">
        <v>3</v>
      </c>
    </row>
    <row r="13" spans="1:5" x14ac:dyDescent="0.2">
      <c r="A13" s="56" t="s">
        <v>98</v>
      </c>
      <c r="B13" s="56" t="s">
        <v>273</v>
      </c>
      <c r="C13" s="36">
        <v>0</v>
      </c>
      <c r="D13" s="36">
        <v>0</v>
      </c>
      <c r="E13" s="36">
        <v>0</v>
      </c>
    </row>
    <row r="14" spans="1:5" x14ac:dyDescent="0.2">
      <c r="A14" s="56" t="s">
        <v>99</v>
      </c>
      <c r="B14" s="56" t="s">
        <v>274</v>
      </c>
      <c r="C14" s="36">
        <v>22</v>
      </c>
      <c r="D14" s="36">
        <v>12</v>
      </c>
      <c r="E14" s="36">
        <v>10</v>
      </c>
    </row>
    <row r="15" spans="1:5" x14ac:dyDescent="0.2">
      <c r="A15" s="56" t="s">
        <v>100</v>
      </c>
      <c r="B15" s="56" t="s">
        <v>275</v>
      </c>
      <c r="C15" s="36">
        <v>44</v>
      </c>
      <c r="D15" s="36">
        <v>31</v>
      </c>
      <c r="E15" s="36">
        <v>13</v>
      </c>
    </row>
    <row r="16" spans="1:5" x14ac:dyDescent="0.2">
      <c r="A16" s="56" t="s">
        <v>101</v>
      </c>
      <c r="B16" s="56" t="s">
        <v>276</v>
      </c>
      <c r="C16" s="36">
        <v>32</v>
      </c>
      <c r="D16" s="36">
        <v>25</v>
      </c>
      <c r="E16" s="36">
        <v>7</v>
      </c>
    </row>
    <row r="17" spans="1:5" x14ac:dyDescent="0.2">
      <c r="A17" s="56" t="s">
        <v>102</v>
      </c>
      <c r="B17" s="56" t="s">
        <v>277</v>
      </c>
      <c r="C17" s="36">
        <v>66</v>
      </c>
      <c r="D17" s="36">
        <v>35</v>
      </c>
      <c r="E17" s="36">
        <v>31</v>
      </c>
    </row>
    <row r="18" spans="1:5" x14ac:dyDescent="0.2">
      <c r="A18" s="56" t="s">
        <v>103</v>
      </c>
      <c r="B18" s="56" t="s">
        <v>278</v>
      </c>
      <c r="C18" s="36">
        <v>205</v>
      </c>
      <c r="D18" s="36">
        <v>109</v>
      </c>
      <c r="E18" s="36">
        <v>96</v>
      </c>
    </row>
    <row r="19" spans="1:5" x14ac:dyDescent="0.2">
      <c r="A19" s="56" t="s">
        <v>104</v>
      </c>
      <c r="B19" s="56" t="s">
        <v>279</v>
      </c>
      <c r="C19" s="36">
        <v>56</v>
      </c>
      <c r="D19" s="36">
        <v>30</v>
      </c>
      <c r="E19" s="36">
        <v>26</v>
      </c>
    </row>
    <row r="20" spans="1:5" x14ac:dyDescent="0.2">
      <c r="A20" s="56" t="s">
        <v>105</v>
      </c>
      <c r="B20" s="56" t="s">
        <v>280</v>
      </c>
      <c r="C20" s="36">
        <v>85</v>
      </c>
      <c r="D20" s="36">
        <v>50</v>
      </c>
      <c r="E20" s="36">
        <v>35</v>
      </c>
    </row>
    <row r="21" spans="1:5" x14ac:dyDescent="0.2">
      <c r="A21" s="56" t="s">
        <v>106</v>
      </c>
      <c r="B21" s="56" t="s">
        <v>281</v>
      </c>
      <c r="C21" s="36">
        <v>150</v>
      </c>
      <c r="D21" s="36">
        <v>78</v>
      </c>
      <c r="E21" s="36">
        <v>72</v>
      </c>
    </row>
    <row r="22" spans="1:5" x14ac:dyDescent="0.2">
      <c r="A22" s="56" t="s">
        <v>107</v>
      </c>
      <c r="B22" s="56" t="s">
        <v>282</v>
      </c>
      <c r="C22" s="36">
        <v>48</v>
      </c>
      <c r="D22" s="36">
        <v>22</v>
      </c>
      <c r="E22" s="36">
        <v>26</v>
      </c>
    </row>
    <row r="23" spans="1:5" x14ac:dyDescent="0.2">
      <c r="A23" s="56" t="s">
        <v>108</v>
      </c>
      <c r="B23" s="56" t="s">
        <v>283</v>
      </c>
      <c r="C23" s="36">
        <v>22</v>
      </c>
      <c r="D23" s="36">
        <v>21</v>
      </c>
      <c r="E23" s="36">
        <v>1</v>
      </c>
    </row>
    <row r="24" spans="1:5" x14ac:dyDescent="0.2">
      <c r="A24" s="56" t="s">
        <v>109</v>
      </c>
      <c r="B24" s="56" t="s">
        <v>284</v>
      </c>
      <c r="C24" s="36">
        <v>435</v>
      </c>
      <c r="D24" s="36">
        <v>303</v>
      </c>
      <c r="E24" s="36">
        <v>132</v>
      </c>
    </row>
    <row r="25" spans="1:5" x14ac:dyDescent="0.2">
      <c r="A25" s="56" t="s">
        <v>110</v>
      </c>
      <c r="B25" s="56" t="s">
        <v>285</v>
      </c>
      <c r="C25" s="36">
        <v>12</v>
      </c>
      <c r="D25" s="36">
        <v>7</v>
      </c>
      <c r="E25" s="36">
        <v>5</v>
      </c>
    </row>
    <row r="26" spans="1:5" x14ac:dyDescent="0.2">
      <c r="A26" s="56" t="s">
        <v>111</v>
      </c>
      <c r="B26" s="56" t="s">
        <v>286</v>
      </c>
      <c r="C26" s="36">
        <v>2</v>
      </c>
      <c r="D26" s="36">
        <v>0</v>
      </c>
      <c r="E26" s="36">
        <v>2</v>
      </c>
    </row>
    <row r="27" spans="1:5" x14ac:dyDescent="0.2">
      <c r="A27" s="56" t="s">
        <v>112</v>
      </c>
      <c r="B27" s="56" t="s">
        <v>287</v>
      </c>
      <c r="C27" s="36">
        <v>13</v>
      </c>
      <c r="D27" s="36">
        <v>9</v>
      </c>
      <c r="E27" s="36">
        <v>4</v>
      </c>
    </row>
    <row r="28" spans="1:5" x14ac:dyDescent="0.2">
      <c r="A28" s="56" t="s">
        <v>113</v>
      </c>
      <c r="B28" s="56" t="s">
        <v>288</v>
      </c>
      <c r="C28" s="36">
        <v>28</v>
      </c>
      <c r="D28" s="36">
        <v>18</v>
      </c>
      <c r="E28" s="36">
        <v>10</v>
      </c>
    </row>
    <row r="29" spans="1:5" x14ac:dyDescent="0.2">
      <c r="A29" s="56" t="s">
        <v>114</v>
      </c>
      <c r="B29" s="56" t="s">
        <v>289</v>
      </c>
      <c r="C29" s="36">
        <v>129</v>
      </c>
      <c r="D29" s="36">
        <v>2</v>
      </c>
      <c r="E29" s="36">
        <v>127</v>
      </c>
    </row>
    <row r="30" spans="1:5" x14ac:dyDescent="0.2">
      <c r="A30" s="56" t="s">
        <v>115</v>
      </c>
      <c r="B30" s="56" t="s">
        <v>290</v>
      </c>
      <c r="C30" s="36">
        <v>14</v>
      </c>
      <c r="D30" s="36" t="s">
        <v>217</v>
      </c>
      <c r="E30" s="36">
        <v>14</v>
      </c>
    </row>
    <row r="31" spans="1:5" x14ac:dyDescent="0.2">
      <c r="A31" s="56" t="s">
        <v>116</v>
      </c>
      <c r="B31" s="56" t="s">
        <v>291</v>
      </c>
      <c r="C31" s="36">
        <v>20</v>
      </c>
      <c r="D31" s="36" t="s">
        <v>217</v>
      </c>
      <c r="E31" s="36">
        <v>20</v>
      </c>
    </row>
    <row r="32" spans="1:5" x14ac:dyDescent="0.2">
      <c r="A32" s="56" t="s">
        <v>117</v>
      </c>
      <c r="B32" s="56" t="s">
        <v>292</v>
      </c>
      <c r="C32" s="36">
        <v>25</v>
      </c>
      <c r="D32" s="36" t="s">
        <v>217</v>
      </c>
      <c r="E32" s="36">
        <v>25</v>
      </c>
    </row>
    <row r="33" spans="1:5" x14ac:dyDescent="0.2">
      <c r="A33" s="56" t="s">
        <v>118</v>
      </c>
      <c r="B33" s="56" t="s">
        <v>293</v>
      </c>
      <c r="C33" s="36">
        <v>6</v>
      </c>
      <c r="D33" s="36" t="s">
        <v>217</v>
      </c>
      <c r="E33" s="36">
        <v>6</v>
      </c>
    </row>
    <row r="34" spans="1:5" x14ac:dyDescent="0.2">
      <c r="A34" s="56" t="s">
        <v>119</v>
      </c>
      <c r="B34" s="56" t="s">
        <v>294</v>
      </c>
      <c r="C34" s="36">
        <v>89</v>
      </c>
      <c r="D34" s="36">
        <v>89</v>
      </c>
      <c r="E34" s="36" t="s">
        <v>217</v>
      </c>
    </row>
    <row r="35" spans="1:5" x14ac:dyDescent="0.2">
      <c r="A35" s="56" t="s">
        <v>120</v>
      </c>
      <c r="B35" s="56" t="s">
        <v>295</v>
      </c>
      <c r="C35" s="36">
        <v>2</v>
      </c>
      <c r="D35" s="36">
        <v>2</v>
      </c>
      <c r="E35" s="36" t="s">
        <v>217</v>
      </c>
    </row>
    <row r="36" spans="1:5" x14ac:dyDescent="0.2">
      <c r="A36" s="56" t="s">
        <v>121</v>
      </c>
      <c r="B36" s="56" t="s">
        <v>296</v>
      </c>
      <c r="C36" s="36">
        <v>22</v>
      </c>
      <c r="D36" s="36">
        <v>13</v>
      </c>
      <c r="E36" s="36">
        <v>9</v>
      </c>
    </row>
    <row r="37" spans="1:5" x14ac:dyDescent="0.2">
      <c r="A37" s="56" t="s">
        <v>122</v>
      </c>
      <c r="B37" s="56" t="s">
        <v>297</v>
      </c>
      <c r="C37" s="36">
        <v>81</v>
      </c>
      <c r="D37" s="36">
        <v>67</v>
      </c>
      <c r="E37" s="36">
        <v>14</v>
      </c>
    </row>
    <row r="38" spans="1:5" x14ac:dyDescent="0.2">
      <c r="A38" s="56" t="s">
        <v>123</v>
      </c>
      <c r="B38" s="56" t="s">
        <v>298</v>
      </c>
      <c r="C38" s="36">
        <v>33</v>
      </c>
      <c r="D38" s="36">
        <v>26</v>
      </c>
      <c r="E38" s="36">
        <v>7</v>
      </c>
    </row>
    <row r="39" spans="1:5" x14ac:dyDescent="0.2">
      <c r="A39" s="56" t="s">
        <v>124</v>
      </c>
      <c r="B39" s="56" t="s">
        <v>299</v>
      </c>
      <c r="C39" s="36">
        <v>55</v>
      </c>
      <c r="D39" s="36">
        <v>29</v>
      </c>
      <c r="E39" s="36">
        <v>26</v>
      </c>
    </row>
    <row r="40" spans="1:5" x14ac:dyDescent="0.2">
      <c r="A40" s="56" t="s">
        <v>125</v>
      </c>
      <c r="B40" s="56" t="s">
        <v>300</v>
      </c>
      <c r="C40" s="36">
        <v>10</v>
      </c>
      <c r="D40" s="36">
        <v>5</v>
      </c>
      <c r="E40" s="36">
        <v>5</v>
      </c>
    </row>
    <row r="41" spans="1:5" x14ac:dyDescent="0.2">
      <c r="A41" s="56" t="s">
        <v>126</v>
      </c>
      <c r="B41" s="56" t="s">
        <v>301</v>
      </c>
      <c r="C41" s="36">
        <v>119</v>
      </c>
      <c r="D41" s="36">
        <v>62</v>
      </c>
      <c r="E41" s="36">
        <v>57</v>
      </c>
    </row>
    <row r="42" spans="1:5" x14ac:dyDescent="0.2">
      <c r="A42" s="56" t="s">
        <v>127</v>
      </c>
      <c r="B42" s="56" t="s">
        <v>302</v>
      </c>
      <c r="C42" s="36">
        <v>84</v>
      </c>
      <c r="D42" s="36">
        <v>46</v>
      </c>
      <c r="E42" s="36">
        <v>38</v>
      </c>
    </row>
    <row r="43" spans="1:5" x14ac:dyDescent="0.2">
      <c r="A43" s="56" t="s">
        <v>128</v>
      </c>
      <c r="B43" s="56" t="s">
        <v>303</v>
      </c>
      <c r="C43" s="36">
        <v>62</v>
      </c>
      <c r="D43" s="36">
        <v>38</v>
      </c>
      <c r="E43" s="36">
        <v>24</v>
      </c>
    </row>
    <row r="44" spans="1:5" x14ac:dyDescent="0.2">
      <c r="A44" s="56" t="s">
        <v>129</v>
      </c>
      <c r="B44" s="56" t="s">
        <v>304</v>
      </c>
      <c r="C44" s="36">
        <v>1</v>
      </c>
      <c r="D44" s="36">
        <v>0</v>
      </c>
      <c r="E44" s="36">
        <v>1</v>
      </c>
    </row>
    <row r="45" spans="1:5" x14ac:dyDescent="0.2">
      <c r="A45" s="56" t="s">
        <v>130</v>
      </c>
      <c r="B45" s="56" t="s">
        <v>305</v>
      </c>
      <c r="C45" s="36">
        <v>10</v>
      </c>
      <c r="D45" s="36">
        <v>7</v>
      </c>
      <c r="E45" s="36">
        <v>3</v>
      </c>
    </row>
    <row r="46" spans="1:5" x14ac:dyDescent="0.2">
      <c r="A46" s="56" t="s">
        <v>131</v>
      </c>
      <c r="B46" s="56" t="s">
        <v>306</v>
      </c>
      <c r="C46" s="36">
        <v>18</v>
      </c>
      <c r="D46" s="36">
        <v>6</v>
      </c>
      <c r="E46" s="36">
        <v>12</v>
      </c>
    </row>
    <row r="47" spans="1:5" x14ac:dyDescent="0.2">
      <c r="A47" s="56" t="s">
        <v>132</v>
      </c>
      <c r="B47" s="56" t="s">
        <v>307</v>
      </c>
      <c r="C47" s="36">
        <v>38</v>
      </c>
      <c r="D47" s="36">
        <v>20</v>
      </c>
      <c r="E47" s="36">
        <v>18</v>
      </c>
    </row>
    <row r="48" spans="1:5" x14ac:dyDescent="0.2">
      <c r="A48" s="56" t="s">
        <v>133</v>
      </c>
      <c r="B48" s="56" t="s">
        <v>308</v>
      </c>
      <c r="C48" s="36">
        <v>29</v>
      </c>
      <c r="D48" s="36">
        <v>11</v>
      </c>
      <c r="E48" s="36">
        <v>18</v>
      </c>
    </row>
    <row r="49" spans="1:5" x14ac:dyDescent="0.2">
      <c r="A49" s="56" t="s">
        <v>134</v>
      </c>
      <c r="B49" s="56" t="s">
        <v>309</v>
      </c>
      <c r="C49" s="36">
        <v>6</v>
      </c>
      <c r="D49" s="36">
        <v>4</v>
      </c>
      <c r="E49" s="36">
        <v>2</v>
      </c>
    </row>
    <row r="50" spans="1:5" x14ac:dyDescent="0.2">
      <c r="A50" s="56" t="s">
        <v>135</v>
      </c>
      <c r="B50" s="56" t="s">
        <v>310</v>
      </c>
      <c r="C50" s="36">
        <v>196</v>
      </c>
      <c r="D50" s="36">
        <v>83</v>
      </c>
      <c r="E50" s="36">
        <v>113</v>
      </c>
    </row>
    <row r="51" spans="1:5" x14ac:dyDescent="0.2">
      <c r="A51" s="56" t="s">
        <v>136</v>
      </c>
      <c r="B51" s="56" t="s">
        <v>311</v>
      </c>
      <c r="C51" s="36">
        <v>64</v>
      </c>
      <c r="D51" s="36">
        <v>23</v>
      </c>
      <c r="E51" s="36">
        <v>41</v>
      </c>
    </row>
    <row r="52" spans="1:5" x14ac:dyDescent="0.2">
      <c r="A52" s="56" t="s">
        <v>137</v>
      </c>
      <c r="B52" s="56" t="s">
        <v>312</v>
      </c>
      <c r="C52" s="36">
        <v>382</v>
      </c>
      <c r="D52" s="36">
        <v>110</v>
      </c>
      <c r="E52" s="36">
        <v>272</v>
      </c>
    </row>
    <row r="53" spans="1:5" x14ac:dyDescent="0.2">
      <c r="A53" s="56" t="s">
        <v>138</v>
      </c>
      <c r="B53" s="56" t="s">
        <v>313</v>
      </c>
      <c r="C53" s="36">
        <v>1</v>
      </c>
      <c r="D53" s="36">
        <v>0</v>
      </c>
      <c r="E53" s="36">
        <v>1</v>
      </c>
    </row>
    <row r="54" spans="1:5" x14ac:dyDescent="0.2">
      <c r="A54" s="56" t="s">
        <v>139</v>
      </c>
      <c r="B54" s="56" t="s">
        <v>314</v>
      </c>
      <c r="C54" s="36">
        <v>1</v>
      </c>
      <c r="D54" s="36">
        <v>1</v>
      </c>
      <c r="E54" s="36">
        <v>0</v>
      </c>
    </row>
    <row r="55" spans="1:5" x14ac:dyDescent="0.2">
      <c r="A55" s="56" t="s">
        <v>140</v>
      </c>
      <c r="B55" s="56" t="s">
        <v>315</v>
      </c>
      <c r="C55" s="36">
        <v>9</v>
      </c>
      <c r="D55" s="36">
        <v>4</v>
      </c>
      <c r="E55" s="36">
        <v>5</v>
      </c>
    </row>
    <row r="56" spans="1:5" x14ac:dyDescent="0.2">
      <c r="A56" s="56" t="s">
        <v>141</v>
      </c>
      <c r="B56" s="56" t="s">
        <v>141</v>
      </c>
      <c r="C56" s="36">
        <v>2</v>
      </c>
      <c r="D56" s="36">
        <v>1</v>
      </c>
      <c r="E56" s="36">
        <v>1</v>
      </c>
    </row>
    <row r="57" spans="1:5" x14ac:dyDescent="0.2">
      <c r="A57" s="56" t="s">
        <v>142</v>
      </c>
      <c r="B57" s="56" t="s">
        <v>316</v>
      </c>
      <c r="C57" s="36">
        <v>331</v>
      </c>
      <c r="D57" s="36">
        <v>109</v>
      </c>
      <c r="E57" s="36">
        <v>222</v>
      </c>
    </row>
    <row r="58" spans="1:5" x14ac:dyDescent="0.2">
      <c r="A58" s="56" t="s">
        <v>143</v>
      </c>
      <c r="B58" s="56" t="s">
        <v>317</v>
      </c>
      <c r="C58" s="36">
        <v>195</v>
      </c>
      <c r="D58" s="36">
        <v>90</v>
      </c>
      <c r="E58" s="36">
        <v>105</v>
      </c>
    </row>
    <row r="59" spans="1:5" x14ac:dyDescent="0.2">
      <c r="A59" s="56" t="s">
        <v>144</v>
      </c>
      <c r="B59" s="56" t="s">
        <v>318</v>
      </c>
      <c r="C59" s="36">
        <v>23</v>
      </c>
      <c r="D59" s="36">
        <v>4</v>
      </c>
      <c r="E59" s="36">
        <v>19</v>
      </c>
    </row>
    <row r="60" spans="1:5" x14ac:dyDescent="0.2">
      <c r="A60" s="56" t="s">
        <v>145</v>
      </c>
      <c r="B60" s="56" t="s">
        <v>319</v>
      </c>
      <c r="C60" s="36">
        <v>196</v>
      </c>
      <c r="D60" s="36">
        <v>48</v>
      </c>
      <c r="E60" s="36">
        <v>148</v>
      </c>
    </row>
    <row r="61" spans="1:5" x14ac:dyDescent="0.2">
      <c r="A61" s="56" t="s">
        <v>146</v>
      </c>
      <c r="B61" s="56" t="s">
        <v>320</v>
      </c>
      <c r="C61" s="36">
        <v>238</v>
      </c>
      <c r="D61" s="36">
        <v>151</v>
      </c>
      <c r="E61" s="36">
        <v>87</v>
      </c>
    </row>
    <row r="62" spans="1:5" x14ac:dyDescent="0.2">
      <c r="A62" s="56" t="s">
        <v>147</v>
      </c>
      <c r="B62" s="56" t="s">
        <v>321</v>
      </c>
      <c r="C62" s="36">
        <v>301</v>
      </c>
      <c r="D62" s="36">
        <v>178</v>
      </c>
      <c r="E62" s="36">
        <v>123</v>
      </c>
    </row>
    <row r="63" spans="1:5" x14ac:dyDescent="0.2">
      <c r="A63" s="56" t="s">
        <v>148</v>
      </c>
      <c r="B63" s="56" t="s">
        <v>322</v>
      </c>
      <c r="C63" s="36">
        <v>486</v>
      </c>
      <c r="D63" s="36">
        <v>164</v>
      </c>
      <c r="E63" s="36">
        <v>322</v>
      </c>
    </row>
    <row r="64" spans="1:5" x14ac:dyDescent="0.2">
      <c r="A64" s="56" t="s">
        <v>149</v>
      </c>
      <c r="B64" s="56" t="s">
        <v>323</v>
      </c>
      <c r="C64" s="36">
        <v>356</v>
      </c>
      <c r="D64" s="36">
        <v>146</v>
      </c>
      <c r="E64" s="36">
        <v>210</v>
      </c>
    </row>
    <row r="65" spans="1:5" x14ac:dyDescent="0.2">
      <c r="A65" s="56" t="s">
        <v>150</v>
      </c>
      <c r="B65" s="56" t="s">
        <v>324</v>
      </c>
      <c r="C65" s="36">
        <v>468</v>
      </c>
      <c r="D65" s="36">
        <v>211</v>
      </c>
      <c r="E65" s="36">
        <v>257</v>
      </c>
    </row>
    <row r="66" spans="1:5" x14ac:dyDescent="0.2">
      <c r="A66" s="56" t="s">
        <v>151</v>
      </c>
      <c r="B66" s="56" t="s">
        <v>325</v>
      </c>
      <c r="C66" s="36">
        <v>33</v>
      </c>
      <c r="D66" s="36">
        <v>9</v>
      </c>
      <c r="E66" s="36">
        <v>24</v>
      </c>
    </row>
    <row r="67" spans="1:5" x14ac:dyDescent="0.2">
      <c r="A67" s="56" t="s">
        <v>152</v>
      </c>
      <c r="B67" s="56" t="s">
        <v>326</v>
      </c>
      <c r="C67" s="36">
        <v>73</v>
      </c>
      <c r="D67" s="36">
        <v>47</v>
      </c>
      <c r="E67" s="36">
        <v>26</v>
      </c>
    </row>
    <row r="68" spans="1:5" x14ac:dyDescent="0.2">
      <c r="A68" s="56" t="s">
        <v>153</v>
      </c>
      <c r="B68" s="56" t="s">
        <v>327</v>
      </c>
      <c r="C68" s="36">
        <v>49</v>
      </c>
      <c r="D68" s="36">
        <v>22</v>
      </c>
      <c r="E68" s="36">
        <v>27</v>
      </c>
    </row>
    <row r="69" spans="1:5" x14ac:dyDescent="0.2">
      <c r="A69" s="56" t="s">
        <v>154</v>
      </c>
      <c r="B69" s="56" t="s">
        <v>328</v>
      </c>
      <c r="C69" s="36">
        <v>244</v>
      </c>
      <c r="D69" s="36">
        <v>133</v>
      </c>
      <c r="E69" s="36">
        <v>111</v>
      </c>
    </row>
    <row r="70" spans="1:5" x14ac:dyDescent="0.2">
      <c r="A70" s="56" t="s">
        <v>155</v>
      </c>
      <c r="B70" s="56" t="s">
        <v>329</v>
      </c>
      <c r="C70" s="36">
        <v>216</v>
      </c>
      <c r="D70" s="36">
        <v>145</v>
      </c>
      <c r="E70" s="36">
        <v>71</v>
      </c>
    </row>
    <row r="71" spans="1:5" x14ac:dyDescent="0.2">
      <c r="A71" s="56" t="s">
        <v>156</v>
      </c>
      <c r="B71" s="56" t="s">
        <v>330</v>
      </c>
      <c r="C71" s="36">
        <v>20</v>
      </c>
      <c r="D71" s="36">
        <v>2</v>
      </c>
      <c r="E71" s="36">
        <v>18</v>
      </c>
    </row>
    <row r="72" spans="1:5" x14ac:dyDescent="0.2">
      <c r="A72" s="56" t="s">
        <v>157</v>
      </c>
      <c r="B72" s="56" t="s">
        <v>331</v>
      </c>
      <c r="C72" s="36">
        <v>47</v>
      </c>
      <c r="D72" s="36">
        <v>17</v>
      </c>
      <c r="E72" s="36">
        <v>30</v>
      </c>
    </row>
    <row r="73" spans="1:5" x14ac:dyDescent="0.2">
      <c r="A73" s="56" t="s">
        <v>158</v>
      </c>
      <c r="B73" s="56" t="s">
        <v>332</v>
      </c>
      <c r="C73" s="36">
        <v>385</v>
      </c>
      <c r="D73" s="36">
        <v>185</v>
      </c>
      <c r="E73" s="36">
        <v>200</v>
      </c>
    </row>
    <row r="74" spans="1:5" x14ac:dyDescent="0.2">
      <c r="A74" s="56" t="s">
        <v>159</v>
      </c>
      <c r="B74" s="56" t="s">
        <v>333</v>
      </c>
      <c r="C74" s="36">
        <v>11</v>
      </c>
      <c r="D74" s="36">
        <v>4</v>
      </c>
      <c r="E74" s="36">
        <v>7</v>
      </c>
    </row>
    <row r="75" spans="1:5" x14ac:dyDescent="0.2">
      <c r="A75" s="56" t="s">
        <v>160</v>
      </c>
      <c r="B75" s="56" t="s">
        <v>334</v>
      </c>
      <c r="C75" s="36">
        <v>6</v>
      </c>
      <c r="D75" s="36">
        <v>4</v>
      </c>
      <c r="E75" s="36">
        <v>2</v>
      </c>
    </row>
    <row r="76" spans="1:5" x14ac:dyDescent="0.2">
      <c r="A76" s="56" t="s">
        <v>161</v>
      </c>
      <c r="B76" s="56" t="s">
        <v>335</v>
      </c>
      <c r="C76" s="36">
        <v>45</v>
      </c>
      <c r="D76" s="36">
        <v>16</v>
      </c>
      <c r="E76" s="36">
        <v>29</v>
      </c>
    </row>
    <row r="77" spans="1:5" x14ac:dyDescent="0.2">
      <c r="A77" s="56" t="s">
        <v>162</v>
      </c>
      <c r="B77" s="56" t="s">
        <v>336</v>
      </c>
      <c r="C77" s="36">
        <v>69</v>
      </c>
      <c r="D77" s="36">
        <v>45</v>
      </c>
      <c r="E77" s="36">
        <v>24</v>
      </c>
    </row>
    <row r="78" spans="1:5" x14ac:dyDescent="0.2">
      <c r="A78" s="56" t="s">
        <v>163</v>
      </c>
      <c r="B78" s="56" t="s">
        <v>337</v>
      </c>
      <c r="C78" s="36">
        <v>207</v>
      </c>
      <c r="D78" s="36">
        <v>94</v>
      </c>
      <c r="E78" s="36">
        <v>113</v>
      </c>
    </row>
    <row r="79" spans="1:5" x14ac:dyDescent="0.2">
      <c r="A79" s="56" t="s">
        <v>164</v>
      </c>
      <c r="B79" s="56" t="s">
        <v>338</v>
      </c>
      <c r="C79" s="36">
        <v>29</v>
      </c>
      <c r="D79" s="36">
        <v>5</v>
      </c>
      <c r="E79" s="36">
        <v>24</v>
      </c>
    </row>
    <row r="80" spans="1:5" x14ac:dyDescent="0.2">
      <c r="A80" s="56" t="s">
        <v>165</v>
      </c>
      <c r="B80" s="56" t="s">
        <v>339</v>
      </c>
      <c r="C80" s="36">
        <v>4</v>
      </c>
      <c r="D80" s="36">
        <v>2</v>
      </c>
      <c r="E80" s="36">
        <v>2</v>
      </c>
    </row>
    <row r="81" spans="1:5" x14ac:dyDescent="0.2">
      <c r="A81" s="56" t="s">
        <v>166</v>
      </c>
      <c r="B81" s="56" t="s">
        <v>340</v>
      </c>
      <c r="C81" s="36">
        <v>45</v>
      </c>
      <c r="D81" s="36">
        <v>11</v>
      </c>
      <c r="E81" s="36">
        <v>34</v>
      </c>
    </row>
    <row r="82" spans="1:5" x14ac:dyDescent="0.2">
      <c r="A82" s="56" t="s">
        <v>167</v>
      </c>
      <c r="B82" s="56" t="s">
        <v>341</v>
      </c>
      <c r="C82" s="36">
        <v>23</v>
      </c>
      <c r="D82" s="36">
        <v>10</v>
      </c>
      <c r="E82" s="36">
        <v>13</v>
      </c>
    </row>
    <row r="83" spans="1:5" x14ac:dyDescent="0.2">
      <c r="A83" s="56" t="s">
        <v>168</v>
      </c>
      <c r="B83" s="56" t="s">
        <v>342</v>
      </c>
      <c r="C83" s="36">
        <v>135</v>
      </c>
      <c r="D83" s="36">
        <v>54</v>
      </c>
      <c r="E83" s="36">
        <v>81</v>
      </c>
    </row>
    <row r="84" spans="1:5" x14ac:dyDescent="0.2">
      <c r="A84" s="56" t="s">
        <v>169</v>
      </c>
      <c r="B84" s="56" t="s">
        <v>343</v>
      </c>
      <c r="C84" s="36">
        <v>4</v>
      </c>
      <c r="D84" s="36">
        <v>4</v>
      </c>
      <c r="E84" s="36" t="s">
        <v>217</v>
      </c>
    </row>
    <row r="85" spans="1:5" x14ac:dyDescent="0.2">
      <c r="A85" s="56" t="s">
        <v>170</v>
      </c>
      <c r="B85" s="56" t="s">
        <v>344</v>
      </c>
      <c r="C85" s="36">
        <v>0</v>
      </c>
      <c r="D85" s="36" t="s">
        <v>217</v>
      </c>
      <c r="E85" s="36">
        <v>0</v>
      </c>
    </row>
    <row r="86" spans="1:5" x14ac:dyDescent="0.2">
      <c r="A86" s="56" t="s">
        <v>171</v>
      </c>
      <c r="B86" s="56" t="s">
        <v>345</v>
      </c>
      <c r="C86" s="36">
        <v>107</v>
      </c>
      <c r="D86" s="36">
        <v>34</v>
      </c>
      <c r="E86" s="36">
        <v>73</v>
      </c>
    </row>
    <row r="87" spans="1:5" x14ac:dyDescent="0.2">
      <c r="A87" s="56" t="s">
        <v>172</v>
      </c>
      <c r="B87" s="56" t="s">
        <v>346</v>
      </c>
      <c r="C87" s="36">
        <v>0</v>
      </c>
      <c r="D87" s="36" t="s">
        <v>217</v>
      </c>
      <c r="E87" s="36">
        <v>0</v>
      </c>
    </row>
    <row r="88" spans="1:5" x14ac:dyDescent="0.2">
      <c r="A88" s="56" t="s">
        <v>173</v>
      </c>
      <c r="B88" s="56" t="s">
        <v>347</v>
      </c>
      <c r="C88" s="36">
        <v>13</v>
      </c>
      <c r="D88" s="36">
        <v>9</v>
      </c>
      <c r="E88" s="36">
        <v>4</v>
      </c>
    </row>
    <row r="89" spans="1:5" x14ac:dyDescent="0.2">
      <c r="A89" s="56" t="s">
        <v>174</v>
      </c>
      <c r="B89" s="56" t="s">
        <v>348</v>
      </c>
      <c r="C89" s="36">
        <v>1</v>
      </c>
      <c r="D89" s="36">
        <v>0</v>
      </c>
      <c r="E89" s="36">
        <v>1</v>
      </c>
    </row>
    <row r="90" spans="1:5" x14ac:dyDescent="0.2">
      <c r="A90" s="56" t="s">
        <v>175</v>
      </c>
      <c r="B90" s="56" t="s">
        <v>349</v>
      </c>
      <c r="C90" s="36">
        <v>3</v>
      </c>
      <c r="D90" s="36">
        <v>2</v>
      </c>
      <c r="E90" s="36">
        <v>1</v>
      </c>
    </row>
    <row r="91" spans="1:5" x14ac:dyDescent="0.2">
      <c r="A91" s="56" t="s">
        <v>176</v>
      </c>
      <c r="B91" s="56" t="s">
        <v>350</v>
      </c>
      <c r="C91" s="36">
        <v>7</v>
      </c>
      <c r="D91" s="36">
        <v>3</v>
      </c>
      <c r="E91" s="36">
        <v>4</v>
      </c>
    </row>
    <row r="92" spans="1:5" x14ac:dyDescent="0.2">
      <c r="A92" s="56" t="s">
        <v>0</v>
      </c>
      <c r="B92" s="56" t="s">
        <v>351</v>
      </c>
      <c r="C92" s="36">
        <v>18</v>
      </c>
      <c r="D92" s="36">
        <v>9</v>
      </c>
      <c r="E92" s="36">
        <v>9</v>
      </c>
    </row>
    <row r="93" spans="1:5" x14ac:dyDescent="0.2">
      <c r="A93" s="56" t="s">
        <v>1</v>
      </c>
      <c r="B93" s="56" t="s">
        <v>352</v>
      </c>
      <c r="C93" s="36">
        <v>13</v>
      </c>
      <c r="D93" s="36">
        <v>1</v>
      </c>
      <c r="E93" s="36">
        <v>12</v>
      </c>
    </row>
    <row r="94" spans="1:5" x14ac:dyDescent="0.2">
      <c r="A94" s="56" t="s">
        <v>2</v>
      </c>
      <c r="B94" s="56" t="s">
        <v>353</v>
      </c>
      <c r="C94" s="36">
        <v>0</v>
      </c>
      <c r="D94" s="36">
        <v>0</v>
      </c>
      <c r="E94" s="36">
        <v>0</v>
      </c>
    </row>
    <row r="95" spans="1:5" x14ac:dyDescent="0.2">
      <c r="A95" s="56" t="s">
        <v>3</v>
      </c>
      <c r="B95" s="56" t="s">
        <v>354</v>
      </c>
      <c r="C95" s="36">
        <v>86</v>
      </c>
      <c r="D95" s="36">
        <v>48</v>
      </c>
      <c r="E95" s="36">
        <v>38</v>
      </c>
    </row>
    <row r="96" spans="1:5" x14ac:dyDescent="0.2">
      <c r="A96" s="56" t="s">
        <v>4</v>
      </c>
      <c r="B96" s="56" t="s">
        <v>355</v>
      </c>
      <c r="C96" s="36">
        <v>24</v>
      </c>
      <c r="D96" s="36">
        <v>19</v>
      </c>
      <c r="E96" s="36">
        <v>5</v>
      </c>
    </row>
    <row r="97" spans="1:5" x14ac:dyDescent="0.2">
      <c r="A97" s="56" t="s">
        <v>5</v>
      </c>
      <c r="B97" s="56" t="s">
        <v>356</v>
      </c>
      <c r="C97" s="36">
        <v>0</v>
      </c>
      <c r="D97" s="36">
        <v>0</v>
      </c>
      <c r="E97" s="36">
        <v>0</v>
      </c>
    </row>
    <row r="98" spans="1:5" x14ac:dyDescent="0.2">
      <c r="A98" s="56" t="s">
        <v>6</v>
      </c>
      <c r="B98" s="56" t="s">
        <v>357</v>
      </c>
      <c r="C98" s="36">
        <v>45</v>
      </c>
      <c r="D98" s="36">
        <v>18</v>
      </c>
      <c r="E98" s="36">
        <v>27</v>
      </c>
    </row>
    <row r="99" spans="1:5" x14ac:dyDescent="0.2">
      <c r="A99" s="56" t="s">
        <v>7</v>
      </c>
      <c r="B99" s="56" t="s">
        <v>358</v>
      </c>
      <c r="C99" s="36">
        <v>35</v>
      </c>
      <c r="D99" s="36">
        <v>16</v>
      </c>
      <c r="E99" s="36">
        <v>19</v>
      </c>
    </row>
    <row r="100" spans="1:5" x14ac:dyDescent="0.2">
      <c r="A100" s="56" t="s">
        <v>8</v>
      </c>
      <c r="B100" s="56" t="s">
        <v>359</v>
      </c>
      <c r="C100" s="36">
        <v>1</v>
      </c>
      <c r="D100" s="36">
        <v>0</v>
      </c>
      <c r="E100" s="36">
        <v>1</v>
      </c>
    </row>
    <row r="101" spans="1:5" x14ac:dyDescent="0.2">
      <c r="A101" s="56" t="s">
        <v>9</v>
      </c>
      <c r="B101" s="56" t="s">
        <v>360</v>
      </c>
      <c r="C101" s="36">
        <v>12</v>
      </c>
      <c r="D101" s="36">
        <v>6</v>
      </c>
      <c r="E101" s="36">
        <v>6</v>
      </c>
    </row>
    <row r="102" spans="1:5" x14ac:dyDescent="0.2">
      <c r="A102" s="56" t="s">
        <v>10</v>
      </c>
      <c r="B102" s="56" t="s">
        <v>361</v>
      </c>
      <c r="C102" s="36">
        <v>2</v>
      </c>
      <c r="D102" s="36">
        <v>0</v>
      </c>
      <c r="E102" s="36">
        <v>2</v>
      </c>
    </row>
    <row r="103" spans="1:5" x14ac:dyDescent="0.2">
      <c r="A103" s="56" t="s">
        <v>11</v>
      </c>
      <c r="B103" s="56" t="s">
        <v>362</v>
      </c>
      <c r="C103" s="36">
        <v>27</v>
      </c>
      <c r="D103" s="36">
        <v>11</v>
      </c>
      <c r="E103" s="36">
        <v>16</v>
      </c>
    </row>
    <row r="104" spans="1:5" x14ac:dyDescent="0.2">
      <c r="A104" s="56" t="s">
        <v>12</v>
      </c>
      <c r="B104" s="56" t="s">
        <v>363</v>
      </c>
      <c r="C104" s="36">
        <v>63</v>
      </c>
      <c r="D104" s="36">
        <v>43</v>
      </c>
      <c r="E104" s="36">
        <v>20</v>
      </c>
    </row>
    <row r="105" spans="1:5" x14ac:dyDescent="0.2">
      <c r="A105" s="56" t="s">
        <v>13</v>
      </c>
      <c r="B105" s="56" t="s">
        <v>364</v>
      </c>
      <c r="C105" s="36">
        <v>1</v>
      </c>
      <c r="D105" s="36">
        <v>1</v>
      </c>
      <c r="E105" s="36">
        <v>0</v>
      </c>
    </row>
    <row r="106" spans="1:5" x14ac:dyDescent="0.2">
      <c r="A106" s="56" t="s">
        <v>14</v>
      </c>
      <c r="B106" s="56" t="s">
        <v>365</v>
      </c>
      <c r="C106" s="36">
        <v>0</v>
      </c>
      <c r="D106" s="36">
        <v>0</v>
      </c>
      <c r="E106" s="36">
        <v>0</v>
      </c>
    </row>
    <row r="107" spans="1:5" x14ac:dyDescent="0.2">
      <c r="A107" s="56" t="s">
        <v>15</v>
      </c>
      <c r="B107" s="56" t="s">
        <v>366</v>
      </c>
      <c r="C107" s="36">
        <v>6</v>
      </c>
      <c r="D107" s="36">
        <v>2</v>
      </c>
      <c r="E107" s="36">
        <v>4</v>
      </c>
    </row>
    <row r="108" spans="1:5" x14ac:dyDescent="0.2">
      <c r="A108" s="56" t="s">
        <v>16</v>
      </c>
      <c r="B108" s="56" t="s">
        <v>367</v>
      </c>
      <c r="C108" s="36">
        <v>0</v>
      </c>
      <c r="D108" s="36">
        <v>0</v>
      </c>
      <c r="E108" s="36">
        <v>0</v>
      </c>
    </row>
    <row r="109" spans="1:5" x14ac:dyDescent="0.2">
      <c r="A109" s="37" t="s">
        <v>51</v>
      </c>
    </row>
    <row r="110" spans="1:5" x14ac:dyDescent="0.2">
      <c r="A110" s="37" t="s">
        <v>237</v>
      </c>
    </row>
  </sheetData>
  <phoneticPr fontId="2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E110"/>
  <sheetViews>
    <sheetView workbookViewId="0">
      <selection activeCell="A3" sqref="A3"/>
    </sheetView>
  </sheetViews>
  <sheetFormatPr baseColWidth="10" defaultRowHeight="12.75" x14ac:dyDescent="0.2"/>
  <cols>
    <col min="1" max="1" width="71.7109375" style="31" customWidth="1"/>
    <col min="2" max="2" width="78.7109375" style="31" customWidth="1"/>
    <col min="3" max="5" width="11.42578125" style="36"/>
    <col min="6" max="16384" width="11.42578125" style="31"/>
  </cols>
  <sheetData>
    <row r="1" spans="1:5" x14ac:dyDescent="0.2">
      <c r="A1" s="32" t="s">
        <v>207</v>
      </c>
      <c r="B1" s="32"/>
    </row>
    <row r="2" spans="1:5" x14ac:dyDescent="0.2">
      <c r="A2" s="33" t="s">
        <v>208</v>
      </c>
      <c r="B2" s="33"/>
    </row>
    <row r="4" spans="1:5" ht="19.5" customHeight="1" x14ac:dyDescent="0.2">
      <c r="A4" s="30"/>
      <c r="B4" s="30"/>
      <c r="C4" s="89" t="s">
        <v>18</v>
      </c>
      <c r="D4" s="89" t="s">
        <v>34</v>
      </c>
      <c r="E4" s="89" t="s">
        <v>50</v>
      </c>
    </row>
    <row r="5" spans="1:5" ht="19.5" customHeight="1" x14ac:dyDescent="0.2">
      <c r="A5" s="30"/>
      <c r="B5" s="30"/>
      <c r="C5" s="89" t="s">
        <v>18</v>
      </c>
      <c r="D5" s="89" t="s">
        <v>242</v>
      </c>
      <c r="E5" s="89" t="s">
        <v>243</v>
      </c>
    </row>
    <row r="6" spans="1:5" x14ac:dyDescent="0.2">
      <c r="A6" s="32" t="s">
        <v>18</v>
      </c>
      <c r="B6" s="32" t="s">
        <v>18</v>
      </c>
      <c r="C6" s="90">
        <v>7286</v>
      </c>
      <c r="D6" s="90">
        <v>3575</v>
      </c>
      <c r="E6" s="90">
        <v>3711</v>
      </c>
    </row>
    <row r="7" spans="1:5" x14ac:dyDescent="0.2">
      <c r="A7" s="56" t="s">
        <v>92</v>
      </c>
      <c r="B7" s="56" t="s">
        <v>268</v>
      </c>
      <c r="C7" s="36">
        <v>16</v>
      </c>
      <c r="D7" s="36">
        <v>4</v>
      </c>
      <c r="E7" s="36">
        <v>12</v>
      </c>
    </row>
    <row r="8" spans="1:5" x14ac:dyDescent="0.2">
      <c r="A8" s="56" t="s">
        <v>93</v>
      </c>
      <c r="B8" s="56" t="s">
        <v>269</v>
      </c>
      <c r="C8" s="36">
        <v>3</v>
      </c>
      <c r="D8" s="36">
        <v>2</v>
      </c>
      <c r="E8" s="36">
        <v>1</v>
      </c>
    </row>
    <row r="9" spans="1:5" x14ac:dyDescent="0.2">
      <c r="A9" s="56" t="s">
        <v>94</v>
      </c>
      <c r="B9" s="56" t="s">
        <v>270</v>
      </c>
      <c r="C9" s="36">
        <v>0</v>
      </c>
      <c r="D9" s="36">
        <v>0</v>
      </c>
      <c r="E9" s="36">
        <v>0</v>
      </c>
    </row>
    <row r="10" spans="1:5" x14ac:dyDescent="0.2">
      <c r="A10" s="56" t="s">
        <v>95</v>
      </c>
      <c r="B10" s="56" t="s">
        <v>271</v>
      </c>
      <c r="C10" s="36">
        <v>62</v>
      </c>
      <c r="D10" s="36">
        <v>28</v>
      </c>
      <c r="E10" s="36">
        <v>34</v>
      </c>
    </row>
    <row r="11" spans="1:5" x14ac:dyDescent="0.2">
      <c r="A11" s="56" t="s">
        <v>96</v>
      </c>
      <c r="B11" s="56" t="s">
        <v>272</v>
      </c>
      <c r="C11" s="36">
        <v>11</v>
      </c>
      <c r="D11" s="36">
        <v>7</v>
      </c>
      <c r="E11" s="36">
        <v>4</v>
      </c>
    </row>
    <row r="12" spans="1:5" x14ac:dyDescent="0.2">
      <c r="A12" s="56" t="s">
        <v>97</v>
      </c>
      <c r="B12" s="56" t="s">
        <v>97</v>
      </c>
      <c r="C12" s="36">
        <v>13</v>
      </c>
      <c r="D12" s="36">
        <v>10</v>
      </c>
      <c r="E12" s="36">
        <v>3</v>
      </c>
    </row>
    <row r="13" spans="1:5" x14ac:dyDescent="0.2">
      <c r="A13" s="56" t="s">
        <v>98</v>
      </c>
      <c r="B13" s="56" t="s">
        <v>273</v>
      </c>
      <c r="C13" s="36">
        <v>0</v>
      </c>
      <c r="D13" s="36">
        <v>0</v>
      </c>
      <c r="E13" s="36">
        <v>0</v>
      </c>
    </row>
    <row r="14" spans="1:5" x14ac:dyDescent="0.2">
      <c r="A14" s="56" t="s">
        <v>99</v>
      </c>
      <c r="B14" s="56" t="s">
        <v>274</v>
      </c>
      <c r="C14" s="36">
        <v>17</v>
      </c>
      <c r="D14" s="36">
        <v>7</v>
      </c>
      <c r="E14" s="36">
        <v>10</v>
      </c>
    </row>
    <row r="15" spans="1:5" x14ac:dyDescent="0.2">
      <c r="A15" s="56" t="s">
        <v>100</v>
      </c>
      <c r="B15" s="56" t="s">
        <v>275</v>
      </c>
      <c r="C15" s="36">
        <v>44</v>
      </c>
      <c r="D15" s="36">
        <v>29</v>
      </c>
      <c r="E15" s="36">
        <v>15</v>
      </c>
    </row>
    <row r="16" spans="1:5" x14ac:dyDescent="0.2">
      <c r="A16" s="56" t="s">
        <v>101</v>
      </c>
      <c r="B16" s="56" t="s">
        <v>276</v>
      </c>
      <c r="C16" s="36">
        <v>40</v>
      </c>
      <c r="D16" s="36">
        <v>30</v>
      </c>
      <c r="E16" s="36">
        <v>10</v>
      </c>
    </row>
    <row r="17" spans="1:5" x14ac:dyDescent="0.2">
      <c r="A17" s="56" t="s">
        <v>102</v>
      </c>
      <c r="B17" s="56" t="s">
        <v>277</v>
      </c>
      <c r="C17" s="36">
        <v>74</v>
      </c>
      <c r="D17" s="36">
        <v>44</v>
      </c>
      <c r="E17" s="36">
        <v>30</v>
      </c>
    </row>
    <row r="18" spans="1:5" x14ac:dyDescent="0.2">
      <c r="A18" s="56" t="s">
        <v>103</v>
      </c>
      <c r="B18" s="56" t="s">
        <v>278</v>
      </c>
      <c r="C18" s="36">
        <v>193</v>
      </c>
      <c r="D18" s="36">
        <v>109</v>
      </c>
      <c r="E18" s="36">
        <v>84</v>
      </c>
    </row>
    <row r="19" spans="1:5" x14ac:dyDescent="0.2">
      <c r="A19" s="56" t="s">
        <v>104</v>
      </c>
      <c r="B19" s="56" t="s">
        <v>279</v>
      </c>
      <c r="C19" s="36">
        <v>65</v>
      </c>
      <c r="D19" s="36">
        <v>35</v>
      </c>
      <c r="E19" s="36">
        <v>30</v>
      </c>
    </row>
    <row r="20" spans="1:5" x14ac:dyDescent="0.2">
      <c r="A20" s="56" t="s">
        <v>105</v>
      </c>
      <c r="B20" s="56" t="s">
        <v>280</v>
      </c>
      <c r="C20" s="36">
        <v>111</v>
      </c>
      <c r="D20" s="36">
        <v>81</v>
      </c>
      <c r="E20" s="36">
        <v>30</v>
      </c>
    </row>
    <row r="21" spans="1:5" x14ac:dyDescent="0.2">
      <c r="A21" s="56" t="s">
        <v>106</v>
      </c>
      <c r="B21" s="56" t="s">
        <v>281</v>
      </c>
      <c r="C21" s="36">
        <v>136</v>
      </c>
      <c r="D21" s="36">
        <v>77</v>
      </c>
      <c r="E21" s="36">
        <v>59</v>
      </c>
    </row>
    <row r="22" spans="1:5" x14ac:dyDescent="0.2">
      <c r="A22" s="56" t="s">
        <v>107</v>
      </c>
      <c r="B22" s="56" t="s">
        <v>282</v>
      </c>
      <c r="C22" s="36">
        <v>45</v>
      </c>
      <c r="D22" s="36">
        <v>25</v>
      </c>
      <c r="E22" s="36">
        <v>20</v>
      </c>
    </row>
    <row r="23" spans="1:5" x14ac:dyDescent="0.2">
      <c r="A23" s="56" t="s">
        <v>108</v>
      </c>
      <c r="B23" s="56" t="s">
        <v>283</v>
      </c>
      <c r="C23" s="36">
        <v>15</v>
      </c>
      <c r="D23" s="36">
        <v>13</v>
      </c>
      <c r="E23" s="36">
        <v>2</v>
      </c>
    </row>
    <row r="24" spans="1:5" x14ac:dyDescent="0.2">
      <c r="A24" s="56" t="s">
        <v>109</v>
      </c>
      <c r="B24" s="56" t="s">
        <v>284</v>
      </c>
      <c r="C24" s="36">
        <v>416</v>
      </c>
      <c r="D24" s="36">
        <v>311</v>
      </c>
      <c r="E24" s="36">
        <v>105</v>
      </c>
    </row>
    <row r="25" spans="1:5" x14ac:dyDescent="0.2">
      <c r="A25" s="56" t="s">
        <v>110</v>
      </c>
      <c r="B25" s="56" t="s">
        <v>285</v>
      </c>
      <c r="C25" s="36">
        <v>19</v>
      </c>
      <c r="D25" s="36">
        <v>11</v>
      </c>
      <c r="E25" s="36">
        <v>8</v>
      </c>
    </row>
    <row r="26" spans="1:5" x14ac:dyDescent="0.2">
      <c r="A26" s="56" t="s">
        <v>111</v>
      </c>
      <c r="B26" s="56" t="s">
        <v>286</v>
      </c>
      <c r="C26" s="36">
        <v>7</v>
      </c>
      <c r="D26" s="36">
        <v>4</v>
      </c>
      <c r="E26" s="36">
        <v>3</v>
      </c>
    </row>
    <row r="27" spans="1:5" x14ac:dyDescent="0.2">
      <c r="A27" s="56" t="s">
        <v>112</v>
      </c>
      <c r="B27" s="56" t="s">
        <v>287</v>
      </c>
      <c r="C27" s="36">
        <v>13</v>
      </c>
      <c r="D27" s="36">
        <v>9</v>
      </c>
      <c r="E27" s="36">
        <v>4</v>
      </c>
    </row>
    <row r="28" spans="1:5" x14ac:dyDescent="0.2">
      <c r="A28" s="56" t="s">
        <v>113</v>
      </c>
      <c r="B28" s="56" t="s">
        <v>288</v>
      </c>
      <c r="C28" s="36">
        <v>33</v>
      </c>
      <c r="D28" s="36">
        <v>18</v>
      </c>
      <c r="E28" s="36">
        <v>15</v>
      </c>
    </row>
    <row r="29" spans="1:5" x14ac:dyDescent="0.2">
      <c r="A29" s="56" t="s">
        <v>114</v>
      </c>
      <c r="B29" s="56" t="s">
        <v>289</v>
      </c>
      <c r="C29" s="36">
        <v>128</v>
      </c>
      <c r="D29" s="36">
        <v>3</v>
      </c>
      <c r="E29" s="36">
        <v>125</v>
      </c>
    </row>
    <row r="30" spans="1:5" x14ac:dyDescent="0.2">
      <c r="A30" s="56" t="s">
        <v>115</v>
      </c>
      <c r="B30" s="56" t="s">
        <v>290</v>
      </c>
      <c r="C30" s="36">
        <v>14</v>
      </c>
      <c r="D30" s="36">
        <v>0</v>
      </c>
      <c r="E30" s="36">
        <v>14</v>
      </c>
    </row>
    <row r="31" spans="1:5" x14ac:dyDescent="0.2">
      <c r="A31" s="56" t="s">
        <v>116</v>
      </c>
      <c r="B31" s="56" t="s">
        <v>291</v>
      </c>
      <c r="C31" s="36">
        <v>23</v>
      </c>
      <c r="D31" s="36">
        <v>0</v>
      </c>
      <c r="E31" s="36">
        <v>23</v>
      </c>
    </row>
    <row r="32" spans="1:5" x14ac:dyDescent="0.2">
      <c r="A32" s="56" t="s">
        <v>117</v>
      </c>
      <c r="B32" s="56" t="s">
        <v>292</v>
      </c>
      <c r="C32" s="36">
        <v>44</v>
      </c>
      <c r="D32" s="36">
        <v>0</v>
      </c>
      <c r="E32" s="36">
        <v>44</v>
      </c>
    </row>
    <row r="33" spans="1:5" x14ac:dyDescent="0.2">
      <c r="A33" s="56" t="s">
        <v>118</v>
      </c>
      <c r="B33" s="56" t="s">
        <v>293</v>
      </c>
      <c r="C33" s="36">
        <v>9</v>
      </c>
      <c r="D33" s="36">
        <v>0</v>
      </c>
      <c r="E33" s="36">
        <v>9</v>
      </c>
    </row>
    <row r="34" spans="1:5" x14ac:dyDescent="0.2">
      <c r="A34" s="56" t="s">
        <v>119</v>
      </c>
      <c r="B34" s="56" t="s">
        <v>294</v>
      </c>
      <c r="C34" s="36">
        <v>89</v>
      </c>
      <c r="D34" s="36">
        <v>89</v>
      </c>
      <c r="E34" s="36">
        <v>0</v>
      </c>
    </row>
    <row r="35" spans="1:5" x14ac:dyDescent="0.2">
      <c r="A35" s="56" t="s">
        <v>120</v>
      </c>
      <c r="B35" s="56" t="s">
        <v>295</v>
      </c>
      <c r="C35" s="36">
        <v>1</v>
      </c>
      <c r="D35" s="36">
        <v>1</v>
      </c>
      <c r="E35" s="36">
        <v>0</v>
      </c>
    </row>
    <row r="36" spans="1:5" x14ac:dyDescent="0.2">
      <c r="A36" s="56" t="s">
        <v>121</v>
      </c>
      <c r="B36" s="56" t="s">
        <v>296</v>
      </c>
      <c r="C36" s="36">
        <v>33</v>
      </c>
      <c r="D36" s="36">
        <v>21</v>
      </c>
      <c r="E36" s="36">
        <v>12</v>
      </c>
    </row>
    <row r="37" spans="1:5" x14ac:dyDescent="0.2">
      <c r="A37" s="56" t="s">
        <v>122</v>
      </c>
      <c r="B37" s="56" t="s">
        <v>297</v>
      </c>
      <c r="C37" s="36">
        <v>90</v>
      </c>
      <c r="D37" s="36">
        <v>77</v>
      </c>
      <c r="E37" s="36">
        <v>13</v>
      </c>
    </row>
    <row r="38" spans="1:5" x14ac:dyDescent="0.2">
      <c r="A38" s="56" t="s">
        <v>123</v>
      </c>
      <c r="B38" s="56" t="s">
        <v>298</v>
      </c>
      <c r="C38" s="36">
        <v>33</v>
      </c>
      <c r="D38" s="36">
        <v>27</v>
      </c>
      <c r="E38" s="36">
        <v>6</v>
      </c>
    </row>
    <row r="39" spans="1:5" x14ac:dyDescent="0.2">
      <c r="A39" s="56" t="s">
        <v>124</v>
      </c>
      <c r="B39" s="56" t="s">
        <v>299</v>
      </c>
      <c r="C39" s="36">
        <v>56</v>
      </c>
      <c r="D39" s="36">
        <v>28</v>
      </c>
      <c r="E39" s="36">
        <v>28</v>
      </c>
    </row>
    <row r="40" spans="1:5" x14ac:dyDescent="0.2">
      <c r="A40" s="56" t="s">
        <v>125</v>
      </c>
      <c r="B40" s="56" t="s">
        <v>300</v>
      </c>
      <c r="C40" s="36">
        <v>9</v>
      </c>
      <c r="D40" s="36">
        <v>2</v>
      </c>
      <c r="E40" s="36">
        <v>7</v>
      </c>
    </row>
    <row r="41" spans="1:5" x14ac:dyDescent="0.2">
      <c r="A41" s="56" t="s">
        <v>126</v>
      </c>
      <c r="B41" s="56" t="s">
        <v>301</v>
      </c>
      <c r="C41" s="36">
        <v>101</v>
      </c>
      <c r="D41" s="36">
        <v>49</v>
      </c>
      <c r="E41" s="36">
        <v>52</v>
      </c>
    </row>
    <row r="42" spans="1:5" x14ac:dyDescent="0.2">
      <c r="A42" s="56" t="s">
        <v>127</v>
      </c>
      <c r="B42" s="56" t="s">
        <v>302</v>
      </c>
      <c r="C42" s="36">
        <v>78</v>
      </c>
      <c r="D42" s="36">
        <v>46</v>
      </c>
      <c r="E42" s="36">
        <v>32</v>
      </c>
    </row>
    <row r="43" spans="1:5" x14ac:dyDescent="0.2">
      <c r="A43" s="56" t="s">
        <v>128</v>
      </c>
      <c r="B43" s="56" t="s">
        <v>303</v>
      </c>
      <c r="C43" s="36">
        <v>67</v>
      </c>
      <c r="D43" s="36">
        <v>39</v>
      </c>
      <c r="E43" s="36">
        <v>28</v>
      </c>
    </row>
    <row r="44" spans="1:5" x14ac:dyDescent="0.2">
      <c r="A44" s="56" t="s">
        <v>129</v>
      </c>
      <c r="B44" s="56" t="s">
        <v>304</v>
      </c>
      <c r="C44" s="36">
        <v>0</v>
      </c>
      <c r="D44" s="36">
        <v>0</v>
      </c>
      <c r="E44" s="36">
        <v>0</v>
      </c>
    </row>
    <row r="45" spans="1:5" x14ac:dyDescent="0.2">
      <c r="A45" s="56" t="s">
        <v>130</v>
      </c>
      <c r="B45" s="56" t="s">
        <v>305</v>
      </c>
      <c r="C45" s="36">
        <v>8</v>
      </c>
      <c r="D45" s="36">
        <v>5</v>
      </c>
      <c r="E45" s="36">
        <v>3</v>
      </c>
    </row>
    <row r="46" spans="1:5" x14ac:dyDescent="0.2">
      <c r="A46" s="56" t="s">
        <v>131</v>
      </c>
      <c r="B46" s="56" t="s">
        <v>306</v>
      </c>
      <c r="C46" s="36">
        <v>20</v>
      </c>
      <c r="D46" s="36">
        <v>15</v>
      </c>
      <c r="E46" s="36">
        <v>5</v>
      </c>
    </row>
    <row r="47" spans="1:5" x14ac:dyDescent="0.2">
      <c r="A47" s="56" t="s">
        <v>132</v>
      </c>
      <c r="B47" s="56" t="s">
        <v>307</v>
      </c>
      <c r="C47" s="36">
        <v>32</v>
      </c>
      <c r="D47" s="36">
        <v>21</v>
      </c>
      <c r="E47" s="36">
        <v>11</v>
      </c>
    </row>
    <row r="48" spans="1:5" x14ac:dyDescent="0.2">
      <c r="A48" s="56" t="s">
        <v>133</v>
      </c>
      <c r="B48" s="56" t="s">
        <v>308</v>
      </c>
      <c r="C48" s="36">
        <v>25</v>
      </c>
      <c r="D48" s="36">
        <v>10</v>
      </c>
      <c r="E48" s="36">
        <v>15</v>
      </c>
    </row>
    <row r="49" spans="1:5" x14ac:dyDescent="0.2">
      <c r="A49" s="56" t="s">
        <v>134</v>
      </c>
      <c r="B49" s="56" t="s">
        <v>309</v>
      </c>
      <c r="C49" s="36">
        <v>2</v>
      </c>
      <c r="D49" s="36">
        <v>1</v>
      </c>
      <c r="E49" s="36">
        <v>1</v>
      </c>
    </row>
    <row r="50" spans="1:5" x14ac:dyDescent="0.2">
      <c r="A50" s="56" t="s">
        <v>135</v>
      </c>
      <c r="B50" s="56" t="s">
        <v>310</v>
      </c>
      <c r="C50" s="36">
        <v>205</v>
      </c>
      <c r="D50" s="36">
        <v>88</v>
      </c>
      <c r="E50" s="36">
        <v>117</v>
      </c>
    </row>
    <row r="51" spans="1:5" x14ac:dyDescent="0.2">
      <c r="A51" s="56" t="s">
        <v>136</v>
      </c>
      <c r="B51" s="56" t="s">
        <v>311</v>
      </c>
      <c r="C51" s="36">
        <v>78</v>
      </c>
      <c r="D51" s="36">
        <v>27</v>
      </c>
      <c r="E51" s="36">
        <v>51</v>
      </c>
    </row>
    <row r="52" spans="1:5" x14ac:dyDescent="0.2">
      <c r="A52" s="56" t="s">
        <v>137</v>
      </c>
      <c r="B52" s="56" t="s">
        <v>312</v>
      </c>
      <c r="C52" s="36">
        <v>343</v>
      </c>
      <c r="D52" s="36">
        <v>107</v>
      </c>
      <c r="E52" s="36">
        <v>236</v>
      </c>
    </row>
    <row r="53" spans="1:5" x14ac:dyDescent="0.2">
      <c r="A53" s="56" t="s">
        <v>138</v>
      </c>
      <c r="B53" s="56" t="s">
        <v>313</v>
      </c>
      <c r="C53" s="36">
        <v>1</v>
      </c>
      <c r="D53" s="36">
        <v>1</v>
      </c>
      <c r="E53" s="36">
        <v>0</v>
      </c>
    </row>
    <row r="54" spans="1:5" x14ac:dyDescent="0.2">
      <c r="A54" s="56" t="s">
        <v>139</v>
      </c>
      <c r="B54" s="56" t="s">
        <v>314</v>
      </c>
      <c r="C54" s="36">
        <v>0</v>
      </c>
      <c r="D54" s="36">
        <v>0</v>
      </c>
      <c r="E54" s="36">
        <v>0</v>
      </c>
    </row>
    <row r="55" spans="1:5" x14ac:dyDescent="0.2">
      <c r="A55" s="56" t="s">
        <v>140</v>
      </c>
      <c r="B55" s="56" t="s">
        <v>315</v>
      </c>
      <c r="C55" s="36">
        <v>9</v>
      </c>
      <c r="D55" s="36">
        <v>5</v>
      </c>
      <c r="E55" s="36">
        <v>4</v>
      </c>
    </row>
    <row r="56" spans="1:5" x14ac:dyDescent="0.2">
      <c r="A56" s="56" t="s">
        <v>141</v>
      </c>
      <c r="B56" s="56" t="s">
        <v>141</v>
      </c>
      <c r="C56" s="36">
        <v>1</v>
      </c>
      <c r="D56" s="36">
        <v>1</v>
      </c>
      <c r="E56" s="36">
        <v>0</v>
      </c>
    </row>
    <row r="57" spans="1:5" x14ac:dyDescent="0.2">
      <c r="A57" s="56" t="s">
        <v>142</v>
      </c>
      <c r="B57" s="56" t="s">
        <v>316</v>
      </c>
      <c r="C57" s="36">
        <v>320</v>
      </c>
      <c r="D57" s="36">
        <v>108</v>
      </c>
      <c r="E57" s="36">
        <v>212</v>
      </c>
    </row>
    <row r="58" spans="1:5" x14ac:dyDescent="0.2">
      <c r="A58" s="56" t="s">
        <v>143</v>
      </c>
      <c r="B58" s="56" t="s">
        <v>317</v>
      </c>
      <c r="C58" s="36">
        <v>212</v>
      </c>
      <c r="D58" s="36">
        <v>96</v>
      </c>
      <c r="E58" s="36">
        <v>116</v>
      </c>
    </row>
    <row r="59" spans="1:5" x14ac:dyDescent="0.2">
      <c r="A59" s="56" t="s">
        <v>144</v>
      </c>
      <c r="B59" s="56" t="s">
        <v>318</v>
      </c>
      <c r="C59" s="36">
        <v>42</v>
      </c>
      <c r="D59" s="36">
        <v>12</v>
      </c>
      <c r="E59" s="36">
        <v>30</v>
      </c>
    </row>
    <row r="60" spans="1:5" x14ac:dyDescent="0.2">
      <c r="A60" s="56" t="s">
        <v>145</v>
      </c>
      <c r="B60" s="56" t="s">
        <v>319</v>
      </c>
      <c r="C60" s="36">
        <v>225</v>
      </c>
      <c r="D60" s="36">
        <v>71</v>
      </c>
      <c r="E60" s="36">
        <v>154</v>
      </c>
    </row>
    <row r="61" spans="1:5" x14ac:dyDescent="0.2">
      <c r="A61" s="56" t="s">
        <v>146</v>
      </c>
      <c r="B61" s="56" t="s">
        <v>320</v>
      </c>
      <c r="C61" s="36">
        <v>226</v>
      </c>
      <c r="D61" s="36">
        <v>128</v>
      </c>
      <c r="E61" s="36">
        <v>98</v>
      </c>
    </row>
    <row r="62" spans="1:5" x14ac:dyDescent="0.2">
      <c r="A62" s="56" t="s">
        <v>147</v>
      </c>
      <c r="B62" s="56" t="s">
        <v>321</v>
      </c>
      <c r="C62" s="36">
        <v>292</v>
      </c>
      <c r="D62" s="36">
        <v>166</v>
      </c>
      <c r="E62" s="36">
        <v>126</v>
      </c>
    </row>
    <row r="63" spans="1:5" x14ac:dyDescent="0.2">
      <c r="A63" s="56" t="s">
        <v>148</v>
      </c>
      <c r="B63" s="56" t="s">
        <v>322</v>
      </c>
      <c r="C63" s="36">
        <v>400</v>
      </c>
      <c r="D63" s="36">
        <v>158</v>
      </c>
      <c r="E63" s="36">
        <v>242</v>
      </c>
    </row>
    <row r="64" spans="1:5" x14ac:dyDescent="0.2">
      <c r="A64" s="56" t="s">
        <v>149</v>
      </c>
      <c r="B64" s="56" t="s">
        <v>323</v>
      </c>
      <c r="C64" s="36">
        <v>346</v>
      </c>
      <c r="D64" s="36">
        <v>147</v>
      </c>
      <c r="E64" s="36">
        <v>199</v>
      </c>
    </row>
    <row r="65" spans="1:5" x14ac:dyDescent="0.2">
      <c r="A65" s="56" t="s">
        <v>150</v>
      </c>
      <c r="B65" s="56" t="s">
        <v>324</v>
      </c>
      <c r="C65" s="36">
        <v>449</v>
      </c>
      <c r="D65" s="36">
        <v>196</v>
      </c>
      <c r="E65" s="36">
        <v>253</v>
      </c>
    </row>
    <row r="66" spans="1:5" x14ac:dyDescent="0.2">
      <c r="A66" s="56" t="s">
        <v>151</v>
      </c>
      <c r="B66" s="56" t="s">
        <v>325</v>
      </c>
      <c r="C66" s="36">
        <v>44</v>
      </c>
      <c r="D66" s="36">
        <v>13</v>
      </c>
      <c r="E66" s="36">
        <v>31</v>
      </c>
    </row>
    <row r="67" spans="1:5" x14ac:dyDescent="0.2">
      <c r="A67" s="56" t="s">
        <v>152</v>
      </c>
      <c r="B67" s="56" t="s">
        <v>326</v>
      </c>
      <c r="C67" s="36">
        <v>77</v>
      </c>
      <c r="D67" s="36">
        <v>47</v>
      </c>
      <c r="E67" s="36">
        <v>30</v>
      </c>
    </row>
    <row r="68" spans="1:5" x14ac:dyDescent="0.2">
      <c r="A68" s="56" t="s">
        <v>153</v>
      </c>
      <c r="B68" s="56" t="s">
        <v>327</v>
      </c>
      <c r="C68" s="36">
        <v>36</v>
      </c>
      <c r="D68" s="36">
        <v>14</v>
      </c>
      <c r="E68" s="36">
        <v>22</v>
      </c>
    </row>
    <row r="69" spans="1:5" x14ac:dyDescent="0.2">
      <c r="A69" s="56" t="s">
        <v>154</v>
      </c>
      <c r="B69" s="56" t="s">
        <v>328</v>
      </c>
      <c r="C69" s="36">
        <v>193</v>
      </c>
      <c r="D69" s="36">
        <v>95</v>
      </c>
      <c r="E69" s="36">
        <v>98</v>
      </c>
    </row>
    <row r="70" spans="1:5" x14ac:dyDescent="0.2">
      <c r="A70" s="56" t="s">
        <v>155</v>
      </c>
      <c r="B70" s="56" t="s">
        <v>329</v>
      </c>
      <c r="C70" s="36">
        <v>218</v>
      </c>
      <c r="D70" s="36">
        <v>151</v>
      </c>
      <c r="E70" s="36">
        <v>67</v>
      </c>
    </row>
    <row r="71" spans="1:5" x14ac:dyDescent="0.2">
      <c r="A71" s="56" t="s">
        <v>156</v>
      </c>
      <c r="B71" s="56" t="s">
        <v>330</v>
      </c>
      <c r="C71" s="36">
        <v>11</v>
      </c>
      <c r="D71" s="36">
        <v>1</v>
      </c>
      <c r="E71" s="36">
        <v>10</v>
      </c>
    </row>
    <row r="72" spans="1:5" x14ac:dyDescent="0.2">
      <c r="A72" s="56" t="s">
        <v>157</v>
      </c>
      <c r="B72" s="56" t="s">
        <v>331</v>
      </c>
      <c r="C72" s="36">
        <v>43</v>
      </c>
      <c r="D72" s="36">
        <v>18</v>
      </c>
      <c r="E72" s="36">
        <v>25</v>
      </c>
    </row>
    <row r="73" spans="1:5" x14ac:dyDescent="0.2">
      <c r="A73" s="56" t="s">
        <v>158</v>
      </c>
      <c r="B73" s="56" t="s">
        <v>332</v>
      </c>
      <c r="C73" s="36">
        <v>264</v>
      </c>
      <c r="D73" s="36">
        <v>120</v>
      </c>
      <c r="E73" s="36">
        <v>144</v>
      </c>
    </row>
    <row r="74" spans="1:5" x14ac:dyDescent="0.2">
      <c r="A74" s="56" t="s">
        <v>159</v>
      </c>
      <c r="B74" s="56" t="s">
        <v>333</v>
      </c>
      <c r="C74" s="36">
        <v>12</v>
      </c>
      <c r="D74" s="36">
        <v>8</v>
      </c>
      <c r="E74" s="36">
        <v>4</v>
      </c>
    </row>
    <row r="75" spans="1:5" x14ac:dyDescent="0.2">
      <c r="A75" s="56" t="s">
        <v>160</v>
      </c>
      <c r="B75" s="56" t="s">
        <v>334</v>
      </c>
      <c r="C75" s="36">
        <v>3</v>
      </c>
      <c r="D75" s="36">
        <v>3</v>
      </c>
      <c r="E75" s="36">
        <v>0</v>
      </c>
    </row>
    <row r="76" spans="1:5" x14ac:dyDescent="0.2">
      <c r="A76" s="56" t="s">
        <v>161</v>
      </c>
      <c r="B76" s="56" t="s">
        <v>335</v>
      </c>
      <c r="C76" s="36">
        <v>35</v>
      </c>
      <c r="D76" s="36">
        <v>12</v>
      </c>
      <c r="E76" s="36">
        <v>23</v>
      </c>
    </row>
    <row r="77" spans="1:5" x14ac:dyDescent="0.2">
      <c r="A77" s="56" t="s">
        <v>162</v>
      </c>
      <c r="B77" s="56" t="s">
        <v>336</v>
      </c>
      <c r="C77" s="36">
        <v>71</v>
      </c>
      <c r="D77" s="36">
        <v>52</v>
      </c>
      <c r="E77" s="36">
        <v>19</v>
      </c>
    </row>
    <row r="78" spans="1:5" x14ac:dyDescent="0.2">
      <c r="A78" s="56" t="s">
        <v>163</v>
      </c>
      <c r="B78" s="56" t="s">
        <v>337</v>
      </c>
      <c r="C78" s="36">
        <v>208</v>
      </c>
      <c r="D78" s="36">
        <v>102</v>
      </c>
      <c r="E78" s="36">
        <v>106</v>
      </c>
    </row>
    <row r="79" spans="1:5" x14ac:dyDescent="0.2">
      <c r="A79" s="56" t="s">
        <v>164</v>
      </c>
      <c r="B79" s="56" t="s">
        <v>338</v>
      </c>
      <c r="C79" s="36">
        <v>20</v>
      </c>
      <c r="D79" s="36">
        <v>4</v>
      </c>
      <c r="E79" s="36">
        <v>16</v>
      </c>
    </row>
    <row r="80" spans="1:5" x14ac:dyDescent="0.2">
      <c r="A80" s="56" t="s">
        <v>165</v>
      </c>
      <c r="B80" s="56" t="s">
        <v>339</v>
      </c>
      <c r="C80" s="36">
        <v>9</v>
      </c>
      <c r="D80" s="36">
        <v>0</v>
      </c>
      <c r="E80" s="36">
        <v>9</v>
      </c>
    </row>
    <row r="81" spans="1:5" x14ac:dyDescent="0.2">
      <c r="A81" s="56" t="s">
        <v>166</v>
      </c>
      <c r="B81" s="56" t="s">
        <v>340</v>
      </c>
      <c r="C81" s="36">
        <v>43</v>
      </c>
      <c r="D81" s="36">
        <v>14</v>
      </c>
      <c r="E81" s="36">
        <v>29</v>
      </c>
    </row>
    <row r="82" spans="1:5" x14ac:dyDescent="0.2">
      <c r="A82" s="56" t="s">
        <v>167</v>
      </c>
      <c r="B82" s="56" t="s">
        <v>341</v>
      </c>
      <c r="C82" s="36">
        <v>29</v>
      </c>
      <c r="D82" s="36">
        <v>14</v>
      </c>
      <c r="E82" s="36">
        <v>15</v>
      </c>
    </row>
    <row r="83" spans="1:5" x14ac:dyDescent="0.2">
      <c r="A83" s="56" t="s">
        <v>168</v>
      </c>
      <c r="B83" s="56" t="s">
        <v>342</v>
      </c>
      <c r="C83" s="36">
        <v>141</v>
      </c>
      <c r="D83" s="36">
        <v>65</v>
      </c>
      <c r="E83" s="36">
        <v>76</v>
      </c>
    </row>
    <row r="84" spans="1:5" x14ac:dyDescent="0.2">
      <c r="A84" s="56" t="s">
        <v>169</v>
      </c>
      <c r="B84" s="56" t="s">
        <v>343</v>
      </c>
      <c r="C84" s="36">
        <v>5</v>
      </c>
      <c r="D84" s="36">
        <v>5</v>
      </c>
      <c r="E84" s="36">
        <v>0</v>
      </c>
    </row>
    <row r="85" spans="1:5" x14ac:dyDescent="0.2">
      <c r="A85" s="56" t="s">
        <v>170</v>
      </c>
      <c r="B85" s="56" t="s">
        <v>344</v>
      </c>
      <c r="C85" s="36">
        <v>4</v>
      </c>
      <c r="D85" s="36">
        <v>0</v>
      </c>
      <c r="E85" s="36">
        <v>4</v>
      </c>
    </row>
    <row r="86" spans="1:5" x14ac:dyDescent="0.2">
      <c r="A86" s="56" t="s">
        <v>171</v>
      </c>
      <c r="B86" s="56" t="s">
        <v>345</v>
      </c>
      <c r="C86" s="36">
        <v>127</v>
      </c>
      <c r="D86" s="36">
        <v>48</v>
      </c>
      <c r="E86" s="36">
        <v>79</v>
      </c>
    </row>
    <row r="87" spans="1:5" x14ac:dyDescent="0.2">
      <c r="A87" s="56" t="s">
        <v>172</v>
      </c>
      <c r="B87" s="56" t="s">
        <v>346</v>
      </c>
      <c r="C87" s="36">
        <v>0</v>
      </c>
      <c r="D87" s="36">
        <v>0</v>
      </c>
      <c r="E87" s="36">
        <v>0</v>
      </c>
    </row>
    <row r="88" spans="1:5" x14ac:dyDescent="0.2">
      <c r="A88" s="56" t="s">
        <v>173</v>
      </c>
      <c r="B88" s="56" t="s">
        <v>347</v>
      </c>
      <c r="C88" s="36">
        <v>8</v>
      </c>
      <c r="D88" s="36">
        <v>5</v>
      </c>
      <c r="E88" s="36">
        <v>3</v>
      </c>
    </row>
    <row r="89" spans="1:5" x14ac:dyDescent="0.2">
      <c r="A89" s="56" t="s">
        <v>174</v>
      </c>
      <c r="B89" s="56" t="s">
        <v>348</v>
      </c>
      <c r="C89" s="36">
        <v>2</v>
      </c>
      <c r="D89" s="36">
        <v>1</v>
      </c>
      <c r="E89" s="36">
        <v>1</v>
      </c>
    </row>
    <row r="90" spans="1:5" x14ac:dyDescent="0.2">
      <c r="A90" s="56" t="s">
        <v>175</v>
      </c>
      <c r="B90" s="56" t="s">
        <v>349</v>
      </c>
      <c r="C90" s="36">
        <v>3</v>
      </c>
      <c r="D90" s="36">
        <v>2</v>
      </c>
      <c r="E90" s="36">
        <v>1</v>
      </c>
    </row>
    <row r="91" spans="1:5" x14ac:dyDescent="0.2">
      <c r="A91" s="56" t="s">
        <v>176</v>
      </c>
      <c r="B91" s="56" t="s">
        <v>350</v>
      </c>
      <c r="C91" s="36">
        <v>8</v>
      </c>
      <c r="D91" s="36">
        <v>3</v>
      </c>
      <c r="E91" s="36">
        <v>5</v>
      </c>
    </row>
    <row r="92" spans="1:5" x14ac:dyDescent="0.2">
      <c r="A92" s="56" t="s">
        <v>0</v>
      </c>
      <c r="B92" s="56" t="s">
        <v>351</v>
      </c>
      <c r="C92" s="36">
        <v>9</v>
      </c>
      <c r="D92" s="36">
        <v>6</v>
      </c>
      <c r="E92" s="36">
        <v>3</v>
      </c>
    </row>
    <row r="93" spans="1:5" x14ac:dyDescent="0.2">
      <c r="A93" s="56" t="s">
        <v>1</v>
      </c>
      <c r="B93" s="56" t="s">
        <v>352</v>
      </c>
      <c r="C93" s="36">
        <v>12</v>
      </c>
      <c r="D93" s="36">
        <v>4</v>
      </c>
      <c r="E93" s="36">
        <v>8</v>
      </c>
    </row>
    <row r="94" spans="1:5" x14ac:dyDescent="0.2">
      <c r="A94" s="56" t="s">
        <v>2</v>
      </c>
      <c r="B94" s="56" t="s">
        <v>353</v>
      </c>
      <c r="C94" s="36">
        <v>0</v>
      </c>
      <c r="D94" s="36">
        <v>0</v>
      </c>
      <c r="E94" s="36">
        <v>0</v>
      </c>
    </row>
    <row r="95" spans="1:5" x14ac:dyDescent="0.2">
      <c r="A95" s="56" t="s">
        <v>3</v>
      </c>
      <c r="B95" s="56" t="s">
        <v>354</v>
      </c>
      <c r="C95" s="36">
        <v>49</v>
      </c>
      <c r="D95" s="36">
        <v>20</v>
      </c>
      <c r="E95" s="36">
        <v>29</v>
      </c>
    </row>
    <row r="96" spans="1:5" x14ac:dyDescent="0.2">
      <c r="A96" s="56" t="s">
        <v>4</v>
      </c>
      <c r="B96" s="56" t="s">
        <v>355</v>
      </c>
      <c r="C96" s="36">
        <v>37</v>
      </c>
      <c r="D96" s="36">
        <v>29</v>
      </c>
      <c r="E96" s="36">
        <v>8</v>
      </c>
    </row>
    <row r="97" spans="1:5" x14ac:dyDescent="0.2">
      <c r="A97" s="56" t="s">
        <v>5</v>
      </c>
      <c r="B97" s="56" t="s">
        <v>356</v>
      </c>
      <c r="C97" s="36">
        <v>1</v>
      </c>
      <c r="D97" s="36">
        <v>1</v>
      </c>
      <c r="E97" s="36">
        <v>0</v>
      </c>
    </row>
    <row r="98" spans="1:5" x14ac:dyDescent="0.2">
      <c r="A98" s="56" t="s">
        <v>6</v>
      </c>
      <c r="B98" s="56" t="s">
        <v>357</v>
      </c>
      <c r="C98" s="36">
        <v>53</v>
      </c>
      <c r="D98" s="36">
        <v>26</v>
      </c>
      <c r="E98" s="36">
        <v>27</v>
      </c>
    </row>
    <row r="99" spans="1:5" x14ac:dyDescent="0.2">
      <c r="A99" s="56" t="s">
        <v>7</v>
      </c>
      <c r="B99" s="56" t="s">
        <v>358</v>
      </c>
      <c r="C99" s="36">
        <v>54</v>
      </c>
      <c r="D99" s="36">
        <v>24</v>
      </c>
      <c r="E99" s="36">
        <v>30</v>
      </c>
    </row>
    <row r="100" spans="1:5" x14ac:dyDescent="0.2">
      <c r="A100" s="56" t="s">
        <v>8</v>
      </c>
      <c r="B100" s="56" t="s">
        <v>359</v>
      </c>
      <c r="C100" s="36">
        <v>5</v>
      </c>
      <c r="D100" s="36">
        <v>3</v>
      </c>
      <c r="E100" s="36">
        <v>2</v>
      </c>
    </row>
    <row r="101" spans="1:5" x14ac:dyDescent="0.2">
      <c r="A101" s="56" t="s">
        <v>9</v>
      </c>
      <c r="B101" s="56" t="s">
        <v>360</v>
      </c>
      <c r="C101" s="36">
        <v>18</v>
      </c>
      <c r="D101" s="36">
        <v>12</v>
      </c>
      <c r="E101" s="36">
        <v>6</v>
      </c>
    </row>
    <row r="102" spans="1:5" x14ac:dyDescent="0.2">
      <c r="A102" s="56" t="s">
        <v>10</v>
      </c>
      <c r="B102" s="56" t="s">
        <v>361</v>
      </c>
      <c r="C102" s="36">
        <v>1</v>
      </c>
      <c r="D102" s="36">
        <v>0</v>
      </c>
      <c r="E102" s="36">
        <v>1</v>
      </c>
    </row>
    <row r="103" spans="1:5" x14ac:dyDescent="0.2">
      <c r="A103" s="56" t="s">
        <v>11</v>
      </c>
      <c r="B103" s="56" t="s">
        <v>362</v>
      </c>
      <c r="C103" s="36">
        <v>9</v>
      </c>
      <c r="D103" s="36">
        <v>7</v>
      </c>
      <c r="E103" s="36">
        <v>2</v>
      </c>
    </row>
    <row r="104" spans="1:5" x14ac:dyDescent="0.2">
      <c r="A104" s="56" t="s">
        <v>12</v>
      </c>
      <c r="B104" s="56" t="s">
        <v>363</v>
      </c>
      <c r="C104" s="36">
        <v>67</v>
      </c>
      <c r="D104" s="36">
        <v>40</v>
      </c>
      <c r="E104" s="36">
        <v>27</v>
      </c>
    </row>
    <row r="105" spans="1:5" x14ac:dyDescent="0.2">
      <c r="A105" s="56" t="s">
        <v>13</v>
      </c>
      <c r="B105" s="56" t="s">
        <v>364</v>
      </c>
      <c r="C105" s="36">
        <v>6</v>
      </c>
      <c r="D105" s="36">
        <v>4</v>
      </c>
      <c r="E105" s="36">
        <v>2</v>
      </c>
    </row>
    <row r="106" spans="1:5" x14ac:dyDescent="0.2">
      <c r="A106" s="56" t="s">
        <v>14</v>
      </c>
      <c r="B106" s="56" t="s">
        <v>365</v>
      </c>
      <c r="C106" s="36">
        <v>2</v>
      </c>
      <c r="D106" s="36">
        <v>1</v>
      </c>
      <c r="E106" s="36">
        <v>1</v>
      </c>
    </row>
    <row r="107" spans="1:5" x14ac:dyDescent="0.2">
      <c r="A107" s="56" t="s">
        <v>15</v>
      </c>
      <c r="B107" s="56" t="s">
        <v>366</v>
      </c>
      <c r="C107" s="36">
        <v>4</v>
      </c>
      <c r="D107" s="36">
        <v>1</v>
      </c>
      <c r="E107" s="36">
        <v>3</v>
      </c>
    </row>
    <row r="108" spans="1:5" x14ac:dyDescent="0.2">
      <c r="A108" s="56" t="s">
        <v>16</v>
      </c>
      <c r="B108" s="56" t="s">
        <v>367</v>
      </c>
      <c r="C108" s="36">
        <v>1</v>
      </c>
      <c r="D108" s="36">
        <v>1</v>
      </c>
      <c r="E108" s="36">
        <v>0</v>
      </c>
    </row>
    <row r="109" spans="1:5" x14ac:dyDescent="0.2">
      <c r="A109" s="37" t="s">
        <v>51</v>
      </c>
    </row>
    <row r="110" spans="1:5" x14ac:dyDescent="0.2">
      <c r="A110" s="37" t="s">
        <v>237</v>
      </c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112"/>
  <sheetViews>
    <sheetView workbookViewId="0">
      <selection activeCell="A3" sqref="A3"/>
    </sheetView>
  </sheetViews>
  <sheetFormatPr baseColWidth="10" defaultRowHeight="12.75" x14ac:dyDescent="0.2"/>
  <cols>
    <col min="1" max="1" width="71.7109375" style="31" customWidth="1"/>
    <col min="2" max="2" width="78.7109375" style="31" customWidth="1"/>
    <col min="3" max="5" width="11.42578125" style="36"/>
    <col min="6" max="16384" width="11.42578125" style="31"/>
  </cols>
  <sheetData>
    <row r="1" spans="1:5" x14ac:dyDescent="0.2">
      <c r="A1" s="32" t="s">
        <v>209</v>
      </c>
      <c r="B1" s="32"/>
    </row>
    <row r="2" spans="1:5" x14ac:dyDescent="0.2">
      <c r="A2" s="33" t="s">
        <v>210</v>
      </c>
      <c r="B2" s="33"/>
    </row>
    <row r="4" spans="1:5" ht="19.5" customHeight="1" x14ac:dyDescent="0.2">
      <c r="A4" s="30"/>
      <c r="B4" s="30"/>
      <c r="C4" s="89" t="s">
        <v>18</v>
      </c>
      <c r="D4" s="89" t="s">
        <v>34</v>
      </c>
      <c r="E4" s="89" t="s">
        <v>50</v>
      </c>
    </row>
    <row r="5" spans="1:5" ht="19.5" customHeight="1" x14ac:dyDescent="0.2">
      <c r="A5" s="30"/>
      <c r="B5" s="30"/>
      <c r="C5" s="89" t="s">
        <v>18</v>
      </c>
      <c r="D5" s="89" t="s">
        <v>242</v>
      </c>
      <c r="E5" s="89" t="s">
        <v>243</v>
      </c>
    </row>
    <row r="6" spans="1:5" x14ac:dyDescent="0.2">
      <c r="A6" s="32" t="s">
        <v>18</v>
      </c>
      <c r="B6" s="32" t="s">
        <v>18</v>
      </c>
      <c r="C6" s="90">
        <v>8466</v>
      </c>
      <c r="D6" s="90">
        <v>4128</v>
      </c>
      <c r="E6" s="90">
        <v>4338</v>
      </c>
    </row>
    <row r="7" spans="1:5" x14ac:dyDescent="0.2">
      <c r="A7" s="56" t="s">
        <v>264</v>
      </c>
      <c r="B7" s="56" t="s">
        <v>265</v>
      </c>
      <c r="C7" s="36">
        <v>706</v>
      </c>
      <c r="D7" s="36">
        <v>367</v>
      </c>
      <c r="E7" s="36">
        <v>339</v>
      </c>
    </row>
    <row r="8" spans="1:5" x14ac:dyDescent="0.2">
      <c r="A8" s="56" t="s">
        <v>266</v>
      </c>
      <c r="B8" s="56" t="s">
        <v>267</v>
      </c>
      <c r="C8" s="36">
        <v>97</v>
      </c>
      <c r="D8" s="36">
        <v>52</v>
      </c>
      <c r="E8" s="36">
        <v>45</v>
      </c>
    </row>
    <row r="9" spans="1:5" x14ac:dyDescent="0.2">
      <c r="A9" s="56" t="s">
        <v>92</v>
      </c>
      <c r="B9" s="56" t="s">
        <v>268</v>
      </c>
      <c r="C9" s="36">
        <v>13</v>
      </c>
      <c r="D9" s="36">
        <v>6</v>
      </c>
      <c r="E9" s="36">
        <v>7</v>
      </c>
    </row>
    <row r="10" spans="1:5" x14ac:dyDescent="0.2">
      <c r="A10" s="56" t="s">
        <v>93</v>
      </c>
      <c r="B10" s="56" t="s">
        <v>269</v>
      </c>
      <c r="C10" s="36">
        <v>7</v>
      </c>
      <c r="D10" s="36">
        <v>4</v>
      </c>
      <c r="E10" s="36">
        <v>3</v>
      </c>
    </row>
    <row r="11" spans="1:5" x14ac:dyDescent="0.2">
      <c r="A11" s="56" t="s">
        <v>94</v>
      </c>
      <c r="B11" s="56" t="s">
        <v>270</v>
      </c>
      <c r="C11" s="36">
        <v>0</v>
      </c>
      <c r="D11" s="36">
        <v>0</v>
      </c>
      <c r="E11" s="36">
        <v>0</v>
      </c>
    </row>
    <row r="12" spans="1:5" x14ac:dyDescent="0.2">
      <c r="A12" s="56" t="s">
        <v>95</v>
      </c>
      <c r="B12" s="56" t="s">
        <v>271</v>
      </c>
      <c r="C12" s="36">
        <v>56</v>
      </c>
      <c r="D12" s="36">
        <v>30</v>
      </c>
      <c r="E12" s="36">
        <v>26</v>
      </c>
    </row>
    <row r="13" spans="1:5" x14ac:dyDescent="0.2">
      <c r="A13" s="56" t="s">
        <v>96</v>
      </c>
      <c r="B13" s="56" t="s">
        <v>272</v>
      </c>
      <c r="C13" s="36">
        <v>10</v>
      </c>
      <c r="D13" s="36">
        <v>4</v>
      </c>
      <c r="E13" s="36">
        <v>6</v>
      </c>
    </row>
    <row r="14" spans="1:5" x14ac:dyDescent="0.2">
      <c r="A14" s="56" t="s">
        <v>97</v>
      </c>
      <c r="B14" s="56" t="s">
        <v>97</v>
      </c>
      <c r="C14" s="36">
        <v>9</v>
      </c>
      <c r="D14" s="36">
        <v>7</v>
      </c>
      <c r="E14" s="36">
        <v>2</v>
      </c>
    </row>
    <row r="15" spans="1:5" x14ac:dyDescent="0.2">
      <c r="A15" s="56" t="s">
        <v>98</v>
      </c>
      <c r="B15" s="56" t="s">
        <v>273</v>
      </c>
      <c r="C15" s="36">
        <v>0</v>
      </c>
      <c r="D15" s="36">
        <v>0</v>
      </c>
      <c r="E15" s="36">
        <v>0</v>
      </c>
    </row>
    <row r="16" spans="1:5" x14ac:dyDescent="0.2">
      <c r="A16" s="56" t="s">
        <v>99</v>
      </c>
      <c r="B16" s="56" t="s">
        <v>274</v>
      </c>
      <c r="C16" s="36">
        <v>22</v>
      </c>
      <c r="D16" s="36">
        <v>12</v>
      </c>
      <c r="E16" s="36">
        <v>10</v>
      </c>
    </row>
    <row r="17" spans="1:5" x14ac:dyDescent="0.2">
      <c r="A17" s="56" t="s">
        <v>100</v>
      </c>
      <c r="B17" s="56" t="s">
        <v>275</v>
      </c>
      <c r="C17" s="36">
        <v>45</v>
      </c>
      <c r="D17" s="36">
        <v>33</v>
      </c>
      <c r="E17" s="36">
        <v>12</v>
      </c>
    </row>
    <row r="18" spans="1:5" x14ac:dyDescent="0.2">
      <c r="A18" s="56" t="s">
        <v>101</v>
      </c>
      <c r="B18" s="56" t="s">
        <v>276</v>
      </c>
      <c r="C18" s="36">
        <v>40</v>
      </c>
      <c r="D18" s="36">
        <v>31</v>
      </c>
      <c r="E18" s="36">
        <v>9</v>
      </c>
    </row>
    <row r="19" spans="1:5" x14ac:dyDescent="0.2">
      <c r="A19" s="56" t="s">
        <v>102</v>
      </c>
      <c r="B19" s="56" t="s">
        <v>277</v>
      </c>
      <c r="C19" s="36">
        <v>82</v>
      </c>
      <c r="D19" s="36">
        <v>51</v>
      </c>
      <c r="E19" s="36">
        <v>31</v>
      </c>
    </row>
    <row r="20" spans="1:5" x14ac:dyDescent="0.2">
      <c r="A20" s="56" t="s">
        <v>103</v>
      </c>
      <c r="B20" s="56" t="s">
        <v>278</v>
      </c>
      <c r="C20" s="36">
        <v>205</v>
      </c>
      <c r="D20" s="36">
        <v>113</v>
      </c>
      <c r="E20" s="36">
        <v>92</v>
      </c>
    </row>
    <row r="21" spans="1:5" x14ac:dyDescent="0.2">
      <c r="A21" s="56" t="s">
        <v>104</v>
      </c>
      <c r="B21" s="56" t="s">
        <v>279</v>
      </c>
      <c r="C21" s="36">
        <v>71</v>
      </c>
      <c r="D21" s="36">
        <v>42</v>
      </c>
      <c r="E21" s="36">
        <v>29</v>
      </c>
    </row>
    <row r="22" spans="1:5" x14ac:dyDescent="0.2">
      <c r="A22" s="56" t="s">
        <v>105</v>
      </c>
      <c r="B22" s="56" t="s">
        <v>280</v>
      </c>
      <c r="C22" s="36">
        <v>111</v>
      </c>
      <c r="D22" s="36">
        <v>73</v>
      </c>
      <c r="E22" s="36">
        <v>38</v>
      </c>
    </row>
    <row r="23" spans="1:5" x14ac:dyDescent="0.2">
      <c r="A23" s="56" t="s">
        <v>106</v>
      </c>
      <c r="B23" s="56" t="s">
        <v>281</v>
      </c>
      <c r="C23" s="36">
        <v>155</v>
      </c>
      <c r="D23" s="36">
        <v>84</v>
      </c>
      <c r="E23" s="36">
        <v>71</v>
      </c>
    </row>
    <row r="24" spans="1:5" x14ac:dyDescent="0.2">
      <c r="A24" s="56" t="s">
        <v>107</v>
      </c>
      <c r="B24" s="56" t="s">
        <v>282</v>
      </c>
      <c r="C24" s="36">
        <v>40</v>
      </c>
      <c r="D24" s="36">
        <v>23</v>
      </c>
      <c r="E24" s="36">
        <v>17</v>
      </c>
    </row>
    <row r="25" spans="1:5" x14ac:dyDescent="0.2">
      <c r="A25" s="56" t="s">
        <v>108</v>
      </c>
      <c r="B25" s="56" t="s">
        <v>283</v>
      </c>
      <c r="C25" s="36">
        <v>18</v>
      </c>
      <c r="D25" s="36">
        <v>17</v>
      </c>
      <c r="E25" s="36">
        <v>1</v>
      </c>
    </row>
    <row r="26" spans="1:5" x14ac:dyDescent="0.2">
      <c r="A26" s="56" t="s">
        <v>109</v>
      </c>
      <c r="B26" s="56" t="s">
        <v>284</v>
      </c>
      <c r="C26" s="36">
        <v>447</v>
      </c>
      <c r="D26" s="36">
        <v>324</v>
      </c>
      <c r="E26" s="36">
        <v>123</v>
      </c>
    </row>
    <row r="27" spans="1:5" x14ac:dyDescent="0.2">
      <c r="A27" s="56" t="s">
        <v>110</v>
      </c>
      <c r="B27" s="56" t="s">
        <v>285</v>
      </c>
      <c r="C27" s="36">
        <v>10</v>
      </c>
      <c r="D27" s="36">
        <v>9</v>
      </c>
      <c r="E27" s="36">
        <v>1</v>
      </c>
    </row>
    <row r="28" spans="1:5" x14ac:dyDescent="0.2">
      <c r="A28" s="56" t="s">
        <v>111</v>
      </c>
      <c r="B28" s="56" t="s">
        <v>286</v>
      </c>
      <c r="C28" s="36">
        <v>3</v>
      </c>
      <c r="D28" s="36">
        <v>2</v>
      </c>
      <c r="E28" s="36">
        <v>1</v>
      </c>
    </row>
    <row r="29" spans="1:5" x14ac:dyDescent="0.2">
      <c r="A29" s="56" t="s">
        <v>112</v>
      </c>
      <c r="B29" s="56" t="s">
        <v>287</v>
      </c>
      <c r="C29" s="36">
        <v>16</v>
      </c>
      <c r="D29" s="36">
        <v>10</v>
      </c>
      <c r="E29" s="36">
        <v>6</v>
      </c>
    </row>
    <row r="30" spans="1:5" x14ac:dyDescent="0.2">
      <c r="A30" s="56" t="s">
        <v>113</v>
      </c>
      <c r="B30" s="56" t="s">
        <v>288</v>
      </c>
      <c r="C30" s="36">
        <v>22</v>
      </c>
      <c r="D30" s="36">
        <v>16</v>
      </c>
      <c r="E30" s="36">
        <v>6</v>
      </c>
    </row>
    <row r="31" spans="1:5" x14ac:dyDescent="0.2">
      <c r="A31" s="56" t="s">
        <v>114</v>
      </c>
      <c r="B31" s="56" t="s">
        <v>289</v>
      </c>
      <c r="C31" s="36">
        <v>144</v>
      </c>
      <c r="D31" s="36">
        <v>3</v>
      </c>
      <c r="E31" s="36">
        <v>141</v>
      </c>
    </row>
    <row r="32" spans="1:5" x14ac:dyDescent="0.2">
      <c r="A32" s="56" t="s">
        <v>115</v>
      </c>
      <c r="B32" s="56" t="s">
        <v>290</v>
      </c>
      <c r="C32" s="36">
        <v>12</v>
      </c>
      <c r="D32" s="36" t="s">
        <v>217</v>
      </c>
      <c r="E32" s="36">
        <v>12</v>
      </c>
    </row>
    <row r="33" spans="1:5" x14ac:dyDescent="0.2">
      <c r="A33" s="56" t="s">
        <v>116</v>
      </c>
      <c r="B33" s="56" t="s">
        <v>291</v>
      </c>
      <c r="C33" s="36">
        <v>25</v>
      </c>
      <c r="D33" s="36" t="s">
        <v>217</v>
      </c>
      <c r="E33" s="36">
        <v>25</v>
      </c>
    </row>
    <row r="34" spans="1:5" x14ac:dyDescent="0.2">
      <c r="A34" s="56" t="s">
        <v>117</v>
      </c>
      <c r="B34" s="56" t="s">
        <v>292</v>
      </c>
      <c r="C34" s="36">
        <v>47</v>
      </c>
      <c r="D34" s="36" t="s">
        <v>217</v>
      </c>
      <c r="E34" s="36">
        <v>47</v>
      </c>
    </row>
    <row r="35" spans="1:5" x14ac:dyDescent="0.2">
      <c r="A35" s="56" t="s">
        <v>118</v>
      </c>
      <c r="B35" s="56" t="s">
        <v>293</v>
      </c>
      <c r="C35" s="36">
        <v>4</v>
      </c>
      <c r="D35" s="36" t="s">
        <v>217</v>
      </c>
      <c r="E35" s="36">
        <v>4</v>
      </c>
    </row>
    <row r="36" spans="1:5" x14ac:dyDescent="0.2">
      <c r="A36" s="56" t="s">
        <v>119</v>
      </c>
      <c r="B36" s="56" t="s">
        <v>294</v>
      </c>
      <c r="C36" s="36">
        <v>104</v>
      </c>
      <c r="D36" s="36">
        <v>104</v>
      </c>
      <c r="E36" s="36" t="s">
        <v>217</v>
      </c>
    </row>
    <row r="37" spans="1:5" x14ac:dyDescent="0.2">
      <c r="A37" s="56" t="s">
        <v>120</v>
      </c>
      <c r="B37" s="56" t="s">
        <v>295</v>
      </c>
      <c r="C37" s="36">
        <v>4</v>
      </c>
      <c r="D37" s="36">
        <v>4</v>
      </c>
      <c r="E37" s="36" t="s">
        <v>217</v>
      </c>
    </row>
    <row r="38" spans="1:5" x14ac:dyDescent="0.2">
      <c r="A38" s="56" t="s">
        <v>121</v>
      </c>
      <c r="B38" s="56" t="s">
        <v>296</v>
      </c>
      <c r="C38" s="36">
        <v>29</v>
      </c>
      <c r="D38" s="36">
        <v>20</v>
      </c>
      <c r="E38" s="36">
        <v>9</v>
      </c>
    </row>
    <row r="39" spans="1:5" x14ac:dyDescent="0.2">
      <c r="A39" s="56" t="s">
        <v>122</v>
      </c>
      <c r="B39" s="56" t="s">
        <v>297</v>
      </c>
      <c r="C39" s="36">
        <v>93</v>
      </c>
      <c r="D39" s="36">
        <v>73</v>
      </c>
      <c r="E39" s="36">
        <v>20</v>
      </c>
    </row>
    <row r="40" spans="1:5" x14ac:dyDescent="0.2">
      <c r="A40" s="56" t="s">
        <v>123</v>
      </c>
      <c r="B40" s="56" t="s">
        <v>298</v>
      </c>
      <c r="C40" s="36">
        <v>28</v>
      </c>
      <c r="D40" s="36">
        <v>21</v>
      </c>
      <c r="E40" s="36">
        <v>7</v>
      </c>
    </row>
    <row r="41" spans="1:5" x14ac:dyDescent="0.2">
      <c r="A41" s="56" t="s">
        <v>124</v>
      </c>
      <c r="B41" s="56" t="s">
        <v>299</v>
      </c>
      <c r="C41" s="36">
        <v>57</v>
      </c>
      <c r="D41" s="36">
        <v>37</v>
      </c>
      <c r="E41" s="36">
        <v>20</v>
      </c>
    </row>
    <row r="42" spans="1:5" x14ac:dyDescent="0.2">
      <c r="A42" s="56" t="s">
        <v>125</v>
      </c>
      <c r="B42" s="56" t="s">
        <v>300</v>
      </c>
      <c r="C42" s="36">
        <v>16</v>
      </c>
      <c r="D42" s="36">
        <v>9</v>
      </c>
      <c r="E42" s="36">
        <v>7</v>
      </c>
    </row>
    <row r="43" spans="1:5" x14ac:dyDescent="0.2">
      <c r="A43" s="56" t="s">
        <v>126</v>
      </c>
      <c r="B43" s="56" t="s">
        <v>301</v>
      </c>
      <c r="C43" s="36">
        <v>112</v>
      </c>
      <c r="D43" s="36">
        <v>63</v>
      </c>
      <c r="E43" s="36">
        <v>49</v>
      </c>
    </row>
    <row r="44" spans="1:5" x14ac:dyDescent="0.2">
      <c r="A44" s="56" t="s">
        <v>127</v>
      </c>
      <c r="B44" s="56" t="s">
        <v>302</v>
      </c>
      <c r="C44" s="36">
        <v>112</v>
      </c>
      <c r="D44" s="36">
        <v>56</v>
      </c>
      <c r="E44" s="36">
        <v>56</v>
      </c>
    </row>
    <row r="45" spans="1:5" x14ac:dyDescent="0.2">
      <c r="A45" s="56" t="s">
        <v>128</v>
      </c>
      <c r="B45" s="56" t="s">
        <v>303</v>
      </c>
      <c r="C45" s="36">
        <v>68</v>
      </c>
      <c r="D45" s="36">
        <v>40</v>
      </c>
      <c r="E45" s="36">
        <v>28</v>
      </c>
    </row>
    <row r="46" spans="1:5" x14ac:dyDescent="0.2">
      <c r="A46" s="56" t="s">
        <v>129</v>
      </c>
      <c r="B46" s="56" t="s">
        <v>304</v>
      </c>
      <c r="C46" s="36">
        <v>0</v>
      </c>
      <c r="D46" s="36">
        <v>0</v>
      </c>
      <c r="E46" s="36">
        <v>0</v>
      </c>
    </row>
    <row r="47" spans="1:5" x14ac:dyDescent="0.2">
      <c r="A47" s="56" t="s">
        <v>130</v>
      </c>
      <c r="B47" s="56" t="s">
        <v>305</v>
      </c>
      <c r="C47" s="36">
        <v>10</v>
      </c>
      <c r="D47" s="36">
        <v>2</v>
      </c>
      <c r="E47" s="36">
        <v>8</v>
      </c>
    </row>
    <row r="48" spans="1:5" x14ac:dyDescent="0.2">
      <c r="A48" s="56" t="s">
        <v>131</v>
      </c>
      <c r="B48" s="56" t="s">
        <v>306</v>
      </c>
      <c r="C48" s="36">
        <v>25</v>
      </c>
      <c r="D48" s="36">
        <v>13</v>
      </c>
      <c r="E48" s="36">
        <v>12</v>
      </c>
    </row>
    <row r="49" spans="1:5" x14ac:dyDescent="0.2">
      <c r="A49" s="56" t="s">
        <v>132</v>
      </c>
      <c r="B49" s="56" t="s">
        <v>307</v>
      </c>
      <c r="C49" s="36">
        <v>39</v>
      </c>
      <c r="D49" s="36">
        <v>12</v>
      </c>
      <c r="E49" s="36">
        <v>27</v>
      </c>
    </row>
    <row r="50" spans="1:5" x14ac:dyDescent="0.2">
      <c r="A50" s="56" t="s">
        <v>133</v>
      </c>
      <c r="B50" s="56" t="s">
        <v>308</v>
      </c>
      <c r="C50" s="36">
        <v>31</v>
      </c>
      <c r="D50" s="36">
        <v>8</v>
      </c>
      <c r="E50" s="36">
        <v>23</v>
      </c>
    </row>
    <row r="51" spans="1:5" x14ac:dyDescent="0.2">
      <c r="A51" s="56" t="s">
        <v>134</v>
      </c>
      <c r="B51" s="56" t="s">
        <v>309</v>
      </c>
      <c r="C51" s="36">
        <v>5</v>
      </c>
      <c r="D51" s="36">
        <v>2</v>
      </c>
      <c r="E51" s="36">
        <v>3</v>
      </c>
    </row>
    <row r="52" spans="1:5" x14ac:dyDescent="0.2">
      <c r="A52" s="56" t="s">
        <v>135</v>
      </c>
      <c r="B52" s="56" t="s">
        <v>310</v>
      </c>
      <c r="C52" s="36">
        <v>221</v>
      </c>
      <c r="D52" s="36">
        <v>94</v>
      </c>
      <c r="E52" s="36">
        <v>127</v>
      </c>
    </row>
    <row r="53" spans="1:5" x14ac:dyDescent="0.2">
      <c r="A53" s="56" t="s">
        <v>136</v>
      </c>
      <c r="B53" s="56" t="s">
        <v>311</v>
      </c>
      <c r="C53" s="36">
        <v>79</v>
      </c>
      <c r="D53" s="36">
        <v>30</v>
      </c>
      <c r="E53" s="36">
        <v>49</v>
      </c>
    </row>
    <row r="54" spans="1:5" x14ac:dyDescent="0.2">
      <c r="A54" s="56" t="s">
        <v>137</v>
      </c>
      <c r="B54" s="56" t="s">
        <v>312</v>
      </c>
      <c r="C54" s="36">
        <v>357</v>
      </c>
      <c r="D54" s="36">
        <v>119</v>
      </c>
      <c r="E54" s="36">
        <v>238</v>
      </c>
    </row>
    <row r="55" spans="1:5" x14ac:dyDescent="0.2">
      <c r="A55" s="56" t="s">
        <v>138</v>
      </c>
      <c r="B55" s="56" t="s">
        <v>313</v>
      </c>
      <c r="C55" s="36">
        <v>0</v>
      </c>
      <c r="D55" s="36">
        <v>0</v>
      </c>
      <c r="E55" s="36">
        <v>0</v>
      </c>
    </row>
    <row r="56" spans="1:5" x14ac:dyDescent="0.2">
      <c r="A56" s="56" t="s">
        <v>139</v>
      </c>
      <c r="B56" s="56" t="s">
        <v>314</v>
      </c>
      <c r="C56" s="36">
        <v>0</v>
      </c>
      <c r="D56" s="36">
        <v>0</v>
      </c>
      <c r="E56" s="36">
        <v>0</v>
      </c>
    </row>
    <row r="57" spans="1:5" x14ac:dyDescent="0.2">
      <c r="A57" s="56" t="s">
        <v>140</v>
      </c>
      <c r="B57" s="56" t="s">
        <v>315</v>
      </c>
      <c r="C57" s="36">
        <v>4</v>
      </c>
      <c r="D57" s="36">
        <v>2</v>
      </c>
      <c r="E57" s="36">
        <v>2</v>
      </c>
    </row>
    <row r="58" spans="1:5" x14ac:dyDescent="0.2">
      <c r="A58" s="56" t="s">
        <v>141</v>
      </c>
      <c r="B58" s="56" t="s">
        <v>141</v>
      </c>
      <c r="C58" s="36">
        <v>2</v>
      </c>
      <c r="D58" s="36">
        <v>1</v>
      </c>
      <c r="E58" s="36">
        <v>1</v>
      </c>
    </row>
    <row r="59" spans="1:5" x14ac:dyDescent="0.2">
      <c r="A59" s="56" t="s">
        <v>142</v>
      </c>
      <c r="B59" s="56" t="s">
        <v>316</v>
      </c>
      <c r="C59" s="36">
        <v>395</v>
      </c>
      <c r="D59" s="36">
        <v>115</v>
      </c>
      <c r="E59" s="36">
        <v>280</v>
      </c>
    </row>
    <row r="60" spans="1:5" x14ac:dyDescent="0.2">
      <c r="A60" s="56" t="s">
        <v>143</v>
      </c>
      <c r="B60" s="56" t="s">
        <v>317</v>
      </c>
      <c r="C60" s="36">
        <v>234</v>
      </c>
      <c r="D60" s="36">
        <v>131</v>
      </c>
      <c r="E60" s="36">
        <v>103</v>
      </c>
    </row>
    <row r="61" spans="1:5" x14ac:dyDescent="0.2">
      <c r="A61" s="56" t="s">
        <v>144</v>
      </c>
      <c r="B61" s="56" t="s">
        <v>318</v>
      </c>
      <c r="C61" s="36">
        <v>24</v>
      </c>
      <c r="D61" s="36">
        <v>6</v>
      </c>
      <c r="E61" s="36">
        <v>18</v>
      </c>
    </row>
    <row r="62" spans="1:5" x14ac:dyDescent="0.2">
      <c r="A62" s="56" t="s">
        <v>145</v>
      </c>
      <c r="B62" s="56" t="s">
        <v>319</v>
      </c>
      <c r="C62" s="36">
        <v>260</v>
      </c>
      <c r="D62" s="36">
        <v>80</v>
      </c>
      <c r="E62" s="36">
        <v>180</v>
      </c>
    </row>
    <row r="63" spans="1:5" x14ac:dyDescent="0.2">
      <c r="A63" s="56" t="s">
        <v>146</v>
      </c>
      <c r="B63" s="56" t="s">
        <v>320</v>
      </c>
      <c r="C63" s="36">
        <v>225</v>
      </c>
      <c r="D63" s="36">
        <v>141</v>
      </c>
      <c r="E63" s="36">
        <v>84</v>
      </c>
    </row>
    <row r="64" spans="1:5" x14ac:dyDescent="0.2">
      <c r="A64" s="56" t="s">
        <v>147</v>
      </c>
      <c r="B64" s="56" t="s">
        <v>321</v>
      </c>
      <c r="C64" s="36">
        <v>370</v>
      </c>
      <c r="D64" s="36">
        <v>197</v>
      </c>
      <c r="E64" s="36">
        <v>173</v>
      </c>
    </row>
    <row r="65" spans="1:5" x14ac:dyDescent="0.2">
      <c r="A65" s="56" t="s">
        <v>148</v>
      </c>
      <c r="B65" s="56" t="s">
        <v>322</v>
      </c>
      <c r="C65" s="36">
        <v>364</v>
      </c>
      <c r="D65" s="36">
        <v>133</v>
      </c>
      <c r="E65" s="36">
        <v>231</v>
      </c>
    </row>
    <row r="66" spans="1:5" x14ac:dyDescent="0.2">
      <c r="A66" s="56" t="s">
        <v>149</v>
      </c>
      <c r="B66" s="56" t="s">
        <v>323</v>
      </c>
      <c r="C66" s="36">
        <v>347</v>
      </c>
      <c r="D66" s="36">
        <v>145</v>
      </c>
      <c r="E66" s="36">
        <v>202</v>
      </c>
    </row>
    <row r="67" spans="1:5" x14ac:dyDescent="0.2">
      <c r="A67" s="56" t="s">
        <v>150</v>
      </c>
      <c r="B67" s="56" t="s">
        <v>324</v>
      </c>
      <c r="C67" s="36">
        <v>448</v>
      </c>
      <c r="D67" s="36">
        <v>182</v>
      </c>
      <c r="E67" s="36">
        <v>266</v>
      </c>
    </row>
    <row r="68" spans="1:5" x14ac:dyDescent="0.2">
      <c r="A68" s="56" t="s">
        <v>151</v>
      </c>
      <c r="B68" s="56" t="s">
        <v>325</v>
      </c>
      <c r="C68" s="36">
        <v>57</v>
      </c>
      <c r="D68" s="36">
        <v>21</v>
      </c>
      <c r="E68" s="36">
        <v>36</v>
      </c>
    </row>
    <row r="69" spans="1:5" x14ac:dyDescent="0.2">
      <c r="A69" s="56" t="s">
        <v>152</v>
      </c>
      <c r="B69" s="56" t="s">
        <v>326</v>
      </c>
      <c r="C69" s="36">
        <v>93</v>
      </c>
      <c r="D69" s="36">
        <v>58</v>
      </c>
      <c r="E69" s="36">
        <v>35</v>
      </c>
    </row>
    <row r="70" spans="1:5" x14ac:dyDescent="0.2">
      <c r="A70" s="56" t="s">
        <v>153</v>
      </c>
      <c r="B70" s="56" t="s">
        <v>327</v>
      </c>
      <c r="C70" s="36">
        <v>8</v>
      </c>
      <c r="D70" s="36">
        <v>4</v>
      </c>
      <c r="E70" s="36">
        <v>4</v>
      </c>
    </row>
    <row r="71" spans="1:5" x14ac:dyDescent="0.2">
      <c r="A71" s="56" t="s">
        <v>154</v>
      </c>
      <c r="B71" s="56" t="s">
        <v>328</v>
      </c>
      <c r="C71" s="36">
        <v>182</v>
      </c>
      <c r="D71" s="36">
        <v>84</v>
      </c>
      <c r="E71" s="36">
        <v>98</v>
      </c>
    </row>
    <row r="72" spans="1:5" x14ac:dyDescent="0.2">
      <c r="A72" s="56" t="s">
        <v>155</v>
      </c>
      <c r="B72" s="56" t="s">
        <v>329</v>
      </c>
      <c r="C72" s="36">
        <v>232</v>
      </c>
      <c r="D72" s="36">
        <v>157</v>
      </c>
      <c r="E72" s="36">
        <v>75</v>
      </c>
    </row>
    <row r="73" spans="1:5" x14ac:dyDescent="0.2">
      <c r="A73" s="56" t="s">
        <v>156</v>
      </c>
      <c r="B73" s="56" t="s">
        <v>330</v>
      </c>
      <c r="C73" s="36">
        <v>13</v>
      </c>
      <c r="D73" s="36">
        <v>0</v>
      </c>
      <c r="E73" s="36">
        <v>13</v>
      </c>
    </row>
    <row r="74" spans="1:5" x14ac:dyDescent="0.2">
      <c r="A74" s="56" t="s">
        <v>157</v>
      </c>
      <c r="B74" s="56" t="s">
        <v>331</v>
      </c>
      <c r="C74" s="36">
        <v>17</v>
      </c>
      <c r="D74" s="36">
        <v>8</v>
      </c>
      <c r="E74" s="36">
        <v>9</v>
      </c>
    </row>
    <row r="75" spans="1:5" x14ac:dyDescent="0.2">
      <c r="A75" s="56" t="s">
        <v>158</v>
      </c>
      <c r="B75" s="56" t="s">
        <v>332</v>
      </c>
      <c r="C75" s="36">
        <v>231</v>
      </c>
      <c r="D75" s="36">
        <v>103</v>
      </c>
      <c r="E75" s="36">
        <v>128</v>
      </c>
    </row>
    <row r="76" spans="1:5" x14ac:dyDescent="0.2">
      <c r="A76" s="56" t="s">
        <v>159</v>
      </c>
      <c r="B76" s="56" t="s">
        <v>333</v>
      </c>
      <c r="C76" s="36">
        <v>16</v>
      </c>
      <c r="D76" s="36">
        <v>6</v>
      </c>
      <c r="E76" s="36">
        <v>10</v>
      </c>
    </row>
    <row r="77" spans="1:5" x14ac:dyDescent="0.2">
      <c r="A77" s="56" t="s">
        <v>160</v>
      </c>
      <c r="B77" s="56" t="s">
        <v>334</v>
      </c>
      <c r="C77" s="36">
        <v>3</v>
      </c>
      <c r="D77" s="36">
        <v>0</v>
      </c>
      <c r="E77" s="36">
        <v>3</v>
      </c>
    </row>
    <row r="78" spans="1:5" x14ac:dyDescent="0.2">
      <c r="A78" s="56" t="s">
        <v>161</v>
      </c>
      <c r="B78" s="56" t="s">
        <v>335</v>
      </c>
      <c r="C78" s="36">
        <v>33</v>
      </c>
      <c r="D78" s="36">
        <v>12</v>
      </c>
      <c r="E78" s="36">
        <v>21</v>
      </c>
    </row>
    <row r="79" spans="1:5" x14ac:dyDescent="0.2">
      <c r="A79" s="56" t="s">
        <v>162</v>
      </c>
      <c r="B79" s="56" t="s">
        <v>336</v>
      </c>
      <c r="C79" s="36">
        <v>88</v>
      </c>
      <c r="D79" s="36">
        <v>62</v>
      </c>
      <c r="E79" s="36">
        <v>26</v>
      </c>
    </row>
    <row r="80" spans="1:5" x14ac:dyDescent="0.2">
      <c r="A80" s="56" t="s">
        <v>163</v>
      </c>
      <c r="B80" s="56" t="s">
        <v>337</v>
      </c>
      <c r="C80" s="36">
        <v>243</v>
      </c>
      <c r="D80" s="36">
        <v>101</v>
      </c>
      <c r="E80" s="36">
        <v>142</v>
      </c>
    </row>
    <row r="81" spans="1:5" x14ac:dyDescent="0.2">
      <c r="A81" s="56" t="s">
        <v>164</v>
      </c>
      <c r="B81" s="56" t="s">
        <v>338</v>
      </c>
      <c r="C81" s="36">
        <v>39</v>
      </c>
      <c r="D81" s="36">
        <v>15</v>
      </c>
      <c r="E81" s="36">
        <v>24</v>
      </c>
    </row>
    <row r="82" spans="1:5" x14ac:dyDescent="0.2">
      <c r="A82" s="56" t="s">
        <v>165</v>
      </c>
      <c r="B82" s="56" t="s">
        <v>339</v>
      </c>
      <c r="C82" s="36">
        <v>5</v>
      </c>
      <c r="D82" s="36">
        <v>1</v>
      </c>
      <c r="E82" s="36">
        <v>4</v>
      </c>
    </row>
    <row r="83" spans="1:5" x14ac:dyDescent="0.2">
      <c r="A83" s="56" t="s">
        <v>166</v>
      </c>
      <c r="B83" s="56" t="s">
        <v>340</v>
      </c>
      <c r="C83" s="36">
        <v>43</v>
      </c>
      <c r="D83" s="36">
        <v>16</v>
      </c>
      <c r="E83" s="36">
        <v>27</v>
      </c>
    </row>
    <row r="84" spans="1:5" x14ac:dyDescent="0.2">
      <c r="A84" s="56" t="s">
        <v>167</v>
      </c>
      <c r="B84" s="56" t="s">
        <v>341</v>
      </c>
      <c r="C84" s="36">
        <v>37</v>
      </c>
      <c r="D84" s="36">
        <v>13</v>
      </c>
      <c r="E84" s="36">
        <v>24</v>
      </c>
    </row>
    <row r="85" spans="1:5" x14ac:dyDescent="0.2">
      <c r="A85" s="56" t="s">
        <v>168</v>
      </c>
      <c r="B85" s="56" t="s">
        <v>342</v>
      </c>
      <c r="C85" s="36">
        <v>129</v>
      </c>
      <c r="D85" s="36">
        <v>69</v>
      </c>
      <c r="E85" s="36">
        <v>60</v>
      </c>
    </row>
    <row r="86" spans="1:5" x14ac:dyDescent="0.2">
      <c r="A86" s="56" t="s">
        <v>169</v>
      </c>
      <c r="B86" s="56" t="s">
        <v>343</v>
      </c>
      <c r="C86" s="36">
        <v>5</v>
      </c>
      <c r="D86" s="36">
        <v>5</v>
      </c>
      <c r="E86" s="36" t="s">
        <v>217</v>
      </c>
    </row>
    <row r="87" spans="1:5" x14ac:dyDescent="0.2">
      <c r="A87" s="56" t="s">
        <v>170</v>
      </c>
      <c r="B87" s="56" t="s">
        <v>344</v>
      </c>
      <c r="C87" s="36">
        <v>2</v>
      </c>
      <c r="D87" s="36" t="s">
        <v>217</v>
      </c>
      <c r="E87" s="36">
        <v>2</v>
      </c>
    </row>
    <row r="88" spans="1:5" x14ac:dyDescent="0.2">
      <c r="A88" s="56" t="s">
        <v>171</v>
      </c>
      <c r="B88" s="56" t="s">
        <v>345</v>
      </c>
      <c r="C88" s="36">
        <v>131</v>
      </c>
      <c r="D88" s="36">
        <v>35</v>
      </c>
      <c r="E88" s="36">
        <v>96</v>
      </c>
    </row>
    <row r="89" spans="1:5" x14ac:dyDescent="0.2">
      <c r="A89" s="56" t="s">
        <v>172</v>
      </c>
      <c r="B89" s="56" t="s">
        <v>346</v>
      </c>
      <c r="C89" s="36">
        <v>0</v>
      </c>
      <c r="D89" s="36" t="s">
        <v>217</v>
      </c>
      <c r="E89" s="36">
        <v>0</v>
      </c>
    </row>
    <row r="90" spans="1:5" x14ac:dyDescent="0.2">
      <c r="A90" s="56" t="s">
        <v>173</v>
      </c>
      <c r="B90" s="56" t="s">
        <v>347</v>
      </c>
      <c r="C90" s="36">
        <v>17</v>
      </c>
      <c r="D90" s="36">
        <v>8</v>
      </c>
      <c r="E90" s="36">
        <v>9</v>
      </c>
    </row>
    <row r="91" spans="1:5" x14ac:dyDescent="0.2">
      <c r="A91" s="56" t="s">
        <v>174</v>
      </c>
      <c r="B91" s="56" t="s">
        <v>348</v>
      </c>
      <c r="C91" s="36">
        <v>3</v>
      </c>
      <c r="D91" s="36">
        <v>1</v>
      </c>
      <c r="E91" s="36">
        <v>2</v>
      </c>
    </row>
    <row r="92" spans="1:5" x14ac:dyDescent="0.2">
      <c r="A92" s="56" t="s">
        <v>175</v>
      </c>
      <c r="B92" s="56" t="s">
        <v>349</v>
      </c>
      <c r="C92" s="36">
        <v>4</v>
      </c>
      <c r="D92" s="36">
        <v>4</v>
      </c>
      <c r="E92" s="36">
        <v>0</v>
      </c>
    </row>
    <row r="93" spans="1:5" x14ac:dyDescent="0.2">
      <c r="A93" s="56" t="s">
        <v>176</v>
      </c>
      <c r="B93" s="56" t="s">
        <v>350</v>
      </c>
      <c r="C93" s="36">
        <v>6</v>
      </c>
      <c r="D93" s="36">
        <v>2</v>
      </c>
      <c r="E93" s="36">
        <v>4</v>
      </c>
    </row>
    <row r="94" spans="1:5" x14ac:dyDescent="0.2">
      <c r="A94" s="56" t="s">
        <v>0</v>
      </c>
      <c r="B94" s="56" t="s">
        <v>351</v>
      </c>
      <c r="C94" s="36">
        <v>13</v>
      </c>
      <c r="D94" s="36">
        <v>5</v>
      </c>
      <c r="E94" s="36">
        <v>8</v>
      </c>
    </row>
    <row r="95" spans="1:5" x14ac:dyDescent="0.2">
      <c r="A95" s="56" t="s">
        <v>1</v>
      </c>
      <c r="B95" s="56" t="s">
        <v>352</v>
      </c>
      <c r="C95" s="36">
        <v>15</v>
      </c>
      <c r="D95" s="36">
        <v>3</v>
      </c>
      <c r="E95" s="36">
        <v>12</v>
      </c>
    </row>
    <row r="96" spans="1:5" x14ac:dyDescent="0.2">
      <c r="A96" s="56" t="s">
        <v>2</v>
      </c>
      <c r="B96" s="56" t="s">
        <v>353</v>
      </c>
      <c r="C96" s="36">
        <v>1</v>
      </c>
      <c r="D96" s="36">
        <v>0</v>
      </c>
      <c r="E96" s="36">
        <v>1</v>
      </c>
    </row>
    <row r="97" spans="1:5" x14ac:dyDescent="0.2">
      <c r="A97" s="56" t="s">
        <v>3</v>
      </c>
      <c r="B97" s="56" t="s">
        <v>354</v>
      </c>
      <c r="C97" s="36">
        <v>54</v>
      </c>
      <c r="D97" s="36">
        <v>28</v>
      </c>
      <c r="E97" s="36">
        <v>26</v>
      </c>
    </row>
    <row r="98" spans="1:5" x14ac:dyDescent="0.2">
      <c r="A98" s="56" t="s">
        <v>4</v>
      </c>
      <c r="B98" s="56" t="s">
        <v>355</v>
      </c>
      <c r="C98" s="36">
        <v>18</v>
      </c>
      <c r="D98" s="36">
        <v>14</v>
      </c>
      <c r="E98" s="36">
        <v>4</v>
      </c>
    </row>
    <row r="99" spans="1:5" x14ac:dyDescent="0.2">
      <c r="A99" s="56" t="s">
        <v>5</v>
      </c>
      <c r="B99" s="56" t="s">
        <v>356</v>
      </c>
      <c r="C99" s="36">
        <v>2</v>
      </c>
      <c r="D99" s="36">
        <v>2</v>
      </c>
      <c r="E99" s="36">
        <v>0</v>
      </c>
    </row>
    <row r="100" spans="1:5" x14ac:dyDescent="0.2">
      <c r="A100" s="56" t="s">
        <v>6</v>
      </c>
      <c r="B100" s="56" t="s">
        <v>357</v>
      </c>
      <c r="C100" s="36">
        <v>71</v>
      </c>
      <c r="D100" s="36">
        <v>37</v>
      </c>
      <c r="E100" s="36">
        <v>34</v>
      </c>
    </row>
    <row r="101" spans="1:5" x14ac:dyDescent="0.2">
      <c r="A101" s="56" t="s">
        <v>7</v>
      </c>
      <c r="B101" s="56" t="s">
        <v>358</v>
      </c>
      <c r="C101" s="36">
        <v>51</v>
      </c>
      <c r="D101" s="36">
        <v>24</v>
      </c>
      <c r="E101" s="36">
        <v>27</v>
      </c>
    </row>
    <row r="102" spans="1:5" x14ac:dyDescent="0.2">
      <c r="A102" s="56" t="s">
        <v>8</v>
      </c>
      <c r="B102" s="56" t="s">
        <v>359</v>
      </c>
      <c r="C102" s="36">
        <v>5</v>
      </c>
      <c r="D102" s="36">
        <v>3</v>
      </c>
      <c r="E102" s="36">
        <v>2</v>
      </c>
    </row>
    <row r="103" spans="1:5" x14ac:dyDescent="0.2">
      <c r="A103" s="56" t="s">
        <v>9</v>
      </c>
      <c r="B103" s="56" t="s">
        <v>360</v>
      </c>
      <c r="C103" s="36">
        <v>19</v>
      </c>
      <c r="D103" s="36">
        <v>13</v>
      </c>
      <c r="E103" s="36">
        <v>6</v>
      </c>
    </row>
    <row r="104" spans="1:5" x14ac:dyDescent="0.2">
      <c r="A104" s="56" t="s">
        <v>10</v>
      </c>
      <c r="B104" s="56" t="s">
        <v>361</v>
      </c>
      <c r="C104" s="36">
        <v>3</v>
      </c>
      <c r="D104" s="36">
        <v>1</v>
      </c>
      <c r="E104" s="36">
        <v>2</v>
      </c>
    </row>
    <row r="105" spans="1:5" x14ac:dyDescent="0.2">
      <c r="A105" s="56" t="s">
        <v>11</v>
      </c>
      <c r="B105" s="56" t="s">
        <v>362</v>
      </c>
      <c r="C105" s="36">
        <v>9</v>
      </c>
      <c r="D105" s="36">
        <v>6</v>
      </c>
      <c r="E105" s="36">
        <v>3</v>
      </c>
    </row>
    <row r="106" spans="1:5" x14ac:dyDescent="0.2">
      <c r="A106" s="56" t="s">
        <v>12</v>
      </c>
      <c r="B106" s="56" t="s">
        <v>363</v>
      </c>
      <c r="C106" s="36">
        <v>81</v>
      </c>
      <c r="D106" s="36">
        <v>49</v>
      </c>
      <c r="E106" s="36">
        <v>32</v>
      </c>
    </row>
    <row r="107" spans="1:5" x14ac:dyDescent="0.2">
      <c r="A107" s="56" t="s">
        <v>13</v>
      </c>
      <c r="B107" s="56" t="s">
        <v>364</v>
      </c>
      <c r="C107" s="36">
        <v>5</v>
      </c>
      <c r="D107" s="36">
        <v>3</v>
      </c>
      <c r="E107" s="36">
        <v>2</v>
      </c>
    </row>
    <row r="108" spans="1:5" x14ac:dyDescent="0.2">
      <c r="A108" s="56" t="s">
        <v>14</v>
      </c>
      <c r="B108" s="56" t="s">
        <v>365</v>
      </c>
      <c r="C108" s="36">
        <v>0</v>
      </c>
      <c r="D108" s="36">
        <v>0</v>
      </c>
      <c r="E108" s="36">
        <v>0</v>
      </c>
    </row>
    <row r="109" spans="1:5" x14ac:dyDescent="0.2">
      <c r="A109" s="56" t="s">
        <v>15</v>
      </c>
      <c r="B109" s="56" t="s">
        <v>366</v>
      </c>
      <c r="C109" s="36">
        <v>2</v>
      </c>
      <c r="D109" s="36">
        <v>2</v>
      </c>
      <c r="E109" s="36">
        <v>0</v>
      </c>
    </row>
    <row r="110" spans="1:5" x14ac:dyDescent="0.2">
      <c r="A110" s="56" t="s">
        <v>16</v>
      </c>
      <c r="B110" s="56" t="s">
        <v>367</v>
      </c>
      <c r="C110" s="36">
        <v>0</v>
      </c>
      <c r="D110" s="36">
        <v>0</v>
      </c>
      <c r="E110" s="36">
        <v>0</v>
      </c>
    </row>
    <row r="111" spans="1:5" x14ac:dyDescent="0.2">
      <c r="A111" s="37" t="s">
        <v>51</v>
      </c>
    </row>
    <row r="112" spans="1:5" x14ac:dyDescent="0.2">
      <c r="A112" s="37" t="s">
        <v>237</v>
      </c>
    </row>
  </sheetData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44</vt:i4>
      </vt:variant>
    </vt:vector>
  </HeadingPairs>
  <TitlesOfParts>
    <vt:vector size="44" baseType="lpstr">
      <vt:lpstr>ÍNDEX SALUT</vt:lpstr>
      <vt:lpstr>ÍNDICE SALUD</vt:lpstr>
      <vt:lpstr>1.2018</vt:lpstr>
      <vt:lpstr>1.2019</vt:lpstr>
      <vt:lpstr>1.2020</vt:lpstr>
      <vt:lpstr>1.2021</vt:lpstr>
      <vt:lpstr>2.2018</vt:lpstr>
      <vt:lpstr>2.2019</vt:lpstr>
      <vt:lpstr>2.2020</vt:lpstr>
      <vt:lpstr>2.2021</vt:lpstr>
      <vt:lpstr>3</vt:lpstr>
      <vt:lpstr>4</vt:lpstr>
      <vt:lpstr>5.2018</vt:lpstr>
      <vt:lpstr>5.2019</vt:lpstr>
      <vt:lpstr>5.2020</vt:lpstr>
      <vt:lpstr>5.2021</vt:lpstr>
      <vt:lpstr>5.2022</vt:lpstr>
      <vt:lpstr>6</vt:lpstr>
      <vt:lpstr>7</vt:lpstr>
      <vt:lpstr>8</vt:lpstr>
      <vt:lpstr>9</vt:lpstr>
      <vt:lpstr>10.2018</vt:lpstr>
      <vt:lpstr>10.2019</vt:lpstr>
      <vt:lpstr>10.2020</vt:lpstr>
      <vt:lpstr>10.2021</vt:lpstr>
      <vt:lpstr>10.2022</vt:lpstr>
      <vt:lpstr>11.2016</vt:lpstr>
      <vt:lpstr>11.2022</vt:lpstr>
      <vt:lpstr>12.2016</vt:lpstr>
      <vt:lpstr>12.2022</vt:lpstr>
      <vt:lpstr>13.2016</vt:lpstr>
      <vt:lpstr>13.2022</vt:lpstr>
      <vt:lpstr>14.2016</vt:lpstr>
      <vt:lpstr>14.2022</vt:lpstr>
      <vt:lpstr>15.2016</vt:lpstr>
      <vt:lpstr>15.2022</vt:lpstr>
      <vt:lpstr>16.2016</vt:lpstr>
      <vt:lpstr>16.2022</vt:lpstr>
      <vt:lpstr>17.2016</vt:lpstr>
      <vt:lpstr>17.2022</vt:lpstr>
      <vt:lpstr>18.2016</vt:lpstr>
      <vt:lpstr>18.2022</vt:lpstr>
      <vt:lpstr>19.2016</vt:lpstr>
      <vt:lpstr>19.2022</vt:lpstr>
    </vt:vector>
  </TitlesOfParts>
  <Company>AJUNTAMENT DE VALÈNCIA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U71870</dc:creator>
  <cp:lastModifiedBy>Tomas Morales Lorente</cp:lastModifiedBy>
  <cp:lastPrinted>2018-03-05T12:01:13Z</cp:lastPrinted>
  <dcterms:created xsi:type="dcterms:W3CDTF">2012-03-08T12:22:58Z</dcterms:created>
  <dcterms:modified xsi:type="dcterms:W3CDTF">2024-03-13T08:38:50Z</dcterms:modified>
</cp:coreProperties>
</file>