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ublicaciones\Area metropolitana\Información Área Metropolitana\Mercado Laboral\2017\"/>
    </mc:Choice>
  </mc:AlternateContent>
  <bookViews>
    <workbookView xWindow="12" yWindow="4872" windowWidth="17256" windowHeight="4608" tabRatio="733"/>
  </bookViews>
  <sheets>
    <sheet name="ÍNDEX" sheetId="15" r:id="rId1"/>
    <sheet name="1.1" sheetId="13" r:id="rId2"/>
    <sheet name="1.2" sheetId="9" r:id="rId3"/>
    <sheet name="1.3" sheetId="12" r:id="rId4"/>
    <sheet name="1.4" sheetId="11" r:id="rId5"/>
    <sheet name="1.5" sheetId="10" r:id="rId6"/>
    <sheet name="1.6" sheetId="14" r:id="rId7"/>
    <sheet name="1.7" sheetId="1" r:id="rId8"/>
    <sheet name="1.8" sheetId="8" r:id="rId9"/>
    <sheet name="1.9" sheetId="3" r:id="rId10"/>
    <sheet name="1.10" sheetId="6" r:id="rId11"/>
    <sheet name="1.11" sheetId="7" r:id="rId12"/>
    <sheet name="ÍNDEX (2)" sheetId="17" r:id="rId13"/>
    <sheet name="2.1" sheetId="18" r:id="rId14"/>
    <sheet name="2.2" sheetId="19" r:id="rId15"/>
    <sheet name="2.3" sheetId="20" r:id="rId16"/>
    <sheet name="2.4" sheetId="21" r:id="rId17"/>
    <sheet name="2.5" sheetId="22" r:id="rId18"/>
    <sheet name="2.6" sheetId="23" r:id="rId19"/>
    <sheet name="2.7" sheetId="24" r:id="rId20"/>
    <sheet name="2.8" sheetId="25" r:id="rId21"/>
    <sheet name="2.9" sheetId="26" r:id="rId22"/>
    <sheet name="2.10" sheetId="27" r:id="rId23"/>
    <sheet name="2.11" sheetId="28" r:id="rId24"/>
    <sheet name="2.12" sheetId="29" r:id="rId25"/>
    <sheet name="2.13" sheetId="30" r:id="rId26"/>
    <sheet name="ÍNDEX (3)" sheetId="31" r:id="rId27"/>
    <sheet name="3.1" sheetId="32" r:id="rId28"/>
    <sheet name="3.2" sheetId="33" r:id="rId29"/>
    <sheet name="3.3" sheetId="34" r:id="rId30"/>
    <sheet name="3.4" sheetId="35" r:id="rId31"/>
  </sheets>
  <definedNames>
    <definedName name="_xlnm._FilterDatabase" localSheetId="11" hidden="1">'1.11'!$A$1:$A$2</definedName>
    <definedName name="_xlnm._FilterDatabase" localSheetId="4" hidden="1">'1.4'!$A$1:$A$2</definedName>
    <definedName name="_xlnm._FilterDatabase" localSheetId="14" hidden="1">'2.2'!$A$1:$A$2</definedName>
    <definedName name="_xlnm._FilterDatabase" localSheetId="30" hidden="1">'3.4'!$B$6:$V$6</definedName>
    <definedName name="_xlnm.Print_Area" localSheetId="2">'1.2'!$A$1:$M$32</definedName>
    <definedName name="_xlnm.Print_Area" localSheetId="29">'3.3'!$A$1:$V$57</definedName>
    <definedName name="_xlnm.Print_Area" localSheetId="30">'3.4'!$A$1:$V$57</definedName>
    <definedName name="_xlnm.Print_Titles" localSheetId="11">'1.11'!$4:$4</definedName>
    <definedName name="_xlnm.Print_Titles" localSheetId="2">'1.2'!$4:$4</definedName>
    <definedName name="_xlnm.Print_Titles" localSheetId="3">'1.3'!$4:$4</definedName>
    <definedName name="_xlnm.Print_Titles" localSheetId="4">'1.4'!$4:$4</definedName>
    <definedName name="_xlnm.Print_Titles" localSheetId="6">'1.6'!$4:$4</definedName>
    <definedName name="_xlnm.Print_Titles" localSheetId="9">'1.9'!$4:$4</definedName>
    <definedName name="_xlnm.Print_Titles" localSheetId="23">'2.11'!$4:$4</definedName>
    <definedName name="_xlnm.Print_Titles" localSheetId="16">'2.4'!$4:$4</definedName>
    <definedName name="_xlnm.Print_Titles" localSheetId="19">'2.7'!$4:$4</definedName>
    <definedName name="_xlnm.Print_Titles" localSheetId="29">'3.3'!$A:$A</definedName>
    <definedName name="_xlnm.Print_Titles" localSheetId="30">'3.4'!$A:$A</definedName>
  </definedNames>
  <calcPr calcId="152511" fullCalcOnLoad="1"/>
</workbook>
</file>

<file path=xl/calcChain.xml><?xml version="1.0" encoding="utf-8"?>
<calcChain xmlns="http://schemas.openxmlformats.org/spreadsheetml/2006/main">
  <c r="V6" i="35" l="1"/>
  <c r="U6" i="35"/>
  <c r="T6" i="35"/>
  <c r="S6" i="35"/>
  <c r="R6" i="35"/>
  <c r="Q6" i="35"/>
  <c r="P6" i="35"/>
  <c r="O6" i="35"/>
  <c r="N6" i="35"/>
  <c r="M6" i="35"/>
  <c r="L6" i="35"/>
  <c r="K6" i="35"/>
  <c r="J6" i="35"/>
  <c r="I6" i="35"/>
  <c r="H6" i="35"/>
  <c r="G6" i="35"/>
  <c r="F6" i="35"/>
  <c r="E6" i="35"/>
  <c r="D6" i="35"/>
  <c r="C6" i="35"/>
  <c r="B6" i="35"/>
  <c r="V6" i="34"/>
  <c r="U6" i="34"/>
  <c r="T6" i="34"/>
  <c r="S6" i="34"/>
  <c r="R6" i="34"/>
  <c r="Q6" i="34"/>
  <c r="P6" i="34"/>
  <c r="O6" i="34"/>
  <c r="N6" i="34"/>
  <c r="M6" i="34"/>
  <c r="L6" i="34"/>
  <c r="K6" i="34"/>
  <c r="J6" i="34"/>
  <c r="I6" i="34"/>
  <c r="H6" i="34"/>
  <c r="G6" i="34"/>
  <c r="F6" i="34"/>
  <c r="E6" i="34"/>
  <c r="D6" i="34"/>
  <c r="C6" i="34"/>
  <c r="B6" i="34"/>
  <c r="C106" i="33"/>
  <c r="C105" i="33"/>
  <c r="C104" i="33"/>
  <c r="C103" i="33"/>
  <c r="C102" i="33"/>
  <c r="G101" i="33"/>
  <c r="F101" i="33"/>
  <c r="E101" i="33"/>
  <c r="D101" i="33"/>
  <c r="C101" i="33" s="1"/>
  <c r="C100" i="33"/>
  <c r="C99" i="33"/>
  <c r="C98" i="33"/>
  <c r="C97" i="33"/>
  <c r="G96" i="33"/>
  <c r="F96" i="33"/>
  <c r="E96" i="33"/>
  <c r="D96" i="33"/>
  <c r="C96" i="33"/>
  <c r="C95" i="33"/>
  <c r="C94" i="33"/>
  <c r="C93" i="33"/>
  <c r="G92" i="33"/>
  <c r="F92" i="33"/>
  <c r="E92" i="33"/>
  <c r="D92" i="33"/>
  <c r="C92" i="33"/>
  <c r="C91" i="33"/>
  <c r="C90" i="33"/>
  <c r="C89" i="33"/>
  <c r="C88" i="33"/>
  <c r="C87" i="33"/>
  <c r="C86" i="33"/>
  <c r="C85" i="33"/>
  <c r="C84" i="33"/>
  <c r="G83" i="33"/>
  <c r="F83" i="33"/>
  <c r="E83" i="33"/>
  <c r="D83" i="33"/>
  <c r="C83" i="33" s="1"/>
  <c r="C82" i="33"/>
  <c r="C81" i="33"/>
  <c r="C80" i="33"/>
  <c r="C79" i="33"/>
  <c r="C78" i="33"/>
  <c r="C77" i="33"/>
  <c r="C76" i="33"/>
  <c r="G75" i="33"/>
  <c r="F75" i="33"/>
  <c r="E75" i="33"/>
  <c r="D75" i="33"/>
  <c r="C75" i="33" s="1"/>
  <c r="C74" i="33"/>
  <c r="C73" i="33"/>
  <c r="C72" i="33"/>
  <c r="C71" i="33"/>
  <c r="G70" i="33"/>
  <c r="F70" i="33"/>
  <c r="E70" i="33"/>
  <c r="D70" i="33"/>
  <c r="C70" i="33"/>
  <c r="C69" i="33"/>
  <c r="C68" i="33"/>
  <c r="C67" i="33"/>
  <c r="C66" i="33"/>
  <c r="C65" i="33"/>
  <c r="C64" i="33"/>
  <c r="G63" i="33"/>
  <c r="F63" i="33"/>
  <c r="E63" i="33"/>
  <c r="D63" i="33"/>
  <c r="C63" i="33" s="1"/>
  <c r="C62" i="33"/>
  <c r="C61" i="33"/>
  <c r="G60" i="33"/>
  <c r="F60" i="33"/>
  <c r="E60" i="33"/>
  <c r="D60" i="33"/>
  <c r="C60" i="33"/>
  <c r="C59" i="33"/>
  <c r="C58" i="33"/>
  <c r="C57" i="33"/>
  <c r="C56" i="33"/>
  <c r="C55" i="33"/>
  <c r="G54" i="33"/>
  <c r="F54" i="33"/>
  <c r="E54" i="33"/>
  <c r="D54" i="33"/>
  <c r="C54" i="33"/>
  <c r="C53" i="33"/>
  <c r="C52" i="33"/>
  <c r="C51" i="33"/>
  <c r="G50" i="33"/>
  <c r="F50" i="33"/>
  <c r="E50" i="33"/>
  <c r="D50" i="33"/>
  <c r="C50" i="33"/>
  <c r="C49" i="33"/>
  <c r="C48" i="33"/>
  <c r="C47" i="33"/>
  <c r="G46" i="33"/>
  <c r="F46" i="33"/>
  <c r="E46" i="33"/>
  <c r="D46" i="33"/>
  <c r="C46" i="33"/>
  <c r="C45" i="33"/>
  <c r="C44" i="33"/>
  <c r="C43" i="33"/>
  <c r="C42" i="33"/>
  <c r="G41" i="33"/>
  <c r="F41" i="33"/>
  <c r="E41" i="33"/>
  <c r="D41" i="33"/>
  <c r="C41" i="33" s="1"/>
  <c r="C40" i="33"/>
  <c r="C39" i="33"/>
  <c r="C38" i="33"/>
  <c r="C37" i="33"/>
  <c r="C36" i="33"/>
  <c r="C35" i="33"/>
  <c r="C34" i="33"/>
  <c r="C33" i="33"/>
  <c r="C32" i="33"/>
  <c r="C31" i="33"/>
  <c r="C30" i="33"/>
  <c r="C29" i="33"/>
  <c r="C28" i="33"/>
  <c r="C27" i="33"/>
  <c r="C26" i="33"/>
  <c r="C25" i="33"/>
  <c r="C24" i="33"/>
  <c r="C23" i="33"/>
  <c r="C22" i="33"/>
  <c r="C21" i="33"/>
  <c r="C20" i="33"/>
  <c r="C19" i="33"/>
  <c r="C18" i="33"/>
  <c r="C17" i="33"/>
  <c r="C16" i="33"/>
  <c r="G15" i="33"/>
  <c r="F15" i="33"/>
  <c r="E15" i="33"/>
  <c r="D15" i="33"/>
  <c r="C15" i="33" s="1"/>
  <c r="C14" i="33"/>
  <c r="C13" i="33"/>
  <c r="C12" i="33"/>
  <c r="G11" i="33"/>
  <c r="F11" i="33"/>
  <c r="E11" i="33"/>
  <c r="D11" i="33"/>
  <c r="C11" i="33" s="1"/>
  <c r="C10" i="33"/>
  <c r="C9" i="33"/>
  <c r="C8" i="33"/>
  <c r="G7" i="33"/>
  <c r="F7" i="33"/>
  <c r="F6" i="33" s="1"/>
  <c r="E7" i="33"/>
  <c r="D7" i="33"/>
  <c r="C7" i="33" s="1"/>
  <c r="G6" i="33"/>
  <c r="E6" i="33"/>
  <c r="C106" i="32"/>
  <c r="C105" i="32"/>
  <c r="C104" i="32"/>
  <c r="C103" i="32"/>
  <c r="C102" i="32"/>
  <c r="G101" i="32"/>
  <c r="F101" i="32"/>
  <c r="E101" i="32"/>
  <c r="D101" i="32"/>
  <c r="C101" i="32"/>
  <c r="C100" i="32"/>
  <c r="C99" i="32"/>
  <c r="C98" i="32"/>
  <c r="C97" i="32"/>
  <c r="G96" i="32"/>
  <c r="F96" i="32"/>
  <c r="E96" i="32"/>
  <c r="D96" i="32"/>
  <c r="C96" i="32" s="1"/>
  <c r="C95" i="32"/>
  <c r="C94" i="32"/>
  <c r="C93" i="32"/>
  <c r="G92" i="32"/>
  <c r="F92" i="32"/>
  <c r="E92" i="32"/>
  <c r="D92" i="32"/>
  <c r="C92" i="32" s="1"/>
  <c r="C91" i="32"/>
  <c r="C90" i="32"/>
  <c r="C89" i="32"/>
  <c r="C88" i="32"/>
  <c r="C87" i="32"/>
  <c r="C86" i="32"/>
  <c r="C85" i="32"/>
  <c r="C84" i="32"/>
  <c r="G83" i="32"/>
  <c r="F83" i="32"/>
  <c r="E83" i="32"/>
  <c r="D83" i="32"/>
  <c r="C83" i="32"/>
  <c r="C82" i="32"/>
  <c r="C81" i="32"/>
  <c r="C80" i="32"/>
  <c r="C79" i="32"/>
  <c r="C78" i="32"/>
  <c r="C77" i="32"/>
  <c r="C76" i="32"/>
  <c r="G75" i="32"/>
  <c r="F75" i="32"/>
  <c r="E75" i="32"/>
  <c r="D75" i="32"/>
  <c r="C75" i="32"/>
  <c r="C74" i="32"/>
  <c r="C73" i="32"/>
  <c r="C72" i="32"/>
  <c r="C71" i="32"/>
  <c r="G70" i="32"/>
  <c r="F70" i="32"/>
  <c r="E70" i="32"/>
  <c r="D70" i="32"/>
  <c r="C70" i="32" s="1"/>
  <c r="C69" i="32"/>
  <c r="C68" i="32"/>
  <c r="C67" i="32"/>
  <c r="C66" i="32"/>
  <c r="C65" i="32"/>
  <c r="C64" i="32"/>
  <c r="G63" i="32"/>
  <c r="F63" i="32"/>
  <c r="E63" i="32"/>
  <c r="D63" i="32"/>
  <c r="C63" i="32"/>
  <c r="C62" i="32"/>
  <c r="C61" i="32"/>
  <c r="G60" i="32"/>
  <c r="F60" i="32"/>
  <c r="E60" i="32"/>
  <c r="D60" i="32"/>
  <c r="C60" i="32" s="1"/>
  <c r="C59" i="32"/>
  <c r="C58" i="32"/>
  <c r="C57" i="32"/>
  <c r="C56" i="32"/>
  <c r="C55" i="32"/>
  <c r="G54" i="32"/>
  <c r="F54" i="32"/>
  <c r="E54" i="32"/>
  <c r="D54" i="32"/>
  <c r="C54" i="32" s="1"/>
  <c r="C53" i="32"/>
  <c r="C52" i="32"/>
  <c r="C51" i="32"/>
  <c r="G50" i="32"/>
  <c r="F50" i="32"/>
  <c r="E50" i="32"/>
  <c r="D50" i="32"/>
  <c r="C50" i="32" s="1"/>
  <c r="C49" i="32"/>
  <c r="C48" i="32"/>
  <c r="C47" i="32"/>
  <c r="G46" i="32"/>
  <c r="F46" i="32"/>
  <c r="E46" i="32"/>
  <c r="D46" i="32"/>
  <c r="C46" i="32" s="1"/>
  <c r="C45" i="32"/>
  <c r="C44" i="32"/>
  <c r="C43" i="32"/>
  <c r="C42" i="32"/>
  <c r="G41" i="32"/>
  <c r="F41" i="32"/>
  <c r="E41" i="32"/>
  <c r="D41" i="32"/>
  <c r="C41" i="32"/>
  <c r="C40" i="32"/>
  <c r="C39" i="32"/>
  <c r="C38" i="32"/>
  <c r="C37" i="32"/>
  <c r="C36" i="32"/>
  <c r="C35" i="32"/>
  <c r="C34" i="32"/>
  <c r="C33" i="32"/>
  <c r="C32" i="32"/>
  <c r="C31" i="32"/>
  <c r="C30" i="32"/>
  <c r="C29" i="32"/>
  <c r="C28" i="32"/>
  <c r="C27" i="32"/>
  <c r="C26" i="32"/>
  <c r="C25" i="32"/>
  <c r="C24" i="32"/>
  <c r="C23" i="32"/>
  <c r="C22" i="32"/>
  <c r="C21" i="32"/>
  <c r="C20" i="32"/>
  <c r="C19" i="32"/>
  <c r="C18" i="32"/>
  <c r="C17" i="32"/>
  <c r="C16" i="32"/>
  <c r="G15" i="32"/>
  <c r="F15" i="32"/>
  <c r="E15" i="32"/>
  <c r="D15" i="32"/>
  <c r="C15" i="32"/>
  <c r="C14" i="32"/>
  <c r="C13" i="32"/>
  <c r="C12" i="32"/>
  <c r="G11" i="32"/>
  <c r="F11" i="32"/>
  <c r="E11" i="32"/>
  <c r="D11" i="32"/>
  <c r="C11" i="32"/>
  <c r="C10" i="32"/>
  <c r="C9" i="32"/>
  <c r="C8" i="32"/>
  <c r="G7" i="32"/>
  <c r="G6" i="32" s="1"/>
  <c r="F7" i="32"/>
  <c r="E7" i="32"/>
  <c r="E6" i="32" s="1"/>
  <c r="D7" i="32"/>
  <c r="C7" i="32"/>
  <c r="C6" i="32" s="1"/>
  <c r="F6" i="32"/>
  <c r="D6" i="32"/>
  <c r="F57" i="25"/>
  <c r="D57" i="25"/>
  <c r="F56" i="25"/>
  <c r="D56" i="25"/>
  <c r="F55" i="25"/>
  <c r="D55" i="25"/>
  <c r="F54" i="25"/>
  <c r="D54" i="25"/>
  <c r="B52" i="25"/>
  <c r="D52" i="25" s="1"/>
  <c r="D51" i="25"/>
  <c r="B51" i="25"/>
  <c r="F51" i="25" s="1"/>
  <c r="B50" i="25"/>
  <c r="D50" i="25" s="1"/>
  <c r="D49" i="25"/>
  <c r="B49" i="25"/>
  <c r="F49" i="25" s="1"/>
  <c r="B48" i="25"/>
  <c r="D48" i="25" s="1"/>
  <c r="D47" i="25"/>
  <c r="B47" i="25"/>
  <c r="F47" i="25" s="1"/>
  <c r="B46" i="25"/>
  <c r="D46" i="25" s="1"/>
  <c r="D45" i="25"/>
  <c r="B45" i="25"/>
  <c r="F45" i="25" s="1"/>
  <c r="B44" i="25"/>
  <c r="D44" i="25" s="1"/>
  <c r="D43" i="25"/>
  <c r="B43" i="25"/>
  <c r="F43" i="25" s="1"/>
  <c r="B42" i="25"/>
  <c r="D42" i="25" s="1"/>
  <c r="D41" i="25"/>
  <c r="B41" i="25"/>
  <c r="F41" i="25" s="1"/>
  <c r="B40" i="25"/>
  <c r="D40" i="25" s="1"/>
  <c r="D39" i="25"/>
  <c r="B39" i="25"/>
  <c r="F39" i="25" s="1"/>
  <c r="B38" i="25"/>
  <c r="D38" i="25" s="1"/>
  <c r="D37" i="25"/>
  <c r="B37" i="25"/>
  <c r="F37" i="25" s="1"/>
  <c r="B36" i="25"/>
  <c r="D36" i="25" s="1"/>
  <c r="D35" i="25"/>
  <c r="B35" i="25"/>
  <c r="F35" i="25" s="1"/>
  <c r="B34" i="25"/>
  <c r="D34" i="25" s="1"/>
  <c r="D33" i="25"/>
  <c r="B33" i="25"/>
  <c r="F33" i="25" s="1"/>
  <c r="B32" i="25"/>
  <c r="D32" i="25" s="1"/>
  <c r="D31" i="25"/>
  <c r="B31" i="25"/>
  <c r="F31" i="25" s="1"/>
  <c r="B30" i="25"/>
  <c r="D30" i="25" s="1"/>
  <c r="D29" i="25"/>
  <c r="B29" i="25"/>
  <c r="F29" i="25" s="1"/>
  <c r="B28" i="25"/>
  <c r="D28" i="25" s="1"/>
  <c r="D27" i="25"/>
  <c r="B27" i="25"/>
  <c r="F27" i="25" s="1"/>
  <c r="B26" i="25"/>
  <c r="D26" i="25" s="1"/>
  <c r="D25" i="25"/>
  <c r="B25" i="25"/>
  <c r="F25" i="25" s="1"/>
  <c r="B24" i="25"/>
  <c r="D24" i="25" s="1"/>
  <c r="D23" i="25"/>
  <c r="B23" i="25"/>
  <c r="F23" i="25" s="1"/>
  <c r="B22" i="25"/>
  <c r="D22" i="25" s="1"/>
  <c r="D21" i="25"/>
  <c r="B21" i="25"/>
  <c r="F21" i="25" s="1"/>
  <c r="B20" i="25"/>
  <c r="D20" i="25" s="1"/>
  <c r="D19" i="25"/>
  <c r="B19" i="25"/>
  <c r="F19" i="25" s="1"/>
  <c r="B18" i="25"/>
  <c r="D18" i="25" s="1"/>
  <c r="D17" i="25"/>
  <c r="B17" i="25"/>
  <c r="F17" i="25" s="1"/>
  <c r="B16" i="25"/>
  <c r="D16" i="25" s="1"/>
  <c r="D15" i="25"/>
  <c r="B15" i="25"/>
  <c r="F15" i="25" s="1"/>
  <c r="B14" i="25"/>
  <c r="D14" i="25" s="1"/>
  <c r="D13" i="25"/>
  <c r="B13" i="25"/>
  <c r="F13" i="25" s="1"/>
  <c r="B12" i="25"/>
  <c r="D12" i="25" s="1"/>
  <c r="D11" i="25"/>
  <c r="B11" i="25"/>
  <c r="F11" i="25" s="1"/>
  <c r="B10" i="25"/>
  <c r="D10" i="25" s="1"/>
  <c r="D9" i="25"/>
  <c r="B9" i="25"/>
  <c r="F9" i="25" s="1"/>
  <c r="B8" i="25"/>
  <c r="D8" i="25" s="1"/>
  <c r="E6" i="25"/>
  <c r="C6" i="25"/>
  <c r="C6" i="33" l="1"/>
  <c r="D6" i="33"/>
  <c r="F8" i="25"/>
  <c r="F10" i="25"/>
  <c r="F12" i="25"/>
  <c r="F14" i="25"/>
  <c r="F16" i="25"/>
  <c r="F18" i="25"/>
  <c r="F20" i="25"/>
  <c r="F22" i="25"/>
  <c r="F24" i="25"/>
  <c r="F26" i="25"/>
  <c r="F28" i="25"/>
  <c r="F30" i="25"/>
  <c r="F32" i="25"/>
  <c r="F34" i="25"/>
  <c r="F36" i="25"/>
  <c r="F38" i="25"/>
  <c r="F40" i="25"/>
  <c r="F42" i="25"/>
  <c r="F44" i="25"/>
  <c r="F46" i="25"/>
  <c r="F48" i="25"/>
  <c r="F50" i="25"/>
  <c r="F52" i="25"/>
  <c r="B6" i="25"/>
  <c r="F6" i="25" s="1"/>
  <c r="D6" i="25" l="1"/>
</calcChain>
</file>

<file path=xl/sharedStrings.xml><?xml version="1.0" encoding="utf-8"?>
<sst xmlns="http://schemas.openxmlformats.org/spreadsheetml/2006/main" count="1884" uniqueCount="370">
  <si>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</si>
  <si>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</si>
  <si>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</si>
  <si>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</si>
  <si>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</si>
  <si>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</si>
  <si>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</si>
  <si>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</si>
  <si>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</si>
  <si>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</si>
  <si>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</si>
  <si>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</si>
  <si>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Alaquàs</t>
  </si>
  <si>
    <t>Albal</t>
  </si>
  <si>
    <t>Albalat dels Sorells</t>
  </si>
  <si>
    <t>Alboraya</t>
  </si>
  <si>
    <t>Albuixech</t>
  </si>
  <si>
    <t>Alcàsser</t>
  </si>
  <si>
    <t>Aldaia</t>
  </si>
  <si>
    <t>Alfafar</t>
  </si>
  <si>
    <t>Alfara del Patriarca</t>
  </si>
  <si>
    <t>Almàssera</t>
  </si>
  <si>
    <t>Benetússer</t>
  </si>
  <si>
    <t>Beniparrell</t>
  </si>
  <si>
    <t>Bonrepòs i Mirambell</t>
  </si>
  <si>
    <t>Burjassot</t>
  </si>
  <si>
    <t>Catarroja</t>
  </si>
  <si>
    <t>Emperador</t>
  </si>
  <si>
    <t>Foios</t>
  </si>
  <si>
    <t>Godella</t>
  </si>
  <si>
    <t>Llocnou de la Corona</t>
  </si>
  <si>
    <t>Manises</t>
  </si>
  <si>
    <t>Massalfassar</t>
  </si>
  <si>
    <t>Massamagrell</t>
  </si>
  <si>
    <t>Massanassa</t>
  </si>
  <si>
    <t>Meliana</t>
  </si>
  <si>
    <t>Mislata</t>
  </si>
  <si>
    <t>Moncada</t>
  </si>
  <si>
    <t>Museros</t>
  </si>
  <si>
    <t>Paiporta</t>
  </si>
  <si>
    <t>Paterna</t>
  </si>
  <si>
    <t>Picanya</t>
  </si>
  <si>
    <t>Picassent</t>
  </si>
  <si>
    <t>Puçol</t>
  </si>
  <si>
    <t>Puig</t>
  </si>
  <si>
    <t>Quart de Poblet</t>
  </si>
  <si>
    <t>Rafelbunyol</t>
  </si>
  <si>
    <t>Rocafort</t>
  </si>
  <si>
    <t>Sedaví</t>
  </si>
  <si>
    <t>Silla</t>
  </si>
  <si>
    <t>Tavernes Blanques</t>
  </si>
  <si>
    <t>Torrent</t>
  </si>
  <si>
    <t>València</t>
  </si>
  <si>
    <t>Vinalesa</t>
  </si>
  <si>
    <t>Xirivella</t>
  </si>
  <si>
    <t>Agricultura</t>
  </si>
  <si>
    <t>Indústria</t>
  </si>
  <si>
    <t>Construcció</t>
  </si>
  <si>
    <t>Servicis</t>
  </si>
  <si>
    <t>Dones</t>
  </si>
  <si>
    <t>Homes</t>
  </si>
  <si>
    <t>Total</t>
  </si>
  <si>
    <t>1 - Estudis primaris incomplets.</t>
  </si>
  <si>
    <t>2 - Estudis primaris complets.</t>
  </si>
  <si>
    <t>3 - Programes per a la formació i inserció laboral que no precisen d'una titulació acadèmica de la primera etapa de secundària per a la seua realització (més de 300 hores).</t>
  </si>
  <si>
    <t>4 - Primera etapa d'educació secundària sense títol de graduat escolar o equivalent.</t>
  </si>
  <si>
    <t>5 - Primera etapa d'educació secundària amb títol de graduat escolar o equivalent.</t>
  </si>
  <si>
    <t>6 - Programes per a la formació i inserció laboral que precisen d'una titulació d'estudis secundaris de primera etapa per a la seua realització (més de 300 hores).</t>
  </si>
  <si>
    <t>7 - Ensenyances de batxillerat.</t>
  </si>
  <si>
    <t>8 - Ensenyances de  grau mitjà de formació professional específica, arts plàstiques i disseny i esportives.</t>
  </si>
  <si>
    <t>9 - Ensenyances de grau mitjà de música i dansa.</t>
  </si>
  <si>
    <t>10 - Ensenyances per a la formació i inserció laboral que precisen d'una titulació d'estudis secundaris de segona etapa per a la seua realització (més de 300 hores).</t>
  </si>
  <si>
    <t>11 - Ensenyances de grau superior de formació professional específica i equivalents, arts plàstiques i disseny i esportives.</t>
  </si>
  <si>
    <t>12 - Títols propis de les universitats i altres ensenyances que precisen del títol de batxiller (dos i més anys).</t>
  </si>
  <si>
    <t>13 - Ensenyances per a la formació i inserció laboral que precisen d'una formació professional de grau superior per a la seua realització (més de 300 hores).</t>
  </si>
  <si>
    <t>14 - Ensenyaments universitaris de primer cicle i equivalents o persones que han aprovat 3 cursos complets d'una llicenciatura o crèdits.</t>
  </si>
  <si>
    <t>15 - Ensenyaments universitaris de primer i segon cicle, de només segon cicle i equivalents (llicenciats).</t>
  </si>
  <si>
    <t>16 - Estudis oficials d'especialització professional.</t>
  </si>
  <si>
    <t>Sant Antoni de B</t>
  </si>
  <si>
    <t>0 - Sense estudis.</t>
  </si>
  <si>
    <t>Tècnics i professionals científics</t>
  </si>
  <si>
    <t>Tècnics i professionals de suport</t>
  </si>
  <si>
    <t>Empleats administratius</t>
  </si>
  <si>
    <t>Treballadors dels servicis</t>
  </si>
  <si>
    <t>Treball. de l'agricultura i pesca</t>
  </si>
  <si>
    <t>Operadors de maquinària</t>
  </si>
  <si>
    <t>Àrea Metropolitana</t>
  </si>
  <si>
    <t>Sense Activitat Econòmica</t>
  </si>
  <si>
    <t>Alboraia</t>
  </si>
  <si>
    <t>Sant Antoni de Benageber</t>
  </si>
  <si>
    <t>Font: Servei Valencià d'Ocupació i Formació (SERVEF).</t>
  </si>
  <si>
    <t>ÍNDEX</t>
  </si>
  <si>
    <t>ÍNDICE</t>
  </si>
  <si>
    <t xml:space="preserve"> Agricultura, ramaderia i pesca</t>
  </si>
  <si>
    <t xml:space="preserve">  Indústries Extractives</t>
  </si>
  <si>
    <t xml:space="preserve">  Ind. Manufactureres</t>
  </si>
  <si>
    <t xml:space="preserve">  Electricitat, gas i aire condicionat</t>
  </si>
  <si>
    <t xml:space="preserve">  Aigua i activitats de  sanejament</t>
  </si>
  <si>
    <t xml:space="preserve"> Construcció</t>
  </si>
  <si>
    <t>Act. Administratives</t>
  </si>
  <si>
    <t xml:space="preserve"> Comerç i reparacions</t>
  </si>
  <si>
    <t xml:space="preserve"> Hostaleria</t>
  </si>
  <si>
    <t xml:space="preserve"> Transport i Emmagatzemament</t>
  </si>
  <si>
    <t xml:space="preserve"> Informació i Comunicacions</t>
  </si>
  <si>
    <t xml:space="preserve"> Act. financeres i d'assegurances</t>
  </si>
  <si>
    <t xml:space="preserve"> Activitats immobiliàries</t>
  </si>
  <si>
    <t xml:space="preserve"> Act. Professionals i Científiques</t>
  </si>
  <si>
    <t xml:space="preserve"> Adm. Púb., Defensa i S. S.</t>
  </si>
  <si>
    <t xml:space="preserve"> Educació</t>
  </si>
  <si>
    <t xml:space="preserve"> Act. sanitàries i serv. socials</t>
  </si>
  <si>
    <t xml:space="preserve"> Act. artístiques i recreatives</t>
  </si>
  <si>
    <t xml:space="preserve"> Altres servicis</t>
  </si>
  <si>
    <t xml:space="preserve"> Personal domèstic</t>
  </si>
  <si>
    <t xml:space="preserve"> Org. Extraterritorials</t>
  </si>
  <si>
    <t xml:space="preserve"> Sense ocupació anterior</t>
  </si>
  <si>
    <t>l'Horta Nord</t>
  </si>
  <si>
    <t>l'Horta Oest</t>
  </si>
  <si>
    <t>l'Horta Sud</t>
  </si>
  <si>
    <t>17 - Ensenyances universitàries de Grau.</t>
  </si>
  <si>
    <t>18 - Ensenaynces universitàries de Màster.</t>
  </si>
  <si>
    <t>19 - Doctorat universitari.</t>
  </si>
  <si>
    <t>la Pobla de Farnals</t>
  </si>
  <si>
    <t>18 - Ensenaynces universitàries de Màster</t>
  </si>
  <si>
    <t>Ocupacions militars</t>
  </si>
  <si>
    <t>Ocupacions elementals</t>
  </si>
  <si>
    <t xml:space="preserve">Artesans i treball. qualificats </t>
  </si>
  <si>
    <t>Directors i gerents</t>
  </si>
  <si>
    <t xml:space="preserve"> Act. Administratives</t>
  </si>
  <si>
    <t>&lt; 25 anys</t>
  </si>
  <si>
    <t>25 a 44 anys</t>
  </si>
  <si>
    <t>&gt; 44 anys</t>
  </si>
  <si>
    <t>&lt; 25
anys</t>
  </si>
  <si>
    <t>25 - 44
anys</t>
  </si>
  <si>
    <t>&gt;44
anys</t>
  </si>
  <si>
    <t>1.1. Desocupació registrada per sexe i mes. Comarques. 2017</t>
  </si>
  <si>
    <t>1.2. Desocupació registrada per mes i edat. Comarques. 2017</t>
  </si>
  <si>
    <t>1.3. Desocupació registrada per grup professional i mes. Comarques. 2017</t>
  </si>
  <si>
    <t>1.4. Desocupació registrada per mes i Nivell formatiu. Comarques. 2017</t>
  </si>
  <si>
    <t>1.5. Desocupació registrada per mes i Sector Econòmic (CNAE-09). Comarques. 2017</t>
  </si>
  <si>
    <t>1.6. Desocupació registrada per mes i Activitat Econòmica. Comarques. 2017</t>
  </si>
  <si>
    <t>1.7. Desocupació registrada per mes. Municipis. 2017</t>
  </si>
  <si>
    <t>1.8. Desocupació registrada segons sexe. Mitjanes anuals. 2017</t>
  </si>
  <si>
    <t>1.9. Desocupació registrada segons edat. Mitjanes anuals. Municipis. 2017</t>
  </si>
  <si>
    <t>1.10. Desocupació registrada segons grup professional. Mitjanes anuals. Municipis. 2017</t>
  </si>
  <si>
    <t>1.11. Desocupació registrada segons nivell formatiu. Mitjanes anuals. Municipis. 2017</t>
  </si>
  <si>
    <t>1.1. Paro registrado por sexo y mes. Comarcas. 2017</t>
  </si>
  <si>
    <t>1.2. Paro registrado por mes y edad. Comarcas. 2017</t>
  </si>
  <si>
    <t>1.3. Paro registrado por grupo profesional y mes. Comarcas. 2017</t>
  </si>
  <si>
    <t>1.4. Paro registrado por mes y Nivel formativo. Comarcas. 2017</t>
  </si>
  <si>
    <t>1.5. Paro registrado por mes y Sector Económico (CNAE-09). Comarcas. 2017</t>
  </si>
  <si>
    <t>1.6. Paro registrado por mes y Actividad Económica. Comarcas. 2017</t>
  </si>
  <si>
    <t>1.7. Paro registrado por mes. Municipios. 2017</t>
  </si>
  <si>
    <t>1.8. Paro registrado según sexo. Medias anuales. Municipios.2017</t>
  </si>
  <si>
    <t>1.9. Paro registrado según edad. Medias anuales. Municipios. 2017</t>
  </si>
  <si>
    <t>1.10. Paro registrado según grupo profesional. Medias anuales. Municipios. 2017</t>
  </si>
  <si>
    <t>1.11. Paro registrado según nivel formativo. Medias anuales. Municipios. 2017</t>
  </si>
  <si>
    <t>1.1. Parados registrados por sexo y mes. Comarcas. 2017</t>
  </si>
  <si>
    <t>1.4. Parados registrados por mes y Nivel formativo. Comarcas. 2017</t>
  </si>
  <si>
    <t>1.6. Desocupació registrada per mes i Activitat Econòmica (CNAE-09). Comarques. 2017</t>
  </si>
  <si>
    <t>1.6. Paro registrado por mes y Actividad Económica (CNAE-09). Comarcas. 2017</t>
  </si>
  <si>
    <t>1.8. Desocupació registrada segons sexe. Mitjanes anuals. Municipis. 2017</t>
  </si>
  <si>
    <t>1.8. Paro registrado según sexo. Medias anuales. Municipios. 2017</t>
  </si>
  <si>
    <t>2.13. Contractes registrats segons tipus de contracte. Totals anuals. 2017</t>
  </si>
  <si>
    <t>2.13. Contratos registrados según tipo de contrato. Totales anuales. 2017</t>
  </si>
  <si>
    <t>Indefinits</t>
  </si>
  <si>
    <t>%</t>
  </si>
  <si>
    <t>Temporals</t>
  </si>
  <si>
    <t>Font: Servei Valencià d'Ocupació i Formació (SERVEF). Servei Estatal Públic d'Ocupació.</t>
  </si>
  <si>
    <t>2.1. Contractes registrats per mes segons sexe. Comarques. 2017</t>
  </si>
  <si>
    <t>2.2. Contractes registrats per mes segons edat. Comarques. 2017</t>
  </si>
  <si>
    <t>2.3. Contractes registrats per mes segons edat i sexe. Comarques. 2017</t>
  </si>
  <si>
    <t>2.4. Contractes registrats per mes segons grup professional. Comarques. 2017</t>
  </si>
  <si>
    <t>2.5. Contractes registrats per mes segons sector d'activitat. Comarques. 2017</t>
  </si>
  <si>
    <t>2.6. Contractes registrats per mes segons tipus de contracte. Comarques. 2017</t>
  </si>
  <si>
    <t>2.7. Contractes registrats per mes i Municipi. 2017</t>
  </si>
  <si>
    <t>2.8. Contractes registrats segons sexe i Municipi. Totals anuals. 2017</t>
  </si>
  <si>
    <t>2.9. Contractes registrats segons edat i Municipi. Totals anuals. 2017</t>
  </si>
  <si>
    <t>2.10. Contractes registrats segons edat, sexe i Municipi. Totals anuals. 2017</t>
  </si>
  <si>
    <t>2.11. Contractes registrats segons grup professional i Municipi. Totals anuals. 2017</t>
  </si>
  <si>
    <t>2.12. Contractes registrats segons sector d'activitat i Municipi. Totals anuals. 2017</t>
  </si>
  <si>
    <t>2.13. Contractes registrats segons tipus de contracte i Municipi. Totals anuals. 2017</t>
  </si>
  <si>
    <t>2.1. Contratos registrados por mes según sexo. Comarcas. 2017</t>
  </si>
  <si>
    <t>2.2. Contratos registrados por mes según edad. Comarcas. 2017</t>
  </si>
  <si>
    <t>2.3. Contratos registrados por mes según edad y sexo. Comarcas. 2017</t>
  </si>
  <si>
    <t>2.4. Contratos registrados por mes según grupo profesional. Comarcas. 2017</t>
  </si>
  <si>
    <t>2.5. Contratos registrados por mes según sector de actividad. Comarcas. 2017</t>
  </si>
  <si>
    <t>2.6. Contratos registrados por mes según tipo de contrato. Comarcas. 2017</t>
  </si>
  <si>
    <t>2.7. Contratos registrados por mes y Municipio. 2017</t>
  </si>
  <si>
    <t>2.8. Contratos registrados según sexo y Municipio. Totales anuales. 2017</t>
  </si>
  <si>
    <t>2.9. Contratos registrados según edad y Municipio. Totales anuales. 2017</t>
  </si>
  <si>
    <t>2.10. Contratos registrados según edad, sexo y Municipio. Totales anuales. 2017</t>
  </si>
  <si>
    <t>2.11. Contratos registrados según grupo profesional y Municipio. Totales anuales. 2017</t>
  </si>
  <si>
    <t>2.12. Contratos registrados según sector de actividad y Municipio. Totales anuales. 2017</t>
  </si>
  <si>
    <t>2.13. Contratos registrados según tipo de contrato y Municipio. Totales anuales. 2017</t>
  </si>
  <si>
    <t xml:space="preserve">  Total</t>
  </si>
  <si>
    <t xml:space="preserve">  Homes</t>
  </si>
  <si>
    <t xml:space="preserve">  Dones</t>
  </si>
  <si>
    <t>&lt;25 anys</t>
  </si>
  <si>
    <t>&gt;44 anys</t>
  </si>
  <si>
    <t xml:space="preserve"> Homes &lt;25 anys</t>
  </si>
  <si>
    <t xml:space="preserve"> Homes 25 a 44 anys</t>
  </si>
  <si>
    <t xml:space="preserve"> Homes &gt;44 anys</t>
  </si>
  <si>
    <t xml:space="preserve"> Dones &lt;25 anys</t>
  </si>
  <si>
    <t xml:space="preserve"> Dones 25 a 44 anys</t>
  </si>
  <si>
    <t xml:space="preserve"> Dones &gt;44 anys</t>
  </si>
  <si>
    <t>2.7. Contractes registrats per mes i Municipi.  2017</t>
  </si>
  <si>
    <t>2.7. Contratos registrados por mes y Municipio.  2017</t>
  </si>
  <si>
    <t>La Pobla de Farnals</t>
  </si>
  <si>
    <t>2.9. Contractes registrats segons edat. Totals anuals. 2017</t>
  </si>
  <si>
    <t>2.9. Contratos registrados según edad. Totales anuales. 2017</t>
  </si>
  <si>
    <t>25-44 anys</t>
  </si>
  <si>
    <t>2.10. Contractes registrats segons edat i sexe. Totals anuals. 2017</t>
  </si>
  <si>
    <t>2.10. Contratos registrados según edad y sexo. Total anuales. 2017</t>
  </si>
  <si>
    <t>Homes
&lt;25 anys</t>
  </si>
  <si>
    <t>Homes
25 a 44</t>
  </si>
  <si>
    <t>Homes
&gt;44 anys</t>
  </si>
  <si>
    <t>Dones
&lt;25 anys</t>
  </si>
  <si>
    <t>Dones
25 a 44</t>
  </si>
  <si>
    <t>Dones
&gt;44 anys</t>
  </si>
  <si>
    <t>2.11. Contractes registrats segons grup professional. Totals anuals. 2017</t>
  </si>
  <si>
    <t>2.11. Contratos registrados según grupo profesional. Totales anuales. 2017</t>
  </si>
  <si>
    <t>Directius</t>
  </si>
  <si>
    <t>2.12. Contractes registrats segons sector d'activitat. Totals anuals. 2017</t>
  </si>
  <si>
    <t>2.12. Contratos registrados según sector de actividad. Totales anuales. 2017</t>
  </si>
  <si>
    <t>3.1. Treballadors afiliats a la Seguretat Social a l'Àrea Metrpolitana  segons règim d'afilició i tipus
 d'activitat CNAE-09. 2017</t>
  </si>
  <si>
    <t>3.2. Centres de cotització a la Seguretat Social   segons tipus d'activitat CNAE-09. 2017</t>
  </si>
  <si>
    <t>3.3. Treballadors afiliats a la Seguretat Social segons municipi i tipus d'activitat CNAE-09. 2017</t>
  </si>
  <si>
    <t>3.4. Centres de cotització a la Seguretat Social segons municipi i tipus d'activitat CNAE-09. 2017</t>
  </si>
  <si>
    <t>3.1. Trabajadores afiliados a la Seguridad Social en el Área Metropolitana según régimen de
 afiliación y tipo de actividad CNAE-09. 2017</t>
  </si>
  <si>
    <t>3.2. Centros de cotización a la Seguridad Social según tipo de actividad CNAE-09. 2017</t>
  </si>
  <si>
    <t>3.3. Trabajadores afiliados a la Seguridad Social según municipio y tipo de actividad CNAE-09. 2017</t>
  </si>
  <si>
    <t>3.4. Centros de cotización a la Seguridad Social según municipio y tipo de actividad CNAE-09. 2017</t>
  </si>
  <si>
    <t>3.1. Treballadors afiliats a la Seguretat Social a l'Àrea Metrpolitana segons règim d'afilició i tipus d'activitat CNAE-09. 2017</t>
  </si>
  <si>
    <t>3.1. Trabajadores afiliados a la Seguridad Social en el Área Metropolitana según régimen de afiliación y tipo de actividad CNAE-09. 2017</t>
  </si>
  <si>
    <t>Codi</t>
  </si>
  <si>
    <t>Sector</t>
  </si>
  <si>
    <t>Total Àrea Metropolitana</t>
  </si>
  <si>
    <t>A</t>
  </si>
  <si>
    <t>Agricultura, ramaderia, silvicultura i pesca</t>
  </si>
  <si>
    <t>01</t>
  </si>
  <si>
    <t>Agricultura, ramaderia, caça i servicis relacionats amb estes</t>
  </si>
  <si>
    <t>02</t>
  </si>
  <si>
    <t>Silvicultura i explotació forestal</t>
  </si>
  <si>
    <t>03</t>
  </si>
  <si>
    <t>Pesca i aqüicultura</t>
  </si>
  <si>
    <t>B</t>
  </si>
  <si>
    <t>Indústries extractives</t>
  </si>
  <si>
    <t>05</t>
  </si>
  <si>
    <t>Extracció d'antracita, hulla i lignit</t>
  </si>
  <si>
    <t>08</t>
  </si>
  <si>
    <t>Altres indústries extractives</t>
  </si>
  <si>
    <t>09</t>
  </si>
  <si>
    <t>Activitats de suport a les indústries extractives</t>
  </si>
  <si>
    <t>C</t>
  </si>
  <si>
    <t>Indústria manufacturera</t>
  </si>
  <si>
    <t>Indústria de l'alimentació</t>
  </si>
  <si>
    <t>Fabricació de begudes</t>
  </si>
  <si>
    <t>Indústria del tabac</t>
  </si>
  <si>
    <t>Indústria textil</t>
  </si>
  <si>
    <t>Confecció de peces de roba</t>
  </si>
  <si>
    <t>Indústria del cuiro i del calçat</t>
  </si>
  <si>
    <t>Indústria de la fusta i del suro, excepte mobles; cistelleria i esparteria</t>
  </si>
  <si>
    <t>Indústria del paper</t>
  </si>
  <si>
    <t>Arts gràfiques i reproducció de suports gravats</t>
  </si>
  <si>
    <t>Coqueries i refine de petroli</t>
  </si>
  <si>
    <t>Indústria química</t>
  </si>
  <si>
    <t>Fabricació de productes farmacèutics</t>
  </si>
  <si>
    <t>Fabricació de productes de cautxú i plàstics</t>
  </si>
  <si>
    <t>Fabricació d'altres productes minerals no metàl·lics</t>
  </si>
  <si>
    <t>Metal·lúrgia; fabricació de productes de ferro, acer i ferroaliatges</t>
  </si>
  <si>
    <t>Fabricació de productes metàl·lics, excepte maquinària i equip</t>
  </si>
  <si>
    <t>Fabricació de productes informàtics, electrònics i òptics</t>
  </si>
  <si>
    <t>Fabricació de material i equip elèctric</t>
  </si>
  <si>
    <t>Fabricació de maquinària i equip ncop</t>
  </si>
  <si>
    <t>Fabricació de vehicles de motor, remolcs i semiremolcs</t>
  </si>
  <si>
    <t>Fabricació d'un altre material de transport</t>
  </si>
  <si>
    <t>Fabricació de mobles</t>
  </si>
  <si>
    <t>Altres indústries manufactureres</t>
  </si>
  <si>
    <t>Reparació i instal·lació de maquinària i equip</t>
  </si>
  <si>
    <t>D</t>
  </si>
  <si>
    <t>Subministrament d'energia elèctrica, gas, vapor i aire condicionat</t>
  </si>
  <si>
    <t>E</t>
  </si>
  <si>
    <t>Subministrament d'aigua, activitats de sanejament, gestió de residus i descontaminació</t>
  </si>
  <si>
    <t>Captació, depuració i distribució d'aigua</t>
  </si>
  <si>
    <t>Arreplegada i tractament d'aigües residuals</t>
  </si>
  <si>
    <t>Arreplegada, tractament i eliminació de residus; valoració</t>
  </si>
  <si>
    <t>Activitats de descontaminació i altres servicis de gestió de residus</t>
  </si>
  <si>
    <t>F</t>
  </si>
  <si>
    <t>Construcció d'edificis</t>
  </si>
  <si>
    <t>Enginyeria civil</t>
  </si>
  <si>
    <t>Activitats de construcció especialitzada</t>
  </si>
  <si>
    <t>G</t>
  </si>
  <si>
    <t>Comerç a l'engròs i al detall; reparació de vehicles de motor i motocicletes</t>
  </si>
  <si>
    <t>Venda i reparació de vehicles de motor i motocicletes</t>
  </si>
  <si>
    <t>Comerç a l'engròs i intermediaris del comerç, excepte de vehicles de motor i motocicletes</t>
  </si>
  <si>
    <t>Comerç al detall, excepte de vehicles de motor i motocicletes</t>
  </si>
  <si>
    <t>H</t>
  </si>
  <si>
    <t>Transport i emmagatzemament</t>
  </si>
  <si>
    <t>Transport terrestre i per canonada</t>
  </si>
  <si>
    <t>Transport marítim i per vies navegables interiors</t>
  </si>
  <si>
    <t>Transport aeri</t>
  </si>
  <si>
    <t>Emmagatzemament i activitats annexes al transport</t>
  </si>
  <si>
    <t>Activitats postals i de correus</t>
  </si>
  <si>
    <t>I</t>
  </si>
  <si>
    <t>Hostaleria</t>
  </si>
  <si>
    <t>Servicis d'allotjament</t>
  </si>
  <si>
    <t>Servicis de menjars i begudes</t>
  </si>
  <si>
    <t>J</t>
  </si>
  <si>
    <t>Informació i comunicacions</t>
  </si>
  <si>
    <t>Edició</t>
  </si>
  <si>
    <t>Activitats cinematogràfiques, de vídeo i de prog. de televisió, gravació de so i edició musical</t>
  </si>
  <si>
    <t>Activitats de programació i emissió de ràdio i televisió</t>
  </si>
  <si>
    <t>Telecomunicacions</t>
  </si>
  <si>
    <t>Programació, consultoria i altres activitats relacionades amb la informàtica</t>
  </si>
  <si>
    <t>Servicis d'informació</t>
  </si>
  <si>
    <t>K</t>
  </si>
  <si>
    <t>Activitats financeres i d'assegurances</t>
  </si>
  <si>
    <t>Servicis financers, excepte assegurances i fons de pensions</t>
  </si>
  <si>
    <t>Assegurances, reassegurances i fons de pensions, excepte Seguretat Social obligatòria</t>
  </si>
  <si>
    <t>Activitats auxiliars als servicis financers i a les assegurances</t>
  </si>
  <si>
    <t>L</t>
  </si>
  <si>
    <t>Activitats immobiliàries</t>
  </si>
  <si>
    <t>M</t>
  </si>
  <si>
    <t>Activitats professionals, científiques i tècniques</t>
  </si>
  <si>
    <t>Activitats jurídiques i de comptabilitat</t>
  </si>
  <si>
    <t>Activitats de les seus centrals; activitats de consultoria de gestió empresarial</t>
  </si>
  <si>
    <t>Servicis tècnics d'arquitectura i enginyeria; assajos i anàlisis tècniques</t>
  </si>
  <si>
    <t>Investigació i desenrotllament</t>
  </si>
  <si>
    <t>Publicitat i estudis de mercat</t>
  </si>
  <si>
    <t>Altres activitats professionals, científiques i tècniques</t>
  </si>
  <si>
    <t>Activitats veterinàries</t>
  </si>
  <si>
    <t>N</t>
  </si>
  <si>
    <t>Activitats administratives i servicis auxiliars</t>
  </si>
  <si>
    <t>Activitats de lloguer</t>
  </si>
  <si>
    <t>Activitats relacionades amb l'ocupació</t>
  </si>
  <si>
    <t>Activitats d'agències de viatges, operadors turístics, serv. de reserves i activ. rel. amb estos</t>
  </si>
  <si>
    <t>Activitats de seguretat i investigació</t>
  </si>
  <si>
    <t>Servicis a edificis i activitats de jardineria</t>
  </si>
  <si>
    <t>Activitats administratives d'oficina i altres activitats auxiliars a les empreses</t>
  </si>
  <si>
    <t>O</t>
  </si>
  <si>
    <t>Administració Pública i defensa; Seguretat Social obligatòria</t>
  </si>
  <si>
    <t>P</t>
  </si>
  <si>
    <t>Educació</t>
  </si>
  <si>
    <t>Q</t>
  </si>
  <si>
    <t>Activitats sanitàries i de servicis socials</t>
  </si>
  <si>
    <t>Activitats sanitàries</t>
  </si>
  <si>
    <t>Assistència en establiments residencials</t>
  </si>
  <si>
    <t>Activitats de servicis socials sense allotjament</t>
  </si>
  <si>
    <t>R</t>
  </si>
  <si>
    <t>Activitats artístiques, recreatives i d'entreteniment</t>
  </si>
  <si>
    <t>Activitats de creació, artístiques i espectacles</t>
  </si>
  <si>
    <t>Activitats de biblioteques, arxius, museus i altres activitats culturals</t>
  </si>
  <si>
    <t>Activitats de jocs d'atzar i apostes</t>
  </si>
  <si>
    <t>Activitats esportives, recreatives i d'entreteniment</t>
  </si>
  <si>
    <t>S</t>
  </si>
  <si>
    <t>Altres servicis</t>
  </si>
  <si>
    <t>Activitats associatives</t>
  </si>
  <si>
    <t>Reparació d'ordinadors, efectes personals i articles d'ús domèstic</t>
  </si>
  <si>
    <t>Altres servicis personals</t>
  </si>
  <si>
    <t>T</t>
  </si>
  <si>
    <t>Activ. llars com a ocupadors de pers. domèstic o com a produc. béns i serv. per a ús propi</t>
  </si>
  <si>
    <t>U</t>
  </si>
  <si>
    <t>Activitats d'organitzacions i organismes extraterritorials</t>
  </si>
  <si>
    <t>Nota: Data de referència 31 desembre de 2017. Font: Ministeri de Treball i Afers Socials.</t>
  </si>
  <si>
    <t>3.2. Centres de cotització a la Seguretat Social  a l'Àrea Metrpolitana segons tipus d'activitat CNAE-09. 2017</t>
  </si>
  <si>
    <t>3.2. Centros de cotización a la Seguridad Social en el Área Metropolitana según tipo de actividad CNAE-09. 2017</t>
  </si>
  <si>
    <t>3.3. Treballadors afiliats a la Seguretat Social a l'Àrea Metrpolitana segons municipi i tipus d'activitat CNAE-09. 2017</t>
  </si>
  <si>
    <t>3.3. Trabajadores afiliados a la Seguridad Social en el Área Metropolitana según municipio y tipo de actividad CNAE-09. 2017</t>
  </si>
  <si>
    <t>3.4. Centres de cotització a la Seguretat Social a l'Àrea Metrpolitana segons municipi i tipus d'activitat CNAE-09. 2017</t>
  </si>
  <si>
    <t>3.4. Centros de cotización a la Seguridad Social en el Área Metropolitana según municipio y tipo de actividad CNAE-09.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</si>
</sst>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%"/>
    <numFmt numFmtId="169" formatCode="#,##0.0"/>
    <numFmt numFmtId="170" formatCode="#,##0.000"/>
    <numFmt numFmtId="175" formatCode="0.0"/>
  </numFmts>
  <fonts count="28" x14ac:knownFonts="1">
    <font>
      <sz val="10"/>
      <name val="Arial"/>
    </font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9"/>
      <name val="Arial Narrow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9"/>
      <name val="Times New Roman"/>
      <family val="1"/>
    </font>
    <font>
      <i/>
      <sz val="8"/>
      <name val="Times New Roman"/>
      <family val="1"/>
    </font>
    <font>
      <b/>
      <sz val="9"/>
      <color indexed="9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10"/>
      <name val="Arial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sz val="10"/>
      <name val="Arial Narrow"/>
      <family val="2"/>
    </font>
    <font>
      <i/>
      <sz val="9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8"/>
      </patternFill>
    </fill>
    <fill>
      <patternFill patternType="solid">
        <fgColor indexed="16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341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164" fontId="3" fillId="0" borderId="0" xfId="0" applyNumberFormat="1" applyFont="1"/>
    <xf numFmtId="164" fontId="3" fillId="0" borderId="0" xfId="11" applyNumberFormat="1" applyFont="1"/>
    <xf numFmtId="0" fontId="3" fillId="0" borderId="0" xfId="0" applyFont="1" applyFill="1" applyBorder="1"/>
    <xf numFmtId="0" fontId="5" fillId="0" borderId="0" xfId="3" applyFont="1" applyFill="1" applyBorder="1" applyAlignment="1">
      <alignment horizontal="right" wrapText="1"/>
    </xf>
    <xf numFmtId="0" fontId="7" fillId="0" borderId="0" xfId="4" applyFont="1" applyFill="1" applyBorder="1" applyAlignment="1">
      <alignment horizontal="right" wrapText="1"/>
    </xf>
    <xf numFmtId="0" fontId="7" fillId="0" borderId="0" xfId="2" applyFont="1" applyFill="1" applyBorder="1" applyAlignment="1">
      <alignment horizontal="right" wrapText="1"/>
    </xf>
    <xf numFmtId="0" fontId="3" fillId="0" borderId="0" xfId="4" applyFont="1" applyFill="1" applyBorder="1" applyAlignment="1">
      <alignment horizontal="right" wrapText="1"/>
    </xf>
    <xf numFmtId="0" fontId="3" fillId="0" borderId="0" xfId="2" applyFont="1" applyFill="1" applyBorder="1" applyAlignment="1">
      <alignment horizontal="right" wrapText="1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1" xfId="4" applyFont="1" applyFill="1" applyBorder="1" applyAlignment="1">
      <alignment horizont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horizontal="right" vertical="center" wrapText="1"/>
    </xf>
    <xf numFmtId="3" fontId="3" fillId="0" borderId="0" xfId="4" applyNumberFormat="1" applyFont="1" applyFill="1" applyBorder="1" applyAlignment="1">
      <alignment horizontal="right" wrapText="1"/>
    </xf>
    <xf numFmtId="3" fontId="3" fillId="0" borderId="2" xfId="4" applyNumberFormat="1" applyFont="1" applyFill="1" applyBorder="1" applyAlignment="1">
      <alignment horizontal="right" wrapText="1"/>
    </xf>
    <xf numFmtId="3" fontId="3" fillId="0" borderId="0" xfId="0" applyNumberFormat="1" applyFont="1" applyFill="1" applyBorder="1"/>
    <xf numFmtId="3" fontId="3" fillId="0" borderId="2" xfId="0" applyNumberFormat="1" applyFont="1" applyFill="1" applyBorder="1"/>
    <xf numFmtId="3" fontId="3" fillId="0" borderId="0" xfId="2" applyNumberFormat="1" applyFont="1" applyFill="1" applyBorder="1" applyAlignment="1">
      <alignment horizontal="right" wrapText="1"/>
    </xf>
    <xf numFmtId="3" fontId="3" fillId="0" borderId="2" xfId="2" applyNumberFormat="1" applyFont="1" applyFill="1" applyBorder="1" applyAlignment="1">
      <alignment horizontal="right" wrapText="1"/>
    </xf>
    <xf numFmtId="3" fontId="3" fillId="0" borderId="6" xfId="4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0" fontId="3" fillId="0" borderId="1" xfId="3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3" fontId="3" fillId="0" borderId="0" xfId="3" applyNumberFormat="1" applyFont="1" applyFill="1" applyBorder="1" applyAlignment="1">
      <alignment horizontal="right" wrapText="1"/>
    </xf>
    <xf numFmtId="3" fontId="3" fillId="0" borderId="2" xfId="3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left"/>
    </xf>
    <xf numFmtId="3" fontId="3" fillId="3" borderId="0" xfId="4" applyNumberFormat="1" applyFont="1" applyFill="1" applyBorder="1" applyAlignment="1">
      <alignment horizontal="right" wrapText="1"/>
    </xf>
    <xf numFmtId="3" fontId="3" fillId="3" borderId="2" xfId="4" applyNumberFormat="1" applyFont="1" applyFill="1" applyBorder="1" applyAlignment="1">
      <alignment horizontal="right" wrapText="1"/>
    </xf>
    <xf numFmtId="0" fontId="3" fillId="3" borderId="1" xfId="3" applyFont="1" applyFill="1" applyBorder="1" applyAlignment="1">
      <alignment horizontal="left" vertical="center" wrapText="1"/>
    </xf>
    <xf numFmtId="3" fontId="3" fillId="3" borderId="0" xfId="3" applyNumberFormat="1" applyFont="1" applyFill="1" applyBorder="1" applyAlignment="1">
      <alignment horizontal="right" wrapText="1"/>
    </xf>
    <xf numFmtId="3" fontId="3" fillId="3" borderId="2" xfId="3" applyNumberFormat="1" applyFont="1" applyFill="1" applyBorder="1" applyAlignment="1">
      <alignment horizontal="right" wrapText="1"/>
    </xf>
    <xf numFmtId="3" fontId="3" fillId="3" borderId="0" xfId="0" applyNumberFormat="1" applyFont="1" applyFill="1" applyBorder="1"/>
    <xf numFmtId="3" fontId="3" fillId="3" borderId="2" xfId="0" applyNumberFormat="1" applyFont="1" applyFill="1" applyBorder="1"/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0" xfId="0" applyFont="1" applyBorder="1"/>
    <xf numFmtId="0" fontId="0" fillId="0" borderId="0" xfId="0" applyBorder="1"/>
    <xf numFmtId="0" fontId="0" fillId="0" borderId="0" xfId="0" applyFill="1" applyBorder="1"/>
    <xf numFmtId="3" fontId="11" fillId="0" borderId="0" xfId="3" applyNumberFormat="1" applyFont="1" applyFill="1" applyBorder="1" applyAlignment="1">
      <alignment horizontal="right" wrapText="1"/>
    </xf>
    <xf numFmtId="3" fontId="11" fillId="0" borderId="0" xfId="4" applyNumberFormat="1" applyFont="1" applyFill="1" applyBorder="1" applyAlignment="1">
      <alignment horizontal="right" wrapText="1"/>
    </xf>
    <xf numFmtId="3" fontId="11" fillId="0" borderId="0" xfId="2" applyNumberFormat="1" applyFont="1" applyFill="1" applyBorder="1" applyAlignment="1">
      <alignment horizontal="right" wrapText="1"/>
    </xf>
    <xf numFmtId="3" fontId="3" fillId="0" borderId="0" xfId="0" applyNumberFormat="1" applyFont="1" applyBorder="1"/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3" fontId="11" fillId="0" borderId="2" xfId="3" applyNumberFormat="1" applyFont="1" applyFill="1" applyBorder="1" applyAlignment="1">
      <alignment horizontal="right" wrapText="1"/>
    </xf>
    <xf numFmtId="3" fontId="11" fillId="0" borderId="2" xfId="4" applyNumberFormat="1" applyFont="1" applyFill="1" applyBorder="1" applyAlignment="1">
      <alignment horizontal="right" wrapText="1"/>
    </xf>
    <xf numFmtId="3" fontId="11" fillId="0" borderId="2" xfId="2" applyNumberFormat="1" applyFont="1" applyFill="1" applyBorder="1" applyAlignment="1">
      <alignment horizontal="right" wrapText="1"/>
    </xf>
    <xf numFmtId="3" fontId="3" fillId="0" borderId="2" xfId="0" applyNumberFormat="1" applyFont="1" applyBorder="1"/>
    <xf numFmtId="3" fontId="11" fillId="0" borderId="6" xfId="4" applyNumberFormat="1" applyFont="1" applyFill="1" applyBorder="1" applyAlignment="1">
      <alignment horizontal="right" wrapText="1"/>
    </xf>
    <xf numFmtId="0" fontId="2" fillId="0" borderId="1" xfId="0" applyFont="1" applyFill="1" applyBorder="1"/>
    <xf numFmtId="0" fontId="2" fillId="0" borderId="7" xfId="0" applyFont="1" applyFill="1" applyBorder="1"/>
    <xf numFmtId="0" fontId="2" fillId="3" borderId="1" xfId="0" applyFont="1" applyFill="1" applyBorder="1"/>
    <xf numFmtId="3" fontId="11" fillId="4" borderId="0" xfId="4" applyNumberFormat="1" applyFont="1" applyFill="1" applyBorder="1" applyAlignment="1">
      <alignment horizontal="right" wrapText="1"/>
    </xf>
    <xf numFmtId="3" fontId="11" fillId="4" borderId="2" xfId="4" applyNumberFormat="1" applyFont="1" applyFill="1" applyBorder="1" applyAlignment="1">
      <alignment horizontal="right" wrapText="1"/>
    </xf>
    <xf numFmtId="3" fontId="11" fillId="4" borderId="0" xfId="3" applyNumberFormat="1" applyFont="1" applyFill="1" applyBorder="1" applyAlignment="1">
      <alignment horizontal="right" wrapText="1"/>
    </xf>
    <xf numFmtId="3" fontId="11" fillId="4" borderId="2" xfId="3" applyNumberFormat="1" applyFont="1" applyFill="1" applyBorder="1" applyAlignment="1">
      <alignment horizontal="right" wrapText="1"/>
    </xf>
    <xf numFmtId="3" fontId="11" fillId="4" borderId="0" xfId="2" applyNumberFormat="1" applyFont="1" applyFill="1" applyBorder="1" applyAlignment="1">
      <alignment horizontal="right" wrapText="1"/>
    </xf>
    <xf numFmtId="3" fontId="11" fillId="4" borderId="2" xfId="2" applyNumberFormat="1" applyFont="1" applyFill="1" applyBorder="1" applyAlignment="1">
      <alignment horizontal="right" wrapText="1"/>
    </xf>
    <xf numFmtId="0" fontId="3" fillId="3" borderId="1" xfId="0" applyFont="1" applyFill="1" applyBorder="1"/>
    <xf numFmtId="0" fontId="2" fillId="3" borderId="7" xfId="0" applyFont="1" applyFill="1" applyBorder="1"/>
    <xf numFmtId="3" fontId="11" fillId="4" borderId="6" xfId="4" applyNumberFormat="1" applyFont="1" applyFill="1" applyBorder="1" applyAlignment="1">
      <alignment horizontal="right" wrapText="1"/>
    </xf>
    <xf numFmtId="0" fontId="11" fillId="0" borderId="0" xfId="3" applyFont="1" applyFill="1" applyBorder="1" applyAlignment="1">
      <alignment horizontal="right" wrapText="1"/>
    </xf>
    <xf numFmtId="0" fontId="11" fillId="0" borderId="1" xfId="7" applyFont="1" applyFill="1" applyBorder="1" applyAlignment="1">
      <alignment horizontal="left"/>
    </xf>
    <xf numFmtId="0" fontId="3" fillId="0" borderId="2" xfId="0" applyFont="1" applyBorder="1"/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12" fillId="0" borderId="1" xfId="4" applyFont="1" applyFill="1" applyBorder="1" applyAlignment="1">
      <alignment horizontal="left" vertical="center" wrapText="1"/>
    </xf>
    <xf numFmtId="0" fontId="9" fillId="0" borderId="0" xfId="0" applyFont="1"/>
    <xf numFmtId="0" fontId="11" fillId="3" borderId="1" xfId="7" applyFont="1" applyFill="1" applyBorder="1" applyAlignment="1">
      <alignment horizontal="left"/>
    </xf>
    <xf numFmtId="3" fontId="11" fillId="4" borderId="0" xfId="7" applyNumberFormat="1" applyFont="1" applyFill="1" applyBorder="1" applyAlignment="1">
      <alignment horizontal="right" wrapText="1"/>
    </xf>
    <xf numFmtId="3" fontId="11" fillId="4" borderId="2" xfId="7" applyNumberFormat="1" applyFont="1" applyFill="1" applyBorder="1" applyAlignment="1">
      <alignment horizontal="right" wrapText="1"/>
    </xf>
    <xf numFmtId="0" fontId="11" fillId="3" borderId="1" xfId="3" applyFont="1" applyFill="1" applyBorder="1" applyAlignment="1">
      <alignment horizontal="right" wrapText="1"/>
    </xf>
    <xf numFmtId="0" fontId="11" fillId="0" borderId="4" xfId="3" applyFont="1" applyFill="1" applyBorder="1" applyAlignment="1">
      <alignment horizontal="right" wrapText="1"/>
    </xf>
    <xf numFmtId="0" fontId="3" fillId="0" borderId="4" xfId="0" applyFont="1" applyBorder="1"/>
    <xf numFmtId="0" fontId="9" fillId="0" borderId="0" xfId="0" applyFont="1" applyBorder="1" applyAlignment="1">
      <alignment horizontal="left"/>
    </xf>
    <xf numFmtId="0" fontId="12" fillId="3" borderId="1" xfId="4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/>
    </xf>
    <xf numFmtId="0" fontId="4" fillId="2" borderId="3" xfId="0" applyFont="1" applyFill="1" applyBorder="1" applyAlignment="1">
      <alignment vertical="center"/>
    </xf>
    <xf numFmtId="0" fontId="3" fillId="3" borderId="1" xfId="4" applyFont="1" applyFill="1" applyBorder="1" applyAlignment="1">
      <alignment horizontal="center"/>
    </xf>
    <xf numFmtId="3" fontId="3" fillId="3" borderId="0" xfId="2" applyNumberFormat="1" applyFont="1" applyFill="1" applyBorder="1" applyAlignment="1">
      <alignment horizontal="right" wrapText="1"/>
    </xf>
    <xf numFmtId="3" fontId="3" fillId="3" borderId="2" xfId="2" applyNumberFormat="1" applyFont="1" applyFill="1" applyBorder="1" applyAlignment="1">
      <alignment horizontal="right" wrapText="1"/>
    </xf>
    <xf numFmtId="0" fontId="3" fillId="3" borderId="1" xfId="3" applyFont="1" applyFill="1" applyBorder="1" applyAlignment="1">
      <alignment horizontal="right" wrapText="1"/>
    </xf>
    <xf numFmtId="3" fontId="3" fillId="3" borderId="6" xfId="4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/>
    <xf numFmtId="164" fontId="3" fillId="0" borderId="0" xfId="11" applyNumberFormat="1" applyFont="1" applyFill="1" applyBorder="1"/>
    <xf numFmtId="3" fontId="11" fillId="0" borderId="0" xfId="6" applyNumberFormat="1" applyFont="1" applyFill="1" applyBorder="1" applyAlignment="1">
      <alignment horizontal="right" wrapText="1"/>
    </xf>
    <xf numFmtId="3" fontId="3" fillId="0" borderId="0" xfId="11" applyNumberFormat="1" applyFont="1" applyFill="1" applyBorder="1"/>
    <xf numFmtId="3" fontId="11" fillId="3" borderId="0" xfId="2" applyNumberFormat="1" applyFont="1" applyFill="1" applyBorder="1" applyAlignment="1">
      <alignment horizontal="right" wrapText="1"/>
    </xf>
    <xf numFmtId="3" fontId="11" fillId="3" borderId="0" xfId="4" applyNumberFormat="1" applyFont="1" applyFill="1" applyBorder="1" applyAlignment="1">
      <alignment horizontal="right" wrapText="1"/>
    </xf>
    <xf numFmtId="3" fontId="11" fillId="3" borderId="0" xfId="6" applyNumberFormat="1" applyFont="1" applyFill="1" applyBorder="1" applyAlignment="1">
      <alignment horizontal="right" wrapText="1"/>
    </xf>
    <xf numFmtId="3" fontId="11" fillId="0" borderId="6" xfId="6" applyNumberFormat="1" applyFont="1" applyFill="1" applyBorder="1" applyAlignment="1">
      <alignment horizontal="right" wrapText="1"/>
    </xf>
    <xf numFmtId="3" fontId="11" fillId="3" borderId="2" xfId="2" applyNumberFormat="1" applyFont="1" applyFill="1" applyBorder="1" applyAlignment="1">
      <alignment horizontal="right" wrapText="1"/>
    </xf>
    <xf numFmtId="3" fontId="11" fillId="3" borderId="2" xfId="4" applyNumberFormat="1" applyFont="1" applyFill="1" applyBorder="1" applyAlignment="1">
      <alignment horizontal="right" wrapText="1"/>
    </xf>
    <xf numFmtId="3" fontId="11" fillId="3" borderId="2" xfId="6" applyNumberFormat="1" applyFont="1" applyFill="1" applyBorder="1" applyAlignment="1">
      <alignment horizontal="right" wrapText="1"/>
    </xf>
    <xf numFmtId="0" fontId="10" fillId="2" borderId="3" xfId="0" applyFont="1" applyFill="1" applyBorder="1" applyAlignment="1">
      <alignment vertical="center"/>
    </xf>
    <xf numFmtId="3" fontId="3" fillId="0" borderId="6" xfId="2" applyNumberFormat="1" applyFont="1" applyFill="1" applyBorder="1" applyAlignment="1">
      <alignment horizontal="right" wrapText="1"/>
    </xf>
    <xf numFmtId="0" fontId="10" fillId="5" borderId="4" xfId="3" applyFont="1" applyFill="1" applyBorder="1" applyAlignment="1">
      <alignment horizontal="center" vertical="center" wrapText="1"/>
    </xf>
    <xf numFmtId="0" fontId="10" fillId="5" borderId="5" xfId="3" applyFont="1" applyFill="1" applyBorder="1" applyAlignment="1">
      <alignment horizontal="center" vertical="center" wrapText="1"/>
    </xf>
    <xf numFmtId="0" fontId="8" fillId="2" borderId="3" xfId="0" applyFont="1" applyFill="1" applyBorder="1"/>
    <xf numFmtId="3" fontId="3" fillId="0" borderId="0" xfId="8" applyNumberFormat="1" applyFont="1" applyFill="1" applyBorder="1" applyAlignment="1">
      <alignment horizontal="right" wrapText="1"/>
    </xf>
    <xf numFmtId="3" fontId="3" fillId="0" borderId="6" xfId="8" applyNumberFormat="1" applyFont="1" applyFill="1" applyBorder="1" applyAlignment="1">
      <alignment horizontal="right" wrapText="1"/>
    </xf>
    <xf numFmtId="0" fontId="8" fillId="2" borderId="4" xfId="0" applyFont="1" applyFill="1" applyBorder="1"/>
    <xf numFmtId="0" fontId="8" fillId="2" borderId="5" xfId="0" applyFont="1" applyFill="1" applyBorder="1"/>
    <xf numFmtId="3" fontId="3" fillId="3" borderId="0" xfId="8" applyNumberFormat="1" applyFont="1" applyFill="1" applyBorder="1" applyAlignment="1">
      <alignment horizontal="right" wrapText="1"/>
    </xf>
    <xf numFmtId="0" fontId="2" fillId="0" borderId="0" xfId="0" applyFont="1" applyFill="1" applyBorder="1"/>
    <xf numFmtId="0" fontId="8" fillId="2" borderId="4" xfId="6" applyFont="1" applyFill="1" applyBorder="1" applyAlignment="1">
      <alignment horizontal="center"/>
    </xf>
    <xf numFmtId="0" fontId="8" fillId="2" borderId="5" xfId="6" applyFont="1" applyFill="1" applyBorder="1" applyAlignment="1">
      <alignment horizontal="center"/>
    </xf>
    <xf numFmtId="164" fontId="3" fillId="0" borderId="2" xfId="0" applyNumberFormat="1" applyFont="1" applyFill="1" applyBorder="1"/>
    <xf numFmtId="3" fontId="3" fillId="3" borderId="0" xfId="7" applyNumberFormat="1" applyFont="1" applyFill="1" applyBorder="1" applyAlignment="1">
      <alignment horizontal="right" wrapText="1"/>
    </xf>
    <xf numFmtId="3" fontId="3" fillId="3" borderId="2" xfId="7" applyNumberFormat="1" applyFont="1" applyFill="1" applyBorder="1" applyAlignment="1">
      <alignment horizontal="right" wrapText="1"/>
    </xf>
    <xf numFmtId="3" fontId="3" fillId="3" borderId="6" xfId="2" applyNumberFormat="1" applyFont="1" applyFill="1" applyBorder="1" applyAlignment="1">
      <alignment horizontal="right" wrapText="1"/>
    </xf>
    <xf numFmtId="3" fontId="3" fillId="3" borderId="0" xfId="1" applyNumberFormat="1" applyFont="1" applyFill="1" applyBorder="1" applyAlignment="1">
      <alignment horizontal="right" wrapText="1"/>
    </xf>
    <xf numFmtId="3" fontId="3" fillId="0" borderId="0" xfId="1" applyNumberFormat="1" applyFont="1" applyFill="1" applyBorder="1" applyAlignment="1">
      <alignment horizontal="right" wrapText="1"/>
    </xf>
    <xf numFmtId="3" fontId="3" fillId="0" borderId="6" xfId="1" applyNumberFormat="1" applyFont="1" applyFill="1" applyBorder="1" applyAlignment="1">
      <alignment horizontal="right" wrapText="1"/>
    </xf>
    <xf numFmtId="3" fontId="0" fillId="0" borderId="0" xfId="0" applyNumberFormat="1"/>
    <xf numFmtId="0" fontId="13" fillId="0" borderId="0" xfId="0" applyFont="1"/>
    <xf numFmtId="0" fontId="14" fillId="0" borderId="0" xfId="0" applyFont="1"/>
    <xf numFmtId="170" fontId="3" fillId="0" borderId="0" xfId="0" applyNumberFormat="1" applyFont="1" applyFill="1" applyBorder="1"/>
    <xf numFmtId="0" fontId="3" fillId="0" borderId="0" xfId="0" applyFont="1" applyFill="1"/>
    <xf numFmtId="0" fontId="0" fillId="0" borderId="0" xfId="0" applyFill="1"/>
    <xf numFmtId="0" fontId="12" fillId="6" borderId="1" xfId="4" applyFont="1" applyFill="1" applyBorder="1" applyAlignment="1">
      <alignment horizontal="left" vertical="center" wrapText="1"/>
    </xf>
    <xf numFmtId="3" fontId="11" fillId="7" borderId="0" xfId="3" applyNumberFormat="1" applyFont="1" applyFill="1" applyBorder="1" applyAlignment="1">
      <alignment horizontal="right" wrapText="1"/>
    </xf>
    <xf numFmtId="3" fontId="11" fillId="7" borderId="2" xfId="3" applyNumberFormat="1" applyFont="1" applyFill="1" applyBorder="1" applyAlignment="1">
      <alignment horizontal="right" wrapText="1"/>
    </xf>
    <xf numFmtId="3" fontId="11" fillId="3" borderId="0" xfId="3" applyNumberFormat="1" applyFont="1" applyFill="1" applyBorder="1" applyAlignment="1">
      <alignment horizontal="right" wrapText="1"/>
    </xf>
    <xf numFmtId="3" fontId="11" fillId="3" borderId="2" xfId="3" applyNumberFormat="1" applyFont="1" applyFill="1" applyBorder="1" applyAlignment="1">
      <alignment horizontal="right" wrapText="1"/>
    </xf>
    <xf numFmtId="0" fontId="2" fillId="0" borderId="7" xfId="0" applyFont="1" applyFill="1" applyBorder="1" applyAlignment="1">
      <alignment horizontal="left"/>
    </xf>
    <xf numFmtId="3" fontId="11" fillId="0" borderId="0" xfId="5" applyNumberFormat="1" applyFont="1" applyFill="1" applyBorder="1" applyAlignment="1">
      <alignment horizontal="right" wrapText="1"/>
    </xf>
    <xf numFmtId="0" fontId="11" fillId="4" borderId="0" xfId="2" applyNumberFormat="1" applyFont="1" applyFill="1" applyBorder="1" applyAlignment="1">
      <alignment horizontal="right" wrapText="1"/>
    </xf>
    <xf numFmtId="0" fontId="11" fillId="0" borderId="0" xfId="3" applyNumberFormat="1" applyFont="1" applyFill="1" applyBorder="1" applyAlignment="1">
      <alignment horizontal="right" wrapText="1"/>
    </xf>
    <xf numFmtId="0" fontId="11" fillId="4" borderId="0" xfId="3" applyNumberFormat="1" applyFont="1" applyFill="1" applyBorder="1" applyAlignment="1">
      <alignment horizontal="right" wrapText="1"/>
    </xf>
    <xf numFmtId="0" fontId="11" fillId="0" borderId="2" xfId="3" applyNumberFormat="1" applyFont="1" applyFill="1" applyBorder="1" applyAlignment="1">
      <alignment horizontal="right" wrapText="1"/>
    </xf>
    <xf numFmtId="3" fontId="3" fillId="3" borderId="8" xfId="4" applyNumberFormat="1" applyFont="1" applyFill="1" applyBorder="1" applyAlignment="1">
      <alignment horizontal="right" wrapText="1"/>
    </xf>
    <xf numFmtId="3" fontId="3" fillId="0" borderId="8" xfId="4" applyNumberFormat="1" applyFont="1" applyFill="1" applyBorder="1" applyAlignment="1">
      <alignment horizontal="right" wrapText="1"/>
    </xf>
    <xf numFmtId="3" fontId="11" fillId="0" borderId="8" xfId="4" applyNumberFormat="1" applyFont="1" applyFill="1" applyBorder="1" applyAlignment="1">
      <alignment horizontal="right" wrapText="1"/>
    </xf>
    <xf numFmtId="3" fontId="11" fillId="4" borderId="8" xfId="4" applyNumberFormat="1" applyFont="1" applyFill="1" applyBorder="1" applyAlignment="1">
      <alignment horizontal="right" wrapText="1"/>
    </xf>
    <xf numFmtId="164" fontId="3" fillId="0" borderId="0" xfId="0" applyNumberFormat="1" applyFont="1" applyBorder="1"/>
    <xf numFmtId="164" fontId="3" fillId="0" borderId="0" xfId="11" applyNumberFormat="1" applyFont="1" applyBorder="1"/>
    <xf numFmtId="3" fontId="11" fillId="0" borderId="2" xfId="6" applyNumberFormat="1" applyFont="1" applyFill="1" applyBorder="1" applyAlignment="1">
      <alignment horizontal="right" wrapText="1"/>
    </xf>
    <xf numFmtId="3" fontId="11" fillId="0" borderId="8" xfId="6" applyNumberFormat="1" applyFont="1" applyFill="1" applyBorder="1" applyAlignment="1">
      <alignment horizontal="right" wrapText="1"/>
    </xf>
    <xf numFmtId="3" fontId="3" fillId="3" borderId="8" xfId="2" applyNumberFormat="1" applyFont="1" applyFill="1" applyBorder="1" applyAlignment="1">
      <alignment horizontal="right" wrapText="1"/>
    </xf>
    <xf numFmtId="3" fontId="3" fillId="3" borderId="2" xfId="1" applyNumberFormat="1" applyFont="1" applyFill="1" applyBorder="1" applyAlignment="1">
      <alignment horizontal="right" wrapText="1"/>
    </xf>
    <xf numFmtId="3" fontId="3" fillId="0" borderId="2" xfId="1" applyNumberFormat="1" applyFont="1" applyFill="1" applyBorder="1" applyAlignment="1">
      <alignment horizontal="right" wrapText="1"/>
    </xf>
    <xf numFmtId="3" fontId="3" fillId="0" borderId="8" xfId="1" applyNumberFormat="1" applyFont="1" applyFill="1" applyBorder="1" applyAlignment="1">
      <alignment horizontal="right" wrapText="1"/>
    </xf>
    <xf numFmtId="3" fontId="3" fillId="0" borderId="8" xfId="2" applyNumberFormat="1" applyFont="1" applyFill="1" applyBorder="1" applyAlignment="1">
      <alignment horizontal="right" wrapText="1"/>
    </xf>
    <xf numFmtId="3" fontId="3" fillId="3" borderId="2" xfId="8" applyNumberFormat="1" applyFont="1" applyFill="1" applyBorder="1" applyAlignment="1">
      <alignment horizontal="right" wrapText="1"/>
    </xf>
    <xf numFmtId="3" fontId="3" fillId="0" borderId="2" xfId="8" applyNumberFormat="1" applyFont="1" applyFill="1" applyBorder="1" applyAlignment="1">
      <alignment horizontal="right" wrapText="1"/>
    </xf>
    <xf numFmtId="3" fontId="3" fillId="0" borderId="8" xfId="8" applyNumberFormat="1" applyFont="1" applyFill="1" applyBorder="1" applyAlignment="1">
      <alignment horizontal="right" wrapText="1"/>
    </xf>
    <xf numFmtId="3" fontId="0" fillId="0" borderId="0" xfId="0" applyNumberFormat="1" applyBorder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3" fontId="7" fillId="0" borderId="0" xfId="4" applyNumberFormat="1" applyFont="1" applyFill="1" applyBorder="1" applyAlignment="1">
      <alignment horizontal="right" wrapText="1"/>
    </xf>
    <xf numFmtId="0" fontId="8" fillId="2" borderId="4" xfId="4" applyFont="1" applyFill="1" applyBorder="1" applyAlignment="1">
      <alignment horizontal="center" wrapText="1"/>
    </xf>
    <xf numFmtId="0" fontId="8" fillId="2" borderId="5" xfId="4" applyFont="1" applyFill="1" applyBorder="1" applyAlignment="1">
      <alignment horizontal="center" wrapText="1"/>
    </xf>
    <xf numFmtId="3" fontId="3" fillId="0" borderId="0" xfId="0" applyNumberFormat="1" applyFont="1" applyAlignment="1">
      <alignment horizontal="right"/>
    </xf>
    <xf numFmtId="3" fontId="7" fillId="0" borderId="0" xfId="2" applyNumberFormat="1" applyFont="1" applyFill="1" applyBorder="1" applyAlignment="1">
      <alignment horizontal="right" wrapText="1"/>
    </xf>
    <xf numFmtId="3" fontId="3" fillId="4" borderId="0" xfId="2" applyNumberFormat="1" applyFont="1" applyFill="1" applyBorder="1" applyAlignment="1">
      <alignment horizontal="right" wrapText="1"/>
    </xf>
    <xf numFmtId="3" fontId="3" fillId="4" borderId="2" xfId="2" applyNumberFormat="1" applyFont="1" applyFill="1" applyBorder="1" applyAlignment="1">
      <alignment horizontal="right" wrapText="1"/>
    </xf>
    <xf numFmtId="164" fontId="3" fillId="0" borderId="2" xfId="0" applyNumberFormat="1" applyFont="1" applyBorder="1"/>
    <xf numFmtId="0" fontId="15" fillId="0" borderId="1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left"/>
    </xf>
    <xf numFmtId="0" fontId="15" fillId="3" borderId="1" xfId="0" applyFont="1" applyFill="1" applyBorder="1"/>
    <xf numFmtId="3" fontId="16" fillId="3" borderId="0" xfId="9" applyNumberFormat="1" applyFont="1" applyFill="1" applyBorder="1" applyAlignment="1">
      <alignment horizontal="right" wrapText="1"/>
    </xf>
    <xf numFmtId="3" fontId="16" fillId="3" borderId="2" xfId="9" applyNumberFormat="1" applyFont="1" applyFill="1" applyBorder="1" applyAlignment="1">
      <alignment horizontal="right" wrapText="1"/>
    </xf>
    <xf numFmtId="3" fontId="2" fillId="3" borderId="0" xfId="10" applyNumberFormat="1" applyFont="1" applyFill="1" applyBorder="1" applyAlignment="1">
      <alignment horizontal="right" wrapText="1"/>
    </xf>
    <xf numFmtId="3" fontId="2" fillId="3" borderId="2" xfId="10" applyNumberFormat="1" applyFont="1" applyFill="1" applyBorder="1" applyAlignment="1">
      <alignment horizontal="right" wrapText="1"/>
    </xf>
    <xf numFmtId="3" fontId="2" fillId="3" borderId="0" xfId="1" applyNumberFormat="1" applyFont="1" applyFill="1" applyBorder="1" applyAlignment="1">
      <alignment horizontal="right" wrapText="1"/>
    </xf>
    <xf numFmtId="3" fontId="2" fillId="3" borderId="2" xfId="1" applyNumberFormat="1" applyFont="1" applyFill="1" applyBorder="1" applyAlignment="1">
      <alignment horizontal="right" wrapText="1"/>
    </xf>
    <xf numFmtId="3" fontId="2" fillId="3" borderId="0" xfId="2" applyNumberFormat="1" applyFont="1" applyFill="1" applyBorder="1" applyAlignment="1">
      <alignment horizontal="right" wrapText="1"/>
    </xf>
    <xf numFmtId="3" fontId="2" fillId="3" borderId="2" xfId="2" applyNumberFormat="1" applyFont="1" applyFill="1" applyBorder="1" applyAlignment="1">
      <alignment horizontal="right" wrapText="1"/>
    </xf>
    <xf numFmtId="164" fontId="11" fillId="3" borderId="0" xfId="2" applyNumberFormat="1" applyFont="1" applyFill="1" applyBorder="1" applyAlignment="1">
      <alignment horizontal="right" wrapText="1"/>
    </xf>
    <xf numFmtId="164" fontId="11" fillId="3" borderId="2" xfId="2" applyNumberFormat="1" applyFont="1" applyFill="1" applyBorder="1" applyAlignment="1">
      <alignment horizontal="right" wrapText="1"/>
    </xf>
    <xf numFmtId="164" fontId="11" fillId="0" borderId="0" xfId="2" applyNumberFormat="1" applyFont="1" applyFill="1" applyBorder="1" applyAlignment="1">
      <alignment horizontal="right" wrapText="1"/>
    </xf>
    <xf numFmtId="164" fontId="11" fillId="0" borderId="2" xfId="2" applyNumberFormat="1" applyFont="1" applyFill="1" applyBorder="1" applyAlignment="1">
      <alignment horizontal="right" wrapText="1"/>
    </xf>
    <xf numFmtId="3" fontId="11" fillId="0" borderId="0" xfId="7" applyNumberFormat="1" applyFont="1" applyFill="1" applyBorder="1" applyAlignment="1">
      <alignment horizontal="right" wrapText="1"/>
    </xf>
    <xf numFmtId="164" fontId="11" fillId="0" borderId="0" xfId="7" applyNumberFormat="1" applyFont="1" applyFill="1" applyBorder="1" applyAlignment="1">
      <alignment horizontal="right" wrapText="1"/>
    </xf>
    <xf numFmtId="3" fontId="11" fillId="0" borderId="6" xfId="2" applyNumberFormat="1" applyFont="1" applyFill="1" applyBorder="1" applyAlignment="1">
      <alignment horizontal="right" wrapText="1"/>
    </xf>
    <xf numFmtId="164" fontId="11" fillId="0" borderId="6" xfId="2" applyNumberFormat="1" applyFont="1" applyFill="1" applyBorder="1" applyAlignment="1">
      <alignment horizontal="right" wrapText="1"/>
    </xf>
    <xf numFmtId="164" fontId="11" fillId="0" borderId="8" xfId="2" applyNumberFormat="1" applyFont="1" applyFill="1" applyBorder="1" applyAlignment="1">
      <alignment horizontal="right" wrapText="1"/>
    </xf>
    <xf numFmtId="0" fontId="17" fillId="0" borderId="0" xfId="0" applyFont="1" applyFill="1" applyBorder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left"/>
    </xf>
    <xf numFmtId="0" fontId="11" fillId="0" borderId="1" xfId="4" applyFont="1" applyFill="1" applyBorder="1" applyAlignment="1">
      <alignment horizontal="left"/>
    </xf>
    <xf numFmtId="0" fontId="11" fillId="3" borderId="1" xfId="4" applyFont="1" applyFill="1" applyBorder="1" applyAlignment="1">
      <alignment horizontal="left"/>
    </xf>
    <xf numFmtId="0" fontId="11" fillId="0" borderId="7" xfId="4" applyFont="1" applyFill="1" applyBorder="1" applyAlignment="1">
      <alignment horizontal="left"/>
    </xf>
    <xf numFmtId="3" fontId="11" fillId="0" borderId="8" xfId="2" applyNumberFormat="1" applyFont="1" applyFill="1" applyBorder="1" applyAlignment="1">
      <alignment horizontal="right" wrapText="1"/>
    </xf>
    <xf numFmtId="0" fontId="11" fillId="0" borderId="1" xfId="2" applyFont="1" applyFill="1" applyBorder="1" applyAlignment="1">
      <alignment horizontal="center"/>
    </xf>
    <xf numFmtId="0" fontId="11" fillId="3" borderId="1" xfId="2" applyFont="1" applyFill="1" applyBorder="1" applyAlignment="1">
      <alignment horizontal="center"/>
    </xf>
    <xf numFmtId="3" fontId="3" fillId="0" borderId="4" xfId="0" applyNumberFormat="1" applyFont="1" applyBorder="1"/>
    <xf numFmtId="0" fontId="2" fillId="0" borderId="0" xfId="0" applyFont="1" applyFill="1"/>
    <xf numFmtId="0" fontId="20" fillId="3" borderId="1" xfId="0" applyFont="1" applyFill="1" applyBorder="1"/>
    <xf numFmtId="3" fontId="12" fillId="4" borderId="0" xfId="4" applyNumberFormat="1" applyFont="1" applyFill="1" applyBorder="1" applyAlignment="1">
      <alignment horizontal="right" wrapText="1"/>
    </xf>
    <xf numFmtId="3" fontId="12" fillId="4" borderId="2" xfId="4" applyNumberFormat="1" applyFont="1" applyFill="1" applyBorder="1" applyAlignment="1">
      <alignment horizontal="right" wrapText="1"/>
    </xf>
    <xf numFmtId="3" fontId="15" fillId="0" borderId="0" xfId="0" applyNumberFormat="1" applyFont="1"/>
    <xf numFmtId="0" fontId="15" fillId="0" borderId="0" xfId="0" applyFont="1"/>
    <xf numFmtId="0" fontId="11" fillId="0" borderId="1" xfId="2" applyFont="1" applyFill="1" applyBorder="1" applyAlignment="1">
      <alignment horizontal="left"/>
    </xf>
    <xf numFmtId="0" fontId="11" fillId="3" borderId="1" xfId="2" applyFont="1" applyFill="1" applyBorder="1" applyAlignment="1">
      <alignment horizontal="left"/>
    </xf>
    <xf numFmtId="0" fontId="20" fillId="0" borderId="1" xfId="0" applyFont="1" applyFill="1" applyBorder="1"/>
    <xf numFmtId="3" fontId="15" fillId="0" borderId="0" xfId="0" applyNumberFormat="1" applyFont="1" applyBorder="1"/>
    <xf numFmtId="3" fontId="15" fillId="0" borderId="2" xfId="0" applyNumberFormat="1" applyFont="1" applyBorder="1"/>
    <xf numFmtId="3" fontId="15" fillId="3" borderId="0" xfId="0" applyNumberFormat="1" applyFont="1" applyFill="1" applyBorder="1"/>
    <xf numFmtId="3" fontId="12" fillId="4" borderId="0" xfId="2" applyNumberFormat="1" applyFont="1" applyFill="1" applyBorder="1" applyAlignment="1">
      <alignment horizontal="right" wrapText="1"/>
    </xf>
    <xf numFmtId="3" fontId="15" fillId="3" borderId="2" xfId="0" applyNumberFormat="1" applyFont="1" applyFill="1" applyBorder="1"/>
    <xf numFmtId="0" fontId="20" fillId="0" borderId="1" xfId="0" applyFont="1" applyBorder="1"/>
    <xf numFmtId="3" fontId="12" fillId="0" borderId="0" xfId="2" applyNumberFormat="1" applyFont="1" applyFill="1" applyBorder="1" applyAlignment="1">
      <alignment horizontal="right" wrapText="1"/>
    </xf>
    <xf numFmtId="0" fontId="17" fillId="0" borderId="0" xfId="0" applyFont="1" applyFill="1"/>
    <xf numFmtId="0" fontId="10" fillId="2" borderId="3" xfId="0" applyFont="1" applyFill="1" applyBorder="1" applyAlignment="1">
      <alignment horizontal="left" vertical="center"/>
    </xf>
    <xf numFmtId="3" fontId="21" fillId="0" borderId="0" xfId="0" applyNumberFormat="1" applyFont="1" applyBorder="1"/>
    <xf numFmtId="3" fontId="21" fillId="0" borderId="2" xfId="0" applyNumberFormat="1" applyFont="1" applyBorder="1"/>
    <xf numFmtId="3" fontId="21" fillId="3" borderId="0" xfId="0" applyNumberFormat="1" applyFont="1" applyFill="1" applyBorder="1"/>
    <xf numFmtId="3" fontId="21" fillId="3" borderId="2" xfId="0" applyNumberFormat="1" applyFont="1" applyFill="1" applyBorder="1"/>
    <xf numFmtId="3" fontId="11" fillId="0" borderId="2" xfId="7" applyNumberFormat="1" applyFont="1" applyFill="1" applyBorder="1" applyAlignment="1">
      <alignment horizontal="right" wrapText="1"/>
    </xf>
    <xf numFmtId="0" fontId="16" fillId="3" borderId="1" xfId="7" applyFont="1" applyFill="1" applyBorder="1" applyAlignment="1">
      <alignment horizontal="left"/>
    </xf>
    <xf numFmtId="0" fontId="16" fillId="0" borderId="1" xfId="7" applyFont="1" applyFill="1" applyBorder="1" applyAlignment="1">
      <alignment horizontal="left"/>
    </xf>
    <xf numFmtId="0" fontId="16" fillId="0" borderId="7" xfId="7" applyFont="1" applyFill="1" applyBorder="1" applyAlignment="1">
      <alignment horizontal="left"/>
    </xf>
    <xf numFmtId="0" fontId="11" fillId="0" borderId="1" xfId="7" applyFont="1" applyFill="1" applyBorder="1" applyAlignment="1">
      <alignment horizontal="center"/>
    </xf>
    <xf numFmtId="0" fontId="11" fillId="3" borderId="1" xfId="7" applyFont="1" applyFill="1" applyBorder="1" applyAlignment="1">
      <alignment horizontal="center"/>
    </xf>
    <xf numFmtId="0" fontId="11" fillId="0" borderId="1" xfId="3" applyFont="1" applyFill="1" applyBorder="1" applyAlignment="1">
      <alignment horizontal="right" wrapText="1"/>
    </xf>
    <xf numFmtId="0" fontId="5" fillId="0" borderId="9" xfId="3" applyFont="1" applyFill="1" applyBorder="1" applyAlignment="1">
      <alignment horizontal="right" wrapText="1"/>
    </xf>
    <xf numFmtId="3" fontId="5" fillId="0" borderId="0" xfId="3" applyNumberFormat="1" applyFont="1" applyFill="1" applyBorder="1" applyAlignment="1">
      <alignment horizontal="right" wrapText="1"/>
    </xf>
    <xf numFmtId="3" fontId="16" fillId="4" borderId="0" xfId="4" applyNumberFormat="1" applyFont="1" applyFill="1" applyBorder="1" applyAlignment="1">
      <alignment horizontal="right" wrapText="1"/>
    </xf>
    <xf numFmtId="3" fontId="16" fillId="4" borderId="2" xfId="4" applyNumberFormat="1" applyFont="1" applyFill="1" applyBorder="1" applyAlignment="1">
      <alignment horizontal="right" wrapText="1"/>
    </xf>
    <xf numFmtId="3" fontId="3" fillId="4" borderId="2" xfId="3" applyNumberFormat="1" applyFont="1" applyFill="1" applyBorder="1" applyAlignment="1">
      <alignment horizontal="right" wrapText="1"/>
    </xf>
    <xf numFmtId="3" fontId="11" fillId="0" borderId="6" xfId="3" applyNumberFormat="1" applyFont="1" applyFill="1" applyBorder="1" applyAlignment="1">
      <alignment horizontal="right" wrapText="1"/>
    </xf>
    <xf numFmtId="3" fontId="11" fillId="0" borderId="8" xfId="3" applyNumberFormat="1" applyFont="1" applyFill="1" applyBorder="1" applyAlignment="1">
      <alignment horizontal="right" wrapText="1"/>
    </xf>
    <xf numFmtId="3" fontId="3" fillId="0" borderId="0" xfId="12" applyNumberFormat="1" applyFont="1"/>
    <xf numFmtId="0" fontId="10" fillId="2" borderId="4" xfId="2" applyFont="1" applyFill="1" applyBorder="1" applyAlignment="1">
      <alignment horizontal="center" wrapText="1"/>
    </xf>
    <xf numFmtId="0" fontId="10" fillId="2" borderId="5" xfId="2" applyFont="1" applyFill="1" applyBorder="1" applyAlignment="1">
      <alignment horizontal="center" wrapText="1"/>
    </xf>
    <xf numFmtId="3" fontId="2" fillId="3" borderId="0" xfId="4" applyNumberFormat="1" applyFont="1" applyFill="1" applyBorder="1" applyAlignment="1">
      <alignment horizontal="right" wrapText="1"/>
    </xf>
    <xf numFmtId="164" fontId="2" fillId="3" borderId="0" xfId="4" applyNumberFormat="1" applyFont="1" applyFill="1" applyBorder="1" applyAlignment="1">
      <alignment horizontal="right" wrapText="1"/>
    </xf>
    <xf numFmtId="164" fontId="2" fillId="3" borderId="2" xfId="4" applyNumberFormat="1" applyFont="1" applyFill="1" applyBorder="1" applyAlignment="1">
      <alignment horizontal="right" wrapText="1"/>
    </xf>
    <xf numFmtId="164" fontId="3" fillId="3" borderId="0" xfId="4" applyNumberFormat="1" applyFont="1" applyFill="1" applyBorder="1" applyAlignment="1">
      <alignment horizontal="right" wrapText="1"/>
    </xf>
    <xf numFmtId="164" fontId="3" fillId="3" borderId="2" xfId="4" applyNumberFormat="1" applyFont="1" applyFill="1" applyBorder="1" applyAlignment="1">
      <alignment horizontal="right" wrapText="1"/>
    </xf>
    <xf numFmtId="164" fontId="3" fillId="0" borderId="0" xfId="4" applyNumberFormat="1" applyFont="1" applyFill="1" applyBorder="1" applyAlignment="1">
      <alignment horizontal="right" wrapText="1"/>
    </xf>
    <xf numFmtId="164" fontId="3" fillId="0" borderId="2" xfId="4" applyNumberFormat="1" applyFont="1" applyFill="1" applyBorder="1" applyAlignment="1">
      <alignment horizontal="right" wrapText="1"/>
    </xf>
    <xf numFmtId="3" fontId="3" fillId="0" borderId="0" xfId="7" applyNumberFormat="1" applyFont="1" applyFill="1" applyBorder="1" applyAlignment="1">
      <alignment horizontal="right" wrapText="1"/>
    </xf>
    <xf numFmtId="164" fontId="3" fillId="0" borderId="0" xfId="7" applyNumberFormat="1" applyFont="1" applyFill="1" applyBorder="1" applyAlignment="1">
      <alignment horizontal="right" wrapText="1"/>
    </xf>
    <xf numFmtId="164" fontId="3" fillId="0" borderId="2" xfId="7" applyNumberFormat="1" applyFont="1" applyFill="1" applyBorder="1" applyAlignment="1">
      <alignment horizontal="right" wrapText="1"/>
    </xf>
    <xf numFmtId="164" fontId="3" fillId="0" borderId="6" xfId="4" applyNumberFormat="1" applyFont="1" applyFill="1" applyBorder="1" applyAlignment="1">
      <alignment horizontal="right" wrapText="1"/>
    </xf>
    <xf numFmtId="164" fontId="3" fillId="0" borderId="8" xfId="4" applyNumberFormat="1" applyFont="1" applyFill="1" applyBorder="1" applyAlignment="1">
      <alignment horizontal="right" wrapText="1"/>
    </xf>
    <xf numFmtId="0" fontId="8" fillId="2" borderId="4" xfId="2" applyFont="1" applyFill="1" applyBorder="1" applyAlignment="1">
      <alignment horizontal="center"/>
    </xf>
    <xf numFmtId="0" fontId="8" fillId="2" borderId="5" xfId="2" applyFont="1" applyFill="1" applyBorder="1" applyAlignment="1">
      <alignment horizontal="center"/>
    </xf>
    <xf numFmtId="9" fontId="3" fillId="0" borderId="0" xfId="12" applyFont="1"/>
    <xf numFmtId="164" fontId="3" fillId="0" borderId="0" xfId="12" applyNumberFormat="1" applyFont="1" applyBorder="1"/>
    <xf numFmtId="164" fontId="11" fillId="4" borderId="0" xfId="12" applyNumberFormat="1" applyFont="1" applyFill="1" applyBorder="1" applyAlignment="1">
      <alignment horizontal="right" wrapText="1"/>
    </xf>
    <xf numFmtId="164" fontId="11" fillId="4" borderId="2" xfId="12" applyNumberFormat="1" applyFont="1" applyFill="1" applyBorder="1" applyAlignment="1">
      <alignment horizontal="right" wrapText="1"/>
    </xf>
    <xf numFmtId="0" fontId="15" fillId="0" borderId="1" xfId="0" applyFont="1" applyFill="1" applyBorder="1"/>
    <xf numFmtId="164" fontId="11" fillId="0" borderId="0" xfId="12" applyNumberFormat="1" applyFont="1" applyFill="1" applyBorder="1" applyAlignment="1">
      <alignment horizontal="right" wrapText="1"/>
    </xf>
    <xf numFmtId="164" fontId="11" fillId="0" borderId="2" xfId="12" applyNumberFormat="1" applyFont="1" applyFill="1" applyBorder="1" applyAlignment="1">
      <alignment horizontal="right" wrapText="1"/>
    </xf>
    <xf numFmtId="175" fontId="11" fillId="0" borderId="0" xfId="3" applyNumberFormat="1" applyFont="1" applyFill="1" applyBorder="1" applyAlignment="1">
      <alignment horizontal="right" wrapText="1"/>
    </xf>
    <xf numFmtId="169" fontId="11" fillId="0" borderId="0" xfId="3" applyNumberFormat="1" applyFont="1" applyFill="1" applyBorder="1" applyAlignment="1">
      <alignment horizontal="right" wrapText="1"/>
    </xf>
    <xf numFmtId="169" fontId="11" fillId="0" borderId="2" xfId="3" applyNumberFormat="1" applyFont="1" applyFill="1" applyBorder="1" applyAlignment="1">
      <alignment horizontal="right" wrapText="1"/>
    </xf>
    <xf numFmtId="164" fontId="11" fillId="0" borderId="6" xfId="12" applyNumberFormat="1" applyFont="1" applyFill="1" applyBorder="1" applyAlignment="1">
      <alignment horizontal="right" wrapText="1"/>
    </xf>
    <xf numFmtId="164" fontId="11" fillId="0" borderId="8" xfId="12" applyNumberFormat="1" applyFont="1" applyFill="1" applyBorder="1" applyAlignment="1">
      <alignment horizontal="right" wrapText="1"/>
    </xf>
    <xf numFmtId="164" fontId="3" fillId="0" borderId="0" xfId="12" applyNumberFormat="1" applyFont="1"/>
    <xf numFmtId="0" fontId="8" fillId="2" borderId="4" xfId="3" applyFont="1" applyFill="1" applyBorder="1" applyAlignment="1">
      <alignment horizontal="center" vertical="center" wrapText="1"/>
    </xf>
    <xf numFmtId="0" fontId="8" fillId="2" borderId="5" xfId="3" applyFont="1" applyFill="1" applyBorder="1" applyAlignment="1">
      <alignment horizontal="center" vertical="center" wrapText="1"/>
    </xf>
    <xf numFmtId="3" fontId="3" fillId="0" borderId="0" xfId="12" applyNumberFormat="1" applyFont="1" applyFill="1" applyBorder="1"/>
    <xf numFmtId="0" fontId="8" fillId="2" borderId="4" xfId="6" applyFont="1" applyFill="1" applyBorder="1" applyAlignment="1">
      <alignment horizontal="center" vertical="center" wrapText="1"/>
    </xf>
    <xf numFmtId="0" fontId="8" fillId="2" borderId="5" xfId="6" applyFont="1" applyFill="1" applyBorder="1" applyAlignment="1">
      <alignment horizontal="center" vertical="center" wrapText="1"/>
    </xf>
    <xf numFmtId="164" fontId="3" fillId="0" borderId="2" xfId="12" applyNumberFormat="1" applyFont="1" applyFill="1" applyBorder="1"/>
    <xf numFmtId="3" fontId="3" fillId="0" borderId="2" xfId="12" applyNumberFormat="1" applyFont="1" applyFill="1" applyBorder="1"/>
    <xf numFmtId="164" fontId="11" fillId="0" borderId="0" xfId="6" applyNumberFormat="1" applyFont="1" applyFill="1" applyBorder="1" applyAlignment="1">
      <alignment horizontal="right" wrapText="1"/>
    </xf>
    <xf numFmtId="164" fontId="11" fillId="0" borderId="2" xfId="6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vertical="center"/>
    </xf>
    <xf numFmtId="0" fontId="18" fillId="0" borderId="0" xfId="0" applyFont="1" applyAlignment="1">
      <alignment horizontal="left" wrapText="1"/>
    </xf>
    <xf numFmtId="0" fontId="18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8" fillId="2" borderId="10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right" vertical="center" wrapText="1"/>
    </xf>
    <xf numFmtId="0" fontId="8" fillId="2" borderId="12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3" fontId="2" fillId="3" borderId="0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16" fillId="0" borderId="0" xfId="4" applyNumberFormat="1" applyFont="1" applyFill="1" applyBorder="1" applyAlignment="1">
      <alignment horizontal="right" wrapText="1"/>
    </xf>
    <xf numFmtId="3" fontId="16" fillId="0" borderId="2" xfId="4" applyNumberFormat="1" applyFont="1" applyFill="1" applyBorder="1" applyAlignment="1">
      <alignment horizontal="right" wrapText="1"/>
    </xf>
    <xf numFmtId="0" fontId="22" fillId="0" borderId="0" xfId="0" applyFont="1" applyFill="1" applyBorder="1" applyAlignment="1">
      <alignment vertical="center"/>
    </xf>
    <xf numFmtId="0" fontId="3" fillId="3" borderId="1" xfId="0" quotePrefix="1" applyFont="1" applyFill="1" applyBorder="1" applyAlignment="1">
      <alignment horizontal="right" vertical="center" indent="1"/>
    </xf>
    <xf numFmtId="0" fontId="3" fillId="3" borderId="0" xfId="0" applyFont="1" applyFill="1" applyBorder="1" applyAlignment="1">
      <alignment horizontal="left" vertical="center"/>
    </xf>
    <xf numFmtId="0" fontId="3" fillId="0" borderId="1" xfId="0" quotePrefix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right" vertical="center" indent="1"/>
    </xf>
    <xf numFmtId="0" fontId="3" fillId="0" borderId="1" xfId="0" applyFont="1" applyFill="1" applyBorder="1" applyAlignment="1">
      <alignment horizontal="right" vertical="center" indent="1"/>
    </xf>
    <xf numFmtId="0" fontId="2" fillId="0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3" fontId="16" fillId="3" borderId="0" xfId="4" applyNumberFormat="1" applyFont="1" applyFill="1" applyBorder="1" applyAlignment="1">
      <alignment horizontal="right" wrapText="1"/>
    </xf>
    <xf numFmtId="3" fontId="16" fillId="3" borderId="2" xfId="4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left" vertical="center"/>
    </xf>
    <xf numFmtId="3" fontId="16" fillId="3" borderId="6" xfId="4" applyNumberFormat="1" applyFont="1" applyFill="1" applyBorder="1" applyAlignment="1">
      <alignment horizontal="right" wrapText="1"/>
    </xf>
    <xf numFmtId="3" fontId="16" fillId="3" borderId="8" xfId="4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24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 wrapText="1"/>
    </xf>
    <xf numFmtId="3" fontId="22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0" fontId="8" fillId="2" borderId="3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43" fontId="11" fillId="0" borderId="0" xfId="13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left" vertical="center" wrapText="1"/>
    </xf>
    <xf numFmtId="3" fontId="16" fillId="3" borderId="0" xfId="2" applyNumberFormat="1" applyFont="1" applyFill="1" applyBorder="1" applyAlignment="1">
      <alignment horizontal="right" wrapText="1"/>
    </xf>
    <xf numFmtId="3" fontId="16" fillId="3" borderId="2" xfId="2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11" fillId="3" borderId="0" xfId="2" applyNumberFormat="1" applyFont="1" applyFill="1" applyBorder="1" applyAlignment="1">
      <alignment wrapText="1"/>
    </xf>
    <xf numFmtId="0" fontId="2" fillId="3" borderId="7" xfId="0" applyFont="1" applyFill="1" applyBorder="1" applyAlignment="1">
      <alignment horizontal="left" vertical="center" wrapText="1"/>
    </xf>
    <xf numFmtId="3" fontId="11" fillId="3" borderId="6" xfId="2" applyNumberFormat="1" applyFont="1" applyFill="1" applyBorder="1" applyAlignment="1">
      <alignment horizontal="right" wrapText="1"/>
    </xf>
    <xf numFmtId="3" fontId="11" fillId="3" borderId="8" xfId="2" applyNumberFormat="1" applyFont="1" applyFill="1" applyBorder="1" applyAlignment="1">
      <alignment horizontal="right" wrapText="1"/>
    </xf>
    <xf numFmtId="0" fontId="7" fillId="0" borderId="0" xfId="0" applyFont="1" applyFill="1" applyBorder="1"/>
    <xf numFmtId="0" fontId="27" fillId="0" borderId="0" xfId="0" applyFont="1" applyFill="1" applyBorder="1" applyAlignment="1">
      <alignment vertical="center" wrapText="1"/>
    </xf>
    <xf numFmtId="0" fontId="7" fillId="0" borderId="0" xfId="0" applyFont="1" applyBorder="1"/>
  </cellXfs>
  <cellStyles count="14">
    <cellStyle name="Millares 2" xfId="13"/>
    <cellStyle name="Normal" xfId="0" builtinId="0"/>
    <cellStyle name="Normal_Edad" xfId="1"/>
    <cellStyle name="Normal_Hoja1" xfId="2"/>
    <cellStyle name="Normal_Hoja2" xfId="3"/>
    <cellStyle name="Normal_Hoja3" xfId="4"/>
    <cellStyle name="Normal_Hoja4" xfId="5"/>
    <cellStyle name="Normal_Hoja5" xfId="6"/>
    <cellStyle name="Normal_Hoja8" xfId="7"/>
    <cellStyle name="Normal_Nivel formativo" xfId="8"/>
    <cellStyle name="Normal_Parados" xfId="9"/>
    <cellStyle name="Normal_Sexo" xfId="10"/>
    <cellStyle name="Porcentaje" xfId="11" builtinId="5"/>
    <cellStyle name="Porcentaj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7620</xdr:colOff>
      <xdr:row>65</xdr:row>
      <xdr:rowOff>0</xdr:rowOff>
    </xdr:to>
    <xdr:sp macro="" textlink="">
      <xdr:nvSpPr>
        <xdr:cNvPr id="1193" name="Rectangle 2" descr="contenedores2"/>
        <xdr:cNvSpPr>
          <a:spLocks noChangeArrowheads="1"/>
        </xdr:cNvSpPr>
      </xdr:nvSpPr>
      <xdr:spPr bwMode="auto">
        <a:xfrm>
          <a:off x="0" y="0"/>
          <a:ext cx="6987540" cy="108585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9000"/>
          </a:blip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861060</xdr:colOff>
      <xdr:row>65</xdr:row>
      <xdr:rowOff>106680</xdr:rowOff>
    </xdr:to>
    <xdr:sp macro="" textlink="">
      <xdr:nvSpPr>
        <xdr:cNvPr id="2" name="Rectangle 2" descr="Centro comercial"/>
        <xdr:cNvSpPr>
          <a:spLocks noChangeArrowheads="1"/>
        </xdr:cNvSpPr>
      </xdr:nvSpPr>
      <xdr:spPr bwMode="auto">
        <a:xfrm>
          <a:off x="0" y="0"/>
          <a:ext cx="7360920" cy="110490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9000"/>
          </a:blip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8</xdr:col>
      <xdr:colOff>1188720</xdr:colOff>
      <xdr:row>64</xdr:row>
      <xdr:rowOff>152400</xdr:rowOff>
    </xdr:to>
    <xdr:sp macro="" textlink="">
      <xdr:nvSpPr>
        <xdr:cNvPr id="2" name="Rectangle 3" descr="obrero monta motor"/>
        <xdr:cNvSpPr>
          <a:spLocks noChangeArrowheads="1"/>
        </xdr:cNvSpPr>
      </xdr:nvSpPr>
      <xdr:spPr bwMode="auto">
        <a:xfrm>
          <a:off x="0" y="22860"/>
          <a:ext cx="7322820" cy="1130046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4000"/>
          </a:blip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</xdr:rowOff>
    </xdr:from>
    <xdr:to>
      <xdr:col>0</xdr:col>
      <xdr:colOff>0</xdr:colOff>
      <xdr:row>40</xdr:row>
      <xdr:rowOff>0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 rot="-5392555">
          <a:off x="-3261360" y="3268980"/>
          <a:ext cx="652272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s-ES" sz="2800" b="1" kern="10" spc="0">
              <a:ln w="9525">
                <a:solidFill>
                  <a:srgbClr xmlns:mc="http://schemas.openxmlformats.org/markup-compatibility/2006" xmlns:a14="http://schemas.microsoft.com/office/drawing/2010/main" val="008080" mc:Ignorable="a14" a14:legacySpreadsheetColorIndex="21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3. Afiliats a la Seguretat Social.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B65"/>
  <sheetViews>
    <sheetView tabSelected="1" workbookViewId="0"/>
  </sheetViews>
  <sheetFormatPr baseColWidth="10" defaultRowHeight="13.2" x14ac:dyDescent="0.25"/>
  <cols>
    <col min="1" max="1" width="9.6640625" customWidth="1"/>
    <col min="6" max="6" width="15.44140625" customWidth="1"/>
    <col min="7" max="7" width="18.88671875" customWidth="1"/>
    <col min="8" max="8" width="11.5546875" customWidth="1"/>
  </cols>
  <sheetData>
    <row r="7" spans="2:2" x14ac:dyDescent="0.25">
      <c r="B7" s="126" t="s">
        <v>91</v>
      </c>
    </row>
    <row r="9" spans="2:2" x14ac:dyDescent="0.25">
      <c r="B9" s="1" t="s">
        <v>134</v>
      </c>
    </row>
    <row r="10" spans="2:2" x14ac:dyDescent="0.25">
      <c r="B10" s="1" t="s">
        <v>135</v>
      </c>
    </row>
    <row r="11" spans="2:2" x14ac:dyDescent="0.25">
      <c r="B11" s="1" t="s">
        <v>136</v>
      </c>
    </row>
    <row r="12" spans="2:2" x14ac:dyDescent="0.25">
      <c r="B12" s="1" t="s">
        <v>137</v>
      </c>
    </row>
    <row r="13" spans="2:2" x14ac:dyDescent="0.25">
      <c r="B13" s="1" t="s">
        <v>138</v>
      </c>
    </row>
    <row r="14" spans="2:2" x14ac:dyDescent="0.25">
      <c r="B14" s="73" t="s">
        <v>139</v>
      </c>
    </row>
    <row r="15" spans="2:2" x14ac:dyDescent="0.25">
      <c r="B15" s="1" t="s">
        <v>140</v>
      </c>
    </row>
    <row r="16" spans="2:2" x14ac:dyDescent="0.25">
      <c r="B16" s="115" t="s">
        <v>141</v>
      </c>
    </row>
    <row r="17" spans="2:2" x14ac:dyDescent="0.25">
      <c r="B17" s="1" t="s">
        <v>142</v>
      </c>
    </row>
    <row r="18" spans="2:2" x14ac:dyDescent="0.25">
      <c r="B18" s="1" t="s">
        <v>143</v>
      </c>
    </row>
    <row r="19" spans="2:2" x14ac:dyDescent="0.25">
      <c r="B19" s="1" t="s">
        <v>144</v>
      </c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4" spans="2:2" ht="13.8" x14ac:dyDescent="0.3">
      <c r="B24" s="127" t="s">
        <v>92</v>
      </c>
    </row>
    <row r="25" spans="2:2" ht="13.8" x14ac:dyDescent="0.3">
      <c r="B25" s="127"/>
    </row>
    <row r="26" spans="2:2" x14ac:dyDescent="0.25">
      <c r="B26" s="2" t="s">
        <v>145</v>
      </c>
    </row>
    <row r="27" spans="2:2" x14ac:dyDescent="0.25">
      <c r="B27" s="2" t="s">
        <v>146</v>
      </c>
    </row>
    <row r="28" spans="2:2" x14ac:dyDescent="0.25">
      <c r="B28" s="2" t="s">
        <v>147</v>
      </c>
    </row>
    <row r="29" spans="2:2" x14ac:dyDescent="0.25">
      <c r="B29" s="2" t="s">
        <v>148</v>
      </c>
    </row>
    <row r="30" spans="2:2" x14ac:dyDescent="0.25">
      <c r="B30" s="2" t="s">
        <v>149</v>
      </c>
    </row>
    <row r="31" spans="2:2" x14ac:dyDescent="0.25">
      <c r="B31" s="39" t="s">
        <v>150</v>
      </c>
    </row>
    <row r="32" spans="2:2" x14ac:dyDescent="0.25">
      <c r="B32" s="2" t="s">
        <v>151</v>
      </c>
    </row>
    <row r="33" spans="2:2" x14ac:dyDescent="0.25">
      <c r="B33" s="6" t="s">
        <v>152</v>
      </c>
    </row>
    <row r="34" spans="2:2" x14ac:dyDescent="0.25">
      <c r="B34" s="2" t="s">
        <v>153</v>
      </c>
    </row>
    <row r="35" spans="2:2" x14ac:dyDescent="0.25">
      <c r="B35" s="2" t="s">
        <v>154</v>
      </c>
    </row>
    <row r="36" spans="2:2" x14ac:dyDescent="0.25">
      <c r="B36" s="2" t="s">
        <v>155</v>
      </c>
    </row>
    <row r="37" spans="2:2" x14ac:dyDescent="0.25">
      <c r="B37" s="2"/>
    </row>
    <row r="38" spans="2:2" x14ac:dyDescent="0.25">
      <c r="B38" s="6"/>
    </row>
    <row r="41" spans="2:2" ht="15" customHeight="1" x14ac:dyDescent="0.25"/>
    <row r="42" spans="2:2" ht="14.25" customHeight="1" x14ac:dyDescent="0.25"/>
    <row r="51" ht="14.25" customHeight="1" x14ac:dyDescent="0.25"/>
    <row r="53" ht="13.5" customHeight="1" x14ac:dyDescent="0.25"/>
    <row r="59" ht="13.5" customHeight="1" x14ac:dyDescent="0.25"/>
    <row r="65" ht="6" customHeight="1" x14ac:dyDescent="0.25"/>
  </sheetData>
  <phoneticPr fontId="6" type="noConversion"/>
  <pageMargins left="0.39370078740157483" right="0.39370078740157483" top="0.59055118110236227" bottom="0.39370078740157483" header="0" footer="0"/>
  <pageSetup paperSize="9" scale="95" orientation="portrait" r:id="rId1"/>
  <headerFooter alignWithMargins="0">
    <oddHeader>&amp;L&amp;"Times New Roman,Cursiva"&amp;8Oficina d'Estadística&amp;R&amp;"Times New Roman,Cursiva"&amp;8Ajuntament de València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workbookViewId="0"/>
  </sheetViews>
  <sheetFormatPr baseColWidth="10" defaultColWidth="11.44140625" defaultRowHeight="13.2" x14ac:dyDescent="0.25"/>
  <cols>
    <col min="1" max="1" width="22.5546875" style="2" customWidth="1"/>
    <col min="2" max="4" width="15.33203125" style="2" customWidth="1"/>
    <col min="5" max="16384" width="11.44140625" style="2"/>
  </cols>
  <sheetData>
    <row r="1" spans="1:9" x14ac:dyDescent="0.25">
      <c r="A1" s="1" t="s">
        <v>142</v>
      </c>
    </row>
    <row r="2" spans="1:9" x14ac:dyDescent="0.25">
      <c r="A2" s="2" t="s">
        <v>153</v>
      </c>
    </row>
    <row r="3" spans="1:9" ht="6.75" customHeight="1" x14ac:dyDescent="0.25"/>
    <row r="4" spans="1:9" ht="26.4" x14ac:dyDescent="0.25">
      <c r="A4" s="88"/>
      <c r="B4" s="164" t="s">
        <v>131</v>
      </c>
      <c r="C4" s="164" t="s">
        <v>132</v>
      </c>
      <c r="D4" s="165" t="s">
        <v>133</v>
      </c>
    </row>
    <row r="5" spans="1:9" ht="7.5" customHeight="1" x14ac:dyDescent="0.25">
      <c r="A5" s="52"/>
      <c r="B5" s="49"/>
      <c r="C5" s="49"/>
      <c r="D5" s="170"/>
    </row>
    <row r="6" spans="1:9" x14ac:dyDescent="0.25">
      <c r="A6" s="60" t="s">
        <v>86</v>
      </c>
      <c r="B6" s="178">
        <v>8686.6666666666661</v>
      </c>
      <c r="C6" s="178">
        <v>51351.916666666672</v>
      </c>
      <c r="D6" s="179">
        <v>65628</v>
      </c>
      <c r="E6" s="8"/>
      <c r="F6" s="8"/>
      <c r="G6" s="6"/>
      <c r="H6" s="6"/>
      <c r="I6" s="6"/>
    </row>
    <row r="7" spans="1:9" ht="6.75" customHeight="1" x14ac:dyDescent="0.25">
      <c r="A7" s="12"/>
      <c r="B7" s="20"/>
      <c r="C7" s="20"/>
      <c r="D7" s="21"/>
      <c r="E7" s="6"/>
      <c r="F7" s="6"/>
      <c r="G7" s="6"/>
      <c r="H7" s="6"/>
      <c r="I7" s="6"/>
    </row>
    <row r="8" spans="1:9" x14ac:dyDescent="0.25">
      <c r="A8" s="67" t="s">
        <v>52</v>
      </c>
      <c r="B8" s="35">
        <v>3931</v>
      </c>
      <c r="C8" s="35">
        <v>24168</v>
      </c>
      <c r="D8" s="36">
        <v>32201.333333333332</v>
      </c>
      <c r="E8" s="167"/>
      <c r="F8" s="9"/>
      <c r="G8" s="6"/>
      <c r="H8" s="6"/>
      <c r="I8" s="6"/>
    </row>
    <row r="9" spans="1:9" x14ac:dyDescent="0.25">
      <c r="A9" s="12" t="s">
        <v>12</v>
      </c>
      <c r="B9" s="29">
        <v>194.91666666666666</v>
      </c>
      <c r="C9" s="29">
        <v>1152.5</v>
      </c>
      <c r="D9" s="30">
        <v>1518.4166666666667</v>
      </c>
      <c r="E9" s="167"/>
      <c r="F9" s="9"/>
      <c r="G9" s="6"/>
      <c r="H9" s="6"/>
      <c r="I9" s="6"/>
    </row>
    <row r="10" spans="1:9" x14ac:dyDescent="0.25">
      <c r="A10" s="67" t="s">
        <v>13</v>
      </c>
      <c r="B10" s="35">
        <v>90.083333333333329</v>
      </c>
      <c r="C10" s="35">
        <v>649.41666666666663</v>
      </c>
      <c r="D10" s="36">
        <v>698.66666666666663</v>
      </c>
      <c r="E10" s="167"/>
      <c r="F10" s="9"/>
      <c r="G10" s="6"/>
      <c r="H10" s="6"/>
      <c r="I10" s="6"/>
    </row>
    <row r="11" spans="1:9" x14ac:dyDescent="0.25">
      <c r="A11" s="12" t="s">
        <v>14</v>
      </c>
      <c r="B11" s="29">
        <v>25.666666666666668</v>
      </c>
      <c r="C11" s="29">
        <v>113.25</v>
      </c>
      <c r="D11" s="30">
        <v>131.41666666666666</v>
      </c>
      <c r="E11" s="167"/>
      <c r="F11" s="9"/>
      <c r="G11" s="6"/>
      <c r="H11" s="6"/>
      <c r="I11" s="6"/>
    </row>
    <row r="12" spans="1:9" x14ac:dyDescent="0.25">
      <c r="A12" s="67" t="s">
        <v>15</v>
      </c>
      <c r="B12" s="35">
        <v>66.25</v>
      </c>
      <c r="C12" s="35">
        <v>547</v>
      </c>
      <c r="D12" s="36">
        <v>712.91666666666663</v>
      </c>
      <c r="E12" s="167"/>
      <c r="F12" s="9"/>
      <c r="G12" s="6"/>
      <c r="H12" s="6"/>
      <c r="I12" s="6"/>
    </row>
    <row r="13" spans="1:9" x14ac:dyDescent="0.25">
      <c r="A13" s="12" t="s">
        <v>16</v>
      </c>
      <c r="B13" s="29">
        <v>20.75</v>
      </c>
      <c r="C13" s="29">
        <v>100.5</v>
      </c>
      <c r="D13" s="30">
        <v>164.5</v>
      </c>
      <c r="E13" s="167"/>
      <c r="F13" s="9"/>
      <c r="G13" s="6"/>
      <c r="H13" s="6"/>
      <c r="I13" s="6"/>
    </row>
    <row r="14" spans="1:9" x14ac:dyDescent="0.25">
      <c r="A14" s="67" t="s">
        <v>17</v>
      </c>
      <c r="B14" s="35">
        <v>72.25</v>
      </c>
      <c r="C14" s="35">
        <v>320.25</v>
      </c>
      <c r="D14" s="36">
        <v>354.5</v>
      </c>
      <c r="E14" s="167"/>
      <c r="F14" s="9"/>
      <c r="G14" s="6"/>
      <c r="H14" s="6"/>
      <c r="I14" s="6"/>
    </row>
    <row r="15" spans="1:9" x14ac:dyDescent="0.25">
      <c r="A15" s="12" t="s">
        <v>18</v>
      </c>
      <c r="B15" s="29">
        <v>210.33333333333334</v>
      </c>
      <c r="C15" s="29">
        <v>1227.5833333333333</v>
      </c>
      <c r="D15" s="30">
        <v>1502.25</v>
      </c>
      <c r="E15" s="167"/>
      <c r="F15" s="9"/>
      <c r="G15" s="6"/>
      <c r="H15" s="6"/>
      <c r="I15" s="6"/>
    </row>
    <row r="16" spans="1:9" x14ac:dyDescent="0.25">
      <c r="A16" s="67" t="s">
        <v>19</v>
      </c>
      <c r="B16" s="35">
        <v>150.16666666666666</v>
      </c>
      <c r="C16" s="35">
        <v>942.16666666666663</v>
      </c>
      <c r="D16" s="36">
        <v>1135.3333333333333</v>
      </c>
      <c r="E16" s="167"/>
      <c r="F16" s="9"/>
      <c r="G16" s="6"/>
      <c r="H16" s="6"/>
      <c r="I16" s="6"/>
    </row>
    <row r="17" spans="1:9" x14ac:dyDescent="0.25">
      <c r="A17" s="12" t="s">
        <v>20</v>
      </c>
      <c r="B17" s="29">
        <v>12.916666666666666</v>
      </c>
      <c r="C17" s="29">
        <v>102.08333333333333</v>
      </c>
      <c r="D17" s="30">
        <v>109.91666666666667</v>
      </c>
      <c r="E17" s="167"/>
      <c r="F17" s="9"/>
      <c r="G17" s="6"/>
      <c r="H17" s="6"/>
      <c r="I17" s="6"/>
    </row>
    <row r="18" spans="1:9" x14ac:dyDescent="0.25">
      <c r="A18" s="67" t="s">
        <v>21</v>
      </c>
      <c r="B18" s="35">
        <v>38.25</v>
      </c>
      <c r="C18" s="35">
        <v>224.25</v>
      </c>
      <c r="D18" s="36">
        <v>288.66666666666669</v>
      </c>
      <c r="E18" s="167"/>
      <c r="F18" s="9"/>
      <c r="G18" s="6"/>
      <c r="H18" s="6"/>
      <c r="I18" s="6"/>
    </row>
    <row r="19" spans="1:9" x14ac:dyDescent="0.25">
      <c r="A19" s="12" t="s">
        <v>22</v>
      </c>
      <c r="B19" s="29">
        <v>87.5</v>
      </c>
      <c r="C19" s="29">
        <v>532.33333333333337</v>
      </c>
      <c r="D19" s="30">
        <v>756</v>
      </c>
      <c r="E19" s="167"/>
      <c r="F19" s="9"/>
      <c r="G19" s="6"/>
      <c r="H19" s="6"/>
      <c r="I19" s="6"/>
    </row>
    <row r="20" spans="1:9" x14ac:dyDescent="0.25">
      <c r="A20" s="67" t="s">
        <v>23</v>
      </c>
      <c r="B20" s="35">
        <v>9.4166666666666661</v>
      </c>
      <c r="C20" s="35">
        <v>66.416666666666671</v>
      </c>
      <c r="D20" s="36">
        <v>98.333333333333329</v>
      </c>
      <c r="E20" s="167"/>
      <c r="F20" s="9"/>
      <c r="G20" s="6"/>
      <c r="H20" s="6"/>
      <c r="I20" s="6"/>
    </row>
    <row r="21" spans="1:9" x14ac:dyDescent="0.25">
      <c r="A21" s="12" t="s">
        <v>24</v>
      </c>
      <c r="B21" s="29">
        <v>20.333333333333332</v>
      </c>
      <c r="C21" s="29">
        <v>117.16666666666667</v>
      </c>
      <c r="D21" s="30">
        <v>135.25</v>
      </c>
      <c r="E21" s="167"/>
      <c r="F21" s="9"/>
      <c r="G21" s="6"/>
      <c r="H21" s="6"/>
      <c r="I21" s="6"/>
    </row>
    <row r="22" spans="1:9" x14ac:dyDescent="0.25">
      <c r="A22" s="67" t="s">
        <v>25</v>
      </c>
      <c r="B22" s="35">
        <v>302.08333333333331</v>
      </c>
      <c r="C22" s="35">
        <v>1627.4166666666667</v>
      </c>
      <c r="D22" s="36">
        <v>1894.0833333333333</v>
      </c>
      <c r="E22" s="167"/>
      <c r="F22" s="9"/>
      <c r="G22" s="6"/>
      <c r="H22" s="6"/>
      <c r="I22" s="6"/>
    </row>
    <row r="23" spans="1:9" x14ac:dyDescent="0.25">
      <c r="A23" s="12" t="s">
        <v>26</v>
      </c>
      <c r="B23" s="29">
        <v>142.91666666666666</v>
      </c>
      <c r="C23" s="29">
        <v>1043.6666666666667</v>
      </c>
      <c r="D23" s="30">
        <v>1221.8333333333333</v>
      </c>
      <c r="E23" s="167"/>
      <c r="F23" s="9"/>
      <c r="G23" s="6"/>
      <c r="H23" s="6"/>
      <c r="I23" s="6"/>
    </row>
    <row r="24" spans="1:9" x14ac:dyDescent="0.25">
      <c r="A24" s="67" t="s">
        <v>27</v>
      </c>
      <c r="B24" s="35">
        <v>3.0833333333333335</v>
      </c>
      <c r="C24" s="35">
        <v>23.416666666666668</v>
      </c>
      <c r="D24" s="36">
        <v>16.666666666666668</v>
      </c>
      <c r="E24" s="167"/>
      <c r="F24" s="9"/>
      <c r="G24" s="6"/>
      <c r="H24" s="6"/>
      <c r="I24" s="6"/>
    </row>
    <row r="25" spans="1:9" x14ac:dyDescent="0.25">
      <c r="A25" s="12" t="s">
        <v>28</v>
      </c>
      <c r="B25" s="29">
        <v>27.916666666666668</v>
      </c>
      <c r="C25" s="29">
        <v>214</v>
      </c>
      <c r="D25" s="30">
        <v>249.08333333333334</v>
      </c>
      <c r="E25" s="167"/>
      <c r="F25" s="9"/>
      <c r="G25" s="6"/>
      <c r="H25" s="6"/>
      <c r="I25" s="6"/>
    </row>
    <row r="26" spans="1:9" x14ac:dyDescent="0.25">
      <c r="A26" s="67" t="s">
        <v>29</v>
      </c>
      <c r="B26" s="35">
        <v>31.416666666666668</v>
      </c>
      <c r="C26" s="35">
        <v>236.75</v>
      </c>
      <c r="D26" s="36">
        <v>371.58333333333331</v>
      </c>
      <c r="E26" s="167"/>
      <c r="F26" s="9"/>
      <c r="G26" s="6"/>
      <c r="H26" s="6"/>
      <c r="I26" s="6"/>
    </row>
    <row r="27" spans="1:9" x14ac:dyDescent="0.25">
      <c r="A27" s="12" t="s">
        <v>30</v>
      </c>
      <c r="B27" s="29">
        <v>1.1666666666666667</v>
      </c>
      <c r="C27" s="29">
        <v>2.9166666666666665</v>
      </c>
      <c r="D27" s="30">
        <v>9.6666666666666661</v>
      </c>
      <c r="E27" s="167"/>
      <c r="F27" s="9"/>
      <c r="G27" s="6"/>
      <c r="H27" s="6"/>
      <c r="I27" s="6"/>
    </row>
    <row r="28" spans="1:9" x14ac:dyDescent="0.25">
      <c r="A28" s="67" t="s">
        <v>31</v>
      </c>
      <c r="B28" s="35">
        <v>222.08333333333334</v>
      </c>
      <c r="C28" s="35">
        <v>1189.5833333333333</v>
      </c>
      <c r="D28" s="36">
        <v>1582.3333333333333</v>
      </c>
      <c r="E28" s="167"/>
      <c r="F28" s="9"/>
      <c r="G28" s="6"/>
      <c r="H28" s="6"/>
      <c r="I28" s="6"/>
    </row>
    <row r="29" spans="1:9" x14ac:dyDescent="0.25">
      <c r="A29" s="12" t="s">
        <v>32</v>
      </c>
      <c r="B29" s="29">
        <v>9.0833333333333339</v>
      </c>
      <c r="C29" s="29">
        <v>81.833333333333329</v>
      </c>
      <c r="D29" s="30">
        <v>75.333333333333329</v>
      </c>
      <c r="E29" s="167"/>
      <c r="F29" s="9"/>
      <c r="G29" s="6"/>
      <c r="H29" s="6"/>
      <c r="I29" s="6"/>
    </row>
    <row r="30" spans="1:9" x14ac:dyDescent="0.25">
      <c r="A30" s="67" t="s">
        <v>33</v>
      </c>
      <c r="B30" s="35">
        <v>116.08333333333333</v>
      </c>
      <c r="C30" s="35">
        <v>530.58333333333337</v>
      </c>
      <c r="D30" s="36">
        <v>615.58333333333337</v>
      </c>
      <c r="E30" s="167"/>
      <c r="F30" s="9"/>
      <c r="G30" s="6"/>
      <c r="H30" s="6"/>
      <c r="I30" s="6"/>
    </row>
    <row r="31" spans="1:9" x14ac:dyDescent="0.25">
      <c r="A31" s="12" t="s">
        <v>34</v>
      </c>
      <c r="B31" s="29">
        <v>54.583333333333336</v>
      </c>
      <c r="C31" s="29">
        <v>325.41666666666669</v>
      </c>
      <c r="D31" s="30">
        <v>415.83333333333331</v>
      </c>
      <c r="E31" s="167"/>
      <c r="F31" s="9"/>
      <c r="G31" s="6"/>
      <c r="H31" s="6"/>
      <c r="I31" s="6"/>
    </row>
    <row r="32" spans="1:9" x14ac:dyDescent="0.25">
      <c r="A32" s="67" t="s">
        <v>35</v>
      </c>
      <c r="B32" s="35">
        <v>59.583333333333336</v>
      </c>
      <c r="C32" s="35">
        <v>337.66666666666669</v>
      </c>
      <c r="D32" s="36">
        <v>448.58333333333331</v>
      </c>
      <c r="E32" s="167"/>
      <c r="F32" s="9"/>
      <c r="G32" s="6"/>
      <c r="H32" s="6"/>
      <c r="I32" s="6"/>
    </row>
    <row r="33" spans="1:9" x14ac:dyDescent="0.25">
      <c r="A33" s="12" t="s">
        <v>36</v>
      </c>
      <c r="B33" s="29">
        <v>232</v>
      </c>
      <c r="C33" s="29">
        <v>1625.8333333333333</v>
      </c>
      <c r="D33" s="30">
        <v>2136.4166666666665</v>
      </c>
      <c r="E33" s="167"/>
      <c r="F33" s="9"/>
      <c r="G33" s="6"/>
      <c r="H33" s="6"/>
      <c r="I33" s="6"/>
    </row>
    <row r="34" spans="1:9" x14ac:dyDescent="0.25">
      <c r="A34" s="67" t="s">
        <v>37</v>
      </c>
      <c r="B34" s="35">
        <v>101.58333333333333</v>
      </c>
      <c r="C34" s="35">
        <v>653.25</v>
      </c>
      <c r="D34" s="36">
        <v>923</v>
      </c>
      <c r="E34" s="167"/>
      <c r="F34" s="9"/>
      <c r="G34" s="6"/>
      <c r="H34" s="6"/>
      <c r="I34" s="6"/>
    </row>
    <row r="35" spans="1:9" x14ac:dyDescent="0.25">
      <c r="A35" s="12" t="s">
        <v>38</v>
      </c>
      <c r="B35" s="29">
        <v>35.083333333333336</v>
      </c>
      <c r="C35" s="29">
        <v>208.66666666666666</v>
      </c>
      <c r="D35" s="30">
        <v>229.66666666666666</v>
      </c>
      <c r="E35" s="167"/>
      <c r="F35" s="9"/>
      <c r="G35" s="6"/>
      <c r="H35" s="6"/>
      <c r="I35" s="6"/>
    </row>
    <row r="36" spans="1:9" x14ac:dyDescent="0.25">
      <c r="A36" s="67" t="s">
        <v>39</v>
      </c>
      <c r="B36" s="35">
        <v>140.33333333333334</v>
      </c>
      <c r="C36" s="35">
        <v>948</v>
      </c>
      <c r="D36" s="36">
        <v>1149</v>
      </c>
      <c r="E36" s="167"/>
      <c r="F36" s="9"/>
      <c r="G36" s="6"/>
      <c r="H36" s="6"/>
      <c r="I36" s="6"/>
    </row>
    <row r="37" spans="1:9" x14ac:dyDescent="0.25">
      <c r="A37" s="12" t="s">
        <v>40</v>
      </c>
      <c r="B37" s="29">
        <v>512.41666666666663</v>
      </c>
      <c r="C37" s="29">
        <v>2666.9166666666665</v>
      </c>
      <c r="D37" s="30">
        <v>2859.5833333333335</v>
      </c>
      <c r="E37" s="167"/>
      <c r="F37" s="9"/>
      <c r="G37" s="6"/>
      <c r="H37" s="6"/>
      <c r="I37" s="6"/>
    </row>
    <row r="38" spans="1:9" x14ac:dyDescent="0.25">
      <c r="A38" s="67" t="s">
        <v>41</v>
      </c>
      <c r="B38" s="35">
        <v>56.583333333333336</v>
      </c>
      <c r="C38" s="35">
        <v>305.08333333333331</v>
      </c>
      <c r="D38" s="36">
        <v>392</v>
      </c>
      <c r="E38" s="167"/>
      <c r="F38" s="9"/>
      <c r="G38" s="6"/>
      <c r="H38" s="6"/>
      <c r="I38" s="6"/>
    </row>
    <row r="39" spans="1:9" x14ac:dyDescent="0.25">
      <c r="A39" s="12" t="s">
        <v>42</v>
      </c>
      <c r="B39" s="29">
        <v>143.66666666666666</v>
      </c>
      <c r="C39" s="29">
        <v>715.83333333333337</v>
      </c>
      <c r="D39" s="30">
        <v>778</v>
      </c>
      <c r="E39" s="167"/>
      <c r="F39" s="9"/>
      <c r="G39" s="6"/>
      <c r="H39" s="6"/>
      <c r="I39" s="6"/>
    </row>
    <row r="40" spans="1:9" x14ac:dyDescent="0.25">
      <c r="A40" s="67" t="s">
        <v>121</v>
      </c>
      <c r="B40" s="35">
        <v>29.333333333333332</v>
      </c>
      <c r="C40" s="35">
        <v>216.58333333333334</v>
      </c>
      <c r="D40" s="36">
        <v>258.41666666666669</v>
      </c>
      <c r="E40" s="167"/>
      <c r="F40" s="9"/>
      <c r="G40" s="6"/>
      <c r="H40" s="6"/>
      <c r="I40" s="6"/>
    </row>
    <row r="41" spans="1:9" x14ac:dyDescent="0.25">
      <c r="A41" s="12" t="s">
        <v>43</v>
      </c>
      <c r="B41" s="29">
        <v>89.166666666666671</v>
      </c>
      <c r="C41" s="29">
        <v>535.66666666666663</v>
      </c>
      <c r="D41" s="30">
        <v>583.91666666666663</v>
      </c>
      <c r="E41" s="167"/>
      <c r="F41" s="9"/>
      <c r="G41" s="6"/>
      <c r="H41" s="6"/>
      <c r="I41" s="6"/>
    </row>
    <row r="42" spans="1:9" x14ac:dyDescent="0.25">
      <c r="A42" s="67" t="s">
        <v>44</v>
      </c>
      <c r="B42" s="35">
        <v>41.25</v>
      </c>
      <c r="C42" s="35">
        <v>223.08333333333334</v>
      </c>
      <c r="D42" s="36">
        <v>292.25</v>
      </c>
      <c r="E42" s="167"/>
      <c r="F42" s="9"/>
      <c r="G42" s="6"/>
      <c r="H42" s="6"/>
      <c r="I42" s="6"/>
    </row>
    <row r="43" spans="1:9" x14ac:dyDescent="0.25">
      <c r="A43" s="12" t="s">
        <v>45</v>
      </c>
      <c r="B43" s="29">
        <v>195.41666666666666</v>
      </c>
      <c r="C43" s="29">
        <v>926.5</v>
      </c>
      <c r="D43" s="30">
        <v>1285.0833333333333</v>
      </c>
      <c r="E43" s="167"/>
      <c r="F43" s="9"/>
      <c r="G43" s="6"/>
      <c r="H43" s="6"/>
      <c r="I43" s="6"/>
    </row>
    <row r="44" spans="1:9" x14ac:dyDescent="0.25">
      <c r="A44" s="67" t="s">
        <v>46</v>
      </c>
      <c r="B44" s="35">
        <v>43.75</v>
      </c>
      <c r="C44" s="35">
        <v>285.58333333333331</v>
      </c>
      <c r="D44" s="36">
        <v>290.66666666666669</v>
      </c>
      <c r="E44" s="167"/>
      <c r="F44" s="9"/>
      <c r="G44" s="6"/>
      <c r="H44" s="6"/>
      <c r="I44" s="6"/>
    </row>
    <row r="45" spans="1:9" x14ac:dyDescent="0.25">
      <c r="A45" s="12" t="s">
        <v>47</v>
      </c>
      <c r="B45" s="29">
        <v>24</v>
      </c>
      <c r="C45" s="29">
        <v>151.41666666666666</v>
      </c>
      <c r="D45" s="30">
        <v>216.91666666666666</v>
      </c>
      <c r="E45" s="167"/>
      <c r="F45" s="9"/>
      <c r="G45" s="6"/>
      <c r="H45" s="6"/>
      <c r="I45" s="6"/>
    </row>
    <row r="46" spans="1:9" x14ac:dyDescent="0.25">
      <c r="A46" s="67" t="s">
        <v>78</v>
      </c>
      <c r="B46" s="35">
        <v>14.833333333333334</v>
      </c>
      <c r="C46" s="35">
        <v>174.08333333333334</v>
      </c>
      <c r="D46" s="36">
        <v>210.25</v>
      </c>
      <c r="E46" s="167"/>
      <c r="F46" s="9"/>
      <c r="G46" s="6"/>
      <c r="H46" s="6"/>
      <c r="I46" s="6"/>
    </row>
    <row r="47" spans="1:9" x14ac:dyDescent="0.25">
      <c r="A47" s="12" t="s">
        <v>48</v>
      </c>
      <c r="B47" s="29">
        <v>43.75</v>
      </c>
      <c r="C47" s="29">
        <v>349.16666666666669</v>
      </c>
      <c r="D47" s="30">
        <v>488.25</v>
      </c>
      <c r="E47" s="167"/>
      <c r="F47" s="9"/>
      <c r="G47" s="6"/>
      <c r="H47" s="6"/>
      <c r="I47" s="6"/>
    </row>
    <row r="48" spans="1:9" x14ac:dyDescent="0.25">
      <c r="A48" s="67" t="s">
        <v>49</v>
      </c>
      <c r="B48" s="35">
        <v>147.91666666666666</v>
      </c>
      <c r="C48" s="35">
        <v>682.41666666666663</v>
      </c>
      <c r="D48" s="36">
        <v>885.75</v>
      </c>
      <c r="E48" s="167"/>
      <c r="F48" s="9"/>
      <c r="G48" s="6"/>
      <c r="H48" s="6"/>
      <c r="I48" s="6"/>
    </row>
    <row r="49" spans="1:9" x14ac:dyDescent="0.25">
      <c r="A49" s="12" t="s">
        <v>50</v>
      </c>
      <c r="B49" s="29">
        <v>53.833333333333336</v>
      </c>
      <c r="C49" s="29">
        <v>320.25</v>
      </c>
      <c r="D49" s="30">
        <v>444.25</v>
      </c>
      <c r="E49" s="167"/>
      <c r="F49" s="9"/>
      <c r="G49" s="6"/>
      <c r="H49" s="6"/>
      <c r="I49" s="6"/>
    </row>
    <row r="50" spans="1:9" x14ac:dyDescent="0.25">
      <c r="A50" s="67" t="s">
        <v>51</v>
      </c>
      <c r="B50" s="35">
        <v>686.75</v>
      </c>
      <c r="C50" s="35">
        <v>3335</v>
      </c>
      <c r="D50" s="36">
        <v>3986.75</v>
      </c>
      <c r="E50" s="167"/>
      <c r="F50" s="9"/>
      <c r="G50" s="6"/>
      <c r="H50" s="6"/>
      <c r="I50" s="6"/>
    </row>
    <row r="51" spans="1:9" x14ac:dyDescent="0.25">
      <c r="A51" s="12" t="s">
        <v>53</v>
      </c>
      <c r="B51" s="29">
        <v>14.416666666666666</v>
      </c>
      <c r="C51" s="29">
        <v>93.833333333333329</v>
      </c>
      <c r="D51" s="30">
        <v>96.5</v>
      </c>
      <c r="E51" s="167"/>
      <c r="F51" s="9"/>
      <c r="G51" s="6"/>
      <c r="H51" s="6"/>
      <c r="I51" s="6"/>
    </row>
    <row r="52" spans="1:9" x14ac:dyDescent="0.25">
      <c r="A52" s="67" t="s">
        <v>54</v>
      </c>
      <c r="B52" s="37">
        <v>180.75</v>
      </c>
      <c r="C52" s="37">
        <v>1058.5833333333333</v>
      </c>
      <c r="D52" s="38">
        <v>1413.25</v>
      </c>
      <c r="E52" s="167"/>
      <c r="F52" s="6"/>
      <c r="G52" s="6"/>
      <c r="H52" s="6"/>
      <c r="I52" s="6"/>
    </row>
    <row r="53" spans="1:9" ht="6" customHeight="1" x14ac:dyDescent="0.25">
      <c r="A53" s="12"/>
      <c r="B53" s="29"/>
      <c r="C53" s="29"/>
      <c r="D53" s="30"/>
      <c r="E53" s="8"/>
      <c r="F53" s="8"/>
      <c r="G53" s="6"/>
      <c r="H53" s="6"/>
      <c r="I53" s="6"/>
    </row>
    <row r="54" spans="1:9" x14ac:dyDescent="0.25">
      <c r="A54" s="60" t="s">
        <v>115</v>
      </c>
      <c r="B54" s="122">
        <v>1165.8333333333333</v>
      </c>
      <c r="C54" s="122">
        <v>6944.25</v>
      </c>
      <c r="D54" s="151">
        <v>8549.1666666666661</v>
      </c>
      <c r="E54" s="163"/>
      <c r="F54" s="8"/>
      <c r="G54" s="6"/>
      <c r="H54" s="6"/>
      <c r="I54" s="6"/>
    </row>
    <row r="55" spans="1:9" x14ac:dyDescent="0.25">
      <c r="A55" s="58" t="s">
        <v>116</v>
      </c>
      <c r="B55" s="123">
        <v>2491.25</v>
      </c>
      <c r="C55" s="123">
        <v>13487.583333333334</v>
      </c>
      <c r="D55" s="152">
        <v>16676.083333333332</v>
      </c>
      <c r="E55" s="163"/>
      <c r="F55" s="8"/>
      <c r="G55" s="6"/>
      <c r="H55" s="6"/>
      <c r="I55" s="6"/>
    </row>
    <row r="56" spans="1:9" x14ac:dyDescent="0.25">
      <c r="A56" s="60" t="s">
        <v>52</v>
      </c>
      <c r="B56" s="35">
        <v>3931</v>
      </c>
      <c r="C56" s="35">
        <v>24168</v>
      </c>
      <c r="D56" s="36">
        <v>32201.333333333332</v>
      </c>
      <c r="E56" s="163"/>
      <c r="F56" s="6"/>
      <c r="G56" s="6"/>
      <c r="H56" s="6"/>
      <c r="I56" s="6"/>
    </row>
    <row r="57" spans="1:9" ht="14.25" customHeight="1" x14ac:dyDescent="0.25">
      <c r="A57" s="59" t="s">
        <v>117</v>
      </c>
      <c r="B57" s="124">
        <v>1083.75</v>
      </c>
      <c r="C57" s="124">
        <v>6578</v>
      </c>
      <c r="D57" s="153">
        <v>7991.166666666667</v>
      </c>
      <c r="E57" s="163"/>
      <c r="F57" s="6"/>
      <c r="G57" s="6"/>
      <c r="H57" s="6"/>
      <c r="I57" s="6"/>
    </row>
    <row r="58" spans="1:9" ht="3.75" customHeight="1" x14ac:dyDescent="0.25">
      <c r="A58" s="6"/>
      <c r="B58" s="6"/>
      <c r="C58" s="94"/>
      <c r="D58" s="94"/>
      <c r="E58" s="6"/>
      <c r="F58" s="6"/>
      <c r="G58" s="6"/>
      <c r="H58" s="6"/>
      <c r="I58" s="6"/>
    </row>
    <row r="59" spans="1:9" x14ac:dyDescent="0.25">
      <c r="A59" s="87" t="s">
        <v>90</v>
      </c>
      <c r="B59" s="6"/>
      <c r="C59" s="94"/>
      <c r="D59" s="94"/>
      <c r="E59" s="6"/>
      <c r="F59" s="6"/>
      <c r="G59" s="6"/>
      <c r="H59" s="6"/>
      <c r="I59" s="6"/>
    </row>
    <row r="60" spans="1:9" x14ac:dyDescent="0.25">
      <c r="A60" s="6"/>
      <c r="B60" s="20"/>
      <c r="C60" s="6"/>
      <c r="D60" s="6"/>
      <c r="E60" s="6"/>
      <c r="F60" s="6"/>
      <c r="G60" s="6"/>
      <c r="H60" s="6"/>
      <c r="I60" s="6"/>
    </row>
    <row r="61" spans="1:9" x14ac:dyDescent="0.25">
      <c r="A61" s="6"/>
      <c r="B61" s="6"/>
      <c r="C61" s="6"/>
      <c r="D61" s="6"/>
      <c r="E61" s="6"/>
      <c r="F61" s="6"/>
      <c r="G61" s="6"/>
      <c r="H61" s="6"/>
      <c r="I61" s="6"/>
    </row>
    <row r="62" spans="1:9" x14ac:dyDescent="0.25">
      <c r="A62" s="6"/>
      <c r="B62" s="6"/>
      <c r="C62" s="6"/>
      <c r="D62" s="6"/>
      <c r="E62" s="6"/>
      <c r="F62" s="6"/>
      <c r="G62" s="6"/>
      <c r="H62" s="6"/>
      <c r="I62" s="6"/>
    </row>
    <row r="63" spans="1:9" x14ac:dyDescent="0.25">
      <c r="A63" s="6"/>
      <c r="B63" s="6"/>
      <c r="C63" s="6"/>
      <c r="D63" s="6"/>
      <c r="E63" s="6"/>
      <c r="F63" s="6"/>
      <c r="G63" s="6"/>
      <c r="H63" s="6"/>
      <c r="I63" s="6"/>
    </row>
    <row r="64" spans="1:9" x14ac:dyDescent="0.25">
      <c r="A64" s="6"/>
      <c r="B64" s="6"/>
      <c r="C64" s="6"/>
      <c r="D64" s="6"/>
      <c r="E64" s="6"/>
      <c r="F64" s="6"/>
      <c r="G64" s="6"/>
      <c r="H64" s="6"/>
      <c r="I64" s="6"/>
    </row>
    <row r="65" spans="1:9" x14ac:dyDescent="0.25">
      <c r="A65" s="6"/>
      <c r="B65" s="6"/>
      <c r="C65" s="6"/>
      <c r="D65" s="6"/>
      <c r="E65" s="6"/>
      <c r="F65" s="6"/>
      <c r="G65" s="6"/>
      <c r="H65" s="6"/>
      <c r="I65" s="6"/>
    </row>
    <row r="66" spans="1:9" x14ac:dyDescent="0.25">
      <c r="A66" s="6"/>
      <c r="B66" s="6"/>
      <c r="C66" s="6"/>
      <c r="D66" s="6"/>
      <c r="E66" s="6"/>
      <c r="F66" s="6"/>
      <c r="G66" s="6"/>
      <c r="H66" s="6"/>
      <c r="I66" s="6"/>
    </row>
    <row r="67" spans="1:9" x14ac:dyDescent="0.25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25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25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25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25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5">
      <c r="A72" s="6"/>
      <c r="B72" s="6"/>
      <c r="C72" s="6"/>
      <c r="D72" s="6"/>
      <c r="E72" s="6"/>
      <c r="F72" s="6"/>
      <c r="G72" s="6"/>
      <c r="H72" s="6"/>
      <c r="I72" s="6"/>
    </row>
    <row r="73" spans="1:9" x14ac:dyDescent="0.25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25">
      <c r="A74" s="6"/>
      <c r="B74" s="6"/>
      <c r="C74" s="6"/>
      <c r="D74" s="6"/>
      <c r="E74" s="6"/>
      <c r="F74" s="6"/>
      <c r="G74" s="6"/>
      <c r="H74" s="6"/>
      <c r="I74" s="6"/>
    </row>
    <row r="75" spans="1:9" x14ac:dyDescent="0.25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25">
      <c r="A76" s="6"/>
      <c r="B76" s="6"/>
      <c r="C76" s="6"/>
      <c r="D76" s="6"/>
      <c r="E76" s="6"/>
      <c r="F76" s="6"/>
      <c r="G76" s="6"/>
      <c r="H76" s="6"/>
      <c r="I76" s="6"/>
    </row>
    <row r="77" spans="1:9" x14ac:dyDescent="0.25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5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25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5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5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5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5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5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5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5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5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5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5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5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5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5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5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5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5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5">
      <c r="A96" s="6"/>
      <c r="B96" s="6"/>
      <c r="C96" s="6"/>
      <c r="D96" s="6"/>
      <c r="E96" s="6"/>
      <c r="F96" s="6"/>
      <c r="G96" s="6"/>
      <c r="H96" s="6"/>
      <c r="I96" s="6"/>
    </row>
    <row r="97" spans="1:9" x14ac:dyDescent="0.25">
      <c r="A97" s="6"/>
      <c r="B97" s="6"/>
      <c r="C97" s="6"/>
      <c r="D97" s="6"/>
      <c r="E97" s="6"/>
      <c r="F97" s="6"/>
      <c r="G97" s="6"/>
      <c r="H97" s="6"/>
      <c r="I97" s="6"/>
    </row>
    <row r="98" spans="1:9" x14ac:dyDescent="0.25">
      <c r="A98" s="6"/>
      <c r="B98" s="6"/>
      <c r="C98" s="6"/>
      <c r="D98" s="6"/>
      <c r="E98" s="6"/>
      <c r="F98" s="6"/>
      <c r="G98" s="6"/>
      <c r="H98" s="6"/>
      <c r="I98" s="6"/>
    </row>
    <row r="99" spans="1:9" x14ac:dyDescent="0.25">
      <c r="A99" s="6"/>
      <c r="B99" s="6"/>
      <c r="C99" s="6"/>
      <c r="D99" s="6"/>
      <c r="E99" s="6"/>
      <c r="F99" s="6"/>
      <c r="G99" s="6"/>
      <c r="H99" s="6"/>
      <c r="I99" s="6"/>
    </row>
    <row r="100" spans="1:9" x14ac:dyDescent="0.25">
      <c r="A100" s="6"/>
      <c r="B100" s="6"/>
      <c r="C100" s="6"/>
      <c r="D100" s="6"/>
      <c r="E100" s="6"/>
      <c r="F100" s="6"/>
      <c r="G100" s="6"/>
      <c r="H100" s="6"/>
      <c r="I100" s="6"/>
    </row>
    <row r="101" spans="1:9" x14ac:dyDescent="0.25">
      <c r="A101" s="6"/>
      <c r="B101" s="6"/>
      <c r="C101" s="6"/>
      <c r="D101" s="6"/>
      <c r="E101" s="6"/>
      <c r="F101" s="6"/>
      <c r="G101" s="6"/>
      <c r="H101" s="6"/>
      <c r="I101" s="6"/>
    </row>
    <row r="102" spans="1:9" x14ac:dyDescent="0.25">
      <c r="A102" s="6"/>
      <c r="B102" s="6"/>
      <c r="C102" s="6"/>
      <c r="D102" s="6"/>
      <c r="E102" s="6"/>
      <c r="F102" s="6"/>
      <c r="G102" s="6"/>
      <c r="H102" s="6"/>
      <c r="I102" s="6"/>
    </row>
    <row r="103" spans="1:9" x14ac:dyDescent="0.25">
      <c r="A103" s="6"/>
      <c r="B103" s="6"/>
      <c r="C103" s="6"/>
      <c r="D103" s="6"/>
      <c r="E103" s="6"/>
      <c r="F103" s="6"/>
      <c r="G103" s="6"/>
      <c r="H103" s="6"/>
      <c r="I103" s="6"/>
    </row>
    <row r="104" spans="1:9" x14ac:dyDescent="0.25">
      <c r="A104" s="6"/>
      <c r="B104" s="6"/>
      <c r="C104" s="6"/>
      <c r="D104" s="6"/>
      <c r="E104" s="6"/>
      <c r="F104" s="6"/>
      <c r="G104" s="6"/>
      <c r="H104" s="6"/>
      <c r="I104" s="6"/>
    </row>
    <row r="105" spans="1:9" x14ac:dyDescent="0.25">
      <c r="A105" s="6"/>
      <c r="B105" s="6"/>
      <c r="C105" s="6"/>
      <c r="D105" s="6"/>
      <c r="E105" s="6"/>
      <c r="F105" s="6"/>
      <c r="G105" s="6"/>
      <c r="H105" s="6"/>
      <c r="I105" s="6"/>
    </row>
    <row r="106" spans="1:9" x14ac:dyDescent="0.25">
      <c r="A106" s="6"/>
      <c r="B106" s="6"/>
      <c r="C106" s="6"/>
      <c r="D106" s="6"/>
      <c r="E106" s="6"/>
      <c r="F106" s="6"/>
      <c r="G106" s="6"/>
      <c r="H106" s="6"/>
      <c r="I106" s="6"/>
    </row>
    <row r="107" spans="1:9" x14ac:dyDescent="0.25">
      <c r="A107" s="6"/>
      <c r="B107" s="6"/>
      <c r="C107" s="6"/>
      <c r="D107" s="6"/>
      <c r="E107" s="6"/>
      <c r="F107" s="6"/>
      <c r="G107" s="6"/>
      <c r="H107" s="6"/>
      <c r="I107" s="6"/>
    </row>
    <row r="108" spans="1:9" x14ac:dyDescent="0.25">
      <c r="A108" s="6"/>
      <c r="B108" s="6"/>
      <c r="C108" s="6"/>
      <c r="D108" s="6"/>
      <c r="E108" s="6"/>
      <c r="F108" s="6"/>
      <c r="G108" s="6"/>
      <c r="H108" s="6"/>
      <c r="I108" s="6"/>
    </row>
    <row r="109" spans="1:9" x14ac:dyDescent="0.25">
      <c r="A109" s="6"/>
      <c r="B109" s="6"/>
      <c r="C109" s="6"/>
      <c r="D109" s="6"/>
      <c r="E109" s="6"/>
      <c r="F109" s="6"/>
      <c r="G109" s="6"/>
      <c r="H109" s="6"/>
      <c r="I109" s="6"/>
    </row>
    <row r="110" spans="1:9" x14ac:dyDescent="0.25">
      <c r="A110" s="6"/>
      <c r="B110" s="6"/>
      <c r="C110" s="6"/>
      <c r="D110" s="6"/>
      <c r="E110" s="6"/>
      <c r="F110" s="6"/>
      <c r="G110" s="6"/>
      <c r="H110" s="6"/>
      <c r="I110" s="6"/>
    </row>
    <row r="111" spans="1:9" x14ac:dyDescent="0.25">
      <c r="A111" s="6"/>
      <c r="B111" s="6"/>
      <c r="C111" s="6"/>
      <c r="D111" s="6"/>
      <c r="E111" s="6"/>
      <c r="F111" s="6"/>
      <c r="G111" s="6"/>
      <c r="H111" s="6"/>
      <c r="I111" s="6"/>
    </row>
    <row r="112" spans="1:9" x14ac:dyDescent="0.25">
      <c r="A112" s="6"/>
      <c r="B112" s="6"/>
      <c r="C112" s="6"/>
      <c r="D112" s="6"/>
      <c r="E112" s="6"/>
      <c r="F112" s="6"/>
      <c r="G112" s="6"/>
      <c r="H112" s="6"/>
      <c r="I112" s="6"/>
    </row>
    <row r="113" spans="1:9" x14ac:dyDescent="0.25">
      <c r="A113" s="6"/>
      <c r="B113" s="6"/>
      <c r="C113" s="6"/>
      <c r="D113" s="6"/>
      <c r="E113" s="6"/>
      <c r="F113" s="6"/>
      <c r="G113" s="6"/>
      <c r="H113" s="6"/>
      <c r="I113" s="6"/>
    </row>
    <row r="114" spans="1:9" x14ac:dyDescent="0.25">
      <c r="A114" s="6"/>
      <c r="B114" s="6"/>
      <c r="C114" s="6"/>
      <c r="D114" s="6"/>
      <c r="E114" s="6"/>
      <c r="F114" s="6"/>
      <c r="G114" s="6"/>
      <c r="H114" s="6"/>
      <c r="I114" s="6"/>
    </row>
    <row r="115" spans="1:9" x14ac:dyDescent="0.25">
      <c r="A115" s="6"/>
      <c r="B115" s="6"/>
      <c r="C115" s="6"/>
      <c r="D115" s="6"/>
      <c r="E115" s="6"/>
      <c r="F115" s="6"/>
      <c r="G115" s="6"/>
      <c r="H115" s="6"/>
      <c r="I115" s="6"/>
    </row>
    <row r="116" spans="1:9" x14ac:dyDescent="0.25">
      <c r="A116" s="6"/>
      <c r="B116" s="6"/>
      <c r="C116" s="6"/>
      <c r="D116" s="6"/>
      <c r="E116" s="6"/>
      <c r="F116" s="6"/>
      <c r="G116" s="6"/>
      <c r="H116" s="6"/>
      <c r="I116" s="6"/>
    </row>
    <row r="117" spans="1:9" x14ac:dyDescent="0.25">
      <c r="A117" s="6"/>
      <c r="B117" s="6"/>
      <c r="C117" s="6"/>
      <c r="D117" s="6"/>
      <c r="E117" s="6"/>
      <c r="F117" s="6"/>
      <c r="G117" s="6"/>
      <c r="H117" s="6"/>
      <c r="I117" s="6"/>
    </row>
    <row r="118" spans="1:9" x14ac:dyDescent="0.25">
      <c r="A118" s="6"/>
      <c r="B118" s="6"/>
      <c r="C118" s="6"/>
      <c r="D118" s="6"/>
      <c r="E118" s="6"/>
      <c r="F118" s="6"/>
      <c r="G118" s="6"/>
      <c r="H118" s="6"/>
      <c r="I118" s="6"/>
    </row>
    <row r="119" spans="1:9" x14ac:dyDescent="0.25">
      <c r="A119" s="6"/>
      <c r="B119" s="6"/>
      <c r="C119" s="6"/>
      <c r="D119" s="6"/>
      <c r="E119" s="6"/>
      <c r="F119" s="6"/>
      <c r="G119" s="6"/>
      <c r="H119" s="6"/>
      <c r="I119" s="6"/>
    </row>
    <row r="120" spans="1:9" x14ac:dyDescent="0.25">
      <c r="A120" s="6"/>
      <c r="B120" s="6"/>
      <c r="C120" s="6"/>
      <c r="D120" s="6"/>
      <c r="E120" s="6"/>
      <c r="F120" s="6"/>
      <c r="G120" s="6"/>
      <c r="H120" s="6"/>
      <c r="I120" s="6"/>
    </row>
    <row r="121" spans="1:9" x14ac:dyDescent="0.25">
      <c r="A121" s="6"/>
      <c r="B121" s="6"/>
      <c r="C121" s="6"/>
      <c r="D121" s="6"/>
      <c r="E121" s="6"/>
      <c r="F121" s="6"/>
      <c r="G121" s="6"/>
      <c r="H121" s="6"/>
      <c r="I121" s="6"/>
    </row>
    <row r="122" spans="1:9" x14ac:dyDescent="0.25">
      <c r="A122" s="6"/>
      <c r="B122" s="6"/>
      <c r="C122" s="6"/>
      <c r="D122" s="6"/>
      <c r="E122" s="6"/>
      <c r="F122" s="6"/>
      <c r="G122" s="6"/>
      <c r="H122" s="6"/>
      <c r="I122" s="6"/>
    </row>
    <row r="123" spans="1:9" x14ac:dyDescent="0.25">
      <c r="A123" s="6"/>
      <c r="B123" s="6"/>
      <c r="C123" s="6"/>
      <c r="D123" s="6"/>
      <c r="E123" s="6"/>
      <c r="F123" s="6"/>
      <c r="G123" s="6"/>
      <c r="H123" s="6"/>
      <c r="I123" s="6"/>
    </row>
    <row r="124" spans="1:9" x14ac:dyDescent="0.25">
      <c r="A124" s="6"/>
      <c r="B124" s="6"/>
      <c r="C124" s="6"/>
      <c r="D124" s="6"/>
      <c r="E124" s="6"/>
      <c r="F124" s="6"/>
      <c r="G124" s="6"/>
      <c r="H124" s="6"/>
      <c r="I124" s="6"/>
    </row>
    <row r="125" spans="1:9" x14ac:dyDescent="0.25">
      <c r="A125" s="6"/>
      <c r="B125" s="6"/>
      <c r="C125" s="6"/>
      <c r="D125" s="6"/>
      <c r="E125" s="6"/>
      <c r="F125" s="6"/>
      <c r="G125" s="6"/>
      <c r="H125" s="6"/>
      <c r="I125" s="6"/>
    </row>
    <row r="126" spans="1:9" x14ac:dyDescent="0.25">
      <c r="A126" s="6"/>
      <c r="B126" s="6"/>
      <c r="C126" s="6"/>
      <c r="D126" s="6"/>
      <c r="E126" s="6"/>
      <c r="F126" s="6"/>
      <c r="G126" s="6"/>
      <c r="H126" s="6"/>
      <c r="I126" s="6"/>
    </row>
    <row r="127" spans="1:9" x14ac:dyDescent="0.25">
      <c r="A127" s="6"/>
      <c r="B127" s="6"/>
      <c r="C127" s="6"/>
      <c r="D127" s="6"/>
      <c r="E127" s="6"/>
      <c r="F127" s="6"/>
      <c r="G127" s="6"/>
      <c r="H127" s="6"/>
      <c r="I127" s="6"/>
    </row>
    <row r="128" spans="1:9" x14ac:dyDescent="0.25">
      <c r="A128" s="6"/>
      <c r="B128" s="6"/>
      <c r="C128" s="6"/>
      <c r="D128" s="6"/>
      <c r="E128" s="6"/>
      <c r="F128" s="6"/>
      <c r="G128" s="6"/>
      <c r="H128" s="6"/>
      <c r="I128" s="6"/>
    </row>
    <row r="129" spans="1:9" x14ac:dyDescent="0.25">
      <c r="A129" s="6"/>
      <c r="B129" s="6"/>
      <c r="C129" s="6"/>
      <c r="D129" s="6"/>
      <c r="E129" s="6"/>
      <c r="F129" s="6"/>
      <c r="G129" s="6"/>
      <c r="H129" s="6"/>
      <c r="I129" s="6"/>
    </row>
    <row r="130" spans="1:9" x14ac:dyDescent="0.25">
      <c r="A130" s="6"/>
      <c r="B130" s="6"/>
      <c r="C130" s="6"/>
      <c r="D130" s="6"/>
      <c r="E130" s="6"/>
      <c r="F130" s="6"/>
      <c r="G130" s="6"/>
      <c r="H130" s="6"/>
      <c r="I130" s="6"/>
    </row>
    <row r="131" spans="1:9" x14ac:dyDescent="0.25">
      <c r="A131" s="6"/>
      <c r="B131" s="6"/>
      <c r="C131" s="6"/>
      <c r="D131" s="6"/>
      <c r="E131" s="6"/>
      <c r="F131" s="6"/>
      <c r="G131" s="6"/>
      <c r="H131" s="6"/>
      <c r="I131" s="6"/>
    </row>
    <row r="132" spans="1:9" x14ac:dyDescent="0.25">
      <c r="A132" s="6"/>
      <c r="B132" s="6"/>
      <c r="C132" s="6"/>
      <c r="D132" s="6"/>
      <c r="E132" s="6"/>
      <c r="F132" s="6"/>
      <c r="G132" s="6"/>
      <c r="H132" s="6"/>
      <c r="I132" s="6"/>
    </row>
    <row r="133" spans="1:9" x14ac:dyDescent="0.25">
      <c r="A133" s="6"/>
      <c r="B133" s="6"/>
      <c r="C133" s="6"/>
      <c r="D133" s="6"/>
      <c r="E133" s="6"/>
      <c r="F133" s="6"/>
      <c r="G133" s="6"/>
      <c r="H133" s="6"/>
      <c r="I133" s="6"/>
    </row>
    <row r="134" spans="1:9" x14ac:dyDescent="0.25">
      <c r="A134" s="6"/>
      <c r="B134" s="6"/>
      <c r="C134" s="6"/>
      <c r="D134" s="6"/>
      <c r="E134" s="6"/>
      <c r="F134" s="6"/>
      <c r="G134" s="6"/>
      <c r="H134" s="6"/>
      <c r="I134" s="6"/>
    </row>
    <row r="135" spans="1:9" x14ac:dyDescent="0.25">
      <c r="A135" s="6"/>
      <c r="B135" s="6"/>
      <c r="C135" s="6"/>
      <c r="D135" s="6"/>
      <c r="E135" s="6"/>
      <c r="F135" s="6"/>
      <c r="G135" s="6"/>
      <c r="H135" s="6"/>
      <c r="I135" s="6"/>
    </row>
    <row r="136" spans="1:9" x14ac:dyDescent="0.25">
      <c r="A136" s="6"/>
      <c r="B136" s="6"/>
      <c r="C136" s="6"/>
      <c r="D136" s="6"/>
      <c r="E136" s="6"/>
      <c r="F136" s="6"/>
      <c r="G136" s="6"/>
      <c r="H136" s="6"/>
      <c r="I136" s="6"/>
    </row>
    <row r="137" spans="1:9" x14ac:dyDescent="0.25">
      <c r="A137" s="6"/>
      <c r="B137" s="6"/>
      <c r="C137" s="6"/>
      <c r="D137" s="6"/>
      <c r="E137" s="6"/>
      <c r="F137" s="6"/>
      <c r="G137" s="6"/>
      <c r="H137" s="6"/>
      <c r="I137" s="6"/>
    </row>
    <row r="138" spans="1:9" x14ac:dyDescent="0.25">
      <c r="A138" s="6"/>
      <c r="B138" s="6"/>
      <c r="C138" s="6"/>
      <c r="D138" s="6"/>
      <c r="E138" s="6"/>
      <c r="F138" s="6"/>
      <c r="G138" s="6"/>
      <c r="H138" s="6"/>
      <c r="I138" s="6"/>
    </row>
    <row r="139" spans="1:9" x14ac:dyDescent="0.25">
      <c r="A139" s="6"/>
      <c r="B139" s="6"/>
      <c r="C139" s="6"/>
      <c r="D139" s="6"/>
      <c r="E139" s="6"/>
      <c r="F139" s="6"/>
      <c r="G139" s="6"/>
      <c r="H139" s="6"/>
      <c r="I139" s="6"/>
    </row>
    <row r="140" spans="1:9" x14ac:dyDescent="0.25">
      <c r="A140" s="6"/>
      <c r="B140" s="6"/>
      <c r="C140" s="6"/>
      <c r="D140" s="6"/>
      <c r="E140" s="6"/>
      <c r="F140" s="6"/>
      <c r="G140" s="6"/>
      <c r="H140" s="6"/>
      <c r="I140" s="6"/>
    </row>
    <row r="141" spans="1:9" x14ac:dyDescent="0.25">
      <c r="A141" s="6"/>
      <c r="B141" s="6"/>
      <c r="C141" s="6"/>
      <c r="D141" s="6"/>
      <c r="E141" s="6"/>
      <c r="F141" s="6"/>
      <c r="G141" s="6"/>
      <c r="H141" s="6"/>
      <c r="I141" s="6"/>
    </row>
    <row r="142" spans="1:9" x14ac:dyDescent="0.25">
      <c r="A142" s="6"/>
      <c r="B142" s="6"/>
      <c r="C142" s="6"/>
      <c r="D142" s="6"/>
      <c r="E142" s="6"/>
      <c r="F142" s="6"/>
      <c r="G142" s="6"/>
      <c r="H142" s="6"/>
      <c r="I142" s="6"/>
    </row>
    <row r="143" spans="1:9" x14ac:dyDescent="0.25">
      <c r="A143" s="6"/>
      <c r="B143" s="6"/>
      <c r="C143" s="6"/>
      <c r="D143" s="6"/>
      <c r="E143" s="6"/>
      <c r="F143" s="6"/>
      <c r="G143" s="6"/>
      <c r="H143" s="6"/>
      <c r="I143" s="6"/>
    </row>
    <row r="144" spans="1:9" x14ac:dyDescent="0.25">
      <c r="A144" s="6"/>
      <c r="B144" s="6"/>
      <c r="C144" s="6"/>
      <c r="D144" s="6"/>
      <c r="E144" s="6"/>
      <c r="F144" s="6"/>
      <c r="G144" s="6"/>
      <c r="H144" s="6"/>
      <c r="I144" s="6"/>
    </row>
    <row r="145" spans="1:9" x14ac:dyDescent="0.25">
      <c r="A145" s="6"/>
      <c r="B145" s="6"/>
      <c r="C145" s="6"/>
      <c r="D145" s="6"/>
      <c r="E145" s="6"/>
      <c r="F145" s="6"/>
      <c r="G145" s="6"/>
      <c r="H145" s="6"/>
      <c r="I145" s="6"/>
    </row>
    <row r="146" spans="1:9" x14ac:dyDescent="0.25">
      <c r="A146" s="6"/>
      <c r="B146" s="6"/>
      <c r="C146" s="6"/>
      <c r="D146" s="6"/>
      <c r="E146" s="6"/>
      <c r="F146" s="6"/>
      <c r="G146" s="6"/>
      <c r="H146" s="6"/>
      <c r="I146" s="6"/>
    </row>
    <row r="147" spans="1:9" x14ac:dyDescent="0.25">
      <c r="A147" s="6"/>
      <c r="B147" s="6"/>
      <c r="C147" s="6"/>
      <c r="D147" s="6"/>
      <c r="E147" s="6"/>
      <c r="F147" s="6"/>
      <c r="G147" s="6"/>
      <c r="H147" s="6"/>
      <c r="I147" s="6"/>
    </row>
    <row r="148" spans="1:9" x14ac:dyDescent="0.25">
      <c r="A148" s="6"/>
      <c r="B148" s="6"/>
      <c r="C148" s="6"/>
      <c r="D148" s="6"/>
      <c r="E148" s="6"/>
      <c r="F148" s="6"/>
      <c r="G148" s="6"/>
      <c r="H148" s="6"/>
      <c r="I148" s="6"/>
    </row>
    <row r="149" spans="1:9" x14ac:dyDescent="0.25">
      <c r="A149" s="6"/>
      <c r="B149" s="6"/>
      <c r="C149" s="6"/>
      <c r="D149" s="6"/>
      <c r="E149" s="6"/>
      <c r="F149" s="6"/>
      <c r="G149" s="6"/>
      <c r="H149" s="6"/>
      <c r="I149" s="6"/>
    </row>
    <row r="150" spans="1:9" x14ac:dyDescent="0.25">
      <c r="A150" s="6"/>
      <c r="B150" s="6"/>
      <c r="C150" s="6"/>
      <c r="D150" s="6"/>
      <c r="E150" s="6"/>
      <c r="F150" s="6"/>
      <c r="G150" s="6"/>
      <c r="H150" s="6"/>
      <c r="I150" s="6"/>
    </row>
    <row r="151" spans="1:9" x14ac:dyDescent="0.25">
      <c r="A151" s="6"/>
      <c r="B151" s="6"/>
      <c r="C151" s="6"/>
      <c r="D151" s="6"/>
      <c r="E151" s="6"/>
      <c r="F151" s="6"/>
      <c r="G151" s="6"/>
      <c r="H151" s="6"/>
      <c r="I151" s="6"/>
    </row>
  </sheetData>
  <phoneticPr fontId="0" type="noConversion"/>
  <pageMargins left="0.39370078740157483" right="0.39370078740157483" top="0.59055118110236227" bottom="0.39370078740157483" header="0" footer="0"/>
  <pageSetup paperSize="9" scale="95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2"/>
  <sheetViews>
    <sheetView workbookViewId="0"/>
  </sheetViews>
  <sheetFormatPr baseColWidth="10" defaultColWidth="11.44140625" defaultRowHeight="13.2" x14ac:dyDescent="0.25"/>
  <cols>
    <col min="1" max="1" width="22.5546875" style="2" customWidth="1"/>
    <col min="2" max="3" width="10.109375" style="2" customWidth="1"/>
    <col min="4" max="5" width="12.5546875" style="2" customWidth="1"/>
    <col min="6" max="6" width="11.88671875" style="2" customWidth="1"/>
    <col min="7" max="8" width="11" style="2" customWidth="1"/>
    <col min="9" max="10" width="11.44140625" style="2"/>
    <col min="11" max="11" width="10.88671875" style="2" customWidth="1"/>
    <col min="12" max="16384" width="11.44140625" style="2"/>
  </cols>
  <sheetData>
    <row r="1" spans="1:17" x14ac:dyDescent="0.25">
      <c r="A1" s="1" t="s">
        <v>143</v>
      </c>
    </row>
    <row r="2" spans="1:17" x14ac:dyDescent="0.25">
      <c r="A2" s="2" t="s">
        <v>154</v>
      </c>
    </row>
    <row r="3" spans="1:17" ht="9" customHeight="1" x14ac:dyDescent="0.25"/>
    <row r="4" spans="1:17" ht="44.25" customHeight="1" x14ac:dyDescent="0.25">
      <c r="A4" s="105"/>
      <c r="B4" s="107" t="s">
        <v>123</v>
      </c>
      <c r="C4" s="107" t="s">
        <v>126</v>
      </c>
      <c r="D4" s="107" t="s">
        <v>80</v>
      </c>
      <c r="E4" s="107" t="s">
        <v>81</v>
      </c>
      <c r="F4" s="107" t="s">
        <v>82</v>
      </c>
      <c r="G4" s="107" t="s">
        <v>83</v>
      </c>
      <c r="H4" s="107" t="s">
        <v>84</v>
      </c>
      <c r="I4" s="107" t="s">
        <v>125</v>
      </c>
      <c r="J4" s="107" t="s">
        <v>85</v>
      </c>
      <c r="K4" s="108" t="s">
        <v>124</v>
      </c>
    </row>
    <row r="5" spans="1:17" ht="6.75" customHeight="1" x14ac:dyDescent="0.25">
      <c r="A5" s="52"/>
      <c r="B5" s="49"/>
      <c r="C5" s="49"/>
      <c r="D5" s="146"/>
      <c r="E5" s="147"/>
      <c r="F5" s="43"/>
      <c r="G5" s="43"/>
      <c r="H5" s="43"/>
      <c r="I5" s="43"/>
      <c r="J5" s="43"/>
      <c r="K5" s="72"/>
    </row>
    <row r="6" spans="1:17" x14ac:dyDescent="0.25">
      <c r="A6" s="60" t="s">
        <v>86</v>
      </c>
      <c r="B6" s="180">
        <v>55.499999999999993</v>
      </c>
      <c r="C6" s="180">
        <v>1520.3888888888889</v>
      </c>
      <c r="D6" s="180">
        <v>10558.249999999998</v>
      </c>
      <c r="E6" s="180">
        <v>10884.499999999998</v>
      </c>
      <c r="F6" s="180">
        <v>15527.083333333328</v>
      </c>
      <c r="G6" s="180">
        <v>30070.499999999989</v>
      </c>
      <c r="H6" s="180">
        <v>1079.3888888888887</v>
      </c>
      <c r="I6" s="180">
        <v>16650.166666666664</v>
      </c>
      <c r="J6" s="180">
        <v>8156.4393939393931</v>
      </c>
      <c r="K6" s="181">
        <v>31165.500000000004</v>
      </c>
      <c r="L6" s="10"/>
      <c r="M6" s="10"/>
      <c r="N6" s="6"/>
      <c r="O6" s="6"/>
      <c r="P6" s="6"/>
      <c r="Q6" s="6"/>
    </row>
    <row r="7" spans="1:17" ht="5.25" customHeight="1" x14ac:dyDescent="0.25">
      <c r="A7" s="12"/>
      <c r="B7" s="20"/>
      <c r="C7" s="20"/>
      <c r="D7" s="20"/>
      <c r="E7" s="97"/>
      <c r="F7" s="20"/>
      <c r="G7" s="20"/>
      <c r="H7" s="20"/>
      <c r="I7" s="20"/>
      <c r="J7" s="20"/>
      <c r="K7" s="21"/>
      <c r="L7" s="6"/>
      <c r="M7" s="6"/>
      <c r="N7" s="6"/>
      <c r="O7" s="6"/>
      <c r="P7" s="6"/>
      <c r="Q7" s="6"/>
    </row>
    <row r="8" spans="1:17" x14ac:dyDescent="0.25">
      <c r="A8" s="67" t="s">
        <v>52</v>
      </c>
      <c r="B8" s="90">
        <v>30.25</v>
      </c>
      <c r="C8" s="90">
        <v>938.16666666666663</v>
      </c>
      <c r="D8" s="90">
        <v>6718</v>
      </c>
      <c r="E8" s="90">
        <v>5792.083333333333</v>
      </c>
      <c r="F8" s="90">
        <v>8286.3333333333339</v>
      </c>
      <c r="G8" s="90">
        <v>15218</v>
      </c>
      <c r="H8" s="90">
        <v>440</v>
      </c>
      <c r="I8" s="90">
        <v>6611.583333333333</v>
      </c>
      <c r="J8" s="90">
        <v>2996.9166666666665</v>
      </c>
      <c r="K8" s="91">
        <v>13269</v>
      </c>
      <c r="L8" s="11"/>
      <c r="M8" s="22"/>
      <c r="N8" s="6"/>
      <c r="O8" s="6"/>
      <c r="P8" s="6"/>
      <c r="Q8" s="6"/>
    </row>
    <row r="9" spans="1:17" x14ac:dyDescent="0.25">
      <c r="A9" s="12" t="s">
        <v>12</v>
      </c>
      <c r="B9" s="22">
        <v>0.58333333333333337</v>
      </c>
      <c r="C9" s="22">
        <v>17</v>
      </c>
      <c r="D9" s="22">
        <v>128</v>
      </c>
      <c r="E9" s="22">
        <v>220.25</v>
      </c>
      <c r="F9" s="22">
        <v>298</v>
      </c>
      <c r="G9" s="22">
        <v>705.91666666666663</v>
      </c>
      <c r="H9" s="22">
        <v>14.166666666666666</v>
      </c>
      <c r="I9" s="22">
        <v>449.25</v>
      </c>
      <c r="J9" s="22">
        <v>266.75</v>
      </c>
      <c r="K9" s="23">
        <v>765.91666666666663</v>
      </c>
      <c r="L9" s="11"/>
      <c r="M9" s="22"/>
      <c r="N9" s="6"/>
      <c r="O9" s="6"/>
      <c r="P9" s="6"/>
      <c r="Q9" s="6"/>
    </row>
    <row r="10" spans="1:17" x14ac:dyDescent="0.25">
      <c r="A10" s="67" t="s">
        <v>13</v>
      </c>
      <c r="B10" s="90">
        <v>0</v>
      </c>
      <c r="C10" s="90">
        <v>9.1666666666666661</v>
      </c>
      <c r="D10" s="90">
        <v>67.583333333333329</v>
      </c>
      <c r="E10" s="90">
        <v>112.25</v>
      </c>
      <c r="F10" s="90">
        <v>143.91666666666666</v>
      </c>
      <c r="G10" s="90">
        <v>335.41666666666669</v>
      </c>
      <c r="H10" s="90">
        <v>14.166666666666666</v>
      </c>
      <c r="I10" s="90">
        <v>287.66666666666669</v>
      </c>
      <c r="J10" s="90">
        <v>148.5</v>
      </c>
      <c r="K10" s="91">
        <v>319.5</v>
      </c>
      <c r="L10" s="11"/>
      <c r="M10" s="22"/>
      <c r="N10" s="6"/>
      <c r="O10" s="6"/>
      <c r="P10" s="6"/>
      <c r="Q10" s="6"/>
    </row>
    <row r="11" spans="1:17" x14ac:dyDescent="0.25">
      <c r="A11" s="12" t="s">
        <v>14</v>
      </c>
      <c r="B11" s="22">
        <v>0</v>
      </c>
      <c r="C11" s="22">
        <v>1.8333333333333333</v>
      </c>
      <c r="D11" s="22">
        <v>24.916666666666668</v>
      </c>
      <c r="E11" s="22">
        <v>26.5</v>
      </c>
      <c r="F11" s="22">
        <v>39.416666666666664</v>
      </c>
      <c r="G11" s="22">
        <v>60.083333333333336</v>
      </c>
      <c r="H11" s="22">
        <v>0.66666666666666663</v>
      </c>
      <c r="I11" s="22">
        <v>32.166666666666664</v>
      </c>
      <c r="J11" s="22">
        <v>22.166666666666668</v>
      </c>
      <c r="K11" s="23">
        <v>62.583333333333336</v>
      </c>
      <c r="L11" s="11"/>
      <c r="M11" s="22"/>
      <c r="N11" s="6"/>
      <c r="O11" s="6"/>
      <c r="P11" s="6"/>
      <c r="Q11" s="6"/>
    </row>
    <row r="12" spans="1:17" x14ac:dyDescent="0.25">
      <c r="A12" s="67" t="s">
        <v>15</v>
      </c>
      <c r="B12" s="90">
        <v>1</v>
      </c>
      <c r="C12" s="90">
        <v>28.75</v>
      </c>
      <c r="D12" s="90">
        <v>173.75</v>
      </c>
      <c r="E12" s="90">
        <v>146.08333333333334</v>
      </c>
      <c r="F12" s="90">
        <v>231.16666666666666</v>
      </c>
      <c r="G12" s="90">
        <v>328.08333333333331</v>
      </c>
      <c r="H12" s="90">
        <v>12.25</v>
      </c>
      <c r="I12" s="90">
        <v>131.5</v>
      </c>
      <c r="J12" s="90">
        <v>73.083333333333329</v>
      </c>
      <c r="K12" s="91">
        <v>200.5</v>
      </c>
      <c r="L12" s="11"/>
      <c r="M12" s="22"/>
      <c r="N12" s="6"/>
      <c r="O12" s="6"/>
      <c r="P12" s="6"/>
      <c r="Q12" s="6"/>
    </row>
    <row r="13" spans="1:17" x14ac:dyDescent="0.25">
      <c r="A13" s="12" t="s">
        <v>16</v>
      </c>
      <c r="B13" s="22">
        <v>0</v>
      </c>
      <c r="C13" s="22">
        <v>2</v>
      </c>
      <c r="D13" s="22">
        <v>19.416666666666668</v>
      </c>
      <c r="E13" s="22">
        <v>22</v>
      </c>
      <c r="F13" s="22">
        <v>32.583333333333336</v>
      </c>
      <c r="G13" s="22">
        <v>52.583333333333336</v>
      </c>
      <c r="H13" s="22">
        <v>4.333333333333333</v>
      </c>
      <c r="I13" s="22">
        <v>45.5</v>
      </c>
      <c r="J13" s="22">
        <v>24.25</v>
      </c>
      <c r="K13" s="23">
        <v>83.083333333333329</v>
      </c>
      <c r="L13" s="11"/>
      <c r="M13" s="22"/>
      <c r="N13" s="6"/>
      <c r="O13" s="6"/>
      <c r="P13" s="6"/>
      <c r="Q13" s="6"/>
    </row>
    <row r="14" spans="1:17" x14ac:dyDescent="0.25">
      <c r="A14" s="67" t="s">
        <v>17</v>
      </c>
      <c r="B14" s="90">
        <v>0</v>
      </c>
      <c r="C14" s="90">
        <v>8</v>
      </c>
      <c r="D14" s="90">
        <v>38.583333333333336</v>
      </c>
      <c r="E14" s="90">
        <v>65.166666666666671</v>
      </c>
      <c r="F14" s="90">
        <v>98.5</v>
      </c>
      <c r="G14" s="90">
        <v>131.41666666666666</v>
      </c>
      <c r="H14" s="90">
        <v>15.833333333333334</v>
      </c>
      <c r="I14" s="90">
        <v>118.75</v>
      </c>
      <c r="J14" s="90">
        <v>67.333333333333329</v>
      </c>
      <c r="K14" s="91">
        <v>203.41666666666666</v>
      </c>
      <c r="L14" s="11"/>
      <c r="M14" s="22"/>
      <c r="N14" s="6"/>
      <c r="O14" s="6"/>
      <c r="P14" s="6"/>
      <c r="Q14" s="6"/>
    </row>
    <row r="15" spans="1:17" x14ac:dyDescent="0.25">
      <c r="A15" s="12" t="s">
        <v>18</v>
      </c>
      <c r="B15" s="22">
        <v>1.5</v>
      </c>
      <c r="C15" s="22">
        <v>19.666666666666668</v>
      </c>
      <c r="D15" s="22">
        <v>141.58333333333334</v>
      </c>
      <c r="E15" s="22">
        <v>203.33333333333334</v>
      </c>
      <c r="F15" s="22">
        <v>281.58333333333331</v>
      </c>
      <c r="G15" s="22">
        <v>721.41666666666663</v>
      </c>
      <c r="H15" s="22">
        <v>22.333333333333332</v>
      </c>
      <c r="I15" s="22">
        <v>478.75</v>
      </c>
      <c r="J15" s="22">
        <v>308.91666666666669</v>
      </c>
      <c r="K15" s="23">
        <v>761.08333333333337</v>
      </c>
      <c r="L15" s="11"/>
      <c r="M15" s="22"/>
      <c r="N15" s="6"/>
      <c r="O15" s="6"/>
      <c r="P15" s="6"/>
      <c r="Q15" s="6"/>
    </row>
    <row r="16" spans="1:17" x14ac:dyDescent="0.25">
      <c r="A16" s="67" t="s">
        <v>19</v>
      </c>
      <c r="B16" s="90">
        <v>1.4166666666666667</v>
      </c>
      <c r="C16" s="90">
        <v>20.583333333333332</v>
      </c>
      <c r="D16" s="90">
        <v>81.083333333333329</v>
      </c>
      <c r="E16" s="90">
        <v>145.5</v>
      </c>
      <c r="F16" s="90">
        <v>210.5</v>
      </c>
      <c r="G16" s="90">
        <v>548.5</v>
      </c>
      <c r="H16" s="90">
        <v>19.25</v>
      </c>
      <c r="I16" s="90">
        <v>392.91666666666669</v>
      </c>
      <c r="J16" s="90">
        <v>202.66666666666666</v>
      </c>
      <c r="K16" s="91">
        <v>605.25</v>
      </c>
      <c r="L16" s="11"/>
      <c r="M16" s="22"/>
      <c r="N16" s="6"/>
      <c r="O16" s="6"/>
      <c r="P16" s="6"/>
      <c r="Q16" s="6"/>
    </row>
    <row r="17" spans="1:17" x14ac:dyDescent="0.25">
      <c r="A17" s="12" t="s">
        <v>20</v>
      </c>
      <c r="B17" s="22">
        <v>0</v>
      </c>
      <c r="C17" s="22">
        <v>2.25</v>
      </c>
      <c r="D17" s="22">
        <v>14.75</v>
      </c>
      <c r="E17" s="22">
        <v>28.833333333333332</v>
      </c>
      <c r="F17" s="22">
        <v>24.666666666666668</v>
      </c>
      <c r="G17" s="22">
        <v>48.583333333333336</v>
      </c>
      <c r="H17" s="22">
        <v>3.75</v>
      </c>
      <c r="I17" s="22">
        <v>38.333333333333336</v>
      </c>
      <c r="J17" s="22">
        <v>10.916666666666666</v>
      </c>
      <c r="K17" s="23">
        <v>52.833333333333336</v>
      </c>
      <c r="L17" s="11"/>
      <c r="M17" s="22"/>
      <c r="N17" s="6"/>
      <c r="O17" s="6"/>
      <c r="P17" s="6"/>
      <c r="Q17" s="6"/>
    </row>
    <row r="18" spans="1:17" x14ac:dyDescent="0.25">
      <c r="A18" s="67" t="s">
        <v>21</v>
      </c>
      <c r="B18" s="90">
        <v>0</v>
      </c>
      <c r="C18" s="90">
        <v>7.166666666666667</v>
      </c>
      <c r="D18" s="90">
        <v>47.583333333333336</v>
      </c>
      <c r="E18" s="90">
        <v>59.083333333333336</v>
      </c>
      <c r="F18" s="90">
        <v>69.5</v>
      </c>
      <c r="G18" s="90">
        <v>121.08333333333333</v>
      </c>
      <c r="H18" s="90">
        <v>3.5</v>
      </c>
      <c r="I18" s="90">
        <v>90.5</v>
      </c>
      <c r="J18" s="90">
        <v>50.666666666666664</v>
      </c>
      <c r="K18" s="91">
        <v>102.08333333333333</v>
      </c>
      <c r="L18" s="11"/>
      <c r="M18" s="22"/>
      <c r="N18" s="6"/>
      <c r="O18" s="6"/>
      <c r="P18" s="6"/>
      <c r="Q18" s="6"/>
    </row>
    <row r="19" spans="1:17" x14ac:dyDescent="0.25">
      <c r="A19" s="12" t="s">
        <v>22</v>
      </c>
      <c r="B19" s="22">
        <v>0</v>
      </c>
      <c r="C19" s="22">
        <v>11.083333333333334</v>
      </c>
      <c r="D19" s="22">
        <v>75.75</v>
      </c>
      <c r="E19" s="22">
        <v>90.916666666666671</v>
      </c>
      <c r="F19" s="22">
        <v>156.66666666666666</v>
      </c>
      <c r="G19" s="22">
        <v>335.75</v>
      </c>
      <c r="H19" s="22">
        <v>13.75</v>
      </c>
      <c r="I19" s="22">
        <v>245.33333333333334</v>
      </c>
      <c r="J19" s="22">
        <v>133.83333333333334</v>
      </c>
      <c r="K19" s="23">
        <v>312.75</v>
      </c>
      <c r="L19" s="11"/>
      <c r="M19" s="22"/>
      <c r="N19" s="6"/>
      <c r="O19" s="6"/>
      <c r="P19" s="6"/>
      <c r="Q19" s="6"/>
    </row>
    <row r="20" spans="1:17" x14ac:dyDescent="0.25">
      <c r="A20" s="67" t="s">
        <v>23</v>
      </c>
      <c r="B20" s="90">
        <v>0</v>
      </c>
      <c r="C20" s="90">
        <v>3.5833333333333335</v>
      </c>
      <c r="D20" s="90">
        <v>8</v>
      </c>
      <c r="E20" s="90">
        <v>14.333333333333334</v>
      </c>
      <c r="F20" s="90">
        <v>22.833333333333332</v>
      </c>
      <c r="G20" s="90">
        <v>42.75</v>
      </c>
      <c r="H20" s="90">
        <v>1.5833333333333333</v>
      </c>
      <c r="I20" s="90">
        <v>26.25</v>
      </c>
      <c r="J20" s="90">
        <v>17.5</v>
      </c>
      <c r="K20" s="91">
        <v>37.333333333333336</v>
      </c>
      <c r="L20" s="11"/>
      <c r="M20" s="22"/>
      <c r="N20" s="6"/>
      <c r="O20" s="6"/>
      <c r="P20" s="6"/>
      <c r="Q20" s="6"/>
    </row>
    <row r="21" spans="1:17" x14ac:dyDescent="0.25">
      <c r="A21" s="12" t="s">
        <v>24</v>
      </c>
      <c r="B21" s="22">
        <v>0</v>
      </c>
      <c r="C21" s="22">
        <v>2.8333333333333335</v>
      </c>
      <c r="D21" s="22">
        <v>24.416666666666668</v>
      </c>
      <c r="E21" s="22">
        <v>19.833333333333332</v>
      </c>
      <c r="F21" s="22">
        <v>39.5</v>
      </c>
      <c r="G21" s="22">
        <v>59.75</v>
      </c>
      <c r="H21" s="22">
        <v>1.9166666666666667</v>
      </c>
      <c r="I21" s="22">
        <v>45.583333333333336</v>
      </c>
      <c r="J21" s="22">
        <v>16.75</v>
      </c>
      <c r="K21" s="23">
        <v>62.166666666666664</v>
      </c>
      <c r="L21" s="11"/>
      <c r="M21" s="22"/>
      <c r="N21" s="6"/>
      <c r="O21" s="6"/>
      <c r="P21" s="6"/>
      <c r="Q21" s="6"/>
    </row>
    <row r="22" spans="1:17" x14ac:dyDescent="0.25">
      <c r="A22" s="67" t="s">
        <v>25</v>
      </c>
      <c r="B22" s="90">
        <v>1.4166666666666667</v>
      </c>
      <c r="C22" s="90">
        <v>18.333333333333332</v>
      </c>
      <c r="D22" s="90">
        <v>219.66666666666666</v>
      </c>
      <c r="E22" s="90">
        <v>277.75</v>
      </c>
      <c r="F22" s="90">
        <v>377.41666666666669</v>
      </c>
      <c r="G22" s="90">
        <v>977.33333333333337</v>
      </c>
      <c r="H22" s="90">
        <v>29.416666666666668</v>
      </c>
      <c r="I22" s="90">
        <v>636.16666666666663</v>
      </c>
      <c r="J22" s="90">
        <v>240.83333333333334</v>
      </c>
      <c r="K22" s="91">
        <v>1045.25</v>
      </c>
      <c r="L22" s="11"/>
      <c r="M22" s="22"/>
      <c r="N22" s="6"/>
      <c r="O22" s="6"/>
      <c r="P22" s="6"/>
      <c r="Q22" s="6"/>
    </row>
    <row r="23" spans="1:17" x14ac:dyDescent="0.25">
      <c r="A23" s="12" t="s">
        <v>26</v>
      </c>
      <c r="B23" s="22">
        <v>8.3333333333333329E-2</v>
      </c>
      <c r="C23" s="22">
        <v>25.666666666666668</v>
      </c>
      <c r="D23" s="22">
        <v>131.66666666666666</v>
      </c>
      <c r="E23" s="22">
        <v>210.08333333333334</v>
      </c>
      <c r="F23" s="22">
        <v>312.83333333333331</v>
      </c>
      <c r="G23" s="22">
        <v>565.33333333333337</v>
      </c>
      <c r="H23" s="22">
        <v>21.666666666666668</v>
      </c>
      <c r="I23" s="22">
        <v>399</v>
      </c>
      <c r="J23" s="22">
        <v>224.33333333333334</v>
      </c>
      <c r="K23" s="23">
        <v>517.75</v>
      </c>
      <c r="L23" s="11"/>
      <c r="M23" s="22"/>
      <c r="N23" s="6"/>
      <c r="O23" s="6"/>
      <c r="P23" s="6"/>
      <c r="Q23" s="6"/>
    </row>
    <row r="24" spans="1:17" x14ac:dyDescent="0.25">
      <c r="A24" s="67" t="s">
        <v>27</v>
      </c>
      <c r="B24" s="90">
        <v>0</v>
      </c>
      <c r="C24" s="90">
        <v>1</v>
      </c>
      <c r="D24" s="90">
        <v>3.1666666666666665</v>
      </c>
      <c r="E24" s="90">
        <v>8.6666666666666661</v>
      </c>
      <c r="F24" s="90">
        <v>4.916666666666667</v>
      </c>
      <c r="G24" s="90">
        <v>13.583333333333334</v>
      </c>
      <c r="H24" s="90">
        <v>0</v>
      </c>
      <c r="I24" s="90">
        <v>5.416666666666667</v>
      </c>
      <c r="J24" s="90">
        <v>0.58333333333333337</v>
      </c>
      <c r="K24" s="91">
        <v>5.916666666666667</v>
      </c>
      <c r="L24" s="11"/>
      <c r="M24" s="22"/>
      <c r="N24" s="6"/>
      <c r="O24" s="6"/>
      <c r="P24" s="6"/>
      <c r="Q24" s="6"/>
    </row>
    <row r="25" spans="1:17" x14ac:dyDescent="0.25">
      <c r="A25" s="12" t="s">
        <v>28</v>
      </c>
      <c r="B25" s="22">
        <v>0.16666666666666666</v>
      </c>
      <c r="C25" s="22">
        <v>6.833333333333333</v>
      </c>
      <c r="D25" s="22">
        <v>46.583333333333336</v>
      </c>
      <c r="E25" s="22">
        <v>47.666666666666664</v>
      </c>
      <c r="F25" s="22">
        <v>64.25</v>
      </c>
      <c r="G25" s="22">
        <v>92.75</v>
      </c>
      <c r="H25" s="22">
        <v>3.3333333333333335</v>
      </c>
      <c r="I25" s="22">
        <v>74.166666666666671</v>
      </c>
      <c r="J25" s="22">
        <v>38.25</v>
      </c>
      <c r="K25" s="23">
        <v>117</v>
      </c>
      <c r="L25" s="11"/>
      <c r="M25" s="22"/>
      <c r="N25" s="6"/>
      <c r="O25" s="6"/>
      <c r="P25" s="6"/>
      <c r="Q25" s="6"/>
    </row>
    <row r="26" spans="1:17" x14ac:dyDescent="0.25">
      <c r="A26" s="67" t="s">
        <v>29</v>
      </c>
      <c r="B26" s="90">
        <v>0.66666666666666663</v>
      </c>
      <c r="C26" s="90">
        <v>18.5</v>
      </c>
      <c r="D26" s="90">
        <v>87.583333333333329</v>
      </c>
      <c r="E26" s="90">
        <v>76.25</v>
      </c>
      <c r="F26" s="90">
        <v>97.25</v>
      </c>
      <c r="G26" s="90">
        <v>127.66666666666667</v>
      </c>
      <c r="H26" s="90">
        <v>8.3333333333333339</v>
      </c>
      <c r="I26" s="90">
        <v>76.916666666666671</v>
      </c>
      <c r="J26" s="90">
        <v>26.083333333333332</v>
      </c>
      <c r="K26" s="91">
        <v>120.5</v>
      </c>
      <c r="L26" s="11"/>
      <c r="M26" s="22"/>
      <c r="N26" s="6"/>
      <c r="O26" s="6"/>
      <c r="P26" s="6"/>
      <c r="Q26" s="6"/>
    </row>
    <row r="27" spans="1:17" x14ac:dyDescent="0.25">
      <c r="A27" s="12" t="s">
        <v>30</v>
      </c>
      <c r="B27" s="22">
        <v>0</v>
      </c>
      <c r="C27" s="22">
        <v>0</v>
      </c>
      <c r="D27" s="22">
        <v>0.33333333333333331</v>
      </c>
      <c r="E27" s="22">
        <v>0.75</v>
      </c>
      <c r="F27" s="22">
        <v>1</v>
      </c>
      <c r="G27" s="22">
        <v>2</v>
      </c>
      <c r="H27" s="22">
        <v>0.88888888888888884</v>
      </c>
      <c r="I27" s="22">
        <v>6.166666666666667</v>
      </c>
      <c r="J27" s="22">
        <v>1.2727272727272727</v>
      </c>
      <c r="K27" s="23">
        <v>1.9166666666666667</v>
      </c>
      <c r="L27" s="11"/>
      <c r="M27" s="22"/>
      <c r="N27" s="6"/>
      <c r="O27" s="6"/>
      <c r="P27" s="6"/>
      <c r="Q27" s="6"/>
    </row>
    <row r="28" spans="1:17" x14ac:dyDescent="0.25">
      <c r="A28" s="67" t="s">
        <v>31</v>
      </c>
      <c r="B28" s="90">
        <v>0.66666666666666663</v>
      </c>
      <c r="C28" s="90">
        <v>14.416666666666666</v>
      </c>
      <c r="D28" s="90">
        <v>123.25</v>
      </c>
      <c r="E28" s="90">
        <v>193.83333333333334</v>
      </c>
      <c r="F28" s="90">
        <v>254.58333333333334</v>
      </c>
      <c r="G28" s="90">
        <v>702.16666666666663</v>
      </c>
      <c r="H28" s="90">
        <v>24.583333333333332</v>
      </c>
      <c r="I28" s="90">
        <v>507.58333333333331</v>
      </c>
      <c r="J28" s="90">
        <v>238.66666666666666</v>
      </c>
      <c r="K28" s="91">
        <v>934.25</v>
      </c>
      <c r="L28" s="11"/>
      <c r="M28" s="22"/>
      <c r="N28" s="6"/>
      <c r="O28" s="6"/>
      <c r="P28" s="6"/>
      <c r="Q28" s="6"/>
    </row>
    <row r="29" spans="1:17" x14ac:dyDescent="0.25">
      <c r="A29" s="12" t="s">
        <v>32</v>
      </c>
      <c r="B29" s="22">
        <v>0</v>
      </c>
      <c r="C29" s="22">
        <v>1.8888888888888888</v>
      </c>
      <c r="D29" s="22">
        <v>13.75</v>
      </c>
      <c r="E29" s="22">
        <v>12.333333333333334</v>
      </c>
      <c r="F29" s="22">
        <v>35.416666666666664</v>
      </c>
      <c r="G29" s="22">
        <v>37.833333333333336</v>
      </c>
      <c r="H29" s="22">
        <v>2.8333333333333335</v>
      </c>
      <c r="I29" s="22">
        <v>18.916666666666668</v>
      </c>
      <c r="J29" s="22">
        <v>8.3333333333333339</v>
      </c>
      <c r="K29" s="23">
        <v>35.416666666666664</v>
      </c>
      <c r="L29" s="11"/>
      <c r="M29" s="22"/>
      <c r="N29" s="6"/>
      <c r="O29" s="6"/>
      <c r="P29" s="6"/>
      <c r="Q29" s="6"/>
    </row>
    <row r="30" spans="1:17" x14ac:dyDescent="0.25">
      <c r="A30" s="67" t="s">
        <v>33</v>
      </c>
      <c r="B30" s="90">
        <v>2.1666666666666665</v>
      </c>
      <c r="C30" s="90">
        <v>5.083333333333333</v>
      </c>
      <c r="D30" s="90">
        <v>75.333333333333329</v>
      </c>
      <c r="E30" s="90">
        <v>95</v>
      </c>
      <c r="F30" s="90">
        <v>95.666666666666671</v>
      </c>
      <c r="G30" s="90">
        <v>271.83333333333331</v>
      </c>
      <c r="H30" s="90">
        <v>17</v>
      </c>
      <c r="I30" s="90">
        <v>226.33333333333334</v>
      </c>
      <c r="J30" s="90">
        <v>84.833333333333329</v>
      </c>
      <c r="K30" s="91">
        <v>389</v>
      </c>
      <c r="L30" s="11"/>
      <c r="M30" s="22"/>
      <c r="N30" s="6"/>
      <c r="O30" s="6"/>
      <c r="P30" s="6"/>
      <c r="Q30" s="6"/>
    </row>
    <row r="31" spans="1:17" x14ac:dyDescent="0.25">
      <c r="A31" s="12" t="s">
        <v>34</v>
      </c>
      <c r="B31" s="22">
        <v>0.75</v>
      </c>
      <c r="C31" s="22">
        <v>8.4166666666666661</v>
      </c>
      <c r="D31" s="22">
        <v>51.25</v>
      </c>
      <c r="E31" s="22">
        <v>69.75</v>
      </c>
      <c r="F31" s="22">
        <v>89.916666666666671</v>
      </c>
      <c r="G31" s="22">
        <v>185.58333333333334</v>
      </c>
      <c r="H31" s="22">
        <v>9.9166666666666661</v>
      </c>
      <c r="I31" s="22">
        <v>133.41666666666666</v>
      </c>
      <c r="J31" s="22">
        <v>72.083333333333329</v>
      </c>
      <c r="K31" s="23">
        <v>174.75</v>
      </c>
      <c r="L31" s="11"/>
      <c r="M31" s="22"/>
      <c r="N31" s="6"/>
      <c r="O31" s="6"/>
      <c r="P31" s="6"/>
      <c r="Q31" s="6"/>
    </row>
    <row r="32" spans="1:17" x14ac:dyDescent="0.25">
      <c r="A32" s="67" t="s">
        <v>35</v>
      </c>
      <c r="B32" s="90">
        <v>0.83333333333333337</v>
      </c>
      <c r="C32" s="90">
        <v>7.333333333333333</v>
      </c>
      <c r="D32" s="90">
        <v>65</v>
      </c>
      <c r="E32" s="90">
        <v>84.583333333333329</v>
      </c>
      <c r="F32" s="90">
        <v>109.33333333333333</v>
      </c>
      <c r="G32" s="90">
        <v>184.25</v>
      </c>
      <c r="H32" s="90">
        <v>12.666666666666666</v>
      </c>
      <c r="I32" s="90">
        <v>113.66666666666667</v>
      </c>
      <c r="J32" s="90">
        <v>60.916666666666664</v>
      </c>
      <c r="K32" s="91">
        <v>207.25</v>
      </c>
      <c r="L32" s="11"/>
      <c r="M32" s="22"/>
      <c r="N32" s="6"/>
      <c r="O32" s="6"/>
      <c r="P32" s="6"/>
      <c r="Q32" s="6"/>
    </row>
    <row r="33" spans="1:17" x14ac:dyDescent="0.25">
      <c r="A33" s="12" t="s">
        <v>36</v>
      </c>
      <c r="B33" s="22">
        <v>2</v>
      </c>
      <c r="C33" s="22">
        <v>33.166666666666664</v>
      </c>
      <c r="D33" s="22">
        <v>247.08333333333334</v>
      </c>
      <c r="E33" s="22">
        <v>304.41666666666669</v>
      </c>
      <c r="F33" s="22">
        <v>566</v>
      </c>
      <c r="G33" s="22">
        <v>973.83333333333337</v>
      </c>
      <c r="H33" s="22">
        <v>18.25</v>
      </c>
      <c r="I33" s="22">
        <v>527.16666666666663</v>
      </c>
      <c r="J33" s="22">
        <v>267.91666666666669</v>
      </c>
      <c r="K33" s="23">
        <v>1054.4166666666667</v>
      </c>
      <c r="L33" s="11"/>
      <c r="M33" s="22"/>
      <c r="N33" s="6"/>
      <c r="O33" s="6"/>
      <c r="P33" s="6"/>
      <c r="Q33" s="6"/>
    </row>
    <row r="34" spans="1:17" x14ac:dyDescent="0.25">
      <c r="A34" s="67" t="s">
        <v>37</v>
      </c>
      <c r="B34" s="90">
        <v>0.66666666666666663</v>
      </c>
      <c r="C34" s="90">
        <v>17.166666666666668</v>
      </c>
      <c r="D34" s="90">
        <v>94.666666666666671</v>
      </c>
      <c r="E34" s="90">
        <v>151.41666666666666</v>
      </c>
      <c r="F34" s="90">
        <v>154.5</v>
      </c>
      <c r="G34" s="90">
        <v>350.58333333333331</v>
      </c>
      <c r="H34" s="90">
        <v>19.416666666666668</v>
      </c>
      <c r="I34" s="90">
        <v>305.33333333333331</v>
      </c>
      <c r="J34" s="90">
        <v>128.58333333333334</v>
      </c>
      <c r="K34" s="91">
        <v>455.5</v>
      </c>
      <c r="L34" s="11"/>
      <c r="M34" s="22"/>
      <c r="N34" s="6"/>
      <c r="O34" s="6"/>
      <c r="P34" s="6"/>
      <c r="Q34" s="6"/>
    </row>
    <row r="35" spans="1:17" x14ac:dyDescent="0.25">
      <c r="A35" s="12" t="s">
        <v>38</v>
      </c>
      <c r="B35" s="22">
        <v>1</v>
      </c>
      <c r="C35" s="22">
        <v>3.6666666666666665</v>
      </c>
      <c r="D35" s="22">
        <v>33</v>
      </c>
      <c r="E35" s="22">
        <v>35.833333333333336</v>
      </c>
      <c r="F35" s="22">
        <v>62.166666666666664</v>
      </c>
      <c r="G35" s="22">
        <v>113.33333333333333</v>
      </c>
      <c r="H35" s="22">
        <v>4.5</v>
      </c>
      <c r="I35" s="22">
        <v>66.25</v>
      </c>
      <c r="J35" s="22">
        <v>34.083333333333336</v>
      </c>
      <c r="K35" s="23">
        <v>119.58333333333333</v>
      </c>
      <c r="L35" s="11"/>
      <c r="M35" s="22"/>
      <c r="N35" s="6"/>
      <c r="O35" s="6"/>
      <c r="P35" s="6"/>
      <c r="Q35" s="6"/>
    </row>
    <row r="36" spans="1:17" x14ac:dyDescent="0.25">
      <c r="A36" s="67" t="s">
        <v>39</v>
      </c>
      <c r="B36" s="90">
        <v>0.25</v>
      </c>
      <c r="C36" s="90">
        <v>8.4166666666666661</v>
      </c>
      <c r="D36" s="90">
        <v>112.58333333333333</v>
      </c>
      <c r="E36" s="90">
        <v>175.25</v>
      </c>
      <c r="F36" s="90">
        <v>297.83333333333331</v>
      </c>
      <c r="G36" s="90">
        <v>474.75</v>
      </c>
      <c r="H36" s="90">
        <v>24.666666666666668</v>
      </c>
      <c r="I36" s="90">
        <v>326.66666666666669</v>
      </c>
      <c r="J36" s="90">
        <v>198</v>
      </c>
      <c r="K36" s="91">
        <v>618.91666666666663</v>
      </c>
      <c r="L36" s="11"/>
      <c r="M36" s="22"/>
      <c r="N36" s="6"/>
      <c r="O36" s="6"/>
      <c r="P36" s="6"/>
      <c r="Q36" s="6"/>
    </row>
    <row r="37" spans="1:17" x14ac:dyDescent="0.25">
      <c r="A37" s="12" t="s">
        <v>40</v>
      </c>
      <c r="B37" s="22">
        <v>2.4166666666666665</v>
      </c>
      <c r="C37" s="22">
        <v>71.75</v>
      </c>
      <c r="D37" s="22">
        <v>415.66666666666669</v>
      </c>
      <c r="E37" s="22">
        <v>478.66666666666669</v>
      </c>
      <c r="F37" s="22">
        <v>627.91666666666663</v>
      </c>
      <c r="G37" s="22">
        <v>1384.25</v>
      </c>
      <c r="H37" s="22">
        <v>51.083333333333336</v>
      </c>
      <c r="I37" s="22">
        <v>819.83333333333337</v>
      </c>
      <c r="J37" s="22">
        <v>347.91666666666669</v>
      </c>
      <c r="K37" s="23">
        <v>1839.4166666666667</v>
      </c>
      <c r="L37" s="11"/>
      <c r="M37" s="22"/>
      <c r="N37" s="6"/>
      <c r="O37" s="6"/>
      <c r="P37" s="6"/>
      <c r="Q37" s="6"/>
    </row>
    <row r="38" spans="1:17" x14ac:dyDescent="0.25">
      <c r="A38" s="67" t="s">
        <v>41</v>
      </c>
      <c r="B38" s="90">
        <v>0</v>
      </c>
      <c r="C38" s="90">
        <v>7.583333333333333</v>
      </c>
      <c r="D38" s="90">
        <v>65.166666666666671</v>
      </c>
      <c r="E38" s="90">
        <v>70.25</v>
      </c>
      <c r="F38" s="90">
        <v>90.916666666666671</v>
      </c>
      <c r="G38" s="90">
        <v>154.41666666666666</v>
      </c>
      <c r="H38" s="90">
        <v>16</v>
      </c>
      <c r="I38" s="90">
        <v>90.833333333333329</v>
      </c>
      <c r="J38" s="90">
        <v>58.166666666666664</v>
      </c>
      <c r="K38" s="91">
        <v>200.33333333333334</v>
      </c>
      <c r="L38" s="11"/>
      <c r="M38" s="22"/>
      <c r="N38" s="6"/>
      <c r="O38" s="6"/>
      <c r="P38" s="6"/>
      <c r="Q38" s="6"/>
    </row>
    <row r="39" spans="1:17" x14ac:dyDescent="0.25">
      <c r="A39" s="12" t="s">
        <v>42</v>
      </c>
      <c r="B39" s="22">
        <v>0.33333333333333331</v>
      </c>
      <c r="C39" s="22">
        <v>12.666666666666666</v>
      </c>
      <c r="D39" s="22">
        <v>92.75</v>
      </c>
      <c r="E39" s="22">
        <v>111.83333333333333</v>
      </c>
      <c r="F39" s="22">
        <v>186.33333333333334</v>
      </c>
      <c r="G39" s="22">
        <v>334.33333333333331</v>
      </c>
      <c r="H39" s="22">
        <v>27</v>
      </c>
      <c r="I39" s="22">
        <v>260.41666666666669</v>
      </c>
      <c r="J39" s="22">
        <v>148.83333333333334</v>
      </c>
      <c r="K39" s="23">
        <v>463</v>
      </c>
      <c r="L39" s="11"/>
      <c r="M39" s="22"/>
      <c r="N39" s="6"/>
      <c r="O39" s="6"/>
      <c r="P39" s="6"/>
      <c r="Q39" s="6"/>
    </row>
    <row r="40" spans="1:17" x14ac:dyDescent="0.25">
      <c r="A40" s="67" t="s">
        <v>121</v>
      </c>
      <c r="B40" s="90">
        <v>0.33333333333333331</v>
      </c>
      <c r="C40" s="90">
        <v>7</v>
      </c>
      <c r="D40" s="90">
        <v>42.916666666666664</v>
      </c>
      <c r="E40" s="90">
        <v>43.5</v>
      </c>
      <c r="F40" s="90">
        <v>59.916666666666664</v>
      </c>
      <c r="G40" s="90">
        <v>110.83333333333333</v>
      </c>
      <c r="H40" s="90">
        <v>2.3333333333333335</v>
      </c>
      <c r="I40" s="90">
        <v>65.583333333333329</v>
      </c>
      <c r="J40" s="90">
        <v>34.166666666666664</v>
      </c>
      <c r="K40" s="91">
        <v>137.75</v>
      </c>
      <c r="L40" s="11"/>
      <c r="M40" s="22"/>
      <c r="N40" s="6"/>
      <c r="O40" s="6"/>
      <c r="P40" s="6"/>
      <c r="Q40" s="6"/>
    </row>
    <row r="41" spans="1:17" x14ac:dyDescent="0.25">
      <c r="A41" s="12" t="s">
        <v>43</v>
      </c>
      <c r="B41" s="22">
        <v>1.3333333333333333</v>
      </c>
      <c r="C41" s="22">
        <v>18.083333333333332</v>
      </c>
      <c r="D41" s="22">
        <v>98.083333333333329</v>
      </c>
      <c r="E41" s="22">
        <v>106.33333333333333</v>
      </c>
      <c r="F41" s="22">
        <v>140.5</v>
      </c>
      <c r="G41" s="22">
        <v>257.41666666666669</v>
      </c>
      <c r="H41" s="22">
        <v>16.083333333333332</v>
      </c>
      <c r="I41" s="22">
        <v>152</v>
      </c>
      <c r="J41" s="22">
        <v>70.166666666666671</v>
      </c>
      <c r="K41" s="23">
        <v>348.75</v>
      </c>
      <c r="L41" s="11"/>
      <c r="M41" s="22"/>
      <c r="N41" s="6"/>
      <c r="O41" s="6"/>
      <c r="P41" s="6"/>
      <c r="Q41" s="6"/>
    </row>
    <row r="42" spans="1:17" x14ac:dyDescent="0.25">
      <c r="A42" s="67" t="s">
        <v>44</v>
      </c>
      <c r="B42" s="90">
        <v>0.25</v>
      </c>
      <c r="C42" s="90">
        <v>8.75</v>
      </c>
      <c r="D42" s="90">
        <v>48.25</v>
      </c>
      <c r="E42" s="90">
        <v>60.083333333333336</v>
      </c>
      <c r="F42" s="90">
        <v>76.916666666666671</v>
      </c>
      <c r="G42" s="90">
        <v>115</v>
      </c>
      <c r="H42" s="90">
        <v>9.9166666666666661</v>
      </c>
      <c r="I42" s="90">
        <v>63.833333333333336</v>
      </c>
      <c r="J42" s="90">
        <v>39.333333333333336</v>
      </c>
      <c r="K42" s="91">
        <v>134.25</v>
      </c>
      <c r="L42" s="11"/>
      <c r="M42" s="22"/>
      <c r="N42" s="6"/>
      <c r="O42" s="6"/>
      <c r="P42" s="6"/>
      <c r="Q42" s="6"/>
    </row>
    <row r="43" spans="1:17" x14ac:dyDescent="0.25">
      <c r="A43" s="12" t="s">
        <v>45</v>
      </c>
      <c r="B43" s="22">
        <v>0.33333333333333331</v>
      </c>
      <c r="C43" s="22">
        <v>9.4166666666666661</v>
      </c>
      <c r="D43" s="22">
        <v>94.333333333333329</v>
      </c>
      <c r="E43" s="22">
        <v>155.16666666666666</v>
      </c>
      <c r="F43" s="22">
        <v>212.66666666666666</v>
      </c>
      <c r="G43" s="22">
        <v>526.58333333333337</v>
      </c>
      <c r="H43" s="22">
        <v>27.666666666666668</v>
      </c>
      <c r="I43" s="22">
        <v>409.75</v>
      </c>
      <c r="J43" s="22">
        <v>216.33333333333334</v>
      </c>
      <c r="K43" s="23">
        <v>754.75</v>
      </c>
      <c r="L43" s="11"/>
      <c r="M43" s="22"/>
      <c r="N43" s="6"/>
      <c r="O43" s="6"/>
      <c r="P43" s="6"/>
      <c r="Q43" s="6"/>
    </row>
    <row r="44" spans="1:17" x14ac:dyDescent="0.25">
      <c r="A44" s="67" t="s">
        <v>46</v>
      </c>
      <c r="B44" s="90">
        <v>1.3333333333333333</v>
      </c>
      <c r="C44" s="90">
        <v>6.166666666666667</v>
      </c>
      <c r="D44" s="90">
        <v>49.666666666666664</v>
      </c>
      <c r="E44" s="90">
        <v>59.916666666666664</v>
      </c>
      <c r="F44" s="90">
        <v>72.416666666666671</v>
      </c>
      <c r="G44" s="90">
        <v>134.16666666666666</v>
      </c>
      <c r="H44" s="90">
        <v>8.25</v>
      </c>
      <c r="I44" s="90">
        <v>85.666666666666671</v>
      </c>
      <c r="J44" s="90">
        <v>41.416666666666664</v>
      </c>
      <c r="K44" s="91">
        <v>161</v>
      </c>
      <c r="L44" s="11"/>
      <c r="M44" s="22"/>
      <c r="N44" s="6"/>
      <c r="O44" s="6"/>
      <c r="P44" s="6"/>
      <c r="Q44" s="6"/>
    </row>
    <row r="45" spans="1:17" x14ac:dyDescent="0.25">
      <c r="A45" s="12" t="s">
        <v>47</v>
      </c>
      <c r="B45" s="22">
        <v>0.16666666666666666</v>
      </c>
      <c r="C45" s="22">
        <v>12.166666666666666</v>
      </c>
      <c r="D45" s="22">
        <v>58</v>
      </c>
      <c r="E45" s="22">
        <v>50.916666666666664</v>
      </c>
      <c r="F45" s="22">
        <v>55.25</v>
      </c>
      <c r="G45" s="22">
        <v>90.333333333333329</v>
      </c>
      <c r="H45" s="22">
        <v>4.75</v>
      </c>
      <c r="I45" s="22">
        <v>37.666666666666664</v>
      </c>
      <c r="J45" s="22">
        <v>17.166666666666668</v>
      </c>
      <c r="K45" s="23">
        <v>65.916666666666671</v>
      </c>
      <c r="L45" s="11"/>
      <c r="M45" s="22"/>
      <c r="N45" s="6"/>
      <c r="O45" s="6"/>
      <c r="P45" s="6"/>
      <c r="Q45" s="6"/>
    </row>
    <row r="46" spans="1:17" x14ac:dyDescent="0.25">
      <c r="A46" s="67" t="s">
        <v>89</v>
      </c>
      <c r="B46" s="90">
        <v>0.5</v>
      </c>
      <c r="C46" s="90">
        <v>17.75</v>
      </c>
      <c r="D46" s="90">
        <v>50</v>
      </c>
      <c r="E46" s="90">
        <v>54.5</v>
      </c>
      <c r="F46" s="90">
        <v>93.083333333333329</v>
      </c>
      <c r="G46" s="90">
        <v>78.833333333333329</v>
      </c>
      <c r="H46" s="90">
        <v>2.25</v>
      </c>
      <c r="I46" s="90">
        <v>31.416666666666668</v>
      </c>
      <c r="J46" s="90">
        <v>19.166666666666668</v>
      </c>
      <c r="K46" s="91">
        <v>51.666666666666664</v>
      </c>
      <c r="L46" s="11"/>
      <c r="M46" s="22"/>
      <c r="N46" s="6"/>
      <c r="O46" s="6"/>
      <c r="P46" s="6"/>
      <c r="Q46" s="6"/>
    </row>
    <row r="47" spans="1:17" x14ac:dyDescent="0.25">
      <c r="A47" s="12" t="s">
        <v>48</v>
      </c>
      <c r="B47" s="22">
        <v>0</v>
      </c>
      <c r="C47" s="22">
        <v>10.416666666666666</v>
      </c>
      <c r="D47" s="22">
        <v>43.75</v>
      </c>
      <c r="E47" s="22">
        <v>69.166666666666671</v>
      </c>
      <c r="F47" s="22">
        <v>96.416666666666671</v>
      </c>
      <c r="G47" s="22">
        <v>230.83333333333334</v>
      </c>
      <c r="H47" s="22">
        <v>7.666666666666667</v>
      </c>
      <c r="I47" s="22">
        <v>154.25</v>
      </c>
      <c r="J47" s="22">
        <v>85.416666666666671</v>
      </c>
      <c r="K47" s="23">
        <v>183.25</v>
      </c>
      <c r="L47" s="11"/>
      <c r="M47" s="22"/>
      <c r="N47" s="6"/>
      <c r="O47" s="6"/>
      <c r="P47" s="6"/>
      <c r="Q47" s="6"/>
    </row>
    <row r="48" spans="1:17" x14ac:dyDescent="0.25">
      <c r="A48" s="67" t="s">
        <v>49</v>
      </c>
      <c r="B48" s="90">
        <v>0.58333333333333337</v>
      </c>
      <c r="C48" s="90">
        <v>13.583333333333334</v>
      </c>
      <c r="D48" s="90">
        <v>88.416666666666671</v>
      </c>
      <c r="E48" s="90">
        <v>153.58333333333334</v>
      </c>
      <c r="F48" s="90">
        <v>185.66666666666666</v>
      </c>
      <c r="G48" s="90">
        <v>340</v>
      </c>
      <c r="H48" s="90">
        <v>21.166666666666668</v>
      </c>
      <c r="I48" s="90">
        <v>248.91666666666666</v>
      </c>
      <c r="J48" s="90">
        <v>153.41666666666666</v>
      </c>
      <c r="K48" s="91">
        <v>510.75</v>
      </c>
      <c r="L48" s="11"/>
      <c r="M48" s="22"/>
      <c r="N48" s="6"/>
      <c r="O48" s="6"/>
      <c r="P48" s="6"/>
      <c r="Q48" s="6"/>
    </row>
    <row r="49" spans="1:17" x14ac:dyDescent="0.25">
      <c r="A49" s="12" t="s">
        <v>50</v>
      </c>
      <c r="B49" s="22">
        <v>0</v>
      </c>
      <c r="C49" s="22">
        <v>4.083333333333333</v>
      </c>
      <c r="D49" s="22">
        <v>48.166666666666664</v>
      </c>
      <c r="E49" s="22">
        <v>58.583333333333336</v>
      </c>
      <c r="F49" s="22">
        <v>77.583333333333329</v>
      </c>
      <c r="G49" s="22">
        <v>206.41666666666666</v>
      </c>
      <c r="H49" s="22">
        <v>7.916666666666667</v>
      </c>
      <c r="I49" s="22">
        <v>131.91666666666666</v>
      </c>
      <c r="J49" s="22">
        <v>59.833333333333336</v>
      </c>
      <c r="K49" s="23">
        <v>223.83333333333334</v>
      </c>
      <c r="L49" s="11"/>
      <c r="M49" s="22"/>
      <c r="N49" s="6"/>
      <c r="O49" s="6"/>
      <c r="P49" s="6"/>
      <c r="Q49" s="6"/>
    </row>
    <row r="50" spans="1:17" x14ac:dyDescent="0.25">
      <c r="A50" s="67" t="s">
        <v>51</v>
      </c>
      <c r="B50" s="90">
        <v>2.4166666666666665</v>
      </c>
      <c r="C50" s="90">
        <v>63.416666666666664</v>
      </c>
      <c r="D50" s="90">
        <v>365.58333333333331</v>
      </c>
      <c r="E50" s="90">
        <v>522.25</v>
      </c>
      <c r="F50" s="90">
        <v>773</v>
      </c>
      <c r="G50" s="90">
        <v>1639.25</v>
      </c>
      <c r="H50" s="90">
        <v>91.333333333333329</v>
      </c>
      <c r="I50" s="90">
        <v>1215.8333333333333</v>
      </c>
      <c r="J50" s="90">
        <v>661.08333333333337</v>
      </c>
      <c r="K50" s="91">
        <v>2674.3333333333335</v>
      </c>
      <c r="L50" s="11"/>
      <c r="M50" s="22"/>
      <c r="N50" s="6"/>
      <c r="O50" s="6"/>
      <c r="P50" s="6"/>
      <c r="Q50" s="6"/>
    </row>
    <row r="51" spans="1:17" x14ac:dyDescent="0.25">
      <c r="A51" s="12" t="s">
        <v>53</v>
      </c>
      <c r="B51" s="22">
        <v>0</v>
      </c>
      <c r="C51" s="22">
        <v>1.25</v>
      </c>
      <c r="D51" s="22">
        <v>22</v>
      </c>
      <c r="E51" s="22">
        <v>17</v>
      </c>
      <c r="F51" s="22">
        <v>29.75</v>
      </c>
      <c r="G51" s="22">
        <v>50.416666666666664</v>
      </c>
      <c r="H51" s="22">
        <v>3.6666666666666665</v>
      </c>
      <c r="I51" s="22">
        <v>27.083333333333332</v>
      </c>
      <c r="J51" s="22">
        <v>12.833333333333334</v>
      </c>
      <c r="K51" s="23">
        <v>40.75</v>
      </c>
      <c r="L51" s="11"/>
      <c r="M51" s="22"/>
      <c r="N51" s="6"/>
      <c r="O51" s="6"/>
      <c r="P51" s="6"/>
      <c r="Q51" s="6"/>
    </row>
    <row r="52" spans="1:17" x14ac:dyDescent="0.25">
      <c r="A52" s="67" t="s">
        <v>54</v>
      </c>
      <c r="B52" s="90">
        <v>8.3333333333333329E-2</v>
      </c>
      <c r="C52" s="90">
        <v>14.333333333333334</v>
      </c>
      <c r="D52" s="90">
        <v>107.16666666666667</v>
      </c>
      <c r="E52" s="90">
        <v>183</v>
      </c>
      <c r="F52" s="90">
        <v>290.5</v>
      </c>
      <c r="G52" s="90">
        <v>635.25</v>
      </c>
      <c r="H52" s="90">
        <v>17.333333333333332</v>
      </c>
      <c r="I52" s="90">
        <v>437.91666666666669</v>
      </c>
      <c r="J52" s="90">
        <v>226.16666666666666</v>
      </c>
      <c r="K52" s="91">
        <v>740.83333333333337</v>
      </c>
      <c r="L52" s="6"/>
      <c r="M52" s="22"/>
      <c r="N52" s="6"/>
      <c r="O52" s="6"/>
      <c r="P52" s="6"/>
      <c r="Q52" s="6"/>
    </row>
    <row r="53" spans="1:17" ht="7.5" customHeight="1" x14ac:dyDescent="0.25">
      <c r="A53" s="12"/>
      <c r="B53" s="29"/>
      <c r="C53" s="29"/>
      <c r="D53" s="29"/>
      <c r="E53" s="29"/>
      <c r="F53" s="29"/>
      <c r="G53" s="29"/>
      <c r="H53" s="29"/>
      <c r="I53" s="29"/>
      <c r="J53" s="29"/>
      <c r="K53" s="30"/>
      <c r="L53" s="10"/>
      <c r="M53" s="10"/>
      <c r="N53" s="6"/>
      <c r="O53" s="6"/>
      <c r="P53" s="6"/>
      <c r="Q53" s="6"/>
    </row>
    <row r="54" spans="1:17" ht="14.25" customHeight="1" x14ac:dyDescent="0.25">
      <c r="A54" s="60" t="s">
        <v>115</v>
      </c>
      <c r="B54" s="90">
        <v>11.333333333333334</v>
      </c>
      <c r="C54" s="90">
        <v>181.58333333333334</v>
      </c>
      <c r="D54" s="90">
        <v>1310.6666666666667</v>
      </c>
      <c r="E54" s="90">
        <v>1488.1666666666667</v>
      </c>
      <c r="F54" s="90">
        <v>1950.0833333333333</v>
      </c>
      <c r="G54" s="90">
        <v>3803.9166666666665</v>
      </c>
      <c r="H54" s="90">
        <v>176.83333333333334</v>
      </c>
      <c r="I54" s="90">
        <v>2470.5</v>
      </c>
      <c r="J54" s="90">
        <v>1095.25</v>
      </c>
      <c r="K54" s="91">
        <v>4170.916666666667</v>
      </c>
      <c r="L54" s="18"/>
      <c r="M54" s="10"/>
      <c r="N54" s="6"/>
      <c r="O54" s="6"/>
      <c r="P54" s="6"/>
      <c r="Q54" s="6"/>
    </row>
    <row r="55" spans="1:17" ht="14.25" customHeight="1" x14ac:dyDescent="0.25">
      <c r="A55" s="58" t="s">
        <v>116</v>
      </c>
      <c r="B55" s="22">
        <v>10</v>
      </c>
      <c r="C55" s="22">
        <v>250.75</v>
      </c>
      <c r="D55" s="22">
        <v>1687.8333333333333</v>
      </c>
      <c r="E55" s="22">
        <v>2331.1666666666665</v>
      </c>
      <c r="F55" s="22">
        <v>3395.1666666666665</v>
      </c>
      <c r="G55" s="22">
        <v>7443.083333333333</v>
      </c>
      <c r="H55" s="22">
        <v>282.75</v>
      </c>
      <c r="I55" s="22">
        <v>4936.916666666667</v>
      </c>
      <c r="J55" s="22">
        <v>2591.9166666666665</v>
      </c>
      <c r="K55" s="23">
        <v>9725.3333333333339</v>
      </c>
      <c r="L55" s="18"/>
      <c r="M55" s="10"/>
      <c r="N55" s="6"/>
      <c r="O55" s="6"/>
      <c r="P55" s="6"/>
      <c r="Q55" s="6"/>
    </row>
    <row r="56" spans="1:17" ht="14.25" customHeight="1" x14ac:dyDescent="0.25">
      <c r="A56" s="60" t="s">
        <v>52</v>
      </c>
      <c r="B56" s="90">
        <v>30.25</v>
      </c>
      <c r="C56" s="90">
        <v>938.16666666666663</v>
      </c>
      <c r="D56" s="90">
        <v>6718</v>
      </c>
      <c r="E56" s="90">
        <v>5792.083333333333</v>
      </c>
      <c r="F56" s="90">
        <v>8286.3333333333339</v>
      </c>
      <c r="G56" s="90">
        <v>15218</v>
      </c>
      <c r="H56" s="90">
        <v>440</v>
      </c>
      <c r="I56" s="90">
        <v>6611.583333333333</v>
      </c>
      <c r="J56" s="90">
        <v>2996.9166666666665</v>
      </c>
      <c r="K56" s="91">
        <v>13269</v>
      </c>
      <c r="L56" s="18"/>
      <c r="M56" s="6"/>
      <c r="N56" s="6"/>
      <c r="O56" s="6"/>
      <c r="P56" s="6"/>
      <c r="Q56" s="6"/>
    </row>
    <row r="57" spans="1:17" ht="14.25" customHeight="1" x14ac:dyDescent="0.25">
      <c r="A57" s="59" t="s">
        <v>117</v>
      </c>
      <c r="B57" s="106">
        <v>3.4166666666666665</v>
      </c>
      <c r="C57" s="106">
        <v>131.58333333333334</v>
      </c>
      <c r="D57" s="106">
        <v>791.58333333333337</v>
      </c>
      <c r="E57" s="106">
        <v>1218.5833333333333</v>
      </c>
      <c r="F57" s="106">
        <v>1802.3333333333333</v>
      </c>
      <c r="G57" s="106">
        <v>3526.6666666666665</v>
      </c>
      <c r="H57" s="106">
        <v>177.33333333333334</v>
      </c>
      <c r="I57" s="106">
        <v>2599.75</v>
      </c>
      <c r="J57" s="106">
        <v>1453.0833333333333</v>
      </c>
      <c r="K57" s="154">
        <v>3948.5833333333335</v>
      </c>
      <c r="L57" s="18"/>
      <c r="M57" s="6"/>
      <c r="N57" s="6"/>
      <c r="O57" s="6"/>
      <c r="P57" s="6"/>
      <c r="Q57" s="6"/>
    </row>
    <row r="58" spans="1:17" ht="3" customHeight="1" x14ac:dyDescent="0.25">
      <c r="A58" s="6"/>
      <c r="B58" s="6"/>
      <c r="C58" s="94"/>
      <c r="D58" s="94"/>
      <c r="E58" s="95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x14ac:dyDescent="0.25">
      <c r="A59" s="87" t="s">
        <v>90</v>
      </c>
      <c r="B59" s="6"/>
      <c r="C59" s="94"/>
      <c r="D59" s="94"/>
      <c r="E59" s="95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x14ac:dyDescent="0.25">
      <c r="A60" s="6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6"/>
      <c r="M60" s="6"/>
      <c r="N60" s="6"/>
      <c r="O60" s="6"/>
      <c r="P60" s="6"/>
      <c r="Q60" s="6"/>
    </row>
    <row r="61" spans="1:17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7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1:17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1:17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1:17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7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7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1:17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1:17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1:17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1:17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1:17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1:17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1:17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1:17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1:17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1:17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1:17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1:17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1:17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1:17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1:17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1:17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1:17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1:17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1:17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1:17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1:17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1:17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1:17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1:17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1:17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1:17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1:17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1:17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1:17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1:17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1:17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1:17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1:17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1:17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1:17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1:17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1:17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1:17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1:17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1:17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1:17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1:17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1:17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1:17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1:17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1:17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1:17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1:17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1:17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1:17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1:17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1:17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1:17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1:17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1:17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1:17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1:17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1:17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1:17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1:17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1:17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1:17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1:17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1:17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1:17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1:17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1:17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1:17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1:17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</sheetData>
  <phoneticPr fontId="0" type="noConversion"/>
  <pageMargins left="0.39370078740157483" right="0.39370078740157483" top="0.59055118110236227" bottom="0.39370078740157483" header="0" footer="0"/>
  <pageSetup paperSize="9" scale="95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5"/>
  <sheetViews>
    <sheetView zoomScale="90" zoomScaleNormal="90" workbookViewId="0"/>
  </sheetViews>
  <sheetFormatPr baseColWidth="10" defaultColWidth="11.44140625" defaultRowHeight="13.2" x14ac:dyDescent="0.25"/>
  <cols>
    <col min="1" max="1" width="17.33203125" style="2" customWidth="1"/>
    <col min="2" max="4" width="5.5546875" style="2" customWidth="1"/>
    <col min="5" max="6" width="6.21875" style="2" customWidth="1"/>
    <col min="7" max="21" width="5.5546875" style="2" customWidth="1"/>
    <col min="22" max="16384" width="11.44140625" style="2"/>
  </cols>
  <sheetData>
    <row r="1" spans="1:25" x14ac:dyDescent="0.25">
      <c r="A1" s="1" t="s">
        <v>144</v>
      </c>
    </row>
    <row r="2" spans="1:25" x14ac:dyDescent="0.25">
      <c r="A2" s="2" t="s">
        <v>155</v>
      </c>
    </row>
    <row r="4" spans="1:25" ht="18.75" customHeight="1" x14ac:dyDescent="0.25">
      <c r="A4" s="109"/>
      <c r="B4" s="112">
        <v>1</v>
      </c>
      <c r="C4" s="112">
        <v>2</v>
      </c>
      <c r="D4" s="112">
        <v>3</v>
      </c>
      <c r="E4" s="112">
        <v>4</v>
      </c>
      <c r="F4" s="112">
        <v>5</v>
      </c>
      <c r="G4" s="112">
        <v>6</v>
      </c>
      <c r="H4" s="112">
        <v>7</v>
      </c>
      <c r="I4" s="112">
        <v>8</v>
      </c>
      <c r="J4" s="112">
        <v>9</v>
      </c>
      <c r="K4" s="112">
        <v>10</v>
      </c>
      <c r="L4" s="112">
        <v>11</v>
      </c>
      <c r="M4" s="112">
        <v>12</v>
      </c>
      <c r="N4" s="112">
        <v>13</v>
      </c>
      <c r="O4" s="112">
        <v>14</v>
      </c>
      <c r="P4" s="112">
        <v>15</v>
      </c>
      <c r="Q4" s="112">
        <v>16</v>
      </c>
      <c r="R4" s="112">
        <v>17</v>
      </c>
      <c r="S4" s="112">
        <v>18</v>
      </c>
      <c r="T4" s="112">
        <v>19</v>
      </c>
      <c r="U4" s="113">
        <v>0</v>
      </c>
    </row>
    <row r="5" spans="1:25" ht="7.5" customHeight="1" x14ac:dyDescent="0.25">
      <c r="A5" s="52"/>
      <c r="B5" s="43"/>
      <c r="C5" s="49"/>
      <c r="D5" s="49"/>
      <c r="E5" s="146"/>
      <c r="F5" s="147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72"/>
    </row>
    <row r="6" spans="1:25" x14ac:dyDescent="0.25">
      <c r="A6" s="60" t="s">
        <v>86</v>
      </c>
      <c r="B6" s="180">
        <v>2217.7999999999997</v>
      </c>
      <c r="C6" s="180">
        <v>4170.6666666666661</v>
      </c>
      <c r="D6" s="180">
        <v>600.8333333333336</v>
      </c>
      <c r="E6" s="180">
        <v>57287.833333333321</v>
      </c>
      <c r="F6" s="180">
        <v>23639.583333333332</v>
      </c>
      <c r="G6" s="180">
        <v>35</v>
      </c>
      <c r="H6" s="180">
        <v>8139.9166666666688</v>
      </c>
      <c r="I6" s="180">
        <v>8573.6666666666661</v>
      </c>
      <c r="J6" s="180">
        <v>58.249999999999986</v>
      </c>
      <c r="K6" s="180">
        <v>75.333333333333357</v>
      </c>
      <c r="L6" s="180">
        <v>7152.3333333333321</v>
      </c>
      <c r="M6" s="180">
        <v>37.75</v>
      </c>
      <c r="N6" s="180">
        <v>31.999999999999993</v>
      </c>
      <c r="O6" s="180">
        <v>4036.1666666666661</v>
      </c>
      <c r="P6" s="180">
        <v>5950.333333333333</v>
      </c>
      <c r="Q6" s="180">
        <v>77.083333333333314</v>
      </c>
      <c r="R6" s="180">
        <v>1257.75</v>
      </c>
      <c r="S6" s="180">
        <v>1094.9166666666663</v>
      </c>
      <c r="T6" s="180">
        <v>206.50000000000009</v>
      </c>
      <c r="U6" s="181">
        <v>1023</v>
      </c>
      <c r="V6" s="6"/>
      <c r="W6" s="6"/>
      <c r="X6" s="6"/>
      <c r="Y6" s="6"/>
    </row>
    <row r="7" spans="1:25" ht="7.5" customHeight="1" x14ac:dyDescent="0.25">
      <c r="A7" s="12"/>
      <c r="B7" s="20"/>
      <c r="C7" s="20"/>
      <c r="D7" s="20"/>
      <c r="E7" s="20"/>
      <c r="F7" s="97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1"/>
      <c r="V7" s="6"/>
      <c r="W7" s="6"/>
      <c r="X7" s="6"/>
      <c r="Y7" s="6"/>
    </row>
    <row r="8" spans="1:25" x14ac:dyDescent="0.25">
      <c r="A8" s="67" t="s">
        <v>52</v>
      </c>
      <c r="B8" s="35">
        <v>968.41666666666663</v>
      </c>
      <c r="C8" s="35">
        <v>2003.1666666666667</v>
      </c>
      <c r="D8" s="35">
        <v>223.33333333333334</v>
      </c>
      <c r="E8" s="35">
        <v>26018.833333333332</v>
      </c>
      <c r="F8" s="35">
        <v>9883.9166666666661</v>
      </c>
      <c r="G8" s="35">
        <v>17.25</v>
      </c>
      <c r="H8" s="35">
        <v>4869.166666666667</v>
      </c>
      <c r="I8" s="35">
        <v>4071.3333333333335</v>
      </c>
      <c r="J8" s="35">
        <v>31.166666666666668</v>
      </c>
      <c r="K8" s="35">
        <v>39.583333333333336</v>
      </c>
      <c r="L8" s="35">
        <v>3570.1666666666665</v>
      </c>
      <c r="M8" s="35">
        <v>16.416666666666668</v>
      </c>
      <c r="N8" s="35">
        <v>18.333333333333332</v>
      </c>
      <c r="O8" s="35">
        <v>2365.8333333333335</v>
      </c>
      <c r="P8" s="35">
        <v>4032.3333333333335</v>
      </c>
      <c r="Q8" s="35">
        <v>62</v>
      </c>
      <c r="R8" s="35">
        <v>771</v>
      </c>
      <c r="S8" s="35">
        <v>720.33333333333337</v>
      </c>
      <c r="T8" s="35">
        <v>156.58333333333334</v>
      </c>
      <c r="U8" s="36">
        <v>461.16666666666669</v>
      </c>
      <c r="V8" s="6"/>
      <c r="W8" s="20"/>
      <c r="X8" s="6"/>
      <c r="Y8" s="6"/>
    </row>
    <row r="9" spans="1:25" x14ac:dyDescent="0.25">
      <c r="A9" s="12" t="s">
        <v>12</v>
      </c>
      <c r="B9" s="29">
        <v>30.333333333333332</v>
      </c>
      <c r="C9" s="29">
        <v>91.083333333333329</v>
      </c>
      <c r="D9" s="29">
        <v>4.583333333333333</v>
      </c>
      <c r="E9" s="29">
        <v>1350.75</v>
      </c>
      <c r="F9" s="29">
        <v>710.75</v>
      </c>
      <c r="G9" s="29">
        <v>0.33333333333333331</v>
      </c>
      <c r="H9" s="29">
        <v>120.91666666666667</v>
      </c>
      <c r="I9" s="29">
        <v>220.33333333333334</v>
      </c>
      <c r="J9" s="29">
        <v>1.9166666666666667</v>
      </c>
      <c r="K9" s="29">
        <v>1.1666666666666667</v>
      </c>
      <c r="L9" s="29">
        <v>158.16666666666666</v>
      </c>
      <c r="M9" s="29">
        <v>0.41666666666666669</v>
      </c>
      <c r="N9" s="29">
        <v>0.83333333333333337</v>
      </c>
      <c r="O9" s="29">
        <v>58.25</v>
      </c>
      <c r="P9" s="29">
        <v>66.916666666666671</v>
      </c>
      <c r="Q9" s="29">
        <v>0.5</v>
      </c>
      <c r="R9" s="29">
        <v>26</v>
      </c>
      <c r="S9" s="29">
        <v>17.416666666666668</v>
      </c>
      <c r="T9" s="29">
        <v>0.41666666666666669</v>
      </c>
      <c r="U9" s="30">
        <v>4.75</v>
      </c>
      <c r="V9" s="6"/>
      <c r="W9" s="20"/>
      <c r="X9" s="6"/>
      <c r="Y9" s="6"/>
    </row>
    <row r="10" spans="1:25" x14ac:dyDescent="0.25">
      <c r="A10" s="67" t="s">
        <v>13</v>
      </c>
      <c r="B10" s="35">
        <v>26.916666666666668</v>
      </c>
      <c r="C10" s="35">
        <v>29.25</v>
      </c>
      <c r="D10" s="35">
        <v>8.5</v>
      </c>
      <c r="E10" s="35">
        <v>761.66666666666663</v>
      </c>
      <c r="F10" s="35">
        <v>274.91666666666669</v>
      </c>
      <c r="G10" s="35">
        <v>0</v>
      </c>
      <c r="H10" s="35">
        <v>59.083333333333336</v>
      </c>
      <c r="I10" s="35">
        <v>97.416666666666671</v>
      </c>
      <c r="J10" s="35">
        <v>0.16666666666666666</v>
      </c>
      <c r="K10" s="35">
        <v>0.75</v>
      </c>
      <c r="L10" s="35">
        <v>83.833333333333329</v>
      </c>
      <c r="M10" s="35">
        <v>0</v>
      </c>
      <c r="N10" s="35">
        <v>0</v>
      </c>
      <c r="O10" s="35">
        <v>37.5</v>
      </c>
      <c r="P10" s="35">
        <v>38.333333333333336</v>
      </c>
      <c r="Q10" s="35">
        <v>0</v>
      </c>
      <c r="R10" s="35">
        <v>8.75</v>
      </c>
      <c r="S10" s="35">
        <v>5.833333333333333</v>
      </c>
      <c r="T10" s="35">
        <v>0.41666666666666669</v>
      </c>
      <c r="U10" s="36">
        <v>4.833333333333333</v>
      </c>
      <c r="V10" s="6"/>
      <c r="W10" s="20"/>
      <c r="X10" s="6"/>
      <c r="Y10" s="6"/>
    </row>
    <row r="11" spans="1:25" x14ac:dyDescent="0.25">
      <c r="A11" s="12" t="s">
        <v>14</v>
      </c>
      <c r="B11" s="29">
        <v>1.8333333333333333</v>
      </c>
      <c r="C11" s="29">
        <v>5.166666666666667</v>
      </c>
      <c r="D11" s="29">
        <v>0</v>
      </c>
      <c r="E11" s="29">
        <v>115.66666666666667</v>
      </c>
      <c r="F11" s="29">
        <v>55.083333333333336</v>
      </c>
      <c r="G11" s="29">
        <v>0</v>
      </c>
      <c r="H11" s="29">
        <v>17.416666666666668</v>
      </c>
      <c r="I11" s="29">
        <v>27.166666666666668</v>
      </c>
      <c r="J11" s="29">
        <v>0</v>
      </c>
      <c r="K11" s="29">
        <v>0</v>
      </c>
      <c r="L11" s="29">
        <v>18.25</v>
      </c>
      <c r="M11" s="29">
        <v>0</v>
      </c>
      <c r="N11" s="29">
        <v>0.25</v>
      </c>
      <c r="O11" s="29">
        <v>8.8333333333333339</v>
      </c>
      <c r="P11" s="29">
        <v>12.583333333333334</v>
      </c>
      <c r="Q11" s="29">
        <v>0</v>
      </c>
      <c r="R11" s="29">
        <v>4.666666666666667</v>
      </c>
      <c r="S11" s="29">
        <v>0.91666666666666663</v>
      </c>
      <c r="T11" s="29">
        <v>0.41666666666666669</v>
      </c>
      <c r="U11" s="30">
        <v>2.0833333333333335</v>
      </c>
      <c r="V11" s="6"/>
      <c r="W11" s="20"/>
      <c r="X11" s="6"/>
      <c r="Y11" s="6"/>
    </row>
    <row r="12" spans="1:25" x14ac:dyDescent="0.25">
      <c r="A12" s="67" t="s">
        <v>15</v>
      </c>
      <c r="B12" s="35">
        <v>11</v>
      </c>
      <c r="C12" s="35">
        <v>30.5</v>
      </c>
      <c r="D12" s="35">
        <v>2.5</v>
      </c>
      <c r="E12" s="35">
        <v>486.83333333333331</v>
      </c>
      <c r="F12" s="35">
        <v>249.66666666666666</v>
      </c>
      <c r="G12" s="35">
        <v>0.16666666666666666</v>
      </c>
      <c r="H12" s="35">
        <v>123.66666666666667</v>
      </c>
      <c r="I12" s="35">
        <v>105.75</v>
      </c>
      <c r="J12" s="35">
        <v>1.4166666666666667</v>
      </c>
      <c r="K12" s="35">
        <v>1.6666666666666667</v>
      </c>
      <c r="L12" s="35">
        <v>100.91666666666667</v>
      </c>
      <c r="M12" s="35">
        <v>0.5</v>
      </c>
      <c r="N12" s="35">
        <v>0</v>
      </c>
      <c r="O12" s="35">
        <v>72.25</v>
      </c>
      <c r="P12" s="35">
        <v>100.33333333333333</v>
      </c>
      <c r="Q12" s="35">
        <v>2.75</v>
      </c>
      <c r="R12" s="35">
        <v>15</v>
      </c>
      <c r="S12" s="35">
        <v>14.666666666666666</v>
      </c>
      <c r="T12" s="35">
        <v>2.3333333333333335</v>
      </c>
      <c r="U12" s="36">
        <v>4.25</v>
      </c>
      <c r="V12" s="6"/>
      <c r="W12" s="20"/>
      <c r="X12" s="6"/>
      <c r="Y12" s="6"/>
    </row>
    <row r="13" spans="1:25" x14ac:dyDescent="0.25">
      <c r="A13" s="12" t="s">
        <v>16</v>
      </c>
      <c r="B13" s="29">
        <v>5.416666666666667</v>
      </c>
      <c r="C13" s="29">
        <v>6.333333333333333</v>
      </c>
      <c r="D13" s="29">
        <v>0</v>
      </c>
      <c r="E13" s="29">
        <v>142</v>
      </c>
      <c r="F13" s="29">
        <v>56.166666666666664</v>
      </c>
      <c r="G13" s="29">
        <v>1</v>
      </c>
      <c r="H13" s="29">
        <v>14.666666666666666</v>
      </c>
      <c r="I13" s="29">
        <v>19.666666666666668</v>
      </c>
      <c r="J13" s="29">
        <v>0</v>
      </c>
      <c r="K13" s="29">
        <v>0</v>
      </c>
      <c r="L13" s="29">
        <v>13.416666666666666</v>
      </c>
      <c r="M13" s="29">
        <v>0</v>
      </c>
      <c r="N13" s="29">
        <v>0</v>
      </c>
      <c r="O13" s="29">
        <v>7.166666666666667</v>
      </c>
      <c r="P13" s="29">
        <v>10.25</v>
      </c>
      <c r="Q13" s="29">
        <v>0</v>
      </c>
      <c r="R13" s="29">
        <v>4.166666666666667</v>
      </c>
      <c r="S13" s="29">
        <v>1.1666666666666667</v>
      </c>
      <c r="T13" s="29">
        <v>0.33333333333333331</v>
      </c>
      <c r="U13" s="30">
        <v>4</v>
      </c>
      <c r="V13" s="6"/>
      <c r="W13" s="20"/>
      <c r="X13" s="6"/>
      <c r="Y13" s="6"/>
    </row>
    <row r="14" spans="1:25" x14ac:dyDescent="0.25">
      <c r="A14" s="67" t="s">
        <v>17</v>
      </c>
      <c r="B14" s="35">
        <v>20.75</v>
      </c>
      <c r="C14" s="35">
        <v>21.333333333333332</v>
      </c>
      <c r="D14" s="35">
        <v>2.5</v>
      </c>
      <c r="E14" s="35">
        <v>318.5</v>
      </c>
      <c r="F14" s="35">
        <v>172.66666666666666</v>
      </c>
      <c r="G14" s="35">
        <v>0.33333333333333331</v>
      </c>
      <c r="H14" s="35">
        <v>42.5</v>
      </c>
      <c r="I14" s="35">
        <v>54.75</v>
      </c>
      <c r="J14" s="35">
        <v>0</v>
      </c>
      <c r="K14" s="35">
        <v>0.16666666666666666</v>
      </c>
      <c r="L14" s="35">
        <v>45</v>
      </c>
      <c r="M14" s="35">
        <v>0</v>
      </c>
      <c r="N14" s="35">
        <v>0.16666666666666666</v>
      </c>
      <c r="O14" s="35">
        <v>16.583333333333332</v>
      </c>
      <c r="P14" s="35">
        <v>29.166666666666668</v>
      </c>
      <c r="Q14" s="35">
        <v>0.66666666666666663</v>
      </c>
      <c r="R14" s="35">
        <v>7</v>
      </c>
      <c r="S14" s="35">
        <v>4</v>
      </c>
      <c r="T14" s="35">
        <v>1.3333333333333333</v>
      </c>
      <c r="U14" s="36">
        <v>9.5833333333333339</v>
      </c>
      <c r="V14" s="6"/>
      <c r="W14" s="20"/>
      <c r="X14" s="6"/>
      <c r="Y14" s="6"/>
    </row>
    <row r="15" spans="1:25" x14ac:dyDescent="0.25">
      <c r="A15" s="12" t="s">
        <v>18</v>
      </c>
      <c r="B15" s="29">
        <v>37.416666666666664</v>
      </c>
      <c r="C15" s="29">
        <v>76.916666666666671</v>
      </c>
      <c r="D15" s="29">
        <v>4.75</v>
      </c>
      <c r="E15" s="29">
        <v>1440.8333333333333</v>
      </c>
      <c r="F15" s="29">
        <v>740.16666666666663</v>
      </c>
      <c r="G15" s="29">
        <v>0</v>
      </c>
      <c r="H15" s="29">
        <v>102.41666666666667</v>
      </c>
      <c r="I15" s="29">
        <v>207.83333333333334</v>
      </c>
      <c r="J15" s="29">
        <v>0.16666666666666666</v>
      </c>
      <c r="K15" s="29">
        <v>8.3333333333333329E-2</v>
      </c>
      <c r="L15" s="29">
        <v>159.91666666666666</v>
      </c>
      <c r="M15" s="29">
        <v>0.58333333333333337</v>
      </c>
      <c r="N15" s="29">
        <v>0</v>
      </c>
      <c r="O15" s="29">
        <v>70.416666666666671</v>
      </c>
      <c r="P15" s="29">
        <v>56.333333333333336</v>
      </c>
      <c r="Q15" s="29">
        <v>0.75</v>
      </c>
      <c r="R15" s="29">
        <v>17.083333333333332</v>
      </c>
      <c r="S15" s="29">
        <v>13.583333333333334</v>
      </c>
      <c r="T15" s="29">
        <v>3.5833333333333335</v>
      </c>
      <c r="U15" s="30">
        <v>7.333333333333333</v>
      </c>
      <c r="V15" s="6"/>
      <c r="W15" s="20"/>
      <c r="X15" s="6"/>
      <c r="Y15" s="6"/>
    </row>
    <row r="16" spans="1:25" x14ac:dyDescent="0.25">
      <c r="A16" s="67" t="s">
        <v>19</v>
      </c>
      <c r="B16" s="35">
        <v>47.25</v>
      </c>
      <c r="C16" s="35">
        <v>47.083333333333336</v>
      </c>
      <c r="D16" s="35">
        <v>14.916666666666666</v>
      </c>
      <c r="E16" s="35">
        <v>1247.9166666666667</v>
      </c>
      <c r="F16" s="35">
        <v>416.75</v>
      </c>
      <c r="G16" s="35">
        <v>0.5</v>
      </c>
      <c r="H16" s="35">
        <v>72.5</v>
      </c>
      <c r="I16" s="35">
        <v>166.33333333333334</v>
      </c>
      <c r="J16" s="35">
        <v>0.16666666666666666</v>
      </c>
      <c r="K16" s="35">
        <v>0.25</v>
      </c>
      <c r="L16" s="35">
        <v>110</v>
      </c>
      <c r="M16" s="35">
        <v>0</v>
      </c>
      <c r="N16" s="35">
        <v>0</v>
      </c>
      <c r="O16" s="35">
        <v>47.083333333333336</v>
      </c>
      <c r="P16" s="35">
        <v>35.75</v>
      </c>
      <c r="Q16" s="35">
        <v>8.3333333333333329E-2</v>
      </c>
      <c r="R16" s="35">
        <v>8.9166666666666661</v>
      </c>
      <c r="S16" s="35">
        <v>4.25</v>
      </c>
      <c r="T16" s="35">
        <v>0.66666666666666663</v>
      </c>
      <c r="U16" s="36">
        <v>7.25</v>
      </c>
      <c r="V16" s="6"/>
      <c r="W16" s="20"/>
      <c r="X16" s="6"/>
      <c r="Y16" s="6"/>
    </row>
    <row r="17" spans="1:25" x14ac:dyDescent="0.25">
      <c r="A17" s="12" t="s">
        <v>20</v>
      </c>
      <c r="B17" s="29">
        <v>0</v>
      </c>
      <c r="C17" s="29">
        <v>12.75</v>
      </c>
      <c r="D17" s="29">
        <v>1</v>
      </c>
      <c r="E17" s="29">
        <v>97.75</v>
      </c>
      <c r="F17" s="29">
        <v>37.583333333333336</v>
      </c>
      <c r="G17" s="29">
        <v>0</v>
      </c>
      <c r="H17" s="29">
        <v>11</v>
      </c>
      <c r="I17" s="29">
        <v>20.666666666666668</v>
      </c>
      <c r="J17" s="29">
        <v>0.25</v>
      </c>
      <c r="K17" s="29">
        <v>0</v>
      </c>
      <c r="L17" s="29">
        <v>21.083333333333332</v>
      </c>
      <c r="M17" s="29">
        <v>0</v>
      </c>
      <c r="N17" s="29">
        <v>0</v>
      </c>
      <c r="O17" s="29">
        <v>4.916666666666667</v>
      </c>
      <c r="P17" s="29">
        <v>10.083333333333334</v>
      </c>
      <c r="Q17" s="29">
        <v>0</v>
      </c>
      <c r="R17" s="29">
        <v>2.4166666666666665</v>
      </c>
      <c r="S17" s="29">
        <v>3.6666666666666665</v>
      </c>
      <c r="T17" s="29">
        <v>0</v>
      </c>
      <c r="U17" s="30">
        <v>1.75</v>
      </c>
      <c r="V17" s="6"/>
      <c r="W17" s="20"/>
      <c r="X17" s="6"/>
      <c r="Y17" s="6"/>
    </row>
    <row r="18" spans="1:25" x14ac:dyDescent="0.25">
      <c r="A18" s="67" t="s">
        <v>21</v>
      </c>
      <c r="B18" s="35">
        <v>6.833333333333333</v>
      </c>
      <c r="C18" s="35">
        <v>12.666666666666666</v>
      </c>
      <c r="D18" s="35">
        <v>1.1666666666666667</v>
      </c>
      <c r="E18" s="35">
        <v>206.08333333333334</v>
      </c>
      <c r="F18" s="35">
        <v>133.25</v>
      </c>
      <c r="G18" s="35">
        <v>0</v>
      </c>
      <c r="H18" s="35">
        <v>35.416666666666664</v>
      </c>
      <c r="I18" s="35">
        <v>54.333333333333336</v>
      </c>
      <c r="J18" s="35">
        <v>0.5</v>
      </c>
      <c r="K18" s="35">
        <v>0</v>
      </c>
      <c r="L18" s="35">
        <v>46.166666666666664</v>
      </c>
      <c r="M18" s="35">
        <v>0</v>
      </c>
      <c r="N18" s="35">
        <v>0</v>
      </c>
      <c r="O18" s="35">
        <v>17.5</v>
      </c>
      <c r="P18" s="35">
        <v>20.75</v>
      </c>
      <c r="Q18" s="35">
        <v>8.3333333333333329E-2</v>
      </c>
      <c r="R18" s="35">
        <v>2.6666666666666665</v>
      </c>
      <c r="S18" s="35">
        <v>6.666666666666667</v>
      </c>
      <c r="T18" s="35">
        <v>0.5</v>
      </c>
      <c r="U18" s="36">
        <v>6.583333333333333</v>
      </c>
      <c r="V18" s="6"/>
      <c r="W18" s="20"/>
      <c r="X18" s="6"/>
      <c r="Y18" s="6"/>
    </row>
    <row r="19" spans="1:25" x14ac:dyDescent="0.25">
      <c r="A19" s="12" t="s">
        <v>22</v>
      </c>
      <c r="B19" s="29">
        <v>24.333333333333332</v>
      </c>
      <c r="C19" s="29">
        <v>36.166666666666664</v>
      </c>
      <c r="D19" s="29">
        <v>4.583333333333333</v>
      </c>
      <c r="E19" s="29">
        <v>721.16666666666663</v>
      </c>
      <c r="F19" s="29">
        <v>274.58333333333331</v>
      </c>
      <c r="G19" s="29">
        <v>0</v>
      </c>
      <c r="H19" s="29">
        <v>74</v>
      </c>
      <c r="I19" s="29">
        <v>82.666666666666671</v>
      </c>
      <c r="J19" s="29">
        <v>0.83333333333333337</v>
      </c>
      <c r="K19" s="29">
        <v>0</v>
      </c>
      <c r="L19" s="29">
        <v>64.583333333333329</v>
      </c>
      <c r="M19" s="29">
        <v>0</v>
      </c>
      <c r="N19" s="29">
        <v>0</v>
      </c>
      <c r="O19" s="29">
        <v>28.666666666666668</v>
      </c>
      <c r="P19" s="29">
        <v>43.666666666666664</v>
      </c>
      <c r="Q19" s="29">
        <v>8.3333333333333329E-2</v>
      </c>
      <c r="R19" s="29">
        <v>12</v>
      </c>
      <c r="S19" s="29">
        <v>5</v>
      </c>
      <c r="T19" s="29">
        <v>0.33333333333333331</v>
      </c>
      <c r="U19" s="30">
        <v>3.1666666666666665</v>
      </c>
      <c r="V19" s="6"/>
      <c r="W19" s="20"/>
      <c r="X19" s="6"/>
      <c r="Y19" s="6"/>
    </row>
    <row r="20" spans="1:25" x14ac:dyDescent="0.25">
      <c r="A20" s="67" t="s">
        <v>23</v>
      </c>
      <c r="B20" s="35">
        <v>5.25</v>
      </c>
      <c r="C20" s="35">
        <v>1.8333333333333333</v>
      </c>
      <c r="D20" s="35">
        <v>0.25</v>
      </c>
      <c r="E20" s="35">
        <v>75.666666666666671</v>
      </c>
      <c r="F20" s="35">
        <v>50.166666666666664</v>
      </c>
      <c r="G20" s="35">
        <v>0</v>
      </c>
      <c r="H20" s="35">
        <v>10.916666666666666</v>
      </c>
      <c r="I20" s="35">
        <v>10.666666666666666</v>
      </c>
      <c r="J20" s="35">
        <v>0</v>
      </c>
      <c r="K20" s="35">
        <v>0.83333333333333337</v>
      </c>
      <c r="L20" s="35">
        <v>6.083333333333333</v>
      </c>
      <c r="M20" s="35">
        <v>0</v>
      </c>
      <c r="N20" s="35">
        <v>0</v>
      </c>
      <c r="O20" s="35">
        <v>3.3333333333333335</v>
      </c>
      <c r="P20" s="35">
        <v>6.75</v>
      </c>
      <c r="Q20" s="35">
        <v>0</v>
      </c>
      <c r="R20" s="35">
        <v>1.0833333333333333</v>
      </c>
      <c r="S20" s="35">
        <v>0.16666666666666666</v>
      </c>
      <c r="T20" s="35">
        <v>0</v>
      </c>
      <c r="U20" s="36">
        <v>1.1666666666666667</v>
      </c>
      <c r="V20" s="6"/>
      <c r="W20" s="20"/>
      <c r="X20" s="6"/>
      <c r="Y20" s="6"/>
    </row>
    <row r="21" spans="1:25" x14ac:dyDescent="0.25">
      <c r="A21" s="12" t="s">
        <v>24</v>
      </c>
      <c r="B21" s="29">
        <v>3.3333333333333335</v>
      </c>
      <c r="C21" s="29">
        <v>5.833333333333333</v>
      </c>
      <c r="D21" s="29">
        <v>0</v>
      </c>
      <c r="E21" s="29">
        <v>123.16666666666667</v>
      </c>
      <c r="F21" s="29">
        <v>59</v>
      </c>
      <c r="G21" s="29">
        <v>0</v>
      </c>
      <c r="H21" s="29">
        <v>14.666666666666666</v>
      </c>
      <c r="I21" s="29">
        <v>25.083333333333332</v>
      </c>
      <c r="J21" s="29">
        <v>0.16666666666666666</v>
      </c>
      <c r="K21" s="29">
        <v>1</v>
      </c>
      <c r="L21" s="29">
        <v>12.833333333333334</v>
      </c>
      <c r="M21" s="29">
        <v>0.66666666666666663</v>
      </c>
      <c r="N21" s="29">
        <v>0</v>
      </c>
      <c r="O21" s="29">
        <v>10.583333333333334</v>
      </c>
      <c r="P21" s="29">
        <v>9.6666666666666661</v>
      </c>
      <c r="Q21" s="29">
        <v>0</v>
      </c>
      <c r="R21" s="29">
        <v>2.5</v>
      </c>
      <c r="S21" s="29">
        <v>3.1666666666666665</v>
      </c>
      <c r="T21" s="29">
        <v>0</v>
      </c>
      <c r="U21" s="30">
        <v>1.0833333333333333</v>
      </c>
      <c r="V21" s="6"/>
      <c r="W21" s="20"/>
      <c r="X21" s="6"/>
      <c r="Y21" s="6"/>
    </row>
    <row r="22" spans="1:25" x14ac:dyDescent="0.25">
      <c r="A22" s="67" t="s">
        <v>25</v>
      </c>
      <c r="B22" s="35">
        <v>64.416666666666671</v>
      </c>
      <c r="C22" s="35">
        <v>99.75</v>
      </c>
      <c r="D22" s="35">
        <v>21.75</v>
      </c>
      <c r="E22" s="35">
        <v>1989.8333333333333</v>
      </c>
      <c r="F22" s="35">
        <v>735.75</v>
      </c>
      <c r="G22" s="35">
        <v>1.4166666666666667</v>
      </c>
      <c r="H22" s="35">
        <v>165.33333333333334</v>
      </c>
      <c r="I22" s="35">
        <v>260.58333333333331</v>
      </c>
      <c r="J22" s="35">
        <v>0.16666666666666666</v>
      </c>
      <c r="K22" s="35">
        <v>4.166666666666667</v>
      </c>
      <c r="L22" s="35">
        <v>224.08333333333334</v>
      </c>
      <c r="M22" s="35">
        <v>0.33333333333333331</v>
      </c>
      <c r="N22" s="35">
        <v>1.5833333333333333</v>
      </c>
      <c r="O22" s="35">
        <v>80.083333333333329</v>
      </c>
      <c r="P22" s="35">
        <v>86.666666666666671</v>
      </c>
      <c r="Q22" s="35">
        <v>0.58333333333333337</v>
      </c>
      <c r="R22" s="35">
        <v>23.916666666666668</v>
      </c>
      <c r="S22" s="35">
        <v>26.5</v>
      </c>
      <c r="T22" s="35">
        <v>8.4166666666666661</v>
      </c>
      <c r="U22" s="36">
        <v>28.25</v>
      </c>
      <c r="V22" s="6"/>
      <c r="W22" s="20"/>
      <c r="X22" s="6"/>
      <c r="Y22" s="6"/>
    </row>
    <row r="23" spans="1:25" x14ac:dyDescent="0.25">
      <c r="A23" s="12" t="s">
        <v>26</v>
      </c>
      <c r="B23" s="29">
        <v>37.416666666666664</v>
      </c>
      <c r="C23" s="29">
        <v>57.666666666666664</v>
      </c>
      <c r="D23" s="29">
        <v>12.666666666666666</v>
      </c>
      <c r="E23" s="29">
        <v>1217.3333333333333</v>
      </c>
      <c r="F23" s="29">
        <v>446.33333333333331</v>
      </c>
      <c r="G23" s="29">
        <v>0</v>
      </c>
      <c r="H23" s="29">
        <v>128.41666666666666</v>
      </c>
      <c r="I23" s="29">
        <v>170.25</v>
      </c>
      <c r="J23" s="29">
        <v>0.75</v>
      </c>
      <c r="K23" s="29">
        <v>1</v>
      </c>
      <c r="L23" s="29">
        <v>161.66666666666666</v>
      </c>
      <c r="M23" s="29">
        <v>0.25</v>
      </c>
      <c r="N23" s="29">
        <v>1.1666666666666667</v>
      </c>
      <c r="O23" s="29">
        <v>70.333333333333329</v>
      </c>
      <c r="P23" s="29">
        <v>64.916666666666671</v>
      </c>
      <c r="Q23" s="29">
        <v>0.41666666666666669</v>
      </c>
      <c r="R23" s="29">
        <v>15.5</v>
      </c>
      <c r="S23" s="29">
        <v>10.916666666666666</v>
      </c>
      <c r="T23" s="29">
        <v>1.0833333333333333</v>
      </c>
      <c r="U23" s="30">
        <v>10.333333333333334</v>
      </c>
      <c r="V23" s="6"/>
      <c r="W23" s="20"/>
      <c r="X23" s="6"/>
      <c r="Y23" s="6"/>
    </row>
    <row r="24" spans="1:25" x14ac:dyDescent="0.25">
      <c r="A24" s="67" t="s">
        <v>27</v>
      </c>
      <c r="B24" s="35">
        <v>0.5</v>
      </c>
      <c r="C24" s="35">
        <v>8.3333333333333329E-2</v>
      </c>
      <c r="D24" s="35">
        <v>0</v>
      </c>
      <c r="E24" s="35">
        <v>15</v>
      </c>
      <c r="F24" s="35">
        <v>5.416666666666667</v>
      </c>
      <c r="G24" s="35">
        <v>0</v>
      </c>
      <c r="H24" s="35">
        <v>4.416666666666667</v>
      </c>
      <c r="I24" s="35">
        <v>8.3333333333333339</v>
      </c>
      <c r="J24" s="35">
        <v>0</v>
      </c>
      <c r="K24" s="35">
        <v>0</v>
      </c>
      <c r="L24" s="35">
        <v>4.916666666666667</v>
      </c>
      <c r="M24" s="35">
        <v>0</v>
      </c>
      <c r="N24" s="35">
        <v>0</v>
      </c>
      <c r="O24" s="35">
        <v>2.4166666666666665</v>
      </c>
      <c r="P24" s="35">
        <v>0.66666666666666663</v>
      </c>
      <c r="Q24" s="35">
        <v>0</v>
      </c>
      <c r="R24" s="35">
        <v>0.66666666666666663</v>
      </c>
      <c r="S24" s="35">
        <v>0.75</v>
      </c>
      <c r="T24" s="35">
        <v>0</v>
      </c>
      <c r="U24" s="36">
        <v>0</v>
      </c>
      <c r="V24" s="6"/>
      <c r="W24" s="20"/>
      <c r="X24" s="6"/>
      <c r="Y24" s="6"/>
    </row>
    <row r="25" spans="1:25" x14ac:dyDescent="0.25">
      <c r="A25" s="12" t="s">
        <v>28</v>
      </c>
      <c r="B25" s="29">
        <v>8.8333333333333339</v>
      </c>
      <c r="C25" s="29">
        <v>8.1666666666666661</v>
      </c>
      <c r="D25" s="29">
        <v>0.16666666666666666</v>
      </c>
      <c r="E25" s="29">
        <v>215.5</v>
      </c>
      <c r="F25" s="29">
        <v>99.833333333333329</v>
      </c>
      <c r="G25" s="29">
        <v>0</v>
      </c>
      <c r="H25" s="29">
        <v>36.25</v>
      </c>
      <c r="I25" s="29">
        <v>31.083333333333332</v>
      </c>
      <c r="J25" s="29">
        <v>0.75</v>
      </c>
      <c r="K25" s="29">
        <v>0</v>
      </c>
      <c r="L25" s="29">
        <v>32</v>
      </c>
      <c r="M25" s="29">
        <v>0.83333333333333337</v>
      </c>
      <c r="N25" s="29">
        <v>0</v>
      </c>
      <c r="O25" s="29">
        <v>16.666666666666668</v>
      </c>
      <c r="P25" s="29">
        <v>28.083333333333332</v>
      </c>
      <c r="Q25" s="29">
        <v>0.25</v>
      </c>
      <c r="R25" s="29">
        <v>2.5833333333333335</v>
      </c>
      <c r="S25" s="29">
        <v>3.5</v>
      </c>
      <c r="T25" s="29">
        <v>0</v>
      </c>
      <c r="U25" s="30">
        <v>6.5</v>
      </c>
      <c r="V25" s="6"/>
      <c r="W25" s="20"/>
      <c r="X25" s="6"/>
      <c r="Y25" s="6"/>
    </row>
    <row r="26" spans="1:25" x14ac:dyDescent="0.25">
      <c r="A26" s="67" t="s">
        <v>29</v>
      </c>
      <c r="B26" s="35">
        <v>6.916666666666667</v>
      </c>
      <c r="C26" s="35">
        <v>14.166666666666666</v>
      </c>
      <c r="D26" s="35">
        <v>7.666666666666667</v>
      </c>
      <c r="E26" s="35">
        <v>269.25</v>
      </c>
      <c r="F26" s="35">
        <v>103.5</v>
      </c>
      <c r="G26" s="35">
        <v>0</v>
      </c>
      <c r="H26" s="35">
        <v>50.75</v>
      </c>
      <c r="I26" s="35">
        <v>34.166666666666664</v>
      </c>
      <c r="J26" s="35">
        <v>0</v>
      </c>
      <c r="K26" s="35">
        <v>1.4166666666666667</v>
      </c>
      <c r="L26" s="35">
        <v>51.25</v>
      </c>
      <c r="M26" s="35">
        <v>0</v>
      </c>
      <c r="N26" s="35">
        <v>0</v>
      </c>
      <c r="O26" s="35">
        <v>26.416666666666668</v>
      </c>
      <c r="P26" s="35">
        <v>46.166666666666664</v>
      </c>
      <c r="Q26" s="35">
        <v>0.33333333333333331</v>
      </c>
      <c r="R26" s="35">
        <v>8.9166666666666661</v>
      </c>
      <c r="S26" s="35">
        <v>12.666666666666666</v>
      </c>
      <c r="T26" s="35">
        <v>1.4166666666666667</v>
      </c>
      <c r="U26" s="36">
        <v>4.75</v>
      </c>
      <c r="V26" s="6"/>
      <c r="W26" s="20"/>
      <c r="X26" s="6"/>
      <c r="Y26" s="6"/>
    </row>
    <row r="27" spans="1:25" x14ac:dyDescent="0.25">
      <c r="A27" s="12" t="s">
        <v>30</v>
      </c>
      <c r="B27" s="29">
        <v>0</v>
      </c>
      <c r="C27" s="29">
        <v>1.75</v>
      </c>
      <c r="D27" s="29">
        <v>0</v>
      </c>
      <c r="E27" s="29">
        <v>7.416666666666667</v>
      </c>
      <c r="F27" s="29">
        <v>2.5</v>
      </c>
      <c r="G27" s="29">
        <v>0</v>
      </c>
      <c r="H27" s="29">
        <v>0</v>
      </c>
      <c r="I27" s="29">
        <v>0.91666666666666663</v>
      </c>
      <c r="J27" s="29">
        <v>0</v>
      </c>
      <c r="K27" s="29">
        <v>0</v>
      </c>
      <c r="L27" s="29">
        <v>0.91666666666666663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0.16666666666666666</v>
      </c>
      <c r="U27" s="30">
        <v>8.3333333333333329E-2</v>
      </c>
      <c r="V27" s="6"/>
      <c r="W27" s="20"/>
      <c r="X27" s="6"/>
      <c r="Y27" s="6"/>
    </row>
    <row r="28" spans="1:25" x14ac:dyDescent="0.25">
      <c r="A28" s="67" t="s">
        <v>31</v>
      </c>
      <c r="B28" s="35">
        <v>96.833333333333329</v>
      </c>
      <c r="C28" s="35">
        <v>94.083333333333329</v>
      </c>
      <c r="D28" s="35">
        <v>23.666666666666668</v>
      </c>
      <c r="E28" s="35">
        <v>1388.6666666666667</v>
      </c>
      <c r="F28" s="35">
        <v>732</v>
      </c>
      <c r="G28" s="35">
        <v>3</v>
      </c>
      <c r="H28" s="35">
        <v>154.75</v>
      </c>
      <c r="I28" s="35">
        <v>196.33333333333334</v>
      </c>
      <c r="J28" s="35">
        <v>1.5</v>
      </c>
      <c r="K28" s="35">
        <v>2.0833333333333335</v>
      </c>
      <c r="L28" s="35">
        <v>135.25</v>
      </c>
      <c r="M28" s="35">
        <v>1.5</v>
      </c>
      <c r="N28" s="35">
        <v>1.5833333333333333</v>
      </c>
      <c r="O28" s="35">
        <v>51.166666666666664</v>
      </c>
      <c r="P28" s="35">
        <v>44.25</v>
      </c>
      <c r="Q28" s="35">
        <v>8.3333333333333329E-2</v>
      </c>
      <c r="R28" s="35">
        <v>22.083333333333332</v>
      </c>
      <c r="S28" s="35">
        <v>8.5833333333333339</v>
      </c>
      <c r="T28" s="35">
        <v>0.33333333333333331</v>
      </c>
      <c r="U28" s="36">
        <v>36.25</v>
      </c>
      <c r="V28" s="6"/>
      <c r="W28" s="20"/>
      <c r="X28" s="6"/>
      <c r="Y28" s="6"/>
    </row>
    <row r="29" spans="1:25" x14ac:dyDescent="0.25">
      <c r="A29" s="12" t="s">
        <v>32</v>
      </c>
      <c r="B29" s="29">
        <v>4.083333333333333</v>
      </c>
      <c r="C29" s="29">
        <v>1.1666666666666667</v>
      </c>
      <c r="D29" s="29">
        <v>0</v>
      </c>
      <c r="E29" s="29">
        <v>64.333333333333329</v>
      </c>
      <c r="F29" s="29">
        <v>39.5</v>
      </c>
      <c r="G29" s="29">
        <v>0</v>
      </c>
      <c r="H29" s="29">
        <v>11.083333333333334</v>
      </c>
      <c r="I29" s="29">
        <v>14</v>
      </c>
      <c r="J29" s="29">
        <v>0</v>
      </c>
      <c r="K29" s="29">
        <v>0</v>
      </c>
      <c r="L29" s="29">
        <v>11.583333333333334</v>
      </c>
      <c r="M29" s="29">
        <v>0.33333333333333331</v>
      </c>
      <c r="N29" s="29">
        <v>0</v>
      </c>
      <c r="O29" s="29">
        <v>5.333333333333333</v>
      </c>
      <c r="P29" s="29">
        <v>9.3333333333333339</v>
      </c>
      <c r="Q29" s="29">
        <v>0</v>
      </c>
      <c r="R29" s="29">
        <v>0.58333333333333337</v>
      </c>
      <c r="S29" s="29">
        <v>3.3333333333333335</v>
      </c>
      <c r="T29" s="29">
        <v>0</v>
      </c>
      <c r="U29" s="30">
        <v>1.5833333333333333</v>
      </c>
      <c r="V29" s="6"/>
      <c r="W29" s="20"/>
      <c r="X29" s="6"/>
      <c r="Y29" s="6"/>
    </row>
    <row r="30" spans="1:25" x14ac:dyDescent="0.25">
      <c r="A30" s="67" t="s">
        <v>33</v>
      </c>
      <c r="B30" s="35">
        <v>20.333333333333332</v>
      </c>
      <c r="C30" s="35">
        <v>27.916666666666668</v>
      </c>
      <c r="D30" s="35">
        <v>3.8333333333333335</v>
      </c>
      <c r="E30" s="35">
        <v>658.16666666666663</v>
      </c>
      <c r="F30" s="35">
        <v>256.66666666666669</v>
      </c>
      <c r="G30" s="35">
        <v>0</v>
      </c>
      <c r="H30" s="35">
        <v>56.5</v>
      </c>
      <c r="I30" s="35">
        <v>72.916666666666671</v>
      </c>
      <c r="J30" s="35">
        <v>0.16666666666666666</v>
      </c>
      <c r="K30" s="35">
        <v>0.66666666666666663</v>
      </c>
      <c r="L30" s="35">
        <v>64</v>
      </c>
      <c r="M30" s="35">
        <v>0.75</v>
      </c>
      <c r="N30" s="35">
        <v>0</v>
      </c>
      <c r="O30" s="35">
        <v>28.833333333333332</v>
      </c>
      <c r="P30" s="35">
        <v>36.25</v>
      </c>
      <c r="Q30" s="35">
        <v>0</v>
      </c>
      <c r="R30" s="35">
        <v>9.5833333333333339</v>
      </c>
      <c r="S30" s="35">
        <v>6.333333333333333</v>
      </c>
      <c r="T30" s="35">
        <v>6.416666666666667</v>
      </c>
      <c r="U30" s="36">
        <v>12.916666666666666</v>
      </c>
      <c r="V30" s="6"/>
      <c r="W30" s="20"/>
      <c r="X30" s="6"/>
      <c r="Y30" s="6"/>
    </row>
    <row r="31" spans="1:25" x14ac:dyDescent="0.25">
      <c r="A31" s="12" t="s">
        <v>34</v>
      </c>
      <c r="B31" s="29">
        <v>12.5</v>
      </c>
      <c r="C31" s="29">
        <v>24.25</v>
      </c>
      <c r="D31" s="29">
        <v>2.6666666666666665</v>
      </c>
      <c r="E31" s="29">
        <v>392.5</v>
      </c>
      <c r="F31" s="29">
        <v>152.58333333333334</v>
      </c>
      <c r="G31" s="29">
        <v>0</v>
      </c>
      <c r="H31" s="29">
        <v>33.583333333333336</v>
      </c>
      <c r="I31" s="29">
        <v>54</v>
      </c>
      <c r="J31" s="29">
        <v>1.4166666666666667</v>
      </c>
      <c r="K31" s="29">
        <v>8.3333333333333329E-2</v>
      </c>
      <c r="L31" s="29">
        <v>52.166666666666664</v>
      </c>
      <c r="M31" s="29">
        <v>0</v>
      </c>
      <c r="N31" s="29">
        <v>0</v>
      </c>
      <c r="O31" s="29">
        <v>30.083333333333332</v>
      </c>
      <c r="P31" s="29">
        <v>22.75</v>
      </c>
      <c r="Q31" s="29">
        <v>0</v>
      </c>
      <c r="R31" s="29">
        <v>6.5</v>
      </c>
      <c r="S31" s="29">
        <v>5.416666666666667</v>
      </c>
      <c r="T31" s="29">
        <v>0.58333333333333337</v>
      </c>
      <c r="U31" s="30">
        <v>4.75</v>
      </c>
      <c r="V31" s="6"/>
      <c r="W31" s="20"/>
      <c r="X31" s="6"/>
      <c r="Y31" s="6"/>
    </row>
    <row r="32" spans="1:25" x14ac:dyDescent="0.25">
      <c r="A32" s="67" t="s">
        <v>35</v>
      </c>
      <c r="B32" s="35">
        <v>14.5</v>
      </c>
      <c r="C32" s="35">
        <v>17.75</v>
      </c>
      <c r="D32" s="35">
        <v>1</v>
      </c>
      <c r="E32" s="35">
        <v>375.5</v>
      </c>
      <c r="F32" s="35">
        <v>185.91666666666666</v>
      </c>
      <c r="G32" s="35">
        <v>0</v>
      </c>
      <c r="H32" s="35">
        <v>44.75</v>
      </c>
      <c r="I32" s="35">
        <v>70.333333333333329</v>
      </c>
      <c r="J32" s="35">
        <v>1.3333333333333333</v>
      </c>
      <c r="K32" s="35">
        <v>0</v>
      </c>
      <c r="L32" s="35">
        <v>47.75</v>
      </c>
      <c r="M32" s="35">
        <v>0.83333333333333337</v>
      </c>
      <c r="N32" s="35">
        <v>0</v>
      </c>
      <c r="O32" s="35">
        <v>28.666666666666668</v>
      </c>
      <c r="P32" s="35">
        <v>29.75</v>
      </c>
      <c r="Q32" s="35">
        <v>0.25</v>
      </c>
      <c r="R32" s="35">
        <v>12.416666666666666</v>
      </c>
      <c r="S32" s="35">
        <v>6.75</v>
      </c>
      <c r="T32" s="35">
        <v>1.0833333333333333</v>
      </c>
      <c r="U32" s="36">
        <v>7.25</v>
      </c>
      <c r="V32" s="6"/>
      <c r="W32" s="20"/>
      <c r="X32" s="6"/>
      <c r="Y32" s="6"/>
    </row>
    <row r="33" spans="1:25" x14ac:dyDescent="0.25">
      <c r="A33" s="12" t="s">
        <v>36</v>
      </c>
      <c r="B33" s="29">
        <v>93</v>
      </c>
      <c r="C33" s="29">
        <v>178.75</v>
      </c>
      <c r="D33" s="29">
        <v>27</v>
      </c>
      <c r="E33" s="29">
        <v>1773.9166666666667</v>
      </c>
      <c r="F33" s="29">
        <v>753.66666666666663</v>
      </c>
      <c r="G33" s="29">
        <v>0</v>
      </c>
      <c r="H33" s="29">
        <v>209</v>
      </c>
      <c r="I33" s="29">
        <v>361.16666666666669</v>
      </c>
      <c r="J33" s="29">
        <v>0.16666666666666666</v>
      </c>
      <c r="K33" s="29">
        <v>0.16666666666666666</v>
      </c>
      <c r="L33" s="29">
        <v>279.41666666666669</v>
      </c>
      <c r="M33" s="29">
        <v>1.6666666666666667</v>
      </c>
      <c r="N33" s="29">
        <v>2.3333333333333335</v>
      </c>
      <c r="O33" s="29">
        <v>107.16666666666667</v>
      </c>
      <c r="P33" s="29">
        <v>115.66666666666667</v>
      </c>
      <c r="Q33" s="29">
        <v>1.0833333333333333</v>
      </c>
      <c r="R33" s="29">
        <v>36.083333333333336</v>
      </c>
      <c r="S33" s="29">
        <v>31.583333333333332</v>
      </c>
      <c r="T33" s="29">
        <v>1.1666666666666667</v>
      </c>
      <c r="U33" s="30">
        <v>21.25</v>
      </c>
      <c r="V33" s="6"/>
      <c r="W33" s="20"/>
      <c r="X33" s="6"/>
      <c r="Y33" s="6"/>
    </row>
    <row r="34" spans="1:25" x14ac:dyDescent="0.25">
      <c r="A34" s="67" t="s">
        <v>37</v>
      </c>
      <c r="B34" s="35">
        <v>16.833333333333332</v>
      </c>
      <c r="C34" s="35">
        <v>78.416666666666671</v>
      </c>
      <c r="D34" s="35">
        <v>1.4166666666666667</v>
      </c>
      <c r="E34" s="35">
        <v>812.33333333333337</v>
      </c>
      <c r="F34" s="35">
        <v>297.75</v>
      </c>
      <c r="G34" s="35">
        <v>0.33333333333333331</v>
      </c>
      <c r="H34" s="35">
        <v>68.833333333333329</v>
      </c>
      <c r="I34" s="35">
        <v>140.08333333333334</v>
      </c>
      <c r="J34" s="35">
        <v>0.16666666666666666</v>
      </c>
      <c r="K34" s="35">
        <v>1.5833333333333333</v>
      </c>
      <c r="L34" s="35">
        <v>106.83333333333333</v>
      </c>
      <c r="M34" s="35">
        <v>8.3333333333333329E-2</v>
      </c>
      <c r="N34" s="35">
        <v>0.16666666666666666</v>
      </c>
      <c r="O34" s="35">
        <v>46.5</v>
      </c>
      <c r="P34" s="35">
        <v>56.083333333333336</v>
      </c>
      <c r="Q34" s="35">
        <v>0.58333333333333337</v>
      </c>
      <c r="R34" s="35">
        <v>21.416666666666668</v>
      </c>
      <c r="S34" s="35">
        <v>12.75</v>
      </c>
      <c r="T34" s="35">
        <v>1.0833333333333333</v>
      </c>
      <c r="U34" s="36">
        <v>14.583333333333334</v>
      </c>
      <c r="V34" s="6"/>
      <c r="W34" s="20"/>
      <c r="X34" s="6"/>
      <c r="Y34" s="6"/>
    </row>
    <row r="35" spans="1:25" x14ac:dyDescent="0.25">
      <c r="A35" s="12" t="s">
        <v>38</v>
      </c>
      <c r="B35" s="29">
        <v>6.75</v>
      </c>
      <c r="C35" s="29">
        <v>16.083333333333332</v>
      </c>
      <c r="D35" s="29">
        <v>0</v>
      </c>
      <c r="E35" s="29">
        <v>219.91666666666666</v>
      </c>
      <c r="F35" s="29">
        <v>95.666666666666671</v>
      </c>
      <c r="G35" s="29">
        <v>0.25</v>
      </c>
      <c r="H35" s="29">
        <v>25.083333333333332</v>
      </c>
      <c r="I35" s="29">
        <v>28.083333333333332</v>
      </c>
      <c r="J35" s="29">
        <v>0.75</v>
      </c>
      <c r="K35" s="29">
        <v>0.25</v>
      </c>
      <c r="L35" s="29">
        <v>28</v>
      </c>
      <c r="M35" s="29">
        <v>0.41666666666666669</v>
      </c>
      <c r="N35" s="29">
        <v>0.25</v>
      </c>
      <c r="O35" s="29">
        <v>23.166666666666668</v>
      </c>
      <c r="P35" s="29">
        <v>22</v>
      </c>
      <c r="Q35" s="29">
        <v>0</v>
      </c>
      <c r="R35" s="29">
        <v>2.5</v>
      </c>
      <c r="S35" s="29">
        <v>2.25</v>
      </c>
      <c r="T35" s="29">
        <v>0.16666666666666666</v>
      </c>
      <c r="U35" s="30">
        <v>1.8333333333333333</v>
      </c>
      <c r="V35" s="6"/>
      <c r="W35" s="20"/>
      <c r="X35" s="6"/>
      <c r="Y35" s="6"/>
    </row>
    <row r="36" spans="1:25" x14ac:dyDescent="0.25">
      <c r="A36" s="67" t="s">
        <v>39</v>
      </c>
      <c r="B36" s="35">
        <v>35.916666666666664</v>
      </c>
      <c r="C36" s="35">
        <v>79.5</v>
      </c>
      <c r="D36" s="35">
        <v>17.916666666666668</v>
      </c>
      <c r="E36" s="35">
        <v>918.25</v>
      </c>
      <c r="F36" s="35">
        <v>588.33333333333337</v>
      </c>
      <c r="G36" s="35">
        <v>1.25</v>
      </c>
      <c r="H36" s="35">
        <v>129.16666666666666</v>
      </c>
      <c r="I36" s="35">
        <v>149.5</v>
      </c>
      <c r="J36" s="35">
        <v>1.4166666666666667</v>
      </c>
      <c r="K36" s="35">
        <v>3.9166666666666665</v>
      </c>
      <c r="L36" s="35">
        <v>133.75</v>
      </c>
      <c r="M36" s="35">
        <v>1</v>
      </c>
      <c r="N36" s="35">
        <v>0.83333333333333337</v>
      </c>
      <c r="O36" s="35">
        <v>52.25</v>
      </c>
      <c r="P36" s="35">
        <v>60.916666666666664</v>
      </c>
      <c r="Q36" s="35">
        <v>0</v>
      </c>
      <c r="R36" s="35">
        <v>12.916666666666666</v>
      </c>
      <c r="S36" s="35">
        <v>10.916666666666666</v>
      </c>
      <c r="T36" s="35">
        <v>0.75</v>
      </c>
      <c r="U36" s="36">
        <v>38.833333333333336</v>
      </c>
      <c r="V36" s="6"/>
      <c r="W36" s="20"/>
      <c r="X36" s="6"/>
      <c r="Y36" s="6"/>
    </row>
    <row r="37" spans="1:25" x14ac:dyDescent="0.25">
      <c r="A37" s="12" t="s">
        <v>40</v>
      </c>
      <c r="B37" s="29">
        <v>107.83333333333333</v>
      </c>
      <c r="C37" s="29">
        <v>140</v>
      </c>
      <c r="D37" s="29">
        <v>45.416666666666664</v>
      </c>
      <c r="E37" s="29">
        <v>3300.9166666666665</v>
      </c>
      <c r="F37" s="29">
        <v>978.08333333333337</v>
      </c>
      <c r="G37" s="29">
        <v>1.0833333333333333</v>
      </c>
      <c r="H37" s="29">
        <v>270.58333333333331</v>
      </c>
      <c r="I37" s="29">
        <v>381.5</v>
      </c>
      <c r="J37" s="29">
        <v>2</v>
      </c>
      <c r="K37" s="29">
        <v>4.333333333333333</v>
      </c>
      <c r="L37" s="29">
        <v>307.16666666666669</v>
      </c>
      <c r="M37" s="29">
        <v>1.25</v>
      </c>
      <c r="N37" s="29">
        <v>0.83333333333333337</v>
      </c>
      <c r="O37" s="29">
        <v>176.66666666666666</v>
      </c>
      <c r="P37" s="29">
        <v>205.5</v>
      </c>
      <c r="Q37" s="29">
        <v>3.6666666666666665</v>
      </c>
      <c r="R37" s="29">
        <v>40.25</v>
      </c>
      <c r="S37" s="29">
        <v>34</v>
      </c>
      <c r="T37" s="29">
        <v>3.0833333333333335</v>
      </c>
      <c r="U37" s="30">
        <v>34.75</v>
      </c>
      <c r="V37" s="6"/>
      <c r="W37" s="20"/>
      <c r="X37" s="6"/>
      <c r="Y37" s="6"/>
    </row>
    <row r="38" spans="1:25" x14ac:dyDescent="0.25">
      <c r="A38" s="67" t="s">
        <v>41</v>
      </c>
      <c r="B38" s="35">
        <v>16.416666666666668</v>
      </c>
      <c r="C38" s="35">
        <v>34</v>
      </c>
      <c r="D38" s="35">
        <v>5.166666666666667</v>
      </c>
      <c r="E38" s="35">
        <v>271.08333333333331</v>
      </c>
      <c r="F38" s="35">
        <v>194.5</v>
      </c>
      <c r="G38" s="35">
        <v>1</v>
      </c>
      <c r="H38" s="35">
        <v>46.083333333333336</v>
      </c>
      <c r="I38" s="35">
        <v>48.25</v>
      </c>
      <c r="J38" s="35">
        <v>0.41666666666666669</v>
      </c>
      <c r="K38" s="35">
        <v>0</v>
      </c>
      <c r="L38" s="35">
        <v>44.333333333333336</v>
      </c>
      <c r="M38" s="35">
        <v>0</v>
      </c>
      <c r="N38" s="35">
        <v>0</v>
      </c>
      <c r="O38" s="35">
        <v>23.833333333333332</v>
      </c>
      <c r="P38" s="35">
        <v>35.25</v>
      </c>
      <c r="Q38" s="35">
        <v>0.16666666666666666</v>
      </c>
      <c r="R38" s="35">
        <v>12.333333333333334</v>
      </c>
      <c r="S38" s="35">
        <v>6.666666666666667</v>
      </c>
      <c r="T38" s="35">
        <v>8.3333333333333329E-2</v>
      </c>
      <c r="U38" s="36">
        <v>14.083333333333334</v>
      </c>
      <c r="V38" s="6"/>
      <c r="W38" s="20"/>
      <c r="X38" s="6"/>
      <c r="Y38" s="6"/>
    </row>
    <row r="39" spans="1:25" x14ac:dyDescent="0.25">
      <c r="A39" s="12" t="s">
        <v>42</v>
      </c>
      <c r="B39" s="29">
        <v>39.916666666666664</v>
      </c>
      <c r="C39" s="29">
        <v>43.75</v>
      </c>
      <c r="D39" s="29">
        <v>12.333333333333334</v>
      </c>
      <c r="E39" s="29">
        <v>779.08333333333337</v>
      </c>
      <c r="F39" s="29">
        <v>376.91666666666669</v>
      </c>
      <c r="G39" s="29">
        <v>8.3333333333333329E-2</v>
      </c>
      <c r="H39" s="29">
        <v>84.5</v>
      </c>
      <c r="I39" s="29">
        <v>100.91666666666667</v>
      </c>
      <c r="J39" s="29">
        <v>0.33333333333333331</v>
      </c>
      <c r="K39" s="29">
        <v>1.6666666666666667</v>
      </c>
      <c r="L39" s="29">
        <v>78.416666666666671</v>
      </c>
      <c r="M39" s="29">
        <v>2.0833333333333335</v>
      </c>
      <c r="N39" s="29">
        <v>0.33333333333333331</v>
      </c>
      <c r="O39" s="29">
        <v>33.916666666666664</v>
      </c>
      <c r="P39" s="29">
        <v>46.666666666666664</v>
      </c>
      <c r="Q39" s="29">
        <v>0</v>
      </c>
      <c r="R39" s="29">
        <v>13.416666666666666</v>
      </c>
      <c r="S39" s="29">
        <v>10</v>
      </c>
      <c r="T39" s="29">
        <v>0</v>
      </c>
      <c r="U39" s="30">
        <v>13.166666666666666</v>
      </c>
      <c r="V39" s="6"/>
      <c r="W39" s="20"/>
      <c r="X39" s="6"/>
      <c r="Y39" s="6"/>
    </row>
    <row r="40" spans="1:25" x14ac:dyDescent="0.25">
      <c r="A40" s="67" t="s">
        <v>121</v>
      </c>
      <c r="B40" s="35">
        <v>12.583333333333334</v>
      </c>
      <c r="C40" s="35">
        <v>11.583333333333334</v>
      </c>
      <c r="D40" s="35">
        <v>1</v>
      </c>
      <c r="E40" s="35">
        <v>233.75</v>
      </c>
      <c r="F40" s="35">
        <v>102</v>
      </c>
      <c r="G40" s="35">
        <v>1.5</v>
      </c>
      <c r="H40" s="35">
        <v>28</v>
      </c>
      <c r="I40" s="35">
        <v>31.75</v>
      </c>
      <c r="J40" s="35">
        <v>0</v>
      </c>
      <c r="K40" s="35">
        <v>0.16666666666666666</v>
      </c>
      <c r="L40" s="35">
        <v>16.75</v>
      </c>
      <c r="M40" s="35">
        <v>0</v>
      </c>
      <c r="N40" s="35">
        <v>8.3333333333333329E-2</v>
      </c>
      <c r="O40" s="35">
        <v>22.916666666666668</v>
      </c>
      <c r="P40" s="35">
        <v>26.583333333333332</v>
      </c>
      <c r="Q40" s="35">
        <v>0</v>
      </c>
      <c r="R40" s="35">
        <v>2</v>
      </c>
      <c r="S40" s="35">
        <v>4.75</v>
      </c>
      <c r="T40" s="35">
        <v>0.5</v>
      </c>
      <c r="U40" s="36">
        <v>8.4166666666666661</v>
      </c>
      <c r="V40" s="6"/>
      <c r="W40" s="20"/>
      <c r="X40" s="6"/>
      <c r="Y40" s="6"/>
    </row>
    <row r="41" spans="1:25" x14ac:dyDescent="0.25">
      <c r="A41" s="12" t="s">
        <v>43</v>
      </c>
      <c r="B41" s="29">
        <v>21.083333333333332</v>
      </c>
      <c r="C41" s="29">
        <v>33.166666666666664</v>
      </c>
      <c r="D41" s="29">
        <v>2.4166666666666665</v>
      </c>
      <c r="E41" s="29">
        <v>527.5</v>
      </c>
      <c r="F41" s="29">
        <v>265.08333333333331</v>
      </c>
      <c r="G41" s="29">
        <v>0.66666666666666663</v>
      </c>
      <c r="H41" s="29">
        <v>64</v>
      </c>
      <c r="I41" s="29">
        <v>93.833333333333329</v>
      </c>
      <c r="J41" s="29">
        <v>0</v>
      </c>
      <c r="K41" s="29">
        <v>0</v>
      </c>
      <c r="L41" s="29">
        <v>71.583333333333329</v>
      </c>
      <c r="M41" s="29">
        <v>1.1666666666666667</v>
      </c>
      <c r="N41" s="29">
        <v>0</v>
      </c>
      <c r="O41" s="29">
        <v>41.916666666666664</v>
      </c>
      <c r="P41" s="29">
        <v>47.583333333333336</v>
      </c>
      <c r="Q41" s="29">
        <v>0</v>
      </c>
      <c r="R41" s="29">
        <v>12.25</v>
      </c>
      <c r="S41" s="29">
        <v>7.166666666666667</v>
      </c>
      <c r="T41" s="29">
        <v>1.8333333333333333</v>
      </c>
      <c r="U41" s="30">
        <v>17.5</v>
      </c>
      <c r="V41" s="6"/>
      <c r="W41" s="20"/>
      <c r="X41" s="6"/>
      <c r="Y41" s="6"/>
    </row>
    <row r="42" spans="1:25" x14ac:dyDescent="0.25">
      <c r="A42" s="67" t="s">
        <v>44</v>
      </c>
      <c r="B42" s="35">
        <v>8.3333333333333339</v>
      </c>
      <c r="C42" s="35">
        <v>12.416666666666666</v>
      </c>
      <c r="D42" s="35">
        <v>2.3333333333333335</v>
      </c>
      <c r="E42" s="35">
        <v>258.66666666666669</v>
      </c>
      <c r="F42" s="35">
        <v>105.83333333333333</v>
      </c>
      <c r="G42" s="35">
        <v>0.83333333333333337</v>
      </c>
      <c r="H42" s="35">
        <v>38.833333333333336</v>
      </c>
      <c r="I42" s="35">
        <v>34.5</v>
      </c>
      <c r="J42" s="35">
        <v>1.5833333333333333</v>
      </c>
      <c r="K42" s="35">
        <v>0.66666666666666663</v>
      </c>
      <c r="L42" s="35">
        <v>30.083333333333332</v>
      </c>
      <c r="M42" s="35">
        <v>0</v>
      </c>
      <c r="N42" s="35">
        <v>0</v>
      </c>
      <c r="O42" s="35">
        <v>19.416666666666668</v>
      </c>
      <c r="P42" s="35">
        <v>23</v>
      </c>
      <c r="Q42" s="35">
        <v>0.5</v>
      </c>
      <c r="R42" s="35">
        <v>5.25</v>
      </c>
      <c r="S42" s="35">
        <v>4.5</v>
      </c>
      <c r="T42" s="35">
        <v>0.5</v>
      </c>
      <c r="U42" s="36">
        <v>9.3333333333333339</v>
      </c>
      <c r="V42" s="6"/>
      <c r="W42" s="20"/>
      <c r="X42" s="6"/>
      <c r="Y42" s="6"/>
    </row>
    <row r="43" spans="1:25" x14ac:dyDescent="0.25">
      <c r="A43" s="12" t="s">
        <v>45</v>
      </c>
      <c r="B43" s="29">
        <v>72.083333333333329</v>
      </c>
      <c r="C43" s="29">
        <v>93.333333333333329</v>
      </c>
      <c r="D43" s="29">
        <v>16</v>
      </c>
      <c r="E43" s="29">
        <v>1115.25</v>
      </c>
      <c r="F43" s="29">
        <v>567.25</v>
      </c>
      <c r="G43" s="29">
        <v>0.83333333333333337</v>
      </c>
      <c r="H43" s="29">
        <v>91.416666666666671</v>
      </c>
      <c r="I43" s="29">
        <v>191.58333333333334</v>
      </c>
      <c r="J43" s="29">
        <v>0.16666666666666666</v>
      </c>
      <c r="K43" s="29">
        <v>1.4166666666666667</v>
      </c>
      <c r="L43" s="29">
        <v>103.58333333333333</v>
      </c>
      <c r="M43" s="29">
        <v>0.75</v>
      </c>
      <c r="N43" s="29">
        <v>0.75</v>
      </c>
      <c r="O43" s="29">
        <v>51.833333333333336</v>
      </c>
      <c r="P43" s="29">
        <v>48.916666666666664</v>
      </c>
      <c r="Q43" s="29">
        <v>8.3333333333333329E-2</v>
      </c>
      <c r="R43" s="29">
        <v>13.5</v>
      </c>
      <c r="S43" s="29">
        <v>7.416666666666667</v>
      </c>
      <c r="T43" s="29">
        <v>3.3333333333333335</v>
      </c>
      <c r="U43" s="30">
        <v>27.5</v>
      </c>
      <c r="V43" s="6"/>
      <c r="W43" s="20"/>
      <c r="X43" s="6"/>
      <c r="Y43" s="6"/>
    </row>
    <row r="44" spans="1:25" x14ac:dyDescent="0.25">
      <c r="A44" s="67" t="s">
        <v>46</v>
      </c>
      <c r="B44" s="35">
        <v>7.166666666666667</v>
      </c>
      <c r="C44" s="35">
        <v>13.083333333333334</v>
      </c>
      <c r="D44" s="35">
        <v>1.1666666666666667</v>
      </c>
      <c r="E44" s="35">
        <v>265.16666666666669</v>
      </c>
      <c r="F44" s="35">
        <v>163</v>
      </c>
      <c r="G44" s="35">
        <v>0</v>
      </c>
      <c r="H44" s="35">
        <v>34.166666666666664</v>
      </c>
      <c r="I44" s="35">
        <v>45.916666666666664</v>
      </c>
      <c r="J44" s="35">
        <v>0.41666666666666669</v>
      </c>
      <c r="K44" s="35">
        <v>0</v>
      </c>
      <c r="L44" s="35">
        <v>38.416666666666664</v>
      </c>
      <c r="M44" s="35">
        <v>0.16666666666666666</v>
      </c>
      <c r="N44" s="35">
        <v>0</v>
      </c>
      <c r="O44" s="35">
        <v>13.5</v>
      </c>
      <c r="P44" s="35">
        <v>26.75</v>
      </c>
      <c r="Q44" s="35">
        <v>0</v>
      </c>
      <c r="R44" s="35">
        <v>5.666666666666667</v>
      </c>
      <c r="S44" s="35">
        <v>1.5833333333333333</v>
      </c>
      <c r="T44" s="35">
        <v>0.33333333333333331</v>
      </c>
      <c r="U44" s="36">
        <v>3.5</v>
      </c>
      <c r="V44" s="6"/>
      <c r="W44" s="20"/>
      <c r="X44" s="6"/>
      <c r="Y44" s="6"/>
    </row>
    <row r="45" spans="1:25" x14ac:dyDescent="0.25">
      <c r="A45" s="12" t="s">
        <v>47</v>
      </c>
      <c r="B45" s="29">
        <v>2.5</v>
      </c>
      <c r="C45" s="29">
        <v>8.5</v>
      </c>
      <c r="D45" s="29">
        <v>5.083333333333333</v>
      </c>
      <c r="E45" s="29">
        <v>155.75</v>
      </c>
      <c r="F45" s="29">
        <v>56.416666666666664</v>
      </c>
      <c r="G45" s="29">
        <v>0</v>
      </c>
      <c r="H45" s="29">
        <v>38.916666666666664</v>
      </c>
      <c r="I45" s="29">
        <v>21.083333333333332</v>
      </c>
      <c r="J45" s="29">
        <v>0.25</v>
      </c>
      <c r="K45" s="29">
        <v>0.75</v>
      </c>
      <c r="L45" s="29">
        <v>37</v>
      </c>
      <c r="M45" s="29">
        <v>0.16666666666666666</v>
      </c>
      <c r="N45" s="29">
        <v>0</v>
      </c>
      <c r="O45" s="29">
        <v>17.666666666666668</v>
      </c>
      <c r="P45" s="29">
        <v>28.833333333333332</v>
      </c>
      <c r="Q45" s="29">
        <v>0.41666666666666669</v>
      </c>
      <c r="R45" s="29">
        <v>4.833333333333333</v>
      </c>
      <c r="S45" s="29">
        <v>9.4166666666666661</v>
      </c>
      <c r="T45" s="29">
        <v>1.5</v>
      </c>
      <c r="U45" s="30">
        <v>3.25</v>
      </c>
      <c r="V45" s="6"/>
      <c r="W45" s="20"/>
      <c r="X45" s="6"/>
      <c r="Y45" s="6"/>
    </row>
    <row r="46" spans="1:25" x14ac:dyDescent="0.25">
      <c r="A46" s="67" t="s">
        <v>78</v>
      </c>
      <c r="B46" s="35">
        <v>0.8</v>
      </c>
      <c r="C46" s="35">
        <v>12.583333333333334</v>
      </c>
      <c r="D46" s="35">
        <v>2.0833333333333335</v>
      </c>
      <c r="E46" s="35">
        <v>147.16666666666666</v>
      </c>
      <c r="F46" s="35">
        <v>74.916666666666671</v>
      </c>
      <c r="G46" s="35">
        <v>0</v>
      </c>
      <c r="H46" s="35">
        <v>33</v>
      </c>
      <c r="I46" s="35">
        <v>32.666666666666664</v>
      </c>
      <c r="J46" s="35">
        <v>1.5833333333333333</v>
      </c>
      <c r="K46" s="35">
        <v>0</v>
      </c>
      <c r="L46" s="35">
        <v>33</v>
      </c>
      <c r="M46" s="35">
        <v>0</v>
      </c>
      <c r="N46" s="35">
        <v>0</v>
      </c>
      <c r="O46" s="35">
        <v>19.916666666666668</v>
      </c>
      <c r="P46" s="35">
        <v>29.25</v>
      </c>
      <c r="Q46" s="35">
        <v>0</v>
      </c>
      <c r="R46" s="35">
        <v>3.3333333333333335</v>
      </c>
      <c r="S46" s="35">
        <v>6.416666666666667</v>
      </c>
      <c r="T46" s="35">
        <v>1.0833333333333333</v>
      </c>
      <c r="U46" s="36">
        <v>1.5</v>
      </c>
      <c r="V46" s="6"/>
      <c r="W46" s="20"/>
      <c r="X46" s="6"/>
      <c r="Y46" s="6"/>
    </row>
    <row r="47" spans="1:25" x14ac:dyDescent="0.25">
      <c r="A47" s="12" t="s">
        <v>48</v>
      </c>
      <c r="B47" s="29">
        <v>19.333333333333332</v>
      </c>
      <c r="C47" s="29">
        <v>27.166666666666668</v>
      </c>
      <c r="D47" s="29">
        <v>4.166666666666667</v>
      </c>
      <c r="E47" s="29">
        <v>448.41666666666669</v>
      </c>
      <c r="F47" s="29">
        <v>165</v>
      </c>
      <c r="G47" s="29">
        <v>0.25</v>
      </c>
      <c r="H47" s="29">
        <v>42.166666666666664</v>
      </c>
      <c r="I47" s="29">
        <v>73.833333333333329</v>
      </c>
      <c r="J47" s="29">
        <v>1</v>
      </c>
      <c r="K47" s="29">
        <v>0</v>
      </c>
      <c r="L47" s="29">
        <v>48.583333333333336</v>
      </c>
      <c r="M47" s="29">
        <v>0</v>
      </c>
      <c r="N47" s="29">
        <v>0</v>
      </c>
      <c r="O47" s="29">
        <v>18.083333333333332</v>
      </c>
      <c r="P47" s="29">
        <v>21.166666666666668</v>
      </c>
      <c r="Q47" s="29">
        <v>0</v>
      </c>
      <c r="R47" s="29">
        <v>5.666666666666667</v>
      </c>
      <c r="S47" s="29">
        <v>2.9166666666666665</v>
      </c>
      <c r="T47" s="29">
        <v>0</v>
      </c>
      <c r="U47" s="30">
        <v>3.4166666666666665</v>
      </c>
      <c r="V47" s="6"/>
      <c r="W47" s="20"/>
      <c r="X47" s="6"/>
      <c r="Y47" s="6"/>
    </row>
    <row r="48" spans="1:25" x14ac:dyDescent="0.25">
      <c r="A48" s="67" t="s">
        <v>49</v>
      </c>
      <c r="B48" s="35">
        <v>36.75</v>
      </c>
      <c r="C48" s="35">
        <v>55.166666666666664</v>
      </c>
      <c r="D48" s="35">
        <v>9.75</v>
      </c>
      <c r="E48" s="35">
        <v>822.75</v>
      </c>
      <c r="F48" s="35">
        <v>370.25</v>
      </c>
      <c r="G48" s="35">
        <v>0.16666666666666666</v>
      </c>
      <c r="H48" s="35">
        <v>78.166666666666671</v>
      </c>
      <c r="I48" s="35">
        <v>109.66666666666667</v>
      </c>
      <c r="J48" s="35">
        <v>1.8333333333333333</v>
      </c>
      <c r="K48" s="35">
        <v>0.16666666666666666</v>
      </c>
      <c r="L48" s="35">
        <v>97</v>
      </c>
      <c r="M48" s="35">
        <v>3.6666666666666665</v>
      </c>
      <c r="N48" s="35">
        <v>0.25</v>
      </c>
      <c r="O48" s="35">
        <v>46</v>
      </c>
      <c r="P48" s="35">
        <v>43.083333333333336</v>
      </c>
      <c r="Q48" s="35">
        <v>0</v>
      </c>
      <c r="R48" s="35">
        <v>9.5</v>
      </c>
      <c r="S48" s="35">
        <v>7.833333333333333</v>
      </c>
      <c r="T48" s="35">
        <v>0.58333333333333337</v>
      </c>
      <c r="U48" s="36">
        <v>23.5</v>
      </c>
      <c r="V48" s="6"/>
      <c r="W48" s="20"/>
      <c r="X48" s="6"/>
      <c r="Y48" s="6"/>
    </row>
    <row r="49" spans="1:25" x14ac:dyDescent="0.25">
      <c r="A49" s="12" t="s">
        <v>50</v>
      </c>
      <c r="B49" s="29">
        <v>4.666666666666667</v>
      </c>
      <c r="C49" s="29">
        <v>40.166666666666664</v>
      </c>
      <c r="D49" s="29">
        <v>3.4166666666666665</v>
      </c>
      <c r="E49" s="29">
        <v>400.58333333333331</v>
      </c>
      <c r="F49" s="29">
        <v>163.91666666666666</v>
      </c>
      <c r="G49" s="29">
        <v>8.3333333333333329E-2</v>
      </c>
      <c r="H49" s="29">
        <v>40.916666666666664</v>
      </c>
      <c r="I49" s="29">
        <v>61.333333333333336</v>
      </c>
      <c r="J49" s="29">
        <v>0</v>
      </c>
      <c r="K49" s="29">
        <v>1</v>
      </c>
      <c r="L49" s="29">
        <v>45.75</v>
      </c>
      <c r="M49" s="29">
        <v>0</v>
      </c>
      <c r="N49" s="29">
        <v>0</v>
      </c>
      <c r="O49" s="29">
        <v>19.5</v>
      </c>
      <c r="P49" s="29">
        <v>19.75</v>
      </c>
      <c r="Q49" s="29">
        <v>0</v>
      </c>
      <c r="R49" s="29">
        <v>6.5</v>
      </c>
      <c r="S49" s="29">
        <v>4.5</v>
      </c>
      <c r="T49" s="29">
        <v>0.75</v>
      </c>
      <c r="U49" s="30">
        <v>5.5</v>
      </c>
      <c r="V49" s="6"/>
      <c r="W49" s="20"/>
      <c r="X49" s="6"/>
      <c r="Y49" s="6"/>
    </row>
    <row r="50" spans="1:25" x14ac:dyDescent="0.25">
      <c r="A50" s="67" t="s">
        <v>51</v>
      </c>
      <c r="B50" s="35">
        <v>227.58333333333334</v>
      </c>
      <c r="C50" s="35">
        <v>455.5</v>
      </c>
      <c r="D50" s="35">
        <v>99.083333333333329</v>
      </c>
      <c r="E50" s="35">
        <v>3707.75</v>
      </c>
      <c r="F50" s="35">
        <v>1816.25</v>
      </c>
      <c r="G50" s="35">
        <v>2.0833333333333335</v>
      </c>
      <c r="H50" s="35">
        <v>448.58333333333331</v>
      </c>
      <c r="I50" s="35">
        <v>386.83333333333331</v>
      </c>
      <c r="J50" s="35">
        <v>2.5833333333333335</v>
      </c>
      <c r="K50" s="35">
        <v>3.6666666666666665</v>
      </c>
      <c r="L50" s="35">
        <v>302.25</v>
      </c>
      <c r="M50" s="35">
        <v>1.5833333333333333</v>
      </c>
      <c r="N50" s="35">
        <v>2.25</v>
      </c>
      <c r="O50" s="35">
        <v>153.66666666666666</v>
      </c>
      <c r="P50" s="35">
        <v>181.91666666666666</v>
      </c>
      <c r="Q50" s="35">
        <v>0.5</v>
      </c>
      <c r="R50" s="35">
        <v>45.083333333333336</v>
      </c>
      <c r="S50" s="35">
        <v>30.333333333333332</v>
      </c>
      <c r="T50" s="35">
        <v>2.75</v>
      </c>
      <c r="U50" s="36">
        <v>138.25</v>
      </c>
      <c r="V50" s="6"/>
      <c r="W50" s="20"/>
      <c r="X50" s="6"/>
      <c r="Y50" s="6"/>
    </row>
    <row r="51" spans="1:25" x14ac:dyDescent="0.25">
      <c r="A51" s="12" t="s">
        <v>53</v>
      </c>
      <c r="B51" s="29">
        <v>1.5833333333333333</v>
      </c>
      <c r="C51" s="29">
        <v>7</v>
      </c>
      <c r="D51" s="29">
        <v>1.0833333333333333</v>
      </c>
      <c r="E51" s="29">
        <v>74.916666666666671</v>
      </c>
      <c r="F51" s="29">
        <v>44.083333333333336</v>
      </c>
      <c r="G51" s="29">
        <v>0</v>
      </c>
      <c r="H51" s="29">
        <v>10.5</v>
      </c>
      <c r="I51" s="29">
        <v>12.5</v>
      </c>
      <c r="J51" s="29">
        <v>0</v>
      </c>
      <c r="K51" s="29">
        <v>0.66666666666666663</v>
      </c>
      <c r="L51" s="29">
        <v>20.75</v>
      </c>
      <c r="M51" s="29">
        <v>0.25</v>
      </c>
      <c r="N51" s="29">
        <v>0</v>
      </c>
      <c r="O51" s="29">
        <v>11.583333333333334</v>
      </c>
      <c r="P51" s="29">
        <v>11.583333333333334</v>
      </c>
      <c r="Q51" s="29">
        <v>0</v>
      </c>
      <c r="R51" s="29">
        <v>3.75</v>
      </c>
      <c r="S51" s="29">
        <v>4.25</v>
      </c>
      <c r="T51" s="29">
        <v>0</v>
      </c>
      <c r="U51" s="30">
        <v>0.25</v>
      </c>
      <c r="V51" s="6"/>
      <c r="W51" s="20"/>
      <c r="X51" s="6"/>
      <c r="Y51" s="6"/>
    </row>
    <row r="52" spans="1:25" x14ac:dyDescent="0.25">
      <c r="A52" s="67" t="s">
        <v>54</v>
      </c>
      <c r="B52" s="35">
        <v>31.25</v>
      </c>
      <c r="C52" s="35">
        <v>103.66666666666667</v>
      </c>
      <c r="D52" s="35">
        <v>2.5</v>
      </c>
      <c r="E52" s="35">
        <v>1354.3333333333333</v>
      </c>
      <c r="F52" s="35">
        <v>586</v>
      </c>
      <c r="G52" s="35">
        <v>0.58333333333333337</v>
      </c>
      <c r="H52" s="35">
        <v>103.83333333333333</v>
      </c>
      <c r="I52" s="35">
        <v>191.75</v>
      </c>
      <c r="J52" s="35">
        <v>0.75</v>
      </c>
      <c r="K52" s="35">
        <v>0</v>
      </c>
      <c r="L52" s="35">
        <v>133.66666666666666</v>
      </c>
      <c r="M52" s="35">
        <v>8.3333333333333329E-2</v>
      </c>
      <c r="N52" s="35">
        <v>0</v>
      </c>
      <c r="O52" s="35">
        <v>47.75</v>
      </c>
      <c r="P52" s="35">
        <v>58.083333333333336</v>
      </c>
      <c r="Q52" s="35">
        <v>1.25</v>
      </c>
      <c r="R52" s="35">
        <v>15.5</v>
      </c>
      <c r="S52" s="35">
        <v>10.083333333333334</v>
      </c>
      <c r="T52" s="35">
        <v>0.58333333333333337</v>
      </c>
      <c r="U52" s="36">
        <v>10.916666666666666</v>
      </c>
      <c r="V52" s="6"/>
      <c r="W52" s="20"/>
      <c r="X52" s="6"/>
      <c r="Y52" s="6"/>
    </row>
    <row r="53" spans="1:25" ht="8.25" customHeight="1" x14ac:dyDescent="0.25">
      <c r="A53" s="1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3"/>
      <c r="V53" s="6"/>
      <c r="W53" s="6"/>
      <c r="X53" s="6"/>
      <c r="Y53" s="6"/>
    </row>
    <row r="54" spans="1:25" ht="15" customHeight="1" x14ac:dyDescent="0.25">
      <c r="A54" s="60" t="s">
        <v>115</v>
      </c>
      <c r="B54" s="114">
        <v>229.5</v>
      </c>
      <c r="C54" s="114">
        <v>462.66666666666669</v>
      </c>
      <c r="D54" s="114">
        <v>57</v>
      </c>
      <c r="E54" s="114">
        <v>7707.666666666667</v>
      </c>
      <c r="F54" s="114">
        <v>3311.0833333333335</v>
      </c>
      <c r="G54" s="114">
        <v>6.25</v>
      </c>
      <c r="H54" s="114">
        <v>935.16666666666663</v>
      </c>
      <c r="I54" s="114">
        <v>1213.1666666666667</v>
      </c>
      <c r="J54" s="114">
        <v>7.916666666666667</v>
      </c>
      <c r="K54" s="114">
        <v>14</v>
      </c>
      <c r="L54" s="114">
        <v>1043.4166666666667</v>
      </c>
      <c r="M54" s="114">
        <v>6.5</v>
      </c>
      <c r="N54" s="114">
        <v>2.3333333333333335</v>
      </c>
      <c r="O54" s="114">
        <v>525.83333333333337</v>
      </c>
      <c r="P54" s="114">
        <v>662.75</v>
      </c>
      <c r="Q54" s="114">
        <v>5.75</v>
      </c>
      <c r="R54" s="114">
        <v>154.25</v>
      </c>
      <c r="S54" s="114">
        <v>141.25</v>
      </c>
      <c r="T54" s="114">
        <v>27.583333333333332</v>
      </c>
      <c r="U54" s="155">
        <v>145.16666666666666</v>
      </c>
      <c r="V54" s="20"/>
      <c r="W54" s="20"/>
      <c r="X54" s="6"/>
      <c r="Y54" s="6"/>
    </row>
    <row r="55" spans="1:25" ht="15" customHeight="1" x14ac:dyDescent="0.25">
      <c r="A55" s="58" t="s">
        <v>116</v>
      </c>
      <c r="B55" s="110">
        <v>712.75</v>
      </c>
      <c r="C55" s="110">
        <v>1267.3333333333333</v>
      </c>
      <c r="D55" s="110">
        <v>228.16666666666666</v>
      </c>
      <c r="E55" s="110">
        <v>15703.5</v>
      </c>
      <c r="F55" s="110">
        <v>7078.666666666667</v>
      </c>
      <c r="G55" s="110">
        <v>8.9166666666666661</v>
      </c>
      <c r="H55" s="110">
        <v>1547.5833333333333</v>
      </c>
      <c r="I55" s="110">
        <v>2185.5833333333335</v>
      </c>
      <c r="J55" s="110">
        <v>9.6666666666666661</v>
      </c>
      <c r="K55" s="110">
        <v>12.916666666666666</v>
      </c>
      <c r="L55" s="110">
        <v>1623.75</v>
      </c>
      <c r="M55" s="110">
        <v>7.833333333333333</v>
      </c>
      <c r="N55" s="110">
        <v>8.5833333333333339</v>
      </c>
      <c r="O55" s="110">
        <v>740.75</v>
      </c>
      <c r="P55" s="110">
        <v>812.83333333333337</v>
      </c>
      <c r="Q55" s="110">
        <v>8.0833333333333339</v>
      </c>
      <c r="R55" s="110">
        <v>227.91666666666666</v>
      </c>
      <c r="S55" s="110">
        <v>159.66666666666666</v>
      </c>
      <c r="T55" s="110">
        <v>15.333333333333334</v>
      </c>
      <c r="U55" s="156">
        <v>295.08333333333331</v>
      </c>
      <c r="V55" s="20"/>
      <c r="W55" s="20"/>
      <c r="X55" s="6"/>
      <c r="Y55" s="6"/>
    </row>
    <row r="56" spans="1:25" ht="15" customHeight="1" x14ac:dyDescent="0.25">
      <c r="A56" s="60" t="s">
        <v>52</v>
      </c>
      <c r="B56" s="35">
        <v>968.41666666666663</v>
      </c>
      <c r="C56" s="35">
        <v>2003.1666666666667</v>
      </c>
      <c r="D56" s="35">
        <v>223.33333333333334</v>
      </c>
      <c r="E56" s="35">
        <v>26018.833333333332</v>
      </c>
      <c r="F56" s="35">
        <v>9883.9166666666661</v>
      </c>
      <c r="G56" s="35">
        <v>17.25</v>
      </c>
      <c r="H56" s="35">
        <v>4869.166666666667</v>
      </c>
      <c r="I56" s="35">
        <v>4071.3333333333335</v>
      </c>
      <c r="J56" s="35">
        <v>31.166666666666668</v>
      </c>
      <c r="K56" s="35">
        <v>39.583333333333336</v>
      </c>
      <c r="L56" s="35">
        <v>3570.1666666666665</v>
      </c>
      <c r="M56" s="35">
        <v>16.416666666666668</v>
      </c>
      <c r="N56" s="35">
        <v>18.333333333333332</v>
      </c>
      <c r="O56" s="35">
        <v>2365.8333333333335</v>
      </c>
      <c r="P56" s="35">
        <v>4032.3333333333335</v>
      </c>
      <c r="Q56" s="35">
        <v>62</v>
      </c>
      <c r="R56" s="35">
        <v>771</v>
      </c>
      <c r="S56" s="35">
        <v>720.33333333333337</v>
      </c>
      <c r="T56" s="35">
        <v>156.58333333333334</v>
      </c>
      <c r="U56" s="36">
        <v>461.16666666666669</v>
      </c>
      <c r="V56" s="20"/>
      <c r="W56" s="20"/>
      <c r="X56" s="6"/>
      <c r="Y56" s="6"/>
    </row>
    <row r="57" spans="1:25" ht="15" customHeight="1" x14ac:dyDescent="0.25">
      <c r="A57" s="59" t="s">
        <v>117</v>
      </c>
      <c r="B57" s="111">
        <v>306.33333333333331</v>
      </c>
      <c r="C57" s="111">
        <v>424.91666666666669</v>
      </c>
      <c r="D57" s="111">
        <v>90.25</v>
      </c>
      <c r="E57" s="111">
        <v>7710.666666666667</v>
      </c>
      <c r="F57" s="111">
        <v>3291</v>
      </c>
      <c r="G57" s="111">
        <v>2.5833333333333335</v>
      </c>
      <c r="H57" s="111">
        <v>755</v>
      </c>
      <c r="I57" s="111">
        <v>1070.9166666666667</v>
      </c>
      <c r="J57" s="111">
        <v>7.916666666666667</v>
      </c>
      <c r="K57" s="111">
        <v>8.8333333333333339</v>
      </c>
      <c r="L57" s="111">
        <v>882</v>
      </c>
      <c r="M57" s="111">
        <v>7</v>
      </c>
      <c r="N57" s="111">
        <v>2.75</v>
      </c>
      <c r="O57" s="111">
        <v>383.83333333333331</v>
      </c>
      <c r="P57" s="111">
        <v>413.16666666666669</v>
      </c>
      <c r="Q57" s="111">
        <v>1.25</v>
      </c>
      <c r="R57" s="111">
        <v>101.25</v>
      </c>
      <c r="S57" s="111">
        <v>67.25</v>
      </c>
      <c r="T57" s="111">
        <v>5.916666666666667</v>
      </c>
      <c r="U57" s="157">
        <v>120.08333333333333</v>
      </c>
      <c r="V57" s="20"/>
      <c r="W57" s="20"/>
      <c r="X57" s="6"/>
      <c r="Y57" s="6"/>
    </row>
    <row r="58" spans="1:25" ht="4.5" customHeight="1" x14ac:dyDescent="0.25"/>
    <row r="59" spans="1:25" x14ac:dyDescent="0.25">
      <c r="A59" s="40" t="s">
        <v>90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5" x14ac:dyDescent="0.25">
      <c r="A60" s="78" t="s">
        <v>79</v>
      </c>
    </row>
    <row r="61" spans="1:25" x14ac:dyDescent="0.25">
      <c r="A61" s="78" t="s">
        <v>62</v>
      </c>
      <c r="D61" s="4"/>
      <c r="E61" s="4"/>
      <c r="F61" s="5"/>
    </row>
    <row r="62" spans="1:25" x14ac:dyDescent="0.25">
      <c r="A62" s="78" t="s">
        <v>63</v>
      </c>
      <c r="D62" s="4"/>
      <c r="E62" s="4"/>
      <c r="F62" s="5"/>
    </row>
    <row r="63" spans="1:25" x14ac:dyDescent="0.25">
      <c r="A63" s="78" t="s">
        <v>64</v>
      </c>
      <c r="D63" s="4"/>
      <c r="E63" s="4"/>
      <c r="F63" s="5"/>
    </row>
    <row r="64" spans="1:25" x14ac:dyDescent="0.25">
      <c r="A64" s="78" t="s">
        <v>65</v>
      </c>
    </row>
    <row r="65" spans="1:1" x14ac:dyDescent="0.25">
      <c r="A65" s="78" t="s">
        <v>66</v>
      </c>
    </row>
    <row r="66" spans="1:1" x14ac:dyDescent="0.25">
      <c r="A66" s="78" t="s">
        <v>67</v>
      </c>
    </row>
    <row r="67" spans="1:1" x14ac:dyDescent="0.25">
      <c r="A67" s="78" t="s">
        <v>68</v>
      </c>
    </row>
    <row r="68" spans="1:1" x14ac:dyDescent="0.25">
      <c r="A68" s="78" t="s">
        <v>69</v>
      </c>
    </row>
    <row r="69" spans="1:1" x14ac:dyDescent="0.25">
      <c r="A69" s="78" t="s">
        <v>70</v>
      </c>
    </row>
    <row r="70" spans="1:1" x14ac:dyDescent="0.25">
      <c r="A70" s="78" t="s">
        <v>71</v>
      </c>
    </row>
    <row r="71" spans="1:1" x14ac:dyDescent="0.25">
      <c r="A71" s="78" t="s">
        <v>72</v>
      </c>
    </row>
    <row r="72" spans="1:1" x14ac:dyDescent="0.25">
      <c r="A72" s="78" t="s">
        <v>73</v>
      </c>
    </row>
    <row r="73" spans="1:1" x14ac:dyDescent="0.25">
      <c r="A73" s="78" t="s">
        <v>74</v>
      </c>
    </row>
    <row r="74" spans="1:1" x14ac:dyDescent="0.25">
      <c r="A74" s="78" t="s">
        <v>75</v>
      </c>
    </row>
    <row r="75" spans="1:1" x14ac:dyDescent="0.25">
      <c r="A75" s="78" t="s">
        <v>76</v>
      </c>
    </row>
    <row r="76" spans="1:1" x14ac:dyDescent="0.25">
      <c r="A76" s="78" t="s">
        <v>77</v>
      </c>
    </row>
    <row r="77" spans="1:1" x14ac:dyDescent="0.25">
      <c r="A77" s="78" t="s">
        <v>118</v>
      </c>
    </row>
    <row r="78" spans="1:1" x14ac:dyDescent="0.25">
      <c r="A78" s="78" t="s">
        <v>122</v>
      </c>
    </row>
    <row r="79" spans="1:1" x14ac:dyDescent="0.25">
      <c r="A79" s="78" t="s">
        <v>120</v>
      </c>
    </row>
    <row r="80" spans="1:1" x14ac:dyDescent="0.25">
      <c r="A80" s="78"/>
    </row>
    <row r="81" spans="1:1" x14ac:dyDescent="0.25">
      <c r="A81" s="78"/>
    </row>
    <row r="82" spans="1:1" x14ac:dyDescent="0.25">
      <c r="A82" s="78"/>
    </row>
    <row r="83" spans="1:1" x14ac:dyDescent="0.25">
      <c r="A83" s="78"/>
    </row>
    <row r="84" spans="1:1" x14ac:dyDescent="0.25">
      <c r="A84" s="78"/>
    </row>
    <row r="85" spans="1:1" x14ac:dyDescent="0.25">
      <c r="A85" s="78"/>
    </row>
    <row r="86" spans="1:1" x14ac:dyDescent="0.25">
      <c r="A86" s="78"/>
    </row>
    <row r="87" spans="1:1" x14ac:dyDescent="0.25">
      <c r="A87" s="78"/>
    </row>
    <row r="88" spans="1:1" x14ac:dyDescent="0.25">
      <c r="A88" s="78"/>
    </row>
    <row r="89" spans="1:1" x14ac:dyDescent="0.25">
      <c r="A89" s="78"/>
    </row>
    <row r="90" spans="1:1" x14ac:dyDescent="0.25">
      <c r="A90" s="78"/>
    </row>
    <row r="91" spans="1:1" x14ac:dyDescent="0.25">
      <c r="A91" s="78"/>
    </row>
    <row r="92" spans="1:1" x14ac:dyDescent="0.25">
      <c r="A92" s="78"/>
    </row>
    <row r="93" spans="1:1" x14ac:dyDescent="0.25">
      <c r="A93" s="78"/>
    </row>
    <row r="94" spans="1:1" x14ac:dyDescent="0.25">
      <c r="A94" s="78"/>
    </row>
    <row r="95" spans="1:1" x14ac:dyDescent="0.25">
      <c r="A95" s="78"/>
    </row>
    <row r="96" spans="1:1" x14ac:dyDescent="0.25">
      <c r="A96" s="78"/>
    </row>
    <row r="97" spans="1:1" x14ac:dyDescent="0.25">
      <c r="A97" s="78"/>
    </row>
    <row r="98" spans="1:1" x14ac:dyDescent="0.25">
      <c r="A98" s="78"/>
    </row>
    <row r="99" spans="1:1" x14ac:dyDescent="0.25">
      <c r="A99" s="78"/>
    </row>
    <row r="100" spans="1:1" x14ac:dyDescent="0.25">
      <c r="A100" s="78"/>
    </row>
    <row r="101" spans="1:1" x14ac:dyDescent="0.25">
      <c r="A101" s="78"/>
    </row>
    <row r="102" spans="1:1" x14ac:dyDescent="0.25">
      <c r="A102" s="78"/>
    </row>
    <row r="103" spans="1:1" x14ac:dyDescent="0.25">
      <c r="A103" s="78"/>
    </row>
    <row r="104" spans="1:1" x14ac:dyDescent="0.25">
      <c r="A104" s="78"/>
    </row>
    <row r="105" spans="1:1" x14ac:dyDescent="0.25">
      <c r="A105" s="78"/>
    </row>
    <row r="106" spans="1:1" x14ac:dyDescent="0.25">
      <c r="A106" s="78"/>
    </row>
    <row r="107" spans="1:1" x14ac:dyDescent="0.25">
      <c r="A107" s="78"/>
    </row>
    <row r="108" spans="1:1" x14ac:dyDescent="0.25">
      <c r="A108" s="78"/>
    </row>
    <row r="109" spans="1:1" x14ac:dyDescent="0.25">
      <c r="A109" s="78"/>
    </row>
    <row r="110" spans="1:1" x14ac:dyDescent="0.25">
      <c r="A110" s="78"/>
    </row>
    <row r="111" spans="1:1" x14ac:dyDescent="0.25">
      <c r="A111" s="78"/>
    </row>
    <row r="112" spans="1:1" x14ac:dyDescent="0.25">
      <c r="A112" s="78"/>
    </row>
    <row r="113" spans="1:1" x14ac:dyDescent="0.25">
      <c r="A113" s="78"/>
    </row>
    <row r="114" spans="1:1" x14ac:dyDescent="0.25">
      <c r="A114" s="78"/>
    </row>
    <row r="115" spans="1:1" x14ac:dyDescent="0.25">
      <c r="A115" s="78"/>
    </row>
    <row r="116" spans="1:1" x14ac:dyDescent="0.25">
      <c r="A116" s="78"/>
    </row>
    <row r="117" spans="1:1" x14ac:dyDescent="0.25">
      <c r="A117" s="78"/>
    </row>
    <row r="118" spans="1:1" x14ac:dyDescent="0.25">
      <c r="A118" s="78"/>
    </row>
    <row r="119" spans="1:1" x14ac:dyDescent="0.25">
      <c r="A119" s="78"/>
    </row>
    <row r="120" spans="1:1" x14ac:dyDescent="0.25">
      <c r="A120" s="78"/>
    </row>
    <row r="121" spans="1:1" x14ac:dyDescent="0.25">
      <c r="A121" s="78"/>
    </row>
    <row r="122" spans="1:1" x14ac:dyDescent="0.25">
      <c r="A122" s="78"/>
    </row>
    <row r="123" spans="1:1" x14ac:dyDescent="0.25">
      <c r="A123" s="78"/>
    </row>
    <row r="124" spans="1:1" x14ac:dyDescent="0.25">
      <c r="A124" s="78"/>
    </row>
    <row r="125" spans="1:1" x14ac:dyDescent="0.25">
      <c r="A125" s="78"/>
    </row>
    <row r="126" spans="1:1" x14ac:dyDescent="0.25">
      <c r="A126" s="78"/>
    </row>
    <row r="127" spans="1:1" x14ac:dyDescent="0.25">
      <c r="A127" s="78"/>
    </row>
    <row r="128" spans="1:1" x14ac:dyDescent="0.25">
      <c r="A128" s="78"/>
    </row>
    <row r="129" spans="1:1" x14ac:dyDescent="0.25">
      <c r="A129" s="78"/>
    </row>
    <row r="130" spans="1:1" x14ac:dyDescent="0.25">
      <c r="A130" s="78"/>
    </row>
    <row r="131" spans="1:1" x14ac:dyDescent="0.25">
      <c r="A131" s="78"/>
    </row>
    <row r="132" spans="1:1" x14ac:dyDescent="0.25">
      <c r="A132" s="78"/>
    </row>
    <row r="133" spans="1:1" x14ac:dyDescent="0.25">
      <c r="A133" s="78"/>
    </row>
    <row r="134" spans="1:1" x14ac:dyDescent="0.25">
      <c r="A134" s="78"/>
    </row>
    <row r="135" spans="1:1" x14ac:dyDescent="0.25">
      <c r="A135" s="78"/>
    </row>
  </sheetData>
  <phoneticPr fontId="0" type="noConversion"/>
  <pageMargins left="0.39370078740157483" right="0.39370078740157483" top="0.59055118110236227" bottom="0.39370078740157483" header="0" footer="0"/>
  <pageSetup paperSize="9" scale="95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G67"/>
  <sheetViews>
    <sheetView workbookViewId="0"/>
  </sheetViews>
  <sheetFormatPr baseColWidth="10" defaultRowHeight="13.2" x14ac:dyDescent="0.25"/>
  <cols>
    <col min="1" max="1" width="5" customWidth="1"/>
    <col min="8" max="8" width="20.44140625" customWidth="1"/>
    <col min="9" max="9" width="12.6640625" customWidth="1"/>
  </cols>
  <sheetData>
    <row r="9" spans="2:2" x14ac:dyDescent="0.25">
      <c r="B9" s="126" t="s">
        <v>91</v>
      </c>
    </row>
    <row r="11" spans="2:2" x14ac:dyDescent="0.25">
      <c r="B11" s="1" t="s">
        <v>168</v>
      </c>
    </row>
    <row r="12" spans="2:2" x14ac:dyDescent="0.25">
      <c r="B12" s="1" t="s">
        <v>169</v>
      </c>
    </row>
    <row r="13" spans="2:2" x14ac:dyDescent="0.25">
      <c r="B13" s="73" t="s">
        <v>170</v>
      </c>
    </row>
    <row r="14" spans="2:2" x14ac:dyDescent="0.25">
      <c r="B14" s="73" t="s">
        <v>171</v>
      </c>
    </row>
    <row r="15" spans="2:2" x14ac:dyDescent="0.25">
      <c r="B15" s="1" t="s">
        <v>172</v>
      </c>
    </row>
    <row r="16" spans="2:2" x14ac:dyDescent="0.25">
      <c r="B16" s="1" t="s">
        <v>173</v>
      </c>
    </row>
    <row r="17" spans="2:7" x14ac:dyDescent="0.25">
      <c r="B17" s="1" t="s">
        <v>174</v>
      </c>
    </row>
    <row r="18" spans="2:7" x14ac:dyDescent="0.25">
      <c r="B18" s="1" t="s">
        <v>175</v>
      </c>
    </row>
    <row r="19" spans="2:7" x14ac:dyDescent="0.25">
      <c r="B19" s="1" t="s">
        <v>176</v>
      </c>
    </row>
    <row r="20" spans="2:7" x14ac:dyDescent="0.25">
      <c r="B20" s="1" t="s">
        <v>177</v>
      </c>
    </row>
    <row r="21" spans="2:7" x14ac:dyDescent="0.25">
      <c r="B21" s="1" t="s">
        <v>178</v>
      </c>
    </row>
    <row r="22" spans="2:7" x14ac:dyDescent="0.25">
      <c r="B22" s="1" t="s">
        <v>179</v>
      </c>
    </row>
    <row r="23" spans="2:7" x14ac:dyDescent="0.25">
      <c r="B23" s="1" t="s">
        <v>180</v>
      </c>
    </row>
    <row r="29" spans="2:7" ht="13.8" x14ac:dyDescent="0.3">
      <c r="B29" s="127" t="s">
        <v>92</v>
      </c>
    </row>
    <row r="30" spans="2:7" ht="13.8" x14ac:dyDescent="0.3">
      <c r="B30" s="127"/>
    </row>
    <row r="31" spans="2:7" x14ac:dyDescent="0.25">
      <c r="B31" s="192" t="s">
        <v>181</v>
      </c>
      <c r="C31" s="193"/>
      <c r="D31" s="193"/>
      <c r="E31" s="193"/>
      <c r="F31" s="193"/>
      <c r="G31" s="193"/>
    </row>
    <row r="32" spans="2:7" x14ac:dyDescent="0.25">
      <c r="B32" s="192" t="s">
        <v>182</v>
      </c>
      <c r="C32" s="193"/>
      <c r="D32" s="193"/>
      <c r="E32" s="193"/>
      <c r="F32" s="193"/>
      <c r="G32" s="193"/>
    </row>
    <row r="33" spans="2:7" x14ac:dyDescent="0.25">
      <c r="B33" s="194" t="s">
        <v>183</v>
      </c>
      <c r="C33" s="193"/>
      <c r="D33" s="193"/>
      <c r="E33" s="193"/>
      <c r="F33" s="193"/>
      <c r="G33" s="193"/>
    </row>
    <row r="34" spans="2:7" x14ac:dyDescent="0.25">
      <c r="B34" s="194" t="s">
        <v>184</v>
      </c>
      <c r="C34" s="193"/>
      <c r="D34" s="193"/>
      <c r="E34" s="193"/>
      <c r="F34" s="193"/>
      <c r="G34" s="193"/>
    </row>
    <row r="35" spans="2:7" x14ac:dyDescent="0.25">
      <c r="B35" s="192" t="s">
        <v>185</v>
      </c>
      <c r="C35" s="193"/>
      <c r="D35" s="193"/>
      <c r="E35" s="193"/>
      <c r="F35" s="193"/>
      <c r="G35" s="193"/>
    </row>
    <row r="36" spans="2:7" x14ac:dyDescent="0.25">
      <c r="B36" s="192" t="s">
        <v>186</v>
      </c>
      <c r="C36" s="193"/>
      <c r="D36" s="193"/>
      <c r="E36" s="193"/>
      <c r="F36" s="193"/>
      <c r="G36" s="193"/>
    </row>
    <row r="37" spans="2:7" x14ac:dyDescent="0.25">
      <c r="B37" s="192" t="s">
        <v>187</v>
      </c>
      <c r="C37" s="193"/>
      <c r="D37" s="193"/>
      <c r="E37" s="193"/>
      <c r="F37" s="193"/>
      <c r="G37" s="193"/>
    </row>
    <row r="38" spans="2:7" x14ac:dyDescent="0.25">
      <c r="B38" s="192" t="s">
        <v>188</v>
      </c>
      <c r="C38" s="193"/>
      <c r="D38" s="193"/>
      <c r="E38" s="193"/>
      <c r="F38" s="193"/>
      <c r="G38" s="193"/>
    </row>
    <row r="39" spans="2:7" x14ac:dyDescent="0.25">
      <c r="B39" s="192" t="s">
        <v>189</v>
      </c>
      <c r="C39" s="193"/>
      <c r="D39" s="193"/>
      <c r="E39" s="193"/>
      <c r="F39" s="193"/>
      <c r="G39" s="193"/>
    </row>
    <row r="40" spans="2:7" x14ac:dyDescent="0.25">
      <c r="B40" s="192" t="s">
        <v>190</v>
      </c>
      <c r="C40" s="193"/>
      <c r="D40" s="193"/>
      <c r="E40" s="193"/>
      <c r="F40" s="193"/>
      <c r="G40" s="193"/>
    </row>
    <row r="41" spans="2:7" x14ac:dyDescent="0.25">
      <c r="B41" s="192" t="s">
        <v>191</v>
      </c>
      <c r="C41" s="193"/>
      <c r="D41" s="193"/>
      <c r="E41" s="193"/>
      <c r="F41" s="193"/>
      <c r="G41" s="193"/>
    </row>
    <row r="42" spans="2:7" x14ac:dyDescent="0.25">
      <c r="B42" s="192" t="s">
        <v>192</v>
      </c>
      <c r="C42" s="193"/>
      <c r="D42" s="193"/>
      <c r="E42" s="193"/>
      <c r="F42" s="193"/>
      <c r="G42" s="193"/>
    </row>
    <row r="43" spans="2:7" x14ac:dyDescent="0.25">
      <c r="B43" s="192" t="s">
        <v>193</v>
      </c>
      <c r="C43" s="193"/>
      <c r="D43" s="193"/>
      <c r="E43" s="193"/>
      <c r="F43" s="193"/>
      <c r="G43" s="193"/>
    </row>
    <row r="63" ht="15.75" customHeight="1" x14ac:dyDescent="0.25"/>
    <row r="67" ht="12.75" customHeight="1" x14ac:dyDescent="0.25"/>
  </sheetData>
  <pageMargins left="0" right="0" top="0" bottom="0" header="0.27559055118110237" footer="0"/>
  <pageSetup paperSize="9" orientation="portrait" r:id="rId1"/>
  <headerFooter alignWithMargins="0">
    <oddHeader>&amp;L&amp;"Times New Roman,Cursiva"&amp;8Oficina d'Estadística&amp;R&amp;"Times New Roman,Cursiva"&amp;8Ajuntament de València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workbookViewId="0"/>
  </sheetViews>
  <sheetFormatPr baseColWidth="10" defaultRowHeight="13.2" x14ac:dyDescent="0.25"/>
  <cols>
    <col min="2" max="9" width="10.109375" customWidth="1"/>
    <col min="10" max="13" width="10.44140625" customWidth="1"/>
  </cols>
  <sheetData>
    <row r="1" spans="1:14" x14ac:dyDescent="0.25">
      <c r="A1" s="1" t="s">
        <v>168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x14ac:dyDescent="0.25">
      <c r="A2" s="2" t="s">
        <v>181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x14ac:dyDescent="0.25">
      <c r="A3" s="2"/>
      <c r="B3" s="2"/>
      <c r="C3" s="3"/>
      <c r="D3" s="3"/>
      <c r="E3" s="2"/>
      <c r="F3" s="2"/>
      <c r="G3" s="2"/>
      <c r="H3" s="2"/>
      <c r="I3" s="2"/>
      <c r="J3" s="2"/>
      <c r="K3" s="2"/>
      <c r="L3" s="2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5" customHeight="1" x14ac:dyDescent="0.25">
      <c r="A5" s="88"/>
      <c r="B5" s="16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7" t="s">
        <v>11</v>
      </c>
    </row>
    <row r="6" spans="1:14" x14ac:dyDescent="0.25">
      <c r="A6" s="50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51"/>
    </row>
    <row r="7" spans="1:14" x14ac:dyDescent="0.25">
      <c r="A7" s="60" t="s">
        <v>86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103"/>
    </row>
    <row r="8" spans="1:14" x14ac:dyDescent="0.25">
      <c r="A8" s="195" t="s">
        <v>194</v>
      </c>
      <c r="B8" s="47">
        <v>61740</v>
      </c>
      <c r="C8" s="47">
        <v>51143</v>
      </c>
      <c r="D8" s="47">
        <v>58225</v>
      </c>
      <c r="E8" s="47">
        <v>45804</v>
      </c>
      <c r="F8" s="47">
        <v>65407</v>
      </c>
      <c r="G8" s="47">
        <v>63876</v>
      </c>
      <c r="H8" s="47">
        <v>59606</v>
      </c>
      <c r="I8" s="47">
        <v>43838</v>
      </c>
      <c r="J8" s="47">
        <v>64184</v>
      </c>
      <c r="K8" s="47">
        <v>69442</v>
      </c>
      <c r="L8" s="47">
        <v>66658</v>
      </c>
      <c r="M8" s="54">
        <v>54591</v>
      </c>
    </row>
    <row r="9" spans="1:14" x14ac:dyDescent="0.25">
      <c r="A9" s="196" t="s">
        <v>195</v>
      </c>
      <c r="B9" s="99">
        <v>40133</v>
      </c>
      <c r="C9" s="99">
        <v>30767</v>
      </c>
      <c r="D9" s="99">
        <v>33984</v>
      </c>
      <c r="E9" s="99">
        <v>26956</v>
      </c>
      <c r="F9" s="99">
        <v>39148</v>
      </c>
      <c r="G9" s="99">
        <v>36448</v>
      </c>
      <c r="H9" s="99">
        <v>34314</v>
      </c>
      <c r="I9" s="99">
        <v>25751</v>
      </c>
      <c r="J9" s="99">
        <v>36252</v>
      </c>
      <c r="K9" s="99">
        <v>40057</v>
      </c>
      <c r="L9" s="99">
        <v>38960</v>
      </c>
      <c r="M9" s="103">
        <v>31426</v>
      </c>
    </row>
    <row r="10" spans="1:14" x14ac:dyDescent="0.25">
      <c r="A10" s="195" t="s">
        <v>196</v>
      </c>
      <c r="B10" s="48">
        <v>21607</v>
      </c>
      <c r="C10" s="48">
        <v>20376</v>
      </c>
      <c r="D10" s="48">
        <v>24241</v>
      </c>
      <c r="E10" s="48">
        <v>18848</v>
      </c>
      <c r="F10" s="48">
        <v>26259</v>
      </c>
      <c r="G10" s="48">
        <v>27428</v>
      </c>
      <c r="H10" s="48">
        <v>25292</v>
      </c>
      <c r="I10" s="48">
        <v>18087</v>
      </c>
      <c r="J10" s="48">
        <v>27932</v>
      </c>
      <c r="K10" s="48">
        <v>29385</v>
      </c>
      <c r="L10" s="48">
        <v>27698</v>
      </c>
      <c r="M10" s="55">
        <v>23165</v>
      </c>
    </row>
    <row r="11" spans="1:14" x14ac:dyDescent="0.25">
      <c r="A11" s="41" t="s">
        <v>115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5"/>
    </row>
    <row r="12" spans="1:14" x14ac:dyDescent="0.25">
      <c r="A12" s="195" t="s">
        <v>194</v>
      </c>
      <c r="B12" s="48">
        <v>4469</v>
      </c>
      <c r="C12" s="48">
        <v>4417</v>
      </c>
      <c r="D12" s="48">
        <v>4834</v>
      </c>
      <c r="E12" s="48">
        <v>4429</v>
      </c>
      <c r="F12" s="48">
        <v>6094</v>
      </c>
      <c r="G12" s="48">
        <v>6599</v>
      </c>
      <c r="H12" s="48">
        <v>6224</v>
      </c>
      <c r="I12" s="48">
        <v>3681</v>
      </c>
      <c r="J12" s="48">
        <v>6472</v>
      </c>
      <c r="K12" s="48">
        <v>7011</v>
      </c>
      <c r="L12" s="48">
        <v>6388</v>
      </c>
      <c r="M12" s="55">
        <v>5035</v>
      </c>
      <c r="N12" s="48"/>
    </row>
    <row r="13" spans="1:14" x14ac:dyDescent="0.25">
      <c r="A13" s="196" t="s">
        <v>195</v>
      </c>
      <c r="B13" s="98">
        <v>2773</v>
      </c>
      <c r="C13" s="98">
        <v>2657</v>
      </c>
      <c r="D13" s="98">
        <v>2930</v>
      </c>
      <c r="E13" s="98">
        <v>2743</v>
      </c>
      <c r="F13" s="98">
        <v>3520</v>
      </c>
      <c r="G13" s="98">
        <v>3705</v>
      </c>
      <c r="H13" s="98">
        <v>3476</v>
      </c>
      <c r="I13" s="98">
        <v>2157</v>
      </c>
      <c r="J13" s="98">
        <v>3480</v>
      </c>
      <c r="K13" s="98">
        <v>4172</v>
      </c>
      <c r="L13" s="98">
        <v>3995</v>
      </c>
      <c r="M13" s="102">
        <v>2573</v>
      </c>
      <c r="N13" s="48"/>
    </row>
    <row r="14" spans="1:14" x14ac:dyDescent="0.25">
      <c r="A14" s="195" t="s">
        <v>196</v>
      </c>
      <c r="B14" s="48">
        <v>1696</v>
      </c>
      <c r="C14" s="48">
        <v>1760</v>
      </c>
      <c r="D14" s="48">
        <v>1904</v>
      </c>
      <c r="E14" s="48">
        <v>1686</v>
      </c>
      <c r="F14" s="48">
        <v>2574</v>
      </c>
      <c r="G14" s="48">
        <v>2894</v>
      </c>
      <c r="H14" s="48">
        <v>2748</v>
      </c>
      <c r="I14" s="48">
        <v>1524</v>
      </c>
      <c r="J14" s="48">
        <v>2992</v>
      </c>
      <c r="K14" s="48">
        <v>2839</v>
      </c>
      <c r="L14" s="48">
        <v>2393</v>
      </c>
      <c r="M14" s="55">
        <v>2462</v>
      </c>
      <c r="N14" s="48"/>
    </row>
    <row r="15" spans="1:14" x14ac:dyDescent="0.25">
      <c r="A15" s="41" t="s">
        <v>116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5"/>
      <c r="N15" s="48"/>
    </row>
    <row r="16" spans="1:14" x14ac:dyDescent="0.25">
      <c r="A16" s="195" t="s">
        <v>194</v>
      </c>
      <c r="B16" s="48">
        <v>11302</v>
      </c>
      <c r="C16" s="48">
        <v>9959</v>
      </c>
      <c r="D16" s="48">
        <v>10502</v>
      </c>
      <c r="E16" s="48">
        <v>8655</v>
      </c>
      <c r="F16" s="48">
        <v>11065</v>
      </c>
      <c r="G16" s="48">
        <v>11236</v>
      </c>
      <c r="H16" s="48">
        <v>9866</v>
      </c>
      <c r="I16" s="48">
        <v>6647</v>
      </c>
      <c r="J16" s="48">
        <v>11994</v>
      </c>
      <c r="K16" s="48">
        <v>12757</v>
      </c>
      <c r="L16" s="48">
        <v>11449</v>
      </c>
      <c r="M16" s="55">
        <v>10476</v>
      </c>
      <c r="N16" s="48"/>
    </row>
    <row r="17" spans="1:18" x14ac:dyDescent="0.25">
      <c r="A17" s="196" t="s">
        <v>195</v>
      </c>
      <c r="B17" s="98">
        <v>7848</v>
      </c>
      <c r="C17" s="98">
        <v>6543</v>
      </c>
      <c r="D17" s="98">
        <v>6864</v>
      </c>
      <c r="E17" s="98">
        <v>5443</v>
      </c>
      <c r="F17" s="98">
        <v>6780</v>
      </c>
      <c r="G17" s="98">
        <v>6896</v>
      </c>
      <c r="H17" s="98">
        <v>5794</v>
      </c>
      <c r="I17" s="98">
        <v>3943</v>
      </c>
      <c r="J17" s="98">
        <v>7372</v>
      </c>
      <c r="K17" s="98">
        <v>7829</v>
      </c>
      <c r="L17" s="98">
        <v>7335</v>
      </c>
      <c r="M17" s="102">
        <v>6680</v>
      </c>
      <c r="N17" s="48"/>
    </row>
    <row r="18" spans="1:18" x14ac:dyDescent="0.25">
      <c r="A18" s="195" t="s">
        <v>196</v>
      </c>
      <c r="B18" s="48">
        <v>3454</v>
      </c>
      <c r="C18" s="48">
        <v>3416</v>
      </c>
      <c r="D18" s="48">
        <v>3638</v>
      </c>
      <c r="E18" s="48">
        <v>3212</v>
      </c>
      <c r="F18" s="48">
        <v>4285</v>
      </c>
      <c r="G18" s="48">
        <v>4340</v>
      </c>
      <c r="H18" s="48">
        <v>4072</v>
      </c>
      <c r="I18" s="48">
        <v>2704</v>
      </c>
      <c r="J18" s="48">
        <v>4622</v>
      </c>
      <c r="K18" s="48">
        <v>4928</v>
      </c>
      <c r="L18" s="48">
        <v>4114</v>
      </c>
      <c r="M18" s="55">
        <v>3796</v>
      </c>
      <c r="N18" s="48"/>
    </row>
    <row r="19" spans="1:18" x14ac:dyDescent="0.25">
      <c r="A19" s="41" t="s">
        <v>52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5"/>
      <c r="N19" s="48"/>
    </row>
    <row r="20" spans="1:18" x14ac:dyDescent="0.25">
      <c r="A20" s="195" t="s">
        <v>194</v>
      </c>
      <c r="B20" s="48">
        <v>41607</v>
      </c>
      <c r="C20" s="48">
        <v>32687</v>
      </c>
      <c r="D20" s="48">
        <v>38180</v>
      </c>
      <c r="E20" s="48">
        <v>28971</v>
      </c>
      <c r="F20" s="48">
        <v>43017</v>
      </c>
      <c r="G20" s="48">
        <v>40487</v>
      </c>
      <c r="H20" s="48">
        <v>38203</v>
      </c>
      <c r="I20" s="48">
        <v>30039</v>
      </c>
      <c r="J20" s="48">
        <v>40131</v>
      </c>
      <c r="K20" s="48">
        <v>43806</v>
      </c>
      <c r="L20" s="48">
        <v>43645</v>
      </c>
      <c r="M20" s="55">
        <v>34924</v>
      </c>
      <c r="N20" s="48"/>
    </row>
    <row r="21" spans="1:18" x14ac:dyDescent="0.25">
      <c r="A21" s="196" t="s">
        <v>195</v>
      </c>
      <c r="B21" s="98">
        <v>26922</v>
      </c>
      <c r="C21" s="98">
        <v>19089</v>
      </c>
      <c r="D21" s="98">
        <v>21288</v>
      </c>
      <c r="E21" s="98">
        <v>16560</v>
      </c>
      <c r="F21" s="98">
        <v>25652</v>
      </c>
      <c r="G21" s="98">
        <v>22618</v>
      </c>
      <c r="H21" s="98">
        <v>21844</v>
      </c>
      <c r="I21" s="98">
        <v>17519</v>
      </c>
      <c r="J21" s="98">
        <v>22113</v>
      </c>
      <c r="K21" s="98">
        <v>24630</v>
      </c>
      <c r="L21" s="98">
        <v>24576</v>
      </c>
      <c r="M21" s="102">
        <v>19686</v>
      </c>
      <c r="N21" s="48"/>
    </row>
    <row r="22" spans="1:18" x14ac:dyDescent="0.25">
      <c r="A22" s="195" t="s">
        <v>196</v>
      </c>
      <c r="B22" s="48">
        <v>14685</v>
      </c>
      <c r="C22" s="48">
        <v>13598</v>
      </c>
      <c r="D22" s="48">
        <v>16892</v>
      </c>
      <c r="E22" s="48">
        <v>12411</v>
      </c>
      <c r="F22" s="48">
        <v>17365</v>
      </c>
      <c r="G22" s="48">
        <v>17869</v>
      </c>
      <c r="H22" s="48">
        <v>16359</v>
      </c>
      <c r="I22" s="48">
        <v>12520</v>
      </c>
      <c r="J22" s="48">
        <v>18018</v>
      </c>
      <c r="K22" s="48">
        <v>19176</v>
      </c>
      <c r="L22" s="48">
        <v>19069</v>
      </c>
      <c r="M22" s="55">
        <v>15238</v>
      </c>
      <c r="N22" s="48"/>
    </row>
    <row r="23" spans="1:18" x14ac:dyDescent="0.25">
      <c r="A23" s="41" t="s">
        <v>117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5"/>
      <c r="N23" s="48"/>
    </row>
    <row r="24" spans="1:18" ht="15.75" customHeight="1" x14ac:dyDescent="0.25">
      <c r="A24" s="195" t="s">
        <v>194</v>
      </c>
      <c r="B24" s="48">
        <v>4202</v>
      </c>
      <c r="C24" s="48">
        <v>3947</v>
      </c>
      <c r="D24" s="48">
        <v>4585</v>
      </c>
      <c r="E24" s="48">
        <v>3613</v>
      </c>
      <c r="F24" s="48">
        <v>5021</v>
      </c>
      <c r="G24" s="48">
        <v>5356</v>
      </c>
      <c r="H24" s="48">
        <v>5027</v>
      </c>
      <c r="I24" s="48">
        <v>3330</v>
      </c>
      <c r="J24" s="48">
        <v>5394</v>
      </c>
      <c r="K24" s="48">
        <v>5644</v>
      </c>
      <c r="L24" s="48">
        <v>4964</v>
      </c>
      <c r="M24" s="55">
        <v>3882</v>
      </c>
      <c r="N24" s="48"/>
    </row>
    <row r="25" spans="1:18" s="44" customFormat="1" x14ac:dyDescent="0.25">
      <c r="A25" s="196" t="s">
        <v>195</v>
      </c>
      <c r="B25" s="98">
        <v>2507</v>
      </c>
      <c r="C25" s="98">
        <v>2412</v>
      </c>
      <c r="D25" s="98">
        <v>2832</v>
      </c>
      <c r="E25" s="98">
        <v>2147</v>
      </c>
      <c r="F25" s="98">
        <v>3110</v>
      </c>
      <c r="G25" s="98">
        <v>3148</v>
      </c>
      <c r="H25" s="98">
        <v>3082</v>
      </c>
      <c r="I25" s="98">
        <v>2072</v>
      </c>
      <c r="J25" s="98">
        <v>3201</v>
      </c>
      <c r="K25" s="98">
        <v>3337</v>
      </c>
      <c r="L25" s="98">
        <v>2981</v>
      </c>
      <c r="M25" s="102">
        <v>2362</v>
      </c>
      <c r="N25" s="48"/>
    </row>
    <row r="26" spans="1:18" x14ac:dyDescent="0.25">
      <c r="A26" s="197" t="s">
        <v>196</v>
      </c>
      <c r="B26" s="188">
        <v>1695</v>
      </c>
      <c r="C26" s="188">
        <v>1535</v>
      </c>
      <c r="D26" s="188">
        <v>1753</v>
      </c>
      <c r="E26" s="188">
        <v>1466</v>
      </c>
      <c r="F26" s="188">
        <v>1911</v>
      </c>
      <c r="G26" s="188">
        <v>2208</v>
      </c>
      <c r="H26" s="188">
        <v>1945</v>
      </c>
      <c r="I26" s="188">
        <v>1258</v>
      </c>
      <c r="J26" s="188">
        <v>2193</v>
      </c>
      <c r="K26" s="188">
        <v>2307</v>
      </c>
      <c r="L26" s="188">
        <v>1983</v>
      </c>
      <c r="M26" s="198">
        <v>1520</v>
      </c>
      <c r="N26" s="48"/>
    </row>
    <row r="27" spans="1:18" ht="5.2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44"/>
      <c r="K27" s="44"/>
      <c r="L27" s="44"/>
      <c r="M27" s="44"/>
      <c r="N27" s="44"/>
      <c r="O27" s="44"/>
      <c r="P27" s="44"/>
      <c r="Q27" s="44"/>
      <c r="R27" s="44"/>
    </row>
    <row r="28" spans="1:18" x14ac:dyDescent="0.25">
      <c r="A28" s="191" t="s">
        <v>167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</row>
    <row r="29" spans="1:18" x14ac:dyDescent="0.2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</row>
    <row r="30" spans="1:18" x14ac:dyDescent="0.25">
      <c r="A30" s="44"/>
      <c r="B30" s="158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</row>
    <row r="31" spans="1:18" x14ac:dyDescent="0.25">
      <c r="A31" s="44"/>
      <c r="B31" s="158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1:18" x14ac:dyDescent="0.25">
      <c r="A32" s="44"/>
      <c r="B32" s="15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</row>
    <row r="33" spans="1:18" x14ac:dyDescent="0.2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  <row r="34" spans="1:18" x14ac:dyDescent="0.25">
      <c r="A34" s="44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44"/>
      <c r="P34" s="44"/>
      <c r="Q34" s="44"/>
      <c r="R34" s="44"/>
    </row>
    <row r="35" spans="1:18" x14ac:dyDescent="0.2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</row>
    <row r="36" spans="1:18" x14ac:dyDescent="0.2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</row>
    <row r="37" spans="1:18" x14ac:dyDescent="0.2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8" spans="1:18" x14ac:dyDescent="0.2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</row>
    <row r="39" spans="1:18" x14ac:dyDescent="0.2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</row>
    <row r="40" spans="1:18" x14ac:dyDescent="0.2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</row>
    <row r="41" spans="1:18" x14ac:dyDescent="0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</row>
    <row r="42" spans="1:18" x14ac:dyDescent="0.2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</row>
    <row r="43" spans="1:18" x14ac:dyDescent="0.2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</row>
    <row r="44" spans="1:18" x14ac:dyDescent="0.2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</row>
    <row r="45" spans="1:18" x14ac:dyDescent="0.2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</row>
    <row r="46" spans="1:18" x14ac:dyDescent="0.2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</row>
    <row r="47" spans="1:18" x14ac:dyDescent="0.2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</row>
    <row r="48" spans="1:18" x14ac:dyDescent="0.2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</row>
    <row r="49" spans="1:18" x14ac:dyDescent="0.2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</row>
    <row r="50" spans="1:18" x14ac:dyDescent="0.2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</row>
    <row r="51" spans="1:18" x14ac:dyDescent="0.2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</row>
    <row r="52" spans="1:18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</row>
  </sheetData>
  <pageMargins left="0.59055118110236227" right="0.59055118110236227" top="0.59055118110236227" bottom="0.59055118110236227" header="0" footer="0"/>
  <pageSetup paperSize="9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workbookViewId="0"/>
  </sheetViews>
  <sheetFormatPr baseColWidth="10" defaultColWidth="11.44140625" defaultRowHeight="13.2" x14ac:dyDescent="0.25"/>
  <cols>
    <col min="1" max="1" width="16.5546875" style="2" customWidth="1"/>
    <col min="2" max="3" width="10.33203125" style="2" customWidth="1"/>
    <col min="4" max="6" width="9.6640625" style="2" customWidth="1"/>
    <col min="7" max="7" width="10.33203125" style="2" customWidth="1"/>
    <col min="8" max="8" width="9.5546875" style="2" customWidth="1"/>
    <col min="9" max="9" width="9.109375" style="2" customWidth="1"/>
    <col min="10" max="12" width="10.33203125" style="2" customWidth="1"/>
    <col min="13" max="13" width="10.109375" style="2" customWidth="1"/>
    <col min="14" max="16384" width="11.44140625" style="2"/>
  </cols>
  <sheetData>
    <row r="1" spans="1:15" x14ac:dyDescent="0.25">
      <c r="A1" s="1" t="s">
        <v>169</v>
      </c>
    </row>
    <row r="2" spans="1:15" x14ac:dyDescent="0.25">
      <c r="A2" s="2" t="s">
        <v>182</v>
      </c>
    </row>
    <row r="3" spans="1:15" ht="11.25" customHeight="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5" x14ac:dyDescent="0.25">
      <c r="A4" s="105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7" t="s">
        <v>11</v>
      </c>
    </row>
    <row r="5" spans="1:15" ht="16.5" customHeight="1" x14ac:dyDescent="0.25">
      <c r="A5" s="60" t="s">
        <v>86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  <c r="N5" s="3"/>
      <c r="O5" s="3"/>
    </row>
    <row r="6" spans="1:15" x14ac:dyDescent="0.25">
      <c r="A6" s="199" t="s">
        <v>197</v>
      </c>
      <c r="B6" s="48">
        <v>10132</v>
      </c>
      <c r="C6" s="48">
        <v>8666</v>
      </c>
      <c r="D6" s="48">
        <v>10611</v>
      </c>
      <c r="E6" s="48">
        <v>8345</v>
      </c>
      <c r="F6" s="48">
        <v>12693</v>
      </c>
      <c r="G6" s="48">
        <v>14508</v>
      </c>
      <c r="H6" s="48">
        <v>13426</v>
      </c>
      <c r="I6" s="48">
        <v>8729</v>
      </c>
      <c r="J6" s="48">
        <v>12309</v>
      </c>
      <c r="K6" s="48">
        <v>13727</v>
      </c>
      <c r="L6" s="48">
        <v>12793</v>
      </c>
      <c r="M6" s="55">
        <v>10743</v>
      </c>
      <c r="N6" s="3"/>
      <c r="O6" s="3"/>
    </row>
    <row r="7" spans="1:15" x14ac:dyDescent="0.25">
      <c r="A7" s="200" t="s">
        <v>129</v>
      </c>
      <c r="B7" s="65">
        <v>37576</v>
      </c>
      <c r="C7" s="65">
        <v>31220</v>
      </c>
      <c r="D7" s="65">
        <v>35303</v>
      </c>
      <c r="E7" s="65">
        <v>27764</v>
      </c>
      <c r="F7" s="65">
        <v>38776</v>
      </c>
      <c r="G7" s="65">
        <v>36891</v>
      </c>
      <c r="H7" s="65">
        <v>34003</v>
      </c>
      <c r="I7" s="65">
        <v>25778</v>
      </c>
      <c r="J7" s="65">
        <v>38240</v>
      </c>
      <c r="K7" s="65">
        <v>40684</v>
      </c>
      <c r="L7" s="65">
        <v>39108</v>
      </c>
      <c r="M7" s="66">
        <v>31934</v>
      </c>
      <c r="N7" s="3"/>
      <c r="O7" s="3"/>
    </row>
    <row r="8" spans="1:15" x14ac:dyDescent="0.25">
      <c r="A8" s="199" t="s">
        <v>198</v>
      </c>
      <c r="B8" s="48">
        <v>14032</v>
      </c>
      <c r="C8" s="48">
        <v>11257</v>
      </c>
      <c r="D8" s="48">
        <v>12311</v>
      </c>
      <c r="E8" s="48">
        <v>9695</v>
      </c>
      <c r="F8" s="48">
        <v>13938</v>
      </c>
      <c r="G8" s="48">
        <v>12477</v>
      </c>
      <c r="H8" s="48">
        <v>12177</v>
      </c>
      <c r="I8" s="48">
        <v>9331</v>
      </c>
      <c r="J8" s="48">
        <v>13635</v>
      </c>
      <c r="K8" s="48">
        <v>15031</v>
      </c>
      <c r="L8" s="48">
        <v>14757</v>
      </c>
      <c r="M8" s="55">
        <v>11914</v>
      </c>
      <c r="N8" s="3"/>
      <c r="O8" s="3"/>
    </row>
    <row r="9" spans="1:15" x14ac:dyDescent="0.25">
      <c r="A9" s="60" t="s">
        <v>115</v>
      </c>
      <c r="B9" s="37"/>
      <c r="C9" s="37"/>
      <c r="D9" s="65"/>
      <c r="E9" s="65"/>
      <c r="F9" s="65"/>
      <c r="G9" s="65"/>
      <c r="H9" s="65"/>
      <c r="I9" s="65"/>
      <c r="J9" s="37"/>
      <c r="K9" s="37"/>
      <c r="L9" s="37"/>
      <c r="M9" s="38"/>
      <c r="N9" s="3"/>
      <c r="O9" s="3"/>
    </row>
    <row r="10" spans="1:15" x14ac:dyDescent="0.25">
      <c r="A10" s="199" t="s">
        <v>197</v>
      </c>
      <c r="B10" s="48">
        <v>676</v>
      </c>
      <c r="C10" s="48">
        <v>637</v>
      </c>
      <c r="D10" s="48">
        <v>794</v>
      </c>
      <c r="E10" s="48">
        <v>723</v>
      </c>
      <c r="F10" s="48">
        <v>1156</v>
      </c>
      <c r="G10" s="48">
        <v>1605</v>
      </c>
      <c r="H10" s="48">
        <v>1542</v>
      </c>
      <c r="I10" s="48">
        <v>726</v>
      </c>
      <c r="J10" s="48">
        <v>1200</v>
      </c>
      <c r="K10" s="48">
        <v>1380</v>
      </c>
      <c r="L10" s="48">
        <v>1098</v>
      </c>
      <c r="M10" s="55">
        <v>910</v>
      </c>
      <c r="N10" s="3"/>
      <c r="O10" s="3"/>
    </row>
    <row r="11" spans="1:15" x14ac:dyDescent="0.25">
      <c r="A11" s="200" t="s">
        <v>129</v>
      </c>
      <c r="B11" s="65">
        <v>2636</v>
      </c>
      <c r="C11" s="65">
        <v>2662</v>
      </c>
      <c r="D11" s="65">
        <v>2873</v>
      </c>
      <c r="E11" s="65">
        <v>2586</v>
      </c>
      <c r="F11" s="65">
        <v>3422</v>
      </c>
      <c r="G11" s="65">
        <v>3480</v>
      </c>
      <c r="H11" s="65">
        <v>3267</v>
      </c>
      <c r="I11" s="65">
        <v>2004</v>
      </c>
      <c r="J11" s="65">
        <v>3650</v>
      </c>
      <c r="K11" s="65">
        <v>3840</v>
      </c>
      <c r="L11" s="65">
        <v>3717</v>
      </c>
      <c r="M11" s="66">
        <v>2760</v>
      </c>
      <c r="N11" s="3"/>
      <c r="O11" s="3"/>
    </row>
    <row r="12" spans="1:15" x14ac:dyDescent="0.25">
      <c r="A12" s="199" t="s">
        <v>198</v>
      </c>
      <c r="B12" s="48">
        <v>1157</v>
      </c>
      <c r="C12" s="48">
        <v>1118</v>
      </c>
      <c r="D12" s="48">
        <v>1167</v>
      </c>
      <c r="E12" s="48">
        <v>1120</v>
      </c>
      <c r="F12" s="48">
        <v>1516</v>
      </c>
      <c r="G12" s="48">
        <v>1514</v>
      </c>
      <c r="H12" s="48">
        <v>1415</v>
      </c>
      <c r="I12" s="48">
        <v>951</v>
      </c>
      <c r="J12" s="48">
        <v>1622</v>
      </c>
      <c r="K12" s="48">
        <v>1791</v>
      </c>
      <c r="L12" s="48">
        <v>1573</v>
      </c>
      <c r="M12" s="55">
        <v>1365</v>
      </c>
      <c r="N12" s="3"/>
      <c r="O12" s="3"/>
    </row>
    <row r="13" spans="1:15" x14ac:dyDescent="0.25">
      <c r="A13" s="60" t="s">
        <v>116</v>
      </c>
      <c r="B13" s="37"/>
      <c r="C13" s="37"/>
      <c r="D13" s="65"/>
      <c r="E13" s="65"/>
      <c r="F13" s="65"/>
      <c r="G13" s="65"/>
      <c r="H13" s="65"/>
      <c r="I13" s="65"/>
      <c r="J13" s="37"/>
      <c r="K13" s="37"/>
      <c r="L13" s="37"/>
      <c r="M13" s="38"/>
      <c r="N13" s="3"/>
      <c r="O13" s="3"/>
    </row>
    <row r="14" spans="1:15" x14ac:dyDescent="0.25">
      <c r="A14" s="199" t="s">
        <v>197</v>
      </c>
      <c r="B14" s="48">
        <v>1676</v>
      </c>
      <c r="C14" s="48">
        <v>1577</v>
      </c>
      <c r="D14" s="48">
        <v>1662</v>
      </c>
      <c r="E14" s="48">
        <v>1456</v>
      </c>
      <c r="F14" s="48">
        <v>1968</v>
      </c>
      <c r="G14" s="48">
        <v>2287</v>
      </c>
      <c r="H14" s="48">
        <v>2253</v>
      </c>
      <c r="I14" s="48">
        <v>1376</v>
      </c>
      <c r="J14" s="48">
        <v>2179</v>
      </c>
      <c r="K14" s="48">
        <v>2273</v>
      </c>
      <c r="L14" s="48">
        <v>1959</v>
      </c>
      <c r="M14" s="55">
        <v>1858</v>
      </c>
      <c r="N14" s="3"/>
      <c r="O14" s="3"/>
    </row>
    <row r="15" spans="1:15" x14ac:dyDescent="0.25">
      <c r="A15" s="200" t="s">
        <v>129</v>
      </c>
      <c r="B15" s="65">
        <v>6823</v>
      </c>
      <c r="C15" s="65">
        <v>6065</v>
      </c>
      <c r="D15" s="65">
        <v>6480</v>
      </c>
      <c r="E15" s="65">
        <v>5315</v>
      </c>
      <c r="F15" s="65">
        <v>6634</v>
      </c>
      <c r="G15" s="65">
        <v>6575</v>
      </c>
      <c r="H15" s="65">
        <v>5626</v>
      </c>
      <c r="I15" s="65">
        <v>3858</v>
      </c>
      <c r="J15" s="65">
        <v>7050</v>
      </c>
      <c r="K15" s="65">
        <v>7541</v>
      </c>
      <c r="L15" s="65">
        <v>6648</v>
      </c>
      <c r="M15" s="66">
        <v>6055</v>
      </c>
      <c r="N15" s="3"/>
      <c r="O15" s="3"/>
    </row>
    <row r="16" spans="1:15" x14ac:dyDescent="0.25">
      <c r="A16" s="199" t="s">
        <v>198</v>
      </c>
      <c r="B16" s="48">
        <v>2803</v>
      </c>
      <c r="C16" s="48">
        <v>2317</v>
      </c>
      <c r="D16" s="48">
        <v>2360</v>
      </c>
      <c r="E16" s="48">
        <v>1884</v>
      </c>
      <c r="F16" s="48">
        <v>2463</v>
      </c>
      <c r="G16" s="48">
        <v>2374</v>
      </c>
      <c r="H16" s="48">
        <v>1987</v>
      </c>
      <c r="I16" s="48">
        <v>1413</v>
      </c>
      <c r="J16" s="48">
        <v>2765</v>
      </c>
      <c r="K16" s="48">
        <v>2943</v>
      </c>
      <c r="L16" s="48">
        <v>2842</v>
      </c>
      <c r="M16" s="55">
        <v>2563</v>
      </c>
      <c r="N16" s="3"/>
      <c r="O16" s="3"/>
    </row>
    <row r="17" spans="1:15" x14ac:dyDescent="0.25">
      <c r="A17" s="60" t="s">
        <v>52</v>
      </c>
      <c r="B17" s="37"/>
      <c r="C17" s="37"/>
      <c r="D17" s="65"/>
      <c r="E17" s="65"/>
      <c r="F17" s="65"/>
      <c r="G17" s="65"/>
      <c r="H17" s="65"/>
      <c r="I17" s="65"/>
      <c r="J17" s="37"/>
      <c r="K17" s="37"/>
      <c r="L17" s="37"/>
      <c r="M17" s="38"/>
      <c r="N17" s="3"/>
      <c r="O17" s="3"/>
    </row>
    <row r="18" spans="1:15" x14ac:dyDescent="0.25">
      <c r="A18" s="199" t="s">
        <v>197</v>
      </c>
      <c r="B18" s="48">
        <v>7156</v>
      </c>
      <c r="C18" s="48">
        <v>5854</v>
      </c>
      <c r="D18" s="48">
        <v>7334</v>
      </c>
      <c r="E18" s="48">
        <v>5513</v>
      </c>
      <c r="F18" s="48">
        <v>8560</v>
      </c>
      <c r="G18" s="48">
        <v>9285</v>
      </c>
      <c r="H18" s="48">
        <v>8423</v>
      </c>
      <c r="I18" s="48">
        <v>5988</v>
      </c>
      <c r="J18" s="48">
        <v>7891</v>
      </c>
      <c r="K18" s="48">
        <v>8938</v>
      </c>
      <c r="L18" s="48">
        <v>8822</v>
      </c>
      <c r="M18" s="55">
        <v>7212</v>
      </c>
      <c r="N18" s="3"/>
      <c r="O18" s="3"/>
    </row>
    <row r="19" spans="1:15" x14ac:dyDescent="0.25">
      <c r="A19" s="200" t="s">
        <v>129</v>
      </c>
      <c r="B19" s="65">
        <v>25484</v>
      </c>
      <c r="C19" s="65">
        <v>20001</v>
      </c>
      <c r="D19" s="65">
        <v>23148</v>
      </c>
      <c r="E19" s="65">
        <v>17602</v>
      </c>
      <c r="F19" s="65">
        <v>25652</v>
      </c>
      <c r="G19" s="65">
        <v>23764</v>
      </c>
      <c r="H19" s="65">
        <v>22171</v>
      </c>
      <c r="I19" s="65">
        <v>17900</v>
      </c>
      <c r="J19" s="65">
        <v>24260</v>
      </c>
      <c r="K19" s="65">
        <v>25914</v>
      </c>
      <c r="L19" s="65">
        <v>25718</v>
      </c>
      <c r="M19" s="66">
        <v>20789</v>
      </c>
      <c r="N19" s="3"/>
      <c r="O19" s="3"/>
    </row>
    <row r="20" spans="1:15" x14ac:dyDescent="0.25">
      <c r="A20" s="199" t="s">
        <v>198</v>
      </c>
      <c r="B20" s="48">
        <v>8967</v>
      </c>
      <c r="C20" s="48">
        <v>6832</v>
      </c>
      <c r="D20" s="48">
        <v>7698</v>
      </c>
      <c r="E20" s="48">
        <v>5856</v>
      </c>
      <c r="F20" s="48">
        <v>8805</v>
      </c>
      <c r="G20" s="48">
        <v>7438</v>
      </c>
      <c r="H20" s="48">
        <v>7609</v>
      </c>
      <c r="I20" s="48">
        <v>6151</v>
      </c>
      <c r="J20" s="48">
        <v>7980</v>
      </c>
      <c r="K20" s="48">
        <v>8954</v>
      </c>
      <c r="L20" s="48">
        <v>9105</v>
      </c>
      <c r="M20" s="55">
        <v>6923</v>
      </c>
      <c r="N20" s="3"/>
      <c r="O20" s="3"/>
    </row>
    <row r="21" spans="1:15" x14ac:dyDescent="0.25">
      <c r="A21" s="60" t="s">
        <v>117</v>
      </c>
      <c r="B21" s="37"/>
      <c r="C21" s="37"/>
      <c r="D21" s="65"/>
      <c r="E21" s="65"/>
      <c r="F21" s="65"/>
      <c r="G21" s="65"/>
      <c r="H21" s="65"/>
      <c r="I21" s="65"/>
      <c r="J21" s="37"/>
      <c r="K21" s="37"/>
      <c r="L21" s="37"/>
      <c r="M21" s="38"/>
      <c r="N21" s="3"/>
      <c r="O21" s="3"/>
    </row>
    <row r="22" spans="1:15" x14ac:dyDescent="0.25">
      <c r="A22" s="199" t="s">
        <v>197</v>
      </c>
      <c r="B22" s="48">
        <v>589</v>
      </c>
      <c r="C22" s="48">
        <v>571</v>
      </c>
      <c r="D22" s="48">
        <v>795</v>
      </c>
      <c r="E22" s="48">
        <v>628</v>
      </c>
      <c r="F22" s="48">
        <v>962</v>
      </c>
      <c r="G22" s="48">
        <v>1279</v>
      </c>
      <c r="H22" s="48">
        <v>1129</v>
      </c>
      <c r="I22" s="48">
        <v>612</v>
      </c>
      <c r="J22" s="48">
        <v>996</v>
      </c>
      <c r="K22" s="48">
        <v>1093</v>
      </c>
      <c r="L22" s="48">
        <v>855</v>
      </c>
      <c r="M22" s="55">
        <v>688</v>
      </c>
      <c r="N22" s="3"/>
      <c r="O22" s="3"/>
    </row>
    <row r="23" spans="1:15" x14ac:dyDescent="0.25">
      <c r="A23" s="200" t="s">
        <v>129</v>
      </c>
      <c r="B23" s="65">
        <v>2536</v>
      </c>
      <c r="C23" s="65">
        <v>2415</v>
      </c>
      <c r="D23" s="65">
        <v>2726</v>
      </c>
      <c r="E23" s="65">
        <v>2174</v>
      </c>
      <c r="F23" s="65">
        <v>2942</v>
      </c>
      <c r="G23" s="65">
        <v>2954</v>
      </c>
      <c r="H23" s="65">
        <v>2779</v>
      </c>
      <c r="I23" s="65">
        <v>1925</v>
      </c>
      <c r="J23" s="65">
        <v>3167</v>
      </c>
      <c r="K23" s="65">
        <v>3252</v>
      </c>
      <c r="L23" s="65">
        <v>2912</v>
      </c>
      <c r="M23" s="66">
        <v>2179</v>
      </c>
      <c r="N23" s="3"/>
      <c r="O23" s="3"/>
    </row>
    <row r="24" spans="1:15" x14ac:dyDescent="0.25">
      <c r="A24" s="199" t="s">
        <v>198</v>
      </c>
      <c r="B24" s="48">
        <v>1077</v>
      </c>
      <c r="C24" s="48">
        <v>961</v>
      </c>
      <c r="D24" s="48">
        <v>1064</v>
      </c>
      <c r="E24" s="48">
        <v>811</v>
      </c>
      <c r="F24" s="48">
        <v>1117</v>
      </c>
      <c r="G24" s="48">
        <v>1123</v>
      </c>
      <c r="H24" s="48">
        <v>1119</v>
      </c>
      <c r="I24" s="48">
        <v>793</v>
      </c>
      <c r="J24" s="48">
        <v>1231</v>
      </c>
      <c r="K24" s="48">
        <v>1299</v>
      </c>
      <c r="L24" s="48">
        <v>1197</v>
      </c>
      <c r="M24" s="55">
        <v>1015</v>
      </c>
      <c r="N24" s="3"/>
      <c r="O24" s="3"/>
    </row>
    <row r="25" spans="1:15" x14ac:dyDescent="0.25">
      <c r="A25" s="6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3"/>
      <c r="O25" s="3"/>
    </row>
    <row r="26" spans="1:15" ht="15.75" customHeight="1" x14ac:dyDescent="0.25">
      <c r="A26" s="58" t="s">
        <v>115</v>
      </c>
      <c r="B26" s="47">
        <v>4469</v>
      </c>
      <c r="C26" s="47">
        <v>4417</v>
      </c>
      <c r="D26" s="47">
        <v>4834</v>
      </c>
      <c r="E26" s="47">
        <v>4429</v>
      </c>
      <c r="F26" s="47">
        <v>6094</v>
      </c>
      <c r="G26" s="47">
        <v>6599</v>
      </c>
      <c r="H26" s="47">
        <v>6224</v>
      </c>
      <c r="I26" s="47">
        <v>3681</v>
      </c>
      <c r="J26" s="47">
        <v>6472</v>
      </c>
      <c r="K26" s="47">
        <v>7011</v>
      </c>
      <c r="L26" s="47">
        <v>6388</v>
      </c>
      <c r="M26" s="54">
        <v>5035</v>
      </c>
      <c r="N26" s="3"/>
      <c r="O26" s="3"/>
    </row>
    <row r="27" spans="1:15" ht="15.75" customHeight="1" x14ac:dyDescent="0.25">
      <c r="A27" s="60" t="s">
        <v>116</v>
      </c>
      <c r="B27" s="61">
        <v>11302</v>
      </c>
      <c r="C27" s="61">
        <v>9959</v>
      </c>
      <c r="D27" s="61">
        <v>10502</v>
      </c>
      <c r="E27" s="61">
        <v>8655</v>
      </c>
      <c r="F27" s="61">
        <v>11065</v>
      </c>
      <c r="G27" s="61">
        <v>11236</v>
      </c>
      <c r="H27" s="61">
        <v>9866</v>
      </c>
      <c r="I27" s="61">
        <v>6647</v>
      </c>
      <c r="J27" s="61">
        <v>11994</v>
      </c>
      <c r="K27" s="61">
        <v>12757</v>
      </c>
      <c r="L27" s="61">
        <v>11449</v>
      </c>
      <c r="M27" s="62">
        <v>10476</v>
      </c>
      <c r="N27" s="3"/>
      <c r="O27" s="3"/>
    </row>
    <row r="28" spans="1:15" ht="15.75" customHeight="1" x14ac:dyDescent="0.25">
      <c r="A28" s="58" t="s">
        <v>52</v>
      </c>
      <c r="B28" s="47">
        <v>41607</v>
      </c>
      <c r="C28" s="47">
        <v>32687</v>
      </c>
      <c r="D28" s="47">
        <v>38180</v>
      </c>
      <c r="E28" s="47">
        <v>28971</v>
      </c>
      <c r="F28" s="47">
        <v>43017</v>
      </c>
      <c r="G28" s="47">
        <v>40487</v>
      </c>
      <c r="H28" s="47">
        <v>38203</v>
      </c>
      <c r="I28" s="47">
        <v>30039</v>
      </c>
      <c r="J28" s="47">
        <v>40131</v>
      </c>
      <c r="K28" s="47">
        <v>43806</v>
      </c>
      <c r="L28" s="47">
        <v>43645</v>
      </c>
      <c r="M28" s="54">
        <v>34924</v>
      </c>
      <c r="N28" s="3"/>
      <c r="O28" s="3"/>
    </row>
    <row r="29" spans="1:15" ht="15.75" customHeight="1" x14ac:dyDescent="0.25">
      <c r="A29" s="68" t="s">
        <v>117</v>
      </c>
      <c r="B29" s="69">
        <v>4202</v>
      </c>
      <c r="C29" s="69">
        <v>3947</v>
      </c>
      <c r="D29" s="69">
        <v>4585</v>
      </c>
      <c r="E29" s="69">
        <v>3613</v>
      </c>
      <c r="F29" s="69">
        <v>5021</v>
      </c>
      <c r="G29" s="69">
        <v>5356</v>
      </c>
      <c r="H29" s="69">
        <v>5027</v>
      </c>
      <c r="I29" s="69">
        <v>3330</v>
      </c>
      <c r="J29" s="69">
        <v>5394</v>
      </c>
      <c r="K29" s="69">
        <v>5644</v>
      </c>
      <c r="L29" s="69">
        <v>4964</v>
      </c>
      <c r="M29" s="145">
        <v>3882</v>
      </c>
      <c r="N29" s="3"/>
      <c r="O29" s="3"/>
    </row>
    <row r="30" spans="1:15" ht="4.5" customHeight="1" x14ac:dyDescent="0.25">
      <c r="A30" s="115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201"/>
      <c r="N30" s="3"/>
      <c r="O30" s="3"/>
    </row>
    <row r="31" spans="1:15" x14ac:dyDescent="0.25">
      <c r="A31" s="191" t="s">
        <v>167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3"/>
      <c r="O31" s="3"/>
    </row>
    <row r="32" spans="1:15" x14ac:dyDescent="0.25">
      <c r="A32" s="20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3" x14ac:dyDescent="0.25">
      <c r="A33" s="202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</row>
    <row r="34" spans="1:13" x14ac:dyDescent="0.25">
      <c r="A34" s="202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</row>
    <row r="35" spans="1:13" x14ac:dyDescent="0.25">
      <c r="A35" s="202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</row>
    <row r="36" spans="1:13" x14ac:dyDescent="0.25">
      <c r="A36" s="129"/>
    </row>
    <row r="37" spans="1:13" x14ac:dyDescent="0.25">
      <c r="A37" s="129"/>
    </row>
    <row r="38" spans="1:13" x14ac:dyDescent="0.25">
      <c r="A38" s="129"/>
    </row>
    <row r="39" spans="1:13" x14ac:dyDescent="0.25">
      <c r="A39" s="129"/>
    </row>
    <row r="40" spans="1:13" x14ac:dyDescent="0.25">
      <c r="A40" s="129"/>
    </row>
    <row r="41" spans="1:13" x14ac:dyDescent="0.25">
      <c r="A41" s="129"/>
    </row>
    <row r="42" spans="1:13" x14ac:dyDescent="0.25">
      <c r="A42" s="129"/>
    </row>
  </sheetData>
  <pageMargins left="0.59055118110236227" right="0.59055118110236227" top="0.59055118110236227" bottom="0.59055118110236227" header="0" footer="0"/>
  <pageSetup paperSize="9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5"/>
  <sheetViews>
    <sheetView workbookViewId="0"/>
  </sheetViews>
  <sheetFormatPr baseColWidth="10" defaultColWidth="11.44140625" defaultRowHeight="13.2" x14ac:dyDescent="0.25"/>
  <cols>
    <col min="1" max="1" width="17.88671875" style="2" customWidth="1"/>
    <col min="2" max="6" width="9.33203125" style="2" customWidth="1"/>
    <col min="7" max="9" width="9.88671875" style="2" customWidth="1"/>
    <col min="10" max="10" width="11" style="2" customWidth="1"/>
    <col min="11" max="11" width="10.44140625" style="2" customWidth="1"/>
    <col min="12" max="12" width="10.88671875" style="2" customWidth="1"/>
    <col min="13" max="13" width="10.44140625" style="2" customWidth="1"/>
    <col min="14" max="16384" width="11.44140625" style="2"/>
  </cols>
  <sheetData>
    <row r="1" spans="1:18" x14ac:dyDescent="0.25">
      <c r="A1" s="1" t="s">
        <v>170</v>
      </c>
    </row>
    <row r="2" spans="1:18" x14ac:dyDescent="0.25">
      <c r="A2" s="192" t="s">
        <v>183</v>
      </c>
    </row>
    <row r="3" spans="1:18" ht="13.5" customHeight="1" x14ac:dyDescent="0.25"/>
    <row r="4" spans="1:18" ht="15" customHeight="1" x14ac:dyDescent="0.25">
      <c r="A4" s="105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7" t="s">
        <v>11</v>
      </c>
    </row>
    <row r="5" spans="1:18" s="207" customFormat="1" ht="12" customHeight="1" x14ac:dyDescent="0.25">
      <c r="A5" s="203" t="s">
        <v>86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5"/>
      <c r="N5" s="206"/>
      <c r="O5" s="206"/>
      <c r="P5" s="206"/>
      <c r="Q5" s="206"/>
      <c r="R5" s="206"/>
    </row>
    <row r="6" spans="1:18" ht="12" customHeight="1" x14ac:dyDescent="0.25">
      <c r="A6" s="208" t="s">
        <v>199</v>
      </c>
      <c r="B6" s="48">
        <v>6188</v>
      </c>
      <c r="C6" s="48">
        <v>4732</v>
      </c>
      <c r="D6" s="48">
        <v>5603</v>
      </c>
      <c r="E6" s="48">
        <v>4407</v>
      </c>
      <c r="F6" s="48">
        <v>7034</v>
      </c>
      <c r="G6" s="48">
        <v>7557</v>
      </c>
      <c r="H6" s="48">
        <v>6949</v>
      </c>
      <c r="I6" s="48">
        <v>4751</v>
      </c>
      <c r="J6" s="48">
        <v>6494</v>
      </c>
      <c r="K6" s="48">
        <v>7313</v>
      </c>
      <c r="L6" s="48">
        <v>7026</v>
      </c>
      <c r="M6" s="55">
        <v>5664</v>
      </c>
      <c r="N6" s="3"/>
      <c r="O6" s="3"/>
      <c r="P6" s="3"/>
      <c r="Q6" s="3"/>
      <c r="R6" s="3"/>
    </row>
    <row r="7" spans="1:18" ht="12" customHeight="1" x14ac:dyDescent="0.25">
      <c r="A7" s="209" t="s">
        <v>200</v>
      </c>
      <c r="B7" s="65">
        <v>24527</v>
      </c>
      <c r="C7" s="65">
        <v>18926</v>
      </c>
      <c r="D7" s="65">
        <v>20785</v>
      </c>
      <c r="E7" s="65">
        <v>16548</v>
      </c>
      <c r="F7" s="65">
        <v>23347</v>
      </c>
      <c r="G7" s="65">
        <v>21186</v>
      </c>
      <c r="H7" s="65">
        <v>19920</v>
      </c>
      <c r="I7" s="65">
        <v>15420</v>
      </c>
      <c r="J7" s="65">
        <v>21723</v>
      </c>
      <c r="K7" s="65">
        <v>23668</v>
      </c>
      <c r="L7" s="65">
        <v>22852</v>
      </c>
      <c r="M7" s="66">
        <v>18588</v>
      </c>
      <c r="N7" s="3"/>
      <c r="O7" s="3"/>
      <c r="P7" s="3"/>
      <c r="Q7" s="3"/>
      <c r="R7" s="3"/>
    </row>
    <row r="8" spans="1:18" ht="12" customHeight="1" x14ac:dyDescent="0.25">
      <c r="A8" s="208" t="s">
        <v>201</v>
      </c>
      <c r="B8" s="48">
        <v>9418</v>
      </c>
      <c r="C8" s="48">
        <v>7109</v>
      </c>
      <c r="D8" s="48">
        <v>7596</v>
      </c>
      <c r="E8" s="48">
        <v>6001</v>
      </c>
      <c r="F8" s="48">
        <v>8767</v>
      </c>
      <c r="G8" s="48">
        <v>7705</v>
      </c>
      <c r="H8" s="48">
        <v>7445</v>
      </c>
      <c r="I8" s="48">
        <v>5580</v>
      </c>
      <c r="J8" s="48">
        <v>8035</v>
      </c>
      <c r="K8" s="48">
        <v>9076</v>
      </c>
      <c r="L8" s="48">
        <v>9082</v>
      </c>
      <c r="M8" s="55">
        <v>7174</v>
      </c>
      <c r="N8" s="3"/>
      <c r="O8" s="3"/>
      <c r="P8" s="3"/>
      <c r="Q8" s="3"/>
      <c r="R8" s="3"/>
    </row>
    <row r="9" spans="1:18" ht="12" customHeight="1" x14ac:dyDescent="0.25">
      <c r="A9" s="209" t="s">
        <v>202</v>
      </c>
      <c r="B9" s="65">
        <v>3944</v>
      </c>
      <c r="C9" s="65">
        <v>3934</v>
      </c>
      <c r="D9" s="65">
        <v>5008</v>
      </c>
      <c r="E9" s="65">
        <v>3938</v>
      </c>
      <c r="F9" s="65">
        <v>5659</v>
      </c>
      <c r="G9" s="65">
        <v>6951</v>
      </c>
      <c r="H9" s="65">
        <v>6477</v>
      </c>
      <c r="I9" s="65">
        <v>3978</v>
      </c>
      <c r="J9" s="65">
        <v>5815</v>
      </c>
      <c r="K9" s="65">
        <v>6414</v>
      </c>
      <c r="L9" s="65">
        <v>5767</v>
      </c>
      <c r="M9" s="66">
        <v>5079</v>
      </c>
      <c r="N9" s="3"/>
      <c r="O9" s="3"/>
      <c r="P9" s="3"/>
      <c r="Q9" s="3"/>
      <c r="R9" s="3"/>
    </row>
    <row r="10" spans="1:18" ht="12" customHeight="1" x14ac:dyDescent="0.25">
      <c r="A10" s="208" t="s">
        <v>203</v>
      </c>
      <c r="B10" s="48">
        <v>13049</v>
      </c>
      <c r="C10" s="48">
        <v>12294</v>
      </c>
      <c r="D10" s="48">
        <v>14518</v>
      </c>
      <c r="E10" s="48">
        <v>11216</v>
      </c>
      <c r="F10" s="48">
        <v>15429</v>
      </c>
      <c r="G10" s="48">
        <v>15705</v>
      </c>
      <c r="H10" s="48">
        <v>14083</v>
      </c>
      <c r="I10" s="48">
        <v>10358</v>
      </c>
      <c r="J10" s="48">
        <v>16517</v>
      </c>
      <c r="K10" s="48">
        <v>17016</v>
      </c>
      <c r="L10" s="48">
        <v>16256</v>
      </c>
      <c r="M10" s="55">
        <v>13346</v>
      </c>
      <c r="N10" s="3"/>
      <c r="O10" s="3"/>
      <c r="P10" s="3"/>
      <c r="Q10" s="3"/>
      <c r="R10" s="3"/>
    </row>
    <row r="11" spans="1:18" ht="12" customHeight="1" x14ac:dyDescent="0.25">
      <c r="A11" s="209" t="s">
        <v>204</v>
      </c>
      <c r="B11" s="65">
        <v>4614</v>
      </c>
      <c r="C11" s="65">
        <v>4148</v>
      </c>
      <c r="D11" s="65">
        <v>4715</v>
      </c>
      <c r="E11" s="65">
        <v>3694</v>
      </c>
      <c r="F11" s="65">
        <v>5171</v>
      </c>
      <c r="G11" s="65">
        <v>4772</v>
      </c>
      <c r="H11" s="65">
        <v>4732</v>
      </c>
      <c r="I11" s="65">
        <v>3751</v>
      </c>
      <c r="J11" s="65">
        <v>5600</v>
      </c>
      <c r="K11" s="65">
        <v>5955</v>
      </c>
      <c r="L11" s="65">
        <v>5675</v>
      </c>
      <c r="M11" s="66">
        <v>4740</v>
      </c>
      <c r="N11" s="3"/>
      <c r="O11" s="3"/>
      <c r="P11" s="3"/>
      <c r="Q11" s="3"/>
      <c r="R11" s="3"/>
    </row>
    <row r="12" spans="1:18" s="207" customFormat="1" ht="11.25" customHeight="1" x14ac:dyDescent="0.25">
      <c r="A12" s="210" t="s">
        <v>115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2"/>
      <c r="N12" s="3"/>
      <c r="O12" s="206"/>
      <c r="P12" s="206"/>
      <c r="Q12" s="206"/>
      <c r="R12" s="206"/>
    </row>
    <row r="13" spans="1:18" x14ac:dyDescent="0.25">
      <c r="A13" s="209" t="s">
        <v>199</v>
      </c>
      <c r="B13" s="65">
        <v>405</v>
      </c>
      <c r="C13" s="65">
        <v>383</v>
      </c>
      <c r="D13" s="65">
        <v>461</v>
      </c>
      <c r="E13" s="65">
        <v>438</v>
      </c>
      <c r="F13" s="65">
        <v>628</v>
      </c>
      <c r="G13" s="65">
        <v>831</v>
      </c>
      <c r="H13" s="65">
        <v>811</v>
      </c>
      <c r="I13" s="65">
        <v>412</v>
      </c>
      <c r="J13" s="65">
        <v>590</v>
      </c>
      <c r="K13" s="65">
        <v>746</v>
      </c>
      <c r="L13" s="65">
        <v>681</v>
      </c>
      <c r="M13" s="66">
        <v>467</v>
      </c>
      <c r="N13" s="3"/>
      <c r="O13" s="3"/>
      <c r="P13" s="3"/>
      <c r="Q13" s="3"/>
      <c r="R13" s="3"/>
    </row>
    <row r="14" spans="1:18" x14ac:dyDescent="0.25">
      <c r="A14" s="208" t="s">
        <v>200</v>
      </c>
      <c r="B14" s="48">
        <v>1625</v>
      </c>
      <c r="C14" s="48">
        <v>1577</v>
      </c>
      <c r="D14" s="48">
        <v>1731</v>
      </c>
      <c r="E14" s="48">
        <v>1572</v>
      </c>
      <c r="F14" s="48">
        <v>1971</v>
      </c>
      <c r="G14" s="48">
        <v>1921</v>
      </c>
      <c r="H14" s="48">
        <v>1840</v>
      </c>
      <c r="I14" s="48">
        <v>1159</v>
      </c>
      <c r="J14" s="48">
        <v>1989</v>
      </c>
      <c r="K14" s="48">
        <v>2307</v>
      </c>
      <c r="L14" s="48">
        <v>2252</v>
      </c>
      <c r="M14" s="55">
        <v>1420</v>
      </c>
      <c r="N14" s="3"/>
      <c r="O14" s="3"/>
      <c r="P14" s="3"/>
      <c r="Q14" s="3"/>
      <c r="R14" s="3"/>
    </row>
    <row r="15" spans="1:18" x14ac:dyDescent="0.25">
      <c r="A15" s="209" t="s">
        <v>201</v>
      </c>
      <c r="B15" s="65">
        <v>743</v>
      </c>
      <c r="C15" s="65">
        <v>697</v>
      </c>
      <c r="D15" s="65">
        <v>738</v>
      </c>
      <c r="E15" s="65">
        <v>733</v>
      </c>
      <c r="F15" s="65">
        <v>921</v>
      </c>
      <c r="G15" s="65">
        <v>953</v>
      </c>
      <c r="H15" s="65">
        <v>825</v>
      </c>
      <c r="I15" s="65">
        <v>586</v>
      </c>
      <c r="J15" s="65">
        <v>901</v>
      </c>
      <c r="K15" s="65">
        <v>1119</v>
      </c>
      <c r="L15" s="65">
        <v>1062</v>
      </c>
      <c r="M15" s="66">
        <v>686</v>
      </c>
      <c r="N15" s="3"/>
      <c r="O15" s="3"/>
      <c r="P15" s="3"/>
      <c r="Q15" s="3"/>
      <c r="R15" s="3"/>
    </row>
    <row r="16" spans="1:18" x14ac:dyDescent="0.25">
      <c r="A16" s="208" t="s">
        <v>202</v>
      </c>
      <c r="B16" s="48">
        <v>271</v>
      </c>
      <c r="C16" s="48">
        <v>254</v>
      </c>
      <c r="D16" s="48">
        <v>333</v>
      </c>
      <c r="E16" s="48">
        <v>285</v>
      </c>
      <c r="F16" s="48">
        <v>528</v>
      </c>
      <c r="G16" s="48">
        <v>774</v>
      </c>
      <c r="H16" s="48">
        <v>731</v>
      </c>
      <c r="I16" s="48">
        <v>314</v>
      </c>
      <c r="J16" s="48">
        <v>610</v>
      </c>
      <c r="K16" s="48">
        <v>634</v>
      </c>
      <c r="L16" s="48">
        <v>417</v>
      </c>
      <c r="M16" s="55">
        <v>443</v>
      </c>
      <c r="N16" s="3"/>
      <c r="O16" s="3"/>
      <c r="P16" s="3"/>
      <c r="Q16" s="3"/>
      <c r="R16" s="3"/>
    </row>
    <row r="17" spans="1:18" x14ac:dyDescent="0.25">
      <c r="A17" s="209" t="s">
        <v>203</v>
      </c>
      <c r="B17" s="65">
        <v>1011</v>
      </c>
      <c r="C17" s="65">
        <v>1085</v>
      </c>
      <c r="D17" s="65">
        <v>1142</v>
      </c>
      <c r="E17" s="65">
        <v>1014</v>
      </c>
      <c r="F17" s="65">
        <v>1451</v>
      </c>
      <c r="G17" s="65">
        <v>1559</v>
      </c>
      <c r="H17" s="65">
        <v>1427</v>
      </c>
      <c r="I17" s="65">
        <v>845</v>
      </c>
      <c r="J17" s="65">
        <v>1661</v>
      </c>
      <c r="K17" s="65">
        <v>1533</v>
      </c>
      <c r="L17" s="65">
        <v>1465</v>
      </c>
      <c r="M17" s="66">
        <v>1340</v>
      </c>
      <c r="N17" s="3"/>
      <c r="O17" s="3"/>
      <c r="P17" s="3"/>
      <c r="Q17" s="3"/>
      <c r="R17" s="3"/>
    </row>
    <row r="18" spans="1:18" x14ac:dyDescent="0.25">
      <c r="A18" s="208" t="s">
        <v>204</v>
      </c>
      <c r="B18" s="48">
        <v>414</v>
      </c>
      <c r="C18" s="48">
        <v>421</v>
      </c>
      <c r="D18" s="48">
        <v>429</v>
      </c>
      <c r="E18" s="48">
        <v>387</v>
      </c>
      <c r="F18" s="48">
        <v>595</v>
      </c>
      <c r="G18" s="48">
        <v>561</v>
      </c>
      <c r="H18" s="48">
        <v>590</v>
      </c>
      <c r="I18" s="48">
        <v>365</v>
      </c>
      <c r="J18" s="48">
        <v>721</v>
      </c>
      <c r="K18" s="48">
        <v>672</v>
      </c>
      <c r="L18" s="48">
        <v>511</v>
      </c>
      <c r="M18" s="55">
        <v>679</v>
      </c>
      <c r="N18" s="3"/>
      <c r="O18" s="3"/>
      <c r="P18" s="3"/>
      <c r="Q18" s="3"/>
      <c r="R18" s="3"/>
    </row>
    <row r="19" spans="1:18" s="207" customFormat="1" ht="12.75" customHeight="1" x14ac:dyDescent="0.25">
      <c r="A19" s="203" t="s">
        <v>116</v>
      </c>
      <c r="B19" s="213"/>
      <c r="C19" s="213"/>
      <c r="D19" s="214"/>
      <c r="E19" s="214"/>
      <c r="F19" s="214"/>
      <c r="G19" s="214"/>
      <c r="H19" s="214"/>
      <c r="I19" s="214"/>
      <c r="J19" s="213"/>
      <c r="K19" s="213"/>
      <c r="L19" s="213"/>
      <c r="M19" s="215"/>
      <c r="N19" s="3"/>
      <c r="O19" s="206"/>
      <c r="P19" s="206"/>
      <c r="Q19" s="206"/>
      <c r="R19" s="206"/>
    </row>
    <row r="20" spans="1:18" x14ac:dyDescent="0.25">
      <c r="A20" s="208" t="s">
        <v>199</v>
      </c>
      <c r="B20" s="48">
        <v>1064</v>
      </c>
      <c r="C20" s="48">
        <v>974</v>
      </c>
      <c r="D20" s="48">
        <v>998</v>
      </c>
      <c r="E20" s="48">
        <v>820</v>
      </c>
      <c r="F20" s="48">
        <v>1095</v>
      </c>
      <c r="G20" s="48">
        <v>1268</v>
      </c>
      <c r="H20" s="48">
        <v>1223</v>
      </c>
      <c r="I20" s="48">
        <v>783</v>
      </c>
      <c r="J20" s="48">
        <v>1341</v>
      </c>
      <c r="K20" s="48">
        <v>1257</v>
      </c>
      <c r="L20" s="48">
        <v>1175</v>
      </c>
      <c r="M20" s="55">
        <v>1074</v>
      </c>
      <c r="N20" s="3"/>
      <c r="O20" s="3"/>
      <c r="P20" s="3"/>
      <c r="Q20" s="3"/>
      <c r="R20" s="3"/>
    </row>
    <row r="21" spans="1:18" x14ac:dyDescent="0.25">
      <c r="A21" s="209" t="s">
        <v>200</v>
      </c>
      <c r="B21" s="65">
        <v>4733</v>
      </c>
      <c r="C21" s="65">
        <v>4004</v>
      </c>
      <c r="D21" s="65">
        <v>4264</v>
      </c>
      <c r="E21" s="65">
        <v>3400</v>
      </c>
      <c r="F21" s="65">
        <v>4134</v>
      </c>
      <c r="G21" s="65">
        <v>4048</v>
      </c>
      <c r="H21" s="65">
        <v>3316</v>
      </c>
      <c r="I21" s="65">
        <v>2297</v>
      </c>
      <c r="J21" s="65">
        <v>4237</v>
      </c>
      <c r="K21" s="65">
        <v>4684</v>
      </c>
      <c r="L21" s="65">
        <v>4218</v>
      </c>
      <c r="M21" s="66">
        <v>3906</v>
      </c>
      <c r="N21" s="3"/>
      <c r="O21" s="3"/>
      <c r="P21" s="3"/>
      <c r="Q21" s="3"/>
      <c r="R21" s="3"/>
    </row>
    <row r="22" spans="1:18" x14ac:dyDescent="0.25">
      <c r="A22" s="208" t="s">
        <v>201</v>
      </c>
      <c r="B22" s="48">
        <v>2051</v>
      </c>
      <c r="C22" s="48">
        <v>1565</v>
      </c>
      <c r="D22" s="48">
        <v>1602</v>
      </c>
      <c r="E22" s="48">
        <v>1223</v>
      </c>
      <c r="F22" s="48">
        <v>1551</v>
      </c>
      <c r="G22" s="48">
        <v>1580</v>
      </c>
      <c r="H22" s="48">
        <v>1255</v>
      </c>
      <c r="I22" s="48">
        <v>863</v>
      </c>
      <c r="J22" s="48">
        <v>1794</v>
      </c>
      <c r="K22" s="48">
        <v>1888</v>
      </c>
      <c r="L22" s="48">
        <v>1942</v>
      </c>
      <c r="M22" s="55">
        <v>1700</v>
      </c>
      <c r="N22" s="3"/>
      <c r="O22" s="3"/>
      <c r="P22" s="3"/>
      <c r="Q22" s="3"/>
      <c r="R22" s="3"/>
    </row>
    <row r="23" spans="1:18" x14ac:dyDescent="0.25">
      <c r="A23" s="209" t="s">
        <v>202</v>
      </c>
      <c r="B23" s="65">
        <v>612</v>
      </c>
      <c r="C23" s="65">
        <v>603</v>
      </c>
      <c r="D23" s="65">
        <v>664</v>
      </c>
      <c r="E23" s="65">
        <v>636</v>
      </c>
      <c r="F23" s="65">
        <v>873</v>
      </c>
      <c r="G23" s="65">
        <v>1019</v>
      </c>
      <c r="H23" s="65">
        <v>1030</v>
      </c>
      <c r="I23" s="65">
        <v>593</v>
      </c>
      <c r="J23" s="65">
        <v>838</v>
      </c>
      <c r="K23" s="65">
        <v>1016</v>
      </c>
      <c r="L23" s="65">
        <v>784</v>
      </c>
      <c r="M23" s="66">
        <v>784</v>
      </c>
      <c r="N23" s="3"/>
      <c r="O23" s="3"/>
      <c r="P23" s="3"/>
      <c r="Q23" s="3"/>
      <c r="R23" s="3"/>
    </row>
    <row r="24" spans="1:18" x14ac:dyDescent="0.25">
      <c r="A24" s="208" t="s">
        <v>203</v>
      </c>
      <c r="B24" s="48">
        <v>2090</v>
      </c>
      <c r="C24" s="48">
        <v>2061</v>
      </c>
      <c r="D24" s="48">
        <v>2216</v>
      </c>
      <c r="E24" s="48">
        <v>1915</v>
      </c>
      <c r="F24" s="48">
        <v>2500</v>
      </c>
      <c r="G24" s="48">
        <v>2527</v>
      </c>
      <c r="H24" s="48">
        <v>2310</v>
      </c>
      <c r="I24" s="48">
        <v>1561</v>
      </c>
      <c r="J24" s="48">
        <v>2813</v>
      </c>
      <c r="K24" s="48">
        <v>2857</v>
      </c>
      <c r="L24" s="48">
        <v>2430</v>
      </c>
      <c r="M24" s="55">
        <v>2149</v>
      </c>
      <c r="N24" s="3"/>
      <c r="O24" s="3"/>
      <c r="P24" s="3"/>
      <c r="Q24" s="3"/>
      <c r="R24" s="3"/>
    </row>
    <row r="25" spans="1:18" x14ac:dyDescent="0.25">
      <c r="A25" s="209" t="s">
        <v>204</v>
      </c>
      <c r="B25" s="65">
        <v>752</v>
      </c>
      <c r="C25" s="65">
        <v>752</v>
      </c>
      <c r="D25" s="65">
        <v>758</v>
      </c>
      <c r="E25" s="65">
        <v>661</v>
      </c>
      <c r="F25" s="65">
        <v>912</v>
      </c>
      <c r="G25" s="65">
        <v>794</v>
      </c>
      <c r="H25" s="65">
        <v>732</v>
      </c>
      <c r="I25" s="65">
        <v>550</v>
      </c>
      <c r="J25" s="65">
        <v>971</v>
      </c>
      <c r="K25" s="65">
        <v>1055</v>
      </c>
      <c r="L25" s="65">
        <v>900</v>
      </c>
      <c r="M25" s="66">
        <v>863</v>
      </c>
      <c r="N25" s="3"/>
      <c r="O25" s="3"/>
      <c r="P25" s="3"/>
      <c r="Q25" s="3"/>
      <c r="R25" s="3"/>
    </row>
    <row r="26" spans="1:18" s="207" customFormat="1" ht="11.25" customHeight="1" x14ac:dyDescent="0.25">
      <c r="A26" s="216" t="s">
        <v>52</v>
      </c>
      <c r="B26" s="211"/>
      <c r="C26" s="211"/>
      <c r="D26" s="217"/>
      <c r="E26" s="217"/>
      <c r="F26" s="217"/>
      <c r="G26" s="217"/>
      <c r="H26" s="217"/>
      <c r="I26" s="217"/>
      <c r="J26" s="211"/>
      <c r="K26" s="211"/>
      <c r="L26" s="211"/>
      <c r="M26" s="212"/>
      <c r="N26" s="3"/>
      <c r="O26" s="206"/>
      <c r="P26" s="206"/>
      <c r="Q26" s="206"/>
      <c r="R26" s="206"/>
    </row>
    <row r="27" spans="1:18" ht="12" customHeight="1" x14ac:dyDescent="0.25">
      <c r="A27" s="209" t="s">
        <v>199</v>
      </c>
      <c r="B27" s="65">
        <v>4352</v>
      </c>
      <c r="C27" s="65">
        <v>3013</v>
      </c>
      <c r="D27" s="65">
        <v>3665</v>
      </c>
      <c r="E27" s="65">
        <v>2793</v>
      </c>
      <c r="F27" s="65">
        <v>4768</v>
      </c>
      <c r="G27" s="65">
        <v>4713</v>
      </c>
      <c r="H27" s="65">
        <v>4236</v>
      </c>
      <c r="I27" s="65">
        <v>3168</v>
      </c>
      <c r="J27" s="65">
        <v>3964</v>
      </c>
      <c r="K27" s="65">
        <v>4632</v>
      </c>
      <c r="L27" s="65">
        <v>4666</v>
      </c>
      <c r="M27" s="66">
        <v>3694</v>
      </c>
      <c r="N27" s="3"/>
      <c r="O27" s="3"/>
      <c r="P27" s="3"/>
      <c r="Q27" s="3"/>
      <c r="R27" s="3"/>
    </row>
    <row r="28" spans="1:18" ht="12" customHeight="1" x14ac:dyDescent="0.25">
      <c r="A28" s="208" t="s">
        <v>200</v>
      </c>
      <c r="B28" s="48">
        <v>16658</v>
      </c>
      <c r="C28" s="48">
        <v>11842</v>
      </c>
      <c r="D28" s="48">
        <v>13100</v>
      </c>
      <c r="E28" s="48">
        <v>10266</v>
      </c>
      <c r="F28" s="48">
        <v>15370</v>
      </c>
      <c r="G28" s="48">
        <v>13473</v>
      </c>
      <c r="H28" s="48">
        <v>13046</v>
      </c>
      <c r="I28" s="48">
        <v>10748</v>
      </c>
      <c r="J28" s="48">
        <v>13599</v>
      </c>
      <c r="K28" s="48">
        <v>14751</v>
      </c>
      <c r="L28" s="48">
        <v>14613</v>
      </c>
      <c r="M28" s="55">
        <v>11893</v>
      </c>
      <c r="N28" s="3"/>
      <c r="O28" s="3"/>
      <c r="P28" s="3"/>
      <c r="Q28" s="3"/>
      <c r="R28" s="3"/>
    </row>
    <row r="29" spans="1:18" ht="12" customHeight="1" x14ac:dyDescent="0.25">
      <c r="A29" s="209" t="s">
        <v>201</v>
      </c>
      <c r="B29" s="65">
        <v>5912</v>
      </c>
      <c r="C29" s="65">
        <v>4234</v>
      </c>
      <c r="D29" s="65">
        <v>4523</v>
      </c>
      <c r="E29" s="65">
        <v>3501</v>
      </c>
      <c r="F29" s="65">
        <v>5514</v>
      </c>
      <c r="G29" s="65">
        <v>4432</v>
      </c>
      <c r="H29" s="65">
        <v>4562</v>
      </c>
      <c r="I29" s="65">
        <v>3603</v>
      </c>
      <c r="J29" s="65">
        <v>4550</v>
      </c>
      <c r="K29" s="65">
        <v>5247</v>
      </c>
      <c r="L29" s="65">
        <v>5297</v>
      </c>
      <c r="M29" s="66">
        <v>4099</v>
      </c>
      <c r="N29" s="3"/>
      <c r="O29" s="3"/>
      <c r="P29" s="3"/>
      <c r="Q29" s="3"/>
      <c r="R29" s="3"/>
    </row>
    <row r="30" spans="1:18" ht="12" customHeight="1" x14ac:dyDescent="0.25">
      <c r="A30" s="208" t="s">
        <v>202</v>
      </c>
      <c r="B30" s="48">
        <v>2804</v>
      </c>
      <c r="C30" s="48">
        <v>2841</v>
      </c>
      <c r="D30" s="48">
        <v>3669</v>
      </c>
      <c r="E30" s="48">
        <v>2720</v>
      </c>
      <c r="F30" s="48">
        <v>3792</v>
      </c>
      <c r="G30" s="48">
        <v>4572</v>
      </c>
      <c r="H30" s="48">
        <v>4187</v>
      </c>
      <c r="I30" s="48">
        <v>2820</v>
      </c>
      <c r="J30" s="48">
        <v>3927</v>
      </c>
      <c r="K30" s="48">
        <v>4306</v>
      </c>
      <c r="L30" s="48">
        <v>4156</v>
      </c>
      <c r="M30" s="55">
        <v>3518</v>
      </c>
      <c r="N30" s="3"/>
      <c r="O30" s="3"/>
      <c r="P30" s="3"/>
      <c r="Q30" s="3"/>
      <c r="R30" s="3"/>
    </row>
    <row r="31" spans="1:18" ht="12" customHeight="1" x14ac:dyDescent="0.25">
      <c r="A31" s="209" t="s">
        <v>203</v>
      </c>
      <c r="B31" s="65">
        <v>8826</v>
      </c>
      <c r="C31" s="65">
        <v>8159</v>
      </c>
      <c r="D31" s="65">
        <v>10048</v>
      </c>
      <c r="E31" s="65">
        <v>7336</v>
      </c>
      <c r="F31" s="65">
        <v>10282</v>
      </c>
      <c r="G31" s="65">
        <v>10291</v>
      </c>
      <c r="H31" s="65">
        <v>9125</v>
      </c>
      <c r="I31" s="65">
        <v>7152</v>
      </c>
      <c r="J31" s="65">
        <v>10661</v>
      </c>
      <c r="K31" s="65">
        <v>11163</v>
      </c>
      <c r="L31" s="65">
        <v>11105</v>
      </c>
      <c r="M31" s="66">
        <v>8896</v>
      </c>
      <c r="N31" s="3"/>
      <c r="O31" s="3"/>
      <c r="P31" s="3"/>
      <c r="Q31" s="3"/>
      <c r="R31" s="3"/>
    </row>
    <row r="32" spans="1:18" x14ac:dyDescent="0.25">
      <c r="A32" s="208" t="s">
        <v>204</v>
      </c>
      <c r="B32" s="48">
        <v>3055</v>
      </c>
      <c r="C32" s="48">
        <v>2598</v>
      </c>
      <c r="D32" s="48">
        <v>3175</v>
      </c>
      <c r="E32" s="48">
        <v>2355</v>
      </c>
      <c r="F32" s="48">
        <v>3291</v>
      </c>
      <c r="G32" s="48">
        <v>3006</v>
      </c>
      <c r="H32" s="48">
        <v>3047</v>
      </c>
      <c r="I32" s="48">
        <v>2548</v>
      </c>
      <c r="J32" s="48">
        <v>3430</v>
      </c>
      <c r="K32" s="48">
        <v>3707</v>
      </c>
      <c r="L32" s="48">
        <v>3808</v>
      </c>
      <c r="M32" s="55">
        <v>2824</v>
      </c>
      <c r="N32" s="3"/>
      <c r="O32" s="3"/>
      <c r="P32" s="3"/>
      <c r="Q32" s="3"/>
      <c r="R32" s="3"/>
    </row>
    <row r="33" spans="1:18" s="207" customFormat="1" ht="11.25" customHeight="1" x14ac:dyDescent="0.25">
      <c r="A33" s="203" t="s">
        <v>117</v>
      </c>
      <c r="B33" s="213"/>
      <c r="C33" s="213"/>
      <c r="D33" s="214"/>
      <c r="E33" s="214"/>
      <c r="F33" s="214"/>
      <c r="G33" s="214"/>
      <c r="H33" s="214"/>
      <c r="I33" s="214"/>
      <c r="J33" s="213"/>
      <c r="K33" s="213"/>
      <c r="L33" s="213"/>
      <c r="M33" s="215"/>
      <c r="N33" s="3"/>
      <c r="O33" s="206"/>
      <c r="P33" s="206"/>
      <c r="Q33" s="206"/>
      <c r="R33" s="206"/>
    </row>
    <row r="34" spans="1:18" ht="12" customHeight="1" x14ac:dyDescent="0.25">
      <c r="A34" s="208" t="s">
        <v>199</v>
      </c>
      <c r="B34" s="48">
        <v>347</v>
      </c>
      <c r="C34" s="48">
        <v>342</v>
      </c>
      <c r="D34" s="48">
        <v>463</v>
      </c>
      <c r="E34" s="48">
        <v>342</v>
      </c>
      <c r="F34" s="48">
        <v>523</v>
      </c>
      <c r="G34" s="48">
        <v>721</v>
      </c>
      <c r="H34" s="48">
        <v>649</v>
      </c>
      <c r="I34" s="48">
        <v>377</v>
      </c>
      <c r="J34" s="48">
        <v>578</v>
      </c>
      <c r="K34" s="48">
        <v>649</v>
      </c>
      <c r="L34" s="48">
        <v>482</v>
      </c>
      <c r="M34" s="55">
        <v>394</v>
      </c>
      <c r="N34" s="3"/>
      <c r="O34" s="3"/>
      <c r="P34" s="3"/>
      <c r="Q34" s="3"/>
      <c r="R34" s="3"/>
    </row>
    <row r="35" spans="1:18" ht="12" customHeight="1" x14ac:dyDescent="0.25">
      <c r="A35" s="209" t="s">
        <v>200</v>
      </c>
      <c r="B35" s="65">
        <v>1464</v>
      </c>
      <c r="C35" s="65">
        <v>1472</v>
      </c>
      <c r="D35" s="65">
        <v>1650</v>
      </c>
      <c r="E35" s="65">
        <v>1273</v>
      </c>
      <c r="F35" s="65">
        <v>1821</v>
      </c>
      <c r="G35" s="65">
        <v>1699</v>
      </c>
      <c r="H35" s="65">
        <v>1653</v>
      </c>
      <c r="I35" s="65">
        <v>1183</v>
      </c>
      <c r="J35" s="65">
        <v>1849</v>
      </c>
      <c r="K35" s="65">
        <v>1882</v>
      </c>
      <c r="L35" s="65">
        <v>1733</v>
      </c>
      <c r="M35" s="66">
        <v>1308</v>
      </c>
      <c r="N35" s="3"/>
      <c r="O35" s="3"/>
      <c r="P35" s="3"/>
      <c r="Q35" s="3"/>
      <c r="R35" s="3"/>
    </row>
    <row r="36" spans="1:18" ht="12" customHeight="1" x14ac:dyDescent="0.25">
      <c r="A36" s="208" t="s">
        <v>201</v>
      </c>
      <c r="B36" s="48">
        <v>696</v>
      </c>
      <c r="C36" s="48">
        <v>598</v>
      </c>
      <c r="D36" s="48">
        <v>719</v>
      </c>
      <c r="E36" s="48">
        <v>532</v>
      </c>
      <c r="F36" s="48">
        <v>766</v>
      </c>
      <c r="G36" s="48">
        <v>728</v>
      </c>
      <c r="H36" s="48">
        <v>780</v>
      </c>
      <c r="I36" s="48">
        <v>512</v>
      </c>
      <c r="J36" s="48">
        <v>774</v>
      </c>
      <c r="K36" s="48">
        <v>806</v>
      </c>
      <c r="L36" s="48">
        <v>766</v>
      </c>
      <c r="M36" s="55">
        <v>660</v>
      </c>
      <c r="N36" s="3"/>
      <c r="O36" s="3"/>
      <c r="P36" s="3"/>
      <c r="Q36" s="3"/>
      <c r="R36" s="3"/>
    </row>
    <row r="37" spans="1:18" ht="12" customHeight="1" x14ac:dyDescent="0.25">
      <c r="A37" s="209" t="s">
        <v>202</v>
      </c>
      <c r="B37" s="65">
        <v>242</v>
      </c>
      <c r="C37" s="65">
        <v>229</v>
      </c>
      <c r="D37" s="65">
        <v>332</v>
      </c>
      <c r="E37" s="65">
        <v>286</v>
      </c>
      <c r="F37" s="65">
        <v>439</v>
      </c>
      <c r="G37" s="65">
        <v>558</v>
      </c>
      <c r="H37" s="65">
        <v>480</v>
      </c>
      <c r="I37" s="65">
        <v>235</v>
      </c>
      <c r="J37" s="65">
        <v>418</v>
      </c>
      <c r="K37" s="65">
        <v>444</v>
      </c>
      <c r="L37" s="65">
        <v>373</v>
      </c>
      <c r="M37" s="66">
        <v>294</v>
      </c>
      <c r="N37" s="3"/>
      <c r="O37" s="3"/>
      <c r="P37" s="3"/>
      <c r="Q37" s="3"/>
      <c r="R37" s="3"/>
    </row>
    <row r="38" spans="1:18" ht="12" customHeight="1" x14ac:dyDescent="0.25">
      <c r="A38" s="208" t="s">
        <v>203</v>
      </c>
      <c r="B38" s="48">
        <v>1072</v>
      </c>
      <c r="C38" s="48">
        <v>943</v>
      </c>
      <c r="D38" s="48">
        <v>1076</v>
      </c>
      <c r="E38" s="48">
        <v>901</v>
      </c>
      <c r="F38" s="48">
        <v>1121</v>
      </c>
      <c r="G38" s="48">
        <v>1255</v>
      </c>
      <c r="H38" s="48">
        <v>1126</v>
      </c>
      <c r="I38" s="48">
        <v>742</v>
      </c>
      <c r="J38" s="48">
        <v>1318</v>
      </c>
      <c r="K38" s="48">
        <v>1370</v>
      </c>
      <c r="L38" s="48">
        <v>1179</v>
      </c>
      <c r="M38" s="55">
        <v>871</v>
      </c>
      <c r="N38" s="3"/>
      <c r="O38" s="3"/>
      <c r="P38" s="3"/>
      <c r="Q38" s="3"/>
      <c r="R38" s="3"/>
    </row>
    <row r="39" spans="1:18" x14ac:dyDescent="0.25">
      <c r="A39" s="209" t="s">
        <v>204</v>
      </c>
      <c r="B39" s="65">
        <v>381</v>
      </c>
      <c r="C39" s="65">
        <v>363</v>
      </c>
      <c r="D39" s="65">
        <v>345</v>
      </c>
      <c r="E39" s="65">
        <v>279</v>
      </c>
      <c r="F39" s="65">
        <v>351</v>
      </c>
      <c r="G39" s="65">
        <v>395</v>
      </c>
      <c r="H39" s="65">
        <v>339</v>
      </c>
      <c r="I39" s="65">
        <v>281</v>
      </c>
      <c r="J39" s="65">
        <v>457</v>
      </c>
      <c r="K39" s="65">
        <v>493</v>
      </c>
      <c r="L39" s="65">
        <v>431</v>
      </c>
      <c r="M39" s="66">
        <v>355</v>
      </c>
      <c r="N39" s="3"/>
      <c r="O39" s="3"/>
      <c r="P39" s="3"/>
      <c r="Q39" s="3"/>
      <c r="R39" s="3"/>
    </row>
    <row r="40" spans="1:18" ht="12" customHeight="1" x14ac:dyDescent="0.25">
      <c r="A40" s="52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56"/>
      <c r="N40" s="3"/>
      <c r="O40" s="3"/>
      <c r="P40" s="3"/>
      <c r="Q40" s="3"/>
      <c r="R40" s="3"/>
    </row>
    <row r="41" spans="1:18" ht="12.75" customHeight="1" x14ac:dyDescent="0.25">
      <c r="A41" s="60" t="s">
        <v>115</v>
      </c>
      <c r="B41" s="61">
        <v>4469</v>
      </c>
      <c r="C41" s="61">
        <v>4417</v>
      </c>
      <c r="D41" s="61">
        <v>4834</v>
      </c>
      <c r="E41" s="61">
        <v>4429</v>
      </c>
      <c r="F41" s="61">
        <v>6094</v>
      </c>
      <c r="G41" s="61">
        <v>6599</v>
      </c>
      <c r="H41" s="61">
        <v>6224</v>
      </c>
      <c r="I41" s="61">
        <v>3681</v>
      </c>
      <c r="J41" s="61">
        <v>6472</v>
      </c>
      <c r="K41" s="61">
        <v>7011</v>
      </c>
      <c r="L41" s="61">
        <v>6388</v>
      </c>
      <c r="M41" s="62">
        <v>5035</v>
      </c>
      <c r="N41" s="3"/>
      <c r="O41" s="3"/>
      <c r="P41" s="3"/>
      <c r="Q41" s="3"/>
      <c r="R41" s="3"/>
    </row>
    <row r="42" spans="1:18" x14ac:dyDescent="0.25">
      <c r="A42" s="58" t="s">
        <v>116</v>
      </c>
      <c r="B42" s="47">
        <v>11302</v>
      </c>
      <c r="C42" s="47">
        <v>9959</v>
      </c>
      <c r="D42" s="47">
        <v>10502</v>
      </c>
      <c r="E42" s="47">
        <v>8655</v>
      </c>
      <c r="F42" s="47">
        <v>11065</v>
      </c>
      <c r="G42" s="47">
        <v>11236</v>
      </c>
      <c r="H42" s="47">
        <v>9866</v>
      </c>
      <c r="I42" s="47">
        <v>6647</v>
      </c>
      <c r="J42" s="47">
        <v>11994</v>
      </c>
      <c r="K42" s="47">
        <v>12757</v>
      </c>
      <c r="L42" s="47">
        <v>11449</v>
      </c>
      <c r="M42" s="54">
        <v>10476</v>
      </c>
      <c r="N42" s="3"/>
      <c r="O42" s="3"/>
      <c r="P42" s="3"/>
      <c r="Q42" s="3"/>
      <c r="R42" s="3"/>
    </row>
    <row r="43" spans="1:18" x14ac:dyDescent="0.25">
      <c r="A43" s="60" t="s">
        <v>52</v>
      </c>
      <c r="B43" s="61">
        <v>41607</v>
      </c>
      <c r="C43" s="61">
        <v>32687</v>
      </c>
      <c r="D43" s="61">
        <v>38180</v>
      </c>
      <c r="E43" s="61">
        <v>28971</v>
      </c>
      <c r="F43" s="61">
        <v>43017</v>
      </c>
      <c r="G43" s="61">
        <v>40487</v>
      </c>
      <c r="H43" s="61">
        <v>38203</v>
      </c>
      <c r="I43" s="61">
        <v>30039</v>
      </c>
      <c r="J43" s="61">
        <v>40131</v>
      </c>
      <c r="K43" s="61">
        <v>43806</v>
      </c>
      <c r="L43" s="61">
        <v>43645</v>
      </c>
      <c r="M43" s="62">
        <v>34924</v>
      </c>
      <c r="N43" s="3"/>
      <c r="O43" s="3"/>
      <c r="P43" s="3"/>
      <c r="Q43" s="3"/>
      <c r="R43" s="3"/>
    </row>
    <row r="44" spans="1:18" x14ac:dyDescent="0.25">
      <c r="A44" s="59" t="s">
        <v>117</v>
      </c>
      <c r="B44" s="57">
        <v>4202</v>
      </c>
      <c r="C44" s="57">
        <v>3947</v>
      </c>
      <c r="D44" s="57">
        <v>4585</v>
      </c>
      <c r="E44" s="57">
        <v>3613</v>
      </c>
      <c r="F44" s="57">
        <v>5021</v>
      </c>
      <c r="G44" s="57">
        <v>5356</v>
      </c>
      <c r="H44" s="57">
        <v>5027</v>
      </c>
      <c r="I44" s="57">
        <v>3330</v>
      </c>
      <c r="J44" s="57">
        <v>5394</v>
      </c>
      <c r="K44" s="57">
        <v>5644</v>
      </c>
      <c r="L44" s="57">
        <v>4964</v>
      </c>
      <c r="M44" s="144">
        <v>3882</v>
      </c>
      <c r="N44" s="3"/>
      <c r="O44" s="3"/>
      <c r="P44" s="3"/>
      <c r="Q44" s="3"/>
      <c r="R44" s="3"/>
    </row>
    <row r="45" spans="1:18" ht="4.5" customHeight="1" x14ac:dyDescent="0.25">
      <c r="A45" s="4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2.75" customHeight="1" x14ac:dyDescent="0.25">
      <c r="A46" s="218" t="s">
        <v>167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x14ac:dyDescent="0.25">
      <c r="A47" s="4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x14ac:dyDescent="0.25">
      <c r="A48" s="4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x14ac:dyDescent="0.25">
      <c r="A49" s="4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x14ac:dyDescent="0.25">
      <c r="A50" s="4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x14ac:dyDescent="0.25">
      <c r="A51" s="4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x14ac:dyDescent="0.25">
      <c r="A52" s="4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x14ac:dyDescent="0.25">
      <c r="A53" s="4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x14ac:dyDescent="0.25">
      <c r="A54" s="4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x14ac:dyDescent="0.25">
      <c r="A55" s="4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x14ac:dyDescent="0.25">
      <c r="A56" s="4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x14ac:dyDescent="0.25">
      <c r="A57" s="4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x14ac:dyDescent="0.25">
      <c r="A58" s="4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x14ac:dyDescent="0.25">
      <c r="A59" s="4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x14ac:dyDescent="0.25">
      <c r="A60" s="4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x14ac:dyDescent="0.25">
      <c r="A61" s="4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x14ac:dyDescent="0.25">
      <c r="A62" s="4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x14ac:dyDescent="0.25">
      <c r="A63" s="4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x14ac:dyDescent="0.25">
      <c r="A64" s="4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x14ac:dyDescent="0.25">
      <c r="A65" s="4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x14ac:dyDescent="0.25">
      <c r="A66" s="4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x14ac:dyDescent="0.25">
      <c r="A67" s="43"/>
    </row>
    <row r="68" spans="1:18" x14ac:dyDescent="0.25">
      <c r="A68" s="43"/>
    </row>
    <row r="69" spans="1:18" x14ac:dyDescent="0.25">
      <c r="A69" s="43"/>
    </row>
    <row r="70" spans="1:18" x14ac:dyDescent="0.25">
      <c r="A70" s="43"/>
    </row>
    <row r="71" spans="1:18" x14ac:dyDescent="0.25">
      <c r="A71" s="43"/>
    </row>
    <row r="72" spans="1:18" x14ac:dyDescent="0.25">
      <c r="A72" s="43"/>
    </row>
    <row r="73" spans="1:18" x14ac:dyDescent="0.25">
      <c r="A73" s="43"/>
    </row>
    <row r="74" spans="1:18" x14ac:dyDescent="0.25">
      <c r="A74" s="43"/>
    </row>
    <row r="75" spans="1:18" x14ac:dyDescent="0.25">
      <c r="A75" s="43"/>
    </row>
    <row r="76" spans="1:18" x14ac:dyDescent="0.25">
      <c r="A76" s="43"/>
    </row>
    <row r="77" spans="1:18" x14ac:dyDescent="0.25">
      <c r="A77" s="43"/>
    </row>
    <row r="78" spans="1:18" x14ac:dyDescent="0.25">
      <c r="A78" s="43"/>
    </row>
    <row r="79" spans="1:18" x14ac:dyDescent="0.25">
      <c r="A79" s="43"/>
    </row>
    <row r="80" spans="1:18" x14ac:dyDescent="0.25">
      <c r="A80" s="43"/>
    </row>
    <row r="81" spans="1:1" x14ac:dyDescent="0.25">
      <c r="A81" s="43"/>
    </row>
    <row r="82" spans="1:1" x14ac:dyDescent="0.25">
      <c r="A82" s="43"/>
    </row>
    <row r="83" spans="1:1" x14ac:dyDescent="0.25">
      <c r="A83" s="43"/>
    </row>
    <row r="84" spans="1:1" x14ac:dyDescent="0.25">
      <c r="A84" s="43"/>
    </row>
    <row r="85" spans="1:1" x14ac:dyDescent="0.25">
      <c r="A85" s="43"/>
    </row>
    <row r="86" spans="1:1" x14ac:dyDescent="0.25">
      <c r="A86" s="43"/>
    </row>
    <row r="87" spans="1:1" x14ac:dyDescent="0.25">
      <c r="A87" s="43"/>
    </row>
    <row r="88" spans="1:1" x14ac:dyDescent="0.25">
      <c r="A88" s="43"/>
    </row>
    <row r="89" spans="1:1" x14ac:dyDescent="0.25">
      <c r="A89" s="43"/>
    </row>
    <row r="90" spans="1:1" x14ac:dyDescent="0.25">
      <c r="A90" s="43"/>
    </row>
    <row r="91" spans="1:1" x14ac:dyDescent="0.25">
      <c r="A91" s="43"/>
    </row>
    <row r="92" spans="1:1" x14ac:dyDescent="0.25">
      <c r="A92" s="43"/>
    </row>
    <row r="93" spans="1:1" x14ac:dyDescent="0.25">
      <c r="A93" s="43"/>
    </row>
    <row r="94" spans="1:1" x14ac:dyDescent="0.25">
      <c r="A94" s="43"/>
    </row>
    <row r="95" spans="1:1" x14ac:dyDescent="0.25">
      <c r="A95" s="43"/>
    </row>
    <row r="96" spans="1:1" x14ac:dyDescent="0.25">
      <c r="A96" s="43"/>
    </row>
    <row r="97" spans="1:1" x14ac:dyDescent="0.25">
      <c r="A97" s="43"/>
    </row>
    <row r="98" spans="1:1" x14ac:dyDescent="0.25">
      <c r="A98" s="43"/>
    </row>
    <row r="99" spans="1:1" x14ac:dyDescent="0.25">
      <c r="A99" s="43"/>
    </row>
    <row r="100" spans="1:1" x14ac:dyDescent="0.25">
      <c r="A100" s="43"/>
    </row>
    <row r="101" spans="1:1" x14ac:dyDescent="0.25">
      <c r="A101" s="43"/>
    </row>
    <row r="102" spans="1:1" x14ac:dyDescent="0.25">
      <c r="A102" s="43"/>
    </row>
    <row r="103" spans="1:1" x14ac:dyDescent="0.25">
      <c r="A103" s="43"/>
    </row>
    <row r="104" spans="1:1" x14ac:dyDescent="0.25">
      <c r="A104" s="43"/>
    </row>
    <row r="105" spans="1:1" x14ac:dyDescent="0.25">
      <c r="A105" s="43"/>
    </row>
    <row r="106" spans="1:1" x14ac:dyDescent="0.25">
      <c r="A106" s="43"/>
    </row>
    <row r="107" spans="1:1" x14ac:dyDescent="0.25">
      <c r="A107" s="43"/>
    </row>
    <row r="108" spans="1:1" x14ac:dyDescent="0.25">
      <c r="A108" s="43"/>
    </row>
    <row r="109" spans="1:1" x14ac:dyDescent="0.25">
      <c r="A109" s="43"/>
    </row>
    <row r="110" spans="1:1" x14ac:dyDescent="0.25">
      <c r="A110" s="43"/>
    </row>
    <row r="111" spans="1:1" x14ac:dyDescent="0.25">
      <c r="A111" s="43"/>
    </row>
    <row r="112" spans="1:1" x14ac:dyDescent="0.25">
      <c r="A112" s="43"/>
    </row>
    <row r="113" spans="1:1" x14ac:dyDescent="0.25">
      <c r="A113" s="43"/>
    </row>
    <row r="114" spans="1:1" x14ac:dyDescent="0.25">
      <c r="A114" s="43"/>
    </row>
    <row r="115" spans="1:1" x14ac:dyDescent="0.25">
      <c r="A115" s="43"/>
    </row>
    <row r="116" spans="1:1" x14ac:dyDescent="0.25">
      <c r="A116" s="43"/>
    </row>
    <row r="117" spans="1:1" x14ac:dyDescent="0.25">
      <c r="A117" s="43"/>
    </row>
    <row r="118" spans="1:1" x14ac:dyDescent="0.25">
      <c r="A118" s="43"/>
    </row>
    <row r="119" spans="1:1" x14ac:dyDescent="0.25">
      <c r="A119" s="43"/>
    </row>
    <row r="120" spans="1:1" x14ac:dyDescent="0.25">
      <c r="A120" s="43"/>
    </row>
    <row r="121" spans="1:1" x14ac:dyDescent="0.25">
      <c r="A121" s="43"/>
    </row>
    <row r="122" spans="1:1" x14ac:dyDescent="0.25">
      <c r="A122" s="43"/>
    </row>
    <row r="123" spans="1:1" x14ac:dyDescent="0.25">
      <c r="A123" s="43"/>
    </row>
    <row r="124" spans="1:1" x14ac:dyDescent="0.25">
      <c r="A124" s="43"/>
    </row>
    <row r="125" spans="1:1" x14ac:dyDescent="0.25">
      <c r="A125" s="43"/>
    </row>
    <row r="126" spans="1:1" x14ac:dyDescent="0.25">
      <c r="A126" s="43"/>
    </row>
    <row r="127" spans="1:1" x14ac:dyDescent="0.25">
      <c r="A127" s="43"/>
    </row>
    <row r="128" spans="1:1" x14ac:dyDescent="0.25">
      <c r="A128" s="43"/>
    </row>
    <row r="129" spans="1:1" x14ac:dyDescent="0.25">
      <c r="A129" s="43"/>
    </row>
    <row r="130" spans="1:1" x14ac:dyDescent="0.25">
      <c r="A130" s="43"/>
    </row>
    <row r="131" spans="1:1" x14ac:dyDescent="0.25">
      <c r="A131" s="43"/>
    </row>
    <row r="132" spans="1:1" x14ac:dyDescent="0.25">
      <c r="A132" s="43"/>
    </row>
    <row r="133" spans="1:1" x14ac:dyDescent="0.25">
      <c r="A133" s="43"/>
    </row>
    <row r="134" spans="1:1" x14ac:dyDescent="0.25">
      <c r="A134" s="43"/>
    </row>
    <row r="135" spans="1:1" x14ac:dyDescent="0.25">
      <c r="A135" s="43"/>
    </row>
    <row r="136" spans="1:1" x14ac:dyDescent="0.25">
      <c r="A136" s="43"/>
    </row>
    <row r="137" spans="1:1" x14ac:dyDescent="0.25">
      <c r="A137" s="43"/>
    </row>
    <row r="138" spans="1:1" x14ac:dyDescent="0.25">
      <c r="A138" s="43"/>
    </row>
    <row r="139" spans="1:1" x14ac:dyDescent="0.25">
      <c r="A139" s="43"/>
    </row>
    <row r="140" spans="1:1" x14ac:dyDescent="0.25">
      <c r="A140" s="43"/>
    </row>
    <row r="141" spans="1:1" x14ac:dyDescent="0.25">
      <c r="A141" s="43"/>
    </row>
    <row r="142" spans="1:1" x14ac:dyDescent="0.25">
      <c r="A142" s="43"/>
    </row>
    <row r="143" spans="1:1" x14ac:dyDescent="0.25">
      <c r="A143" s="43"/>
    </row>
    <row r="144" spans="1:1" x14ac:dyDescent="0.25">
      <c r="A144" s="43"/>
    </row>
    <row r="145" spans="1:1" x14ac:dyDescent="0.25">
      <c r="A145" s="43"/>
    </row>
    <row r="146" spans="1:1" x14ac:dyDescent="0.25">
      <c r="A146" s="43"/>
    </row>
    <row r="147" spans="1:1" x14ac:dyDescent="0.25">
      <c r="A147" s="43"/>
    </row>
    <row r="148" spans="1:1" x14ac:dyDescent="0.25">
      <c r="A148" s="43"/>
    </row>
    <row r="149" spans="1:1" x14ac:dyDescent="0.25">
      <c r="A149" s="43"/>
    </row>
    <row r="150" spans="1:1" x14ac:dyDescent="0.25">
      <c r="A150" s="43"/>
    </row>
    <row r="151" spans="1:1" x14ac:dyDescent="0.25">
      <c r="A151" s="43"/>
    </row>
    <row r="152" spans="1:1" x14ac:dyDescent="0.25">
      <c r="A152" s="43"/>
    </row>
    <row r="153" spans="1:1" x14ac:dyDescent="0.25">
      <c r="A153" s="43"/>
    </row>
    <row r="154" spans="1:1" x14ac:dyDescent="0.25">
      <c r="A154" s="43"/>
    </row>
    <row r="155" spans="1:1" x14ac:dyDescent="0.25">
      <c r="A155" s="43"/>
    </row>
  </sheetData>
  <pageMargins left="0.59055118110236227" right="0.59055118110236227" top="0.39370078740157483" bottom="0.39370078740157483" header="0" footer="0"/>
  <pageSetup paperSize="9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1"/>
  <sheetViews>
    <sheetView workbookViewId="0"/>
  </sheetViews>
  <sheetFormatPr baseColWidth="10" defaultRowHeight="13.2" x14ac:dyDescent="0.25"/>
  <cols>
    <col min="1" max="1" width="27" style="28" customWidth="1"/>
    <col min="2" max="6" width="8.109375" customWidth="1"/>
    <col min="7" max="9" width="9.44140625" customWidth="1"/>
    <col min="10" max="11" width="9.5546875" customWidth="1"/>
    <col min="12" max="12" width="10.6640625" customWidth="1"/>
    <col min="13" max="13" width="10" customWidth="1"/>
  </cols>
  <sheetData>
    <row r="1" spans="1:28" x14ac:dyDescent="0.25">
      <c r="A1" s="73" t="s">
        <v>171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8" x14ac:dyDescent="0.25">
      <c r="A2" s="39" t="s">
        <v>184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8" s="2" customFormat="1" ht="9.75" customHeight="1" x14ac:dyDescent="0.25">
      <c r="A3" s="39"/>
    </row>
    <row r="4" spans="1:28" s="2" customFormat="1" ht="15" customHeight="1" x14ac:dyDescent="0.25">
      <c r="A4" s="219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7" t="s">
        <v>11</v>
      </c>
    </row>
    <row r="5" spans="1:28" s="2" customFormat="1" x14ac:dyDescent="0.25">
      <c r="A5" s="41" t="s">
        <v>86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s="2" customFormat="1" x14ac:dyDescent="0.25">
      <c r="A6" s="27" t="s">
        <v>123</v>
      </c>
      <c r="B6" s="48">
        <v>2</v>
      </c>
      <c r="C6" s="48">
        <v>1</v>
      </c>
      <c r="D6" s="48">
        <v>2</v>
      </c>
      <c r="E6" s="48">
        <v>2</v>
      </c>
      <c r="F6" s="48">
        <v>1</v>
      </c>
      <c r="G6" s="48">
        <v>1</v>
      </c>
      <c r="H6" s="48">
        <v>0</v>
      </c>
      <c r="I6" s="48">
        <v>0</v>
      </c>
      <c r="J6" s="48">
        <v>4</v>
      </c>
      <c r="K6" s="48">
        <v>1</v>
      </c>
      <c r="L6" s="48">
        <v>3</v>
      </c>
      <c r="M6" s="55">
        <v>6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s="2" customFormat="1" x14ac:dyDescent="0.25">
      <c r="A7" s="34" t="s">
        <v>126</v>
      </c>
      <c r="B7" s="65">
        <v>102</v>
      </c>
      <c r="C7" s="65">
        <v>106</v>
      </c>
      <c r="D7" s="65">
        <v>107</v>
      </c>
      <c r="E7" s="65">
        <v>101</v>
      </c>
      <c r="F7" s="65">
        <v>114</v>
      </c>
      <c r="G7" s="65">
        <v>136</v>
      </c>
      <c r="H7" s="65">
        <v>119</v>
      </c>
      <c r="I7" s="65">
        <v>79</v>
      </c>
      <c r="J7" s="65">
        <v>144</v>
      </c>
      <c r="K7" s="65">
        <v>218</v>
      </c>
      <c r="L7" s="65">
        <v>156</v>
      </c>
      <c r="M7" s="66">
        <v>105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s="2" customFormat="1" x14ac:dyDescent="0.25">
      <c r="A8" s="27" t="s">
        <v>80</v>
      </c>
      <c r="B8" s="48">
        <v>3990</v>
      </c>
      <c r="C8" s="48">
        <v>3905</v>
      </c>
      <c r="D8" s="48">
        <v>4199</v>
      </c>
      <c r="E8" s="48">
        <v>3112</v>
      </c>
      <c r="F8" s="48">
        <v>4089</v>
      </c>
      <c r="G8" s="48">
        <v>4609</v>
      </c>
      <c r="H8" s="48">
        <v>4091</v>
      </c>
      <c r="I8" s="48">
        <v>2752</v>
      </c>
      <c r="J8" s="48">
        <v>6809</v>
      </c>
      <c r="K8" s="48">
        <v>6670</v>
      </c>
      <c r="L8" s="48">
        <v>5764</v>
      </c>
      <c r="M8" s="55">
        <v>3787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s="2" customFormat="1" x14ac:dyDescent="0.25">
      <c r="A9" s="34" t="s">
        <v>81</v>
      </c>
      <c r="B9" s="65">
        <v>3344</v>
      </c>
      <c r="C9" s="65">
        <v>3402</v>
      </c>
      <c r="D9" s="65">
        <v>3576</v>
      </c>
      <c r="E9" s="65">
        <v>3008</v>
      </c>
      <c r="F9" s="65">
        <v>4186</v>
      </c>
      <c r="G9" s="65">
        <v>4750</v>
      </c>
      <c r="H9" s="65">
        <v>4170</v>
      </c>
      <c r="I9" s="65">
        <v>1983</v>
      </c>
      <c r="J9" s="65">
        <v>4583</v>
      </c>
      <c r="K9" s="65">
        <v>5619</v>
      </c>
      <c r="L9" s="65">
        <v>4278</v>
      </c>
      <c r="M9" s="66">
        <v>3318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s="2" customFormat="1" x14ac:dyDescent="0.25">
      <c r="A10" s="27" t="s">
        <v>82</v>
      </c>
      <c r="B10" s="48">
        <v>4409</v>
      </c>
      <c r="C10" s="48">
        <v>3700</v>
      </c>
      <c r="D10" s="48">
        <v>4259</v>
      </c>
      <c r="E10" s="48">
        <v>3549</v>
      </c>
      <c r="F10" s="48">
        <v>4726</v>
      </c>
      <c r="G10" s="48">
        <v>4364</v>
      </c>
      <c r="H10" s="48">
        <v>4142</v>
      </c>
      <c r="I10" s="48">
        <v>3512</v>
      </c>
      <c r="J10" s="48">
        <v>4895</v>
      </c>
      <c r="K10" s="48">
        <v>5045</v>
      </c>
      <c r="L10" s="48">
        <v>6053</v>
      </c>
      <c r="M10" s="55">
        <v>3697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s="2" customFormat="1" x14ac:dyDescent="0.25">
      <c r="A11" s="34" t="s">
        <v>83</v>
      </c>
      <c r="B11" s="65">
        <v>10502</v>
      </c>
      <c r="C11" s="65">
        <v>11309</v>
      </c>
      <c r="D11" s="65">
        <v>16106</v>
      </c>
      <c r="E11" s="65">
        <v>11621</v>
      </c>
      <c r="F11" s="65">
        <v>16985</v>
      </c>
      <c r="G11" s="65">
        <v>18504</v>
      </c>
      <c r="H11" s="65">
        <v>15734</v>
      </c>
      <c r="I11" s="65">
        <v>9803</v>
      </c>
      <c r="J11" s="65">
        <v>15124</v>
      </c>
      <c r="K11" s="65">
        <v>16232</v>
      </c>
      <c r="L11" s="65">
        <v>15219</v>
      </c>
      <c r="M11" s="66">
        <v>13721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s="2" customFormat="1" x14ac:dyDescent="0.25">
      <c r="A12" s="27" t="s">
        <v>84</v>
      </c>
      <c r="B12" s="48">
        <v>2422</v>
      </c>
      <c r="C12" s="48">
        <v>212</v>
      </c>
      <c r="D12" s="48">
        <v>149</v>
      </c>
      <c r="E12" s="48">
        <v>104</v>
      </c>
      <c r="F12" s="48">
        <v>2328</v>
      </c>
      <c r="G12" s="48">
        <v>163</v>
      </c>
      <c r="H12" s="48">
        <v>159</v>
      </c>
      <c r="I12" s="48">
        <v>270</v>
      </c>
      <c r="J12" s="48">
        <v>246</v>
      </c>
      <c r="K12" s="48">
        <v>902</v>
      </c>
      <c r="L12" s="48">
        <v>1364</v>
      </c>
      <c r="M12" s="55">
        <v>215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s="2" customFormat="1" x14ac:dyDescent="0.25">
      <c r="A13" s="34" t="s">
        <v>125</v>
      </c>
      <c r="B13" s="65">
        <v>7495</v>
      </c>
      <c r="C13" s="65">
        <v>7460</v>
      </c>
      <c r="D13" s="65">
        <v>7593</v>
      </c>
      <c r="E13" s="65">
        <v>6570</v>
      </c>
      <c r="F13" s="65">
        <v>8875</v>
      </c>
      <c r="G13" s="65">
        <v>8856</v>
      </c>
      <c r="H13" s="65">
        <v>8949</v>
      </c>
      <c r="I13" s="65">
        <v>8502</v>
      </c>
      <c r="J13" s="65">
        <v>10061</v>
      </c>
      <c r="K13" s="65">
        <v>7926</v>
      </c>
      <c r="L13" s="65">
        <v>7079</v>
      </c>
      <c r="M13" s="66">
        <v>6609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s="2" customFormat="1" x14ac:dyDescent="0.25">
      <c r="A14" s="27" t="s">
        <v>85</v>
      </c>
      <c r="B14" s="48">
        <v>3789</v>
      </c>
      <c r="C14" s="48">
        <v>3679</v>
      </c>
      <c r="D14" s="48">
        <v>4054</v>
      </c>
      <c r="E14" s="48">
        <v>3382</v>
      </c>
      <c r="F14" s="48">
        <v>4431</v>
      </c>
      <c r="G14" s="48">
        <v>5025</v>
      </c>
      <c r="H14" s="48">
        <v>5091</v>
      </c>
      <c r="I14" s="48">
        <v>5173</v>
      </c>
      <c r="J14" s="48">
        <v>4929</v>
      </c>
      <c r="K14" s="48">
        <v>4208</v>
      </c>
      <c r="L14" s="48">
        <v>3469</v>
      </c>
      <c r="M14" s="55">
        <v>4149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s="2" customFormat="1" x14ac:dyDescent="0.25">
      <c r="A15" s="34" t="s">
        <v>124</v>
      </c>
      <c r="B15" s="65">
        <v>25685</v>
      </c>
      <c r="C15" s="65">
        <v>17360</v>
      </c>
      <c r="D15" s="65">
        <v>18192</v>
      </c>
      <c r="E15" s="65">
        <v>14352</v>
      </c>
      <c r="F15" s="65">
        <v>19672</v>
      </c>
      <c r="G15" s="65">
        <v>17468</v>
      </c>
      <c r="H15" s="65">
        <v>17151</v>
      </c>
      <c r="I15" s="65">
        <v>11764</v>
      </c>
      <c r="J15" s="65">
        <v>17389</v>
      </c>
      <c r="K15" s="65">
        <v>22621</v>
      </c>
      <c r="L15" s="65">
        <v>23273</v>
      </c>
      <c r="M15" s="66">
        <v>18984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s="2" customFormat="1" x14ac:dyDescent="0.25">
      <c r="A16" s="42" t="s">
        <v>115</v>
      </c>
      <c r="B16" s="49"/>
      <c r="C16" s="49"/>
      <c r="D16" s="49"/>
      <c r="E16" s="49"/>
      <c r="F16" s="49"/>
      <c r="G16" s="49"/>
      <c r="H16" s="220"/>
      <c r="I16" s="220"/>
      <c r="J16" s="220"/>
      <c r="K16" s="220"/>
      <c r="L16" s="220"/>
      <c r="M16" s="221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s="2" customFormat="1" x14ac:dyDescent="0.25">
      <c r="A17" s="34" t="s">
        <v>123</v>
      </c>
      <c r="B17" s="65">
        <v>1</v>
      </c>
      <c r="C17" s="65">
        <v>0</v>
      </c>
      <c r="D17" s="65">
        <v>0</v>
      </c>
      <c r="E17" s="65">
        <v>2</v>
      </c>
      <c r="F17" s="65">
        <v>1</v>
      </c>
      <c r="G17" s="65">
        <v>0</v>
      </c>
      <c r="H17" s="65">
        <v>0</v>
      </c>
      <c r="I17" s="65">
        <v>0</v>
      </c>
      <c r="J17" s="65">
        <v>2</v>
      </c>
      <c r="K17" s="65">
        <v>1</v>
      </c>
      <c r="L17" s="65">
        <v>2</v>
      </c>
      <c r="M17" s="66">
        <v>4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s="2" customFormat="1" x14ac:dyDescent="0.25">
      <c r="A18" s="27" t="s">
        <v>126</v>
      </c>
      <c r="B18" s="48">
        <v>11</v>
      </c>
      <c r="C18" s="48">
        <v>6</v>
      </c>
      <c r="D18" s="48">
        <v>11</v>
      </c>
      <c r="E18" s="48">
        <v>12</v>
      </c>
      <c r="F18" s="48">
        <v>13</v>
      </c>
      <c r="G18" s="48">
        <v>15</v>
      </c>
      <c r="H18" s="48">
        <v>15</v>
      </c>
      <c r="I18" s="48">
        <v>4</v>
      </c>
      <c r="J18" s="48">
        <v>19</v>
      </c>
      <c r="K18" s="48">
        <v>19</v>
      </c>
      <c r="L18" s="48">
        <v>9</v>
      </c>
      <c r="M18" s="55">
        <v>8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s="2" customFormat="1" x14ac:dyDescent="0.25">
      <c r="A19" s="34" t="s">
        <v>80</v>
      </c>
      <c r="B19" s="65">
        <v>319</v>
      </c>
      <c r="C19" s="65">
        <v>452</v>
      </c>
      <c r="D19" s="65">
        <v>283</v>
      </c>
      <c r="E19" s="65">
        <v>236</v>
      </c>
      <c r="F19" s="65">
        <v>317</v>
      </c>
      <c r="G19" s="65">
        <v>410</v>
      </c>
      <c r="H19" s="65">
        <v>412</v>
      </c>
      <c r="I19" s="65">
        <v>215</v>
      </c>
      <c r="J19" s="65">
        <v>754</v>
      </c>
      <c r="K19" s="65">
        <v>649</v>
      </c>
      <c r="L19" s="65">
        <v>639</v>
      </c>
      <c r="M19" s="66">
        <v>317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s="2" customFormat="1" x14ac:dyDescent="0.25">
      <c r="A20" s="27" t="s">
        <v>81</v>
      </c>
      <c r="B20" s="48">
        <v>242</v>
      </c>
      <c r="C20" s="48">
        <v>306</v>
      </c>
      <c r="D20" s="48">
        <v>300</v>
      </c>
      <c r="E20" s="48">
        <v>229</v>
      </c>
      <c r="F20" s="48">
        <v>255</v>
      </c>
      <c r="G20" s="48">
        <v>380</v>
      </c>
      <c r="H20" s="48">
        <v>484</v>
      </c>
      <c r="I20" s="48">
        <v>153</v>
      </c>
      <c r="J20" s="48">
        <v>479</v>
      </c>
      <c r="K20" s="48">
        <v>425</v>
      </c>
      <c r="L20" s="48">
        <v>335</v>
      </c>
      <c r="M20" s="55">
        <v>259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s="2" customFormat="1" x14ac:dyDescent="0.25">
      <c r="A21" s="34" t="s">
        <v>82</v>
      </c>
      <c r="B21" s="65">
        <v>200</v>
      </c>
      <c r="C21" s="65">
        <v>211</v>
      </c>
      <c r="D21" s="65">
        <v>202</v>
      </c>
      <c r="E21" s="65">
        <v>150</v>
      </c>
      <c r="F21" s="65">
        <v>236</v>
      </c>
      <c r="G21" s="65">
        <v>235</v>
      </c>
      <c r="H21" s="65">
        <v>251</v>
      </c>
      <c r="I21" s="65">
        <v>127</v>
      </c>
      <c r="J21" s="65">
        <v>290</v>
      </c>
      <c r="K21" s="65">
        <v>226</v>
      </c>
      <c r="L21" s="65">
        <v>210</v>
      </c>
      <c r="M21" s="66">
        <v>134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s="2" customFormat="1" x14ac:dyDescent="0.25">
      <c r="A22" s="27" t="s">
        <v>83</v>
      </c>
      <c r="B22" s="48">
        <v>867</v>
      </c>
      <c r="C22" s="48">
        <v>1016</v>
      </c>
      <c r="D22" s="48">
        <v>1242</v>
      </c>
      <c r="E22" s="48">
        <v>1232</v>
      </c>
      <c r="F22" s="48">
        <v>2030</v>
      </c>
      <c r="G22" s="48">
        <v>2509</v>
      </c>
      <c r="H22" s="48">
        <v>2090</v>
      </c>
      <c r="I22" s="48">
        <v>1088</v>
      </c>
      <c r="J22" s="48">
        <v>1865</v>
      </c>
      <c r="K22" s="48">
        <v>1861</v>
      </c>
      <c r="L22" s="48">
        <v>1206</v>
      </c>
      <c r="M22" s="55">
        <v>1203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s="2" customFormat="1" x14ac:dyDescent="0.25">
      <c r="A23" s="34" t="s">
        <v>84</v>
      </c>
      <c r="B23" s="65">
        <v>58</v>
      </c>
      <c r="C23" s="65">
        <v>79</v>
      </c>
      <c r="D23" s="65">
        <v>35</v>
      </c>
      <c r="E23" s="65">
        <v>23</v>
      </c>
      <c r="F23" s="65">
        <v>28</v>
      </c>
      <c r="G23" s="65">
        <v>15</v>
      </c>
      <c r="H23" s="65">
        <v>22</v>
      </c>
      <c r="I23" s="65">
        <v>25</v>
      </c>
      <c r="J23" s="65">
        <v>20</v>
      </c>
      <c r="K23" s="65">
        <v>75</v>
      </c>
      <c r="L23" s="65">
        <v>46</v>
      </c>
      <c r="M23" s="66">
        <v>61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s="2" customFormat="1" x14ac:dyDescent="0.25">
      <c r="A24" s="27" t="s">
        <v>125</v>
      </c>
      <c r="B24" s="48">
        <v>474</v>
      </c>
      <c r="C24" s="48">
        <v>474</v>
      </c>
      <c r="D24" s="48">
        <v>501</v>
      </c>
      <c r="E24" s="48">
        <v>459</v>
      </c>
      <c r="F24" s="48">
        <v>569</v>
      </c>
      <c r="G24" s="48">
        <v>611</v>
      </c>
      <c r="H24" s="48">
        <v>514</v>
      </c>
      <c r="I24" s="48">
        <v>368</v>
      </c>
      <c r="J24" s="48">
        <v>593</v>
      </c>
      <c r="K24" s="48">
        <v>547</v>
      </c>
      <c r="L24" s="48">
        <v>583</v>
      </c>
      <c r="M24" s="55">
        <v>415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s="2" customFormat="1" x14ac:dyDescent="0.25">
      <c r="A25" s="34" t="s">
        <v>85</v>
      </c>
      <c r="B25" s="65">
        <v>380</v>
      </c>
      <c r="C25" s="65">
        <v>314</v>
      </c>
      <c r="D25" s="65">
        <v>396</v>
      </c>
      <c r="E25" s="65">
        <v>327</v>
      </c>
      <c r="F25" s="65">
        <v>437</v>
      </c>
      <c r="G25" s="65">
        <v>511</v>
      </c>
      <c r="H25" s="65">
        <v>511</v>
      </c>
      <c r="I25" s="65">
        <v>341</v>
      </c>
      <c r="J25" s="65">
        <v>399</v>
      </c>
      <c r="K25" s="65">
        <v>439</v>
      </c>
      <c r="L25" s="65">
        <v>421</v>
      </c>
      <c r="M25" s="66">
        <v>265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s="2" customFormat="1" x14ac:dyDescent="0.25">
      <c r="A26" s="27" t="s">
        <v>124</v>
      </c>
      <c r="B26" s="48">
        <v>1917</v>
      </c>
      <c r="C26" s="48">
        <v>1559</v>
      </c>
      <c r="D26" s="48">
        <v>1864</v>
      </c>
      <c r="E26" s="48">
        <v>1759</v>
      </c>
      <c r="F26" s="48">
        <v>2208</v>
      </c>
      <c r="G26" s="48">
        <v>1913</v>
      </c>
      <c r="H26" s="48">
        <v>1925</v>
      </c>
      <c r="I26" s="48">
        <v>1360</v>
      </c>
      <c r="J26" s="48">
        <v>2051</v>
      </c>
      <c r="K26" s="48">
        <v>2769</v>
      </c>
      <c r="L26" s="48">
        <v>2937</v>
      </c>
      <c r="M26" s="55">
        <v>2369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s="2" customFormat="1" x14ac:dyDescent="0.25">
      <c r="A27" s="41" t="s">
        <v>116</v>
      </c>
      <c r="B27" s="37"/>
      <c r="C27" s="37"/>
      <c r="D27" s="37"/>
      <c r="E27" s="37"/>
      <c r="F27" s="37"/>
      <c r="G27" s="37"/>
      <c r="H27" s="222"/>
      <c r="I27" s="222"/>
      <c r="J27" s="222"/>
      <c r="K27" s="222"/>
      <c r="L27" s="222"/>
      <c r="M27" s="22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s="2" customFormat="1" x14ac:dyDescent="0.25">
      <c r="A28" s="27" t="s">
        <v>123</v>
      </c>
      <c r="B28" s="48">
        <v>0</v>
      </c>
      <c r="C28" s="48">
        <v>0</v>
      </c>
      <c r="D28" s="48">
        <v>0</v>
      </c>
      <c r="E28" s="48">
        <v>0</v>
      </c>
      <c r="F28" s="48">
        <v>0</v>
      </c>
      <c r="G28" s="48">
        <v>1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55">
        <v>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s="2" customFormat="1" x14ac:dyDescent="0.25">
      <c r="A29" s="34" t="s">
        <v>126</v>
      </c>
      <c r="B29" s="65">
        <v>23</v>
      </c>
      <c r="C29" s="65">
        <v>25</v>
      </c>
      <c r="D29" s="65">
        <v>21</v>
      </c>
      <c r="E29" s="65">
        <v>23</v>
      </c>
      <c r="F29" s="65">
        <v>30</v>
      </c>
      <c r="G29" s="65">
        <v>28</v>
      </c>
      <c r="H29" s="65">
        <v>23</v>
      </c>
      <c r="I29" s="65">
        <v>18</v>
      </c>
      <c r="J29" s="65">
        <v>29</v>
      </c>
      <c r="K29" s="65">
        <v>37</v>
      </c>
      <c r="L29" s="65">
        <v>28</v>
      </c>
      <c r="M29" s="66">
        <v>14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s="2" customFormat="1" x14ac:dyDescent="0.25">
      <c r="A30" s="27" t="s">
        <v>80</v>
      </c>
      <c r="B30" s="48">
        <v>534</v>
      </c>
      <c r="C30" s="48">
        <v>526</v>
      </c>
      <c r="D30" s="48">
        <v>559</v>
      </c>
      <c r="E30" s="48">
        <v>438</v>
      </c>
      <c r="F30" s="48">
        <v>599</v>
      </c>
      <c r="G30" s="48">
        <v>593</v>
      </c>
      <c r="H30" s="48">
        <v>572</v>
      </c>
      <c r="I30" s="48">
        <v>390</v>
      </c>
      <c r="J30" s="48">
        <v>1054</v>
      </c>
      <c r="K30" s="48">
        <v>978</v>
      </c>
      <c r="L30" s="48">
        <v>628</v>
      </c>
      <c r="M30" s="55">
        <v>584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s="2" customFormat="1" x14ac:dyDescent="0.25">
      <c r="A31" s="34" t="s">
        <v>81</v>
      </c>
      <c r="B31" s="65">
        <v>646</v>
      </c>
      <c r="C31" s="65">
        <v>650</v>
      </c>
      <c r="D31" s="65">
        <v>627</v>
      </c>
      <c r="E31" s="65">
        <v>639</v>
      </c>
      <c r="F31" s="65">
        <v>888</v>
      </c>
      <c r="G31" s="65">
        <v>923</v>
      </c>
      <c r="H31" s="65">
        <v>925</v>
      </c>
      <c r="I31" s="65">
        <v>425</v>
      </c>
      <c r="J31" s="65">
        <v>1027</v>
      </c>
      <c r="K31" s="65">
        <v>1401</v>
      </c>
      <c r="L31" s="65">
        <v>847</v>
      </c>
      <c r="M31" s="66">
        <v>638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s="2" customFormat="1" x14ac:dyDescent="0.25">
      <c r="A32" s="27" t="s">
        <v>82</v>
      </c>
      <c r="B32" s="48">
        <v>550</v>
      </c>
      <c r="C32" s="48">
        <v>467</v>
      </c>
      <c r="D32" s="48">
        <v>529</v>
      </c>
      <c r="E32" s="48">
        <v>651</v>
      </c>
      <c r="F32" s="48">
        <v>682</v>
      </c>
      <c r="G32" s="48">
        <v>629</v>
      </c>
      <c r="H32" s="48">
        <v>526</v>
      </c>
      <c r="I32" s="48">
        <v>407</v>
      </c>
      <c r="J32" s="48">
        <v>704</v>
      </c>
      <c r="K32" s="48">
        <v>840</v>
      </c>
      <c r="L32" s="48">
        <v>656</v>
      </c>
      <c r="M32" s="55">
        <v>580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s="2" customFormat="1" x14ac:dyDescent="0.25">
      <c r="A33" s="34" t="s">
        <v>83</v>
      </c>
      <c r="B33" s="65">
        <v>1423</v>
      </c>
      <c r="C33" s="65">
        <v>1483</v>
      </c>
      <c r="D33" s="65">
        <v>1833</v>
      </c>
      <c r="E33" s="65">
        <v>1580</v>
      </c>
      <c r="F33" s="65">
        <v>2208</v>
      </c>
      <c r="G33" s="65">
        <v>2314</v>
      </c>
      <c r="H33" s="65">
        <v>2070</v>
      </c>
      <c r="I33" s="65">
        <v>1367</v>
      </c>
      <c r="J33" s="65">
        <v>2018</v>
      </c>
      <c r="K33" s="65">
        <v>2105</v>
      </c>
      <c r="L33" s="65">
        <v>2036</v>
      </c>
      <c r="M33" s="66">
        <v>1736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s="2" customFormat="1" x14ac:dyDescent="0.25">
      <c r="A34" s="27" t="s">
        <v>84</v>
      </c>
      <c r="B34" s="48">
        <v>66</v>
      </c>
      <c r="C34" s="48">
        <v>50</v>
      </c>
      <c r="D34" s="48">
        <v>21</v>
      </c>
      <c r="E34" s="48">
        <v>25</v>
      </c>
      <c r="F34" s="48">
        <v>31</v>
      </c>
      <c r="G34" s="48">
        <v>7</v>
      </c>
      <c r="H34" s="48">
        <v>18</v>
      </c>
      <c r="I34" s="48">
        <v>16</v>
      </c>
      <c r="J34" s="48">
        <v>19</v>
      </c>
      <c r="K34" s="48">
        <v>81</v>
      </c>
      <c r="L34" s="48">
        <v>62</v>
      </c>
      <c r="M34" s="55">
        <v>60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s="2" customFormat="1" x14ac:dyDescent="0.25">
      <c r="A35" s="34" t="s">
        <v>125</v>
      </c>
      <c r="B35" s="65">
        <v>947</v>
      </c>
      <c r="C35" s="65">
        <v>1096</v>
      </c>
      <c r="D35" s="65">
        <v>1046</v>
      </c>
      <c r="E35" s="65">
        <v>780</v>
      </c>
      <c r="F35" s="65">
        <v>1400</v>
      </c>
      <c r="G35" s="65">
        <v>1091</v>
      </c>
      <c r="H35" s="65">
        <v>1042</v>
      </c>
      <c r="I35" s="65">
        <v>787</v>
      </c>
      <c r="J35" s="65">
        <v>1224</v>
      </c>
      <c r="K35" s="65">
        <v>1283</v>
      </c>
      <c r="L35" s="65">
        <v>1084</v>
      </c>
      <c r="M35" s="66">
        <v>851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s="2" customFormat="1" x14ac:dyDescent="0.25">
      <c r="A36" s="27" t="s">
        <v>85</v>
      </c>
      <c r="B36" s="48">
        <v>1168</v>
      </c>
      <c r="C36" s="48">
        <v>1235</v>
      </c>
      <c r="D36" s="48">
        <v>1454</v>
      </c>
      <c r="E36" s="48">
        <v>1119</v>
      </c>
      <c r="F36" s="48">
        <v>1427</v>
      </c>
      <c r="G36" s="48">
        <v>1301</v>
      </c>
      <c r="H36" s="48">
        <v>1121</v>
      </c>
      <c r="I36" s="48">
        <v>910</v>
      </c>
      <c r="J36" s="48">
        <v>1102</v>
      </c>
      <c r="K36" s="48">
        <v>1198</v>
      </c>
      <c r="L36" s="48">
        <v>1062</v>
      </c>
      <c r="M36" s="55">
        <v>1202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s="2" customFormat="1" x14ac:dyDescent="0.25">
      <c r="A37" s="34" t="s">
        <v>124</v>
      </c>
      <c r="B37" s="65">
        <v>5945</v>
      </c>
      <c r="C37" s="65">
        <v>4427</v>
      </c>
      <c r="D37" s="65">
        <v>4412</v>
      </c>
      <c r="E37" s="65">
        <v>3400</v>
      </c>
      <c r="F37" s="65">
        <v>3800</v>
      </c>
      <c r="G37" s="65">
        <v>4349</v>
      </c>
      <c r="H37" s="65">
        <v>3569</v>
      </c>
      <c r="I37" s="65">
        <v>2327</v>
      </c>
      <c r="J37" s="65">
        <v>4817</v>
      </c>
      <c r="K37" s="65">
        <v>4834</v>
      </c>
      <c r="L37" s="65">
        <v>5046</v>
      </c>
      <c r="M37" s="66">
        <v>4811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s="2" customFormat="1" x14ac:dyDescent="0.25">
      <c r="A38" s="42" t="s">
        <v>52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56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s="2" customFormat="1" x14ac:dyDescent="0.25">
      <c r="A39" s="34" t="s">
        <v>123</v>
      </c>
      <c r="B39" s="65">
        <v>1</v>
      </c>
      <c r="C39" s="65">
        <v>1</v>
      </c>
      <c r="D39" s="65">
        <v>1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1</v>
      </c>
      <c r="M39" s="66">
        <v>2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s="2" customFormat="1" x14ac:dyDescent="0.25">
      <c r="A40" s="27" t="s">
        <v>126</v>
      </c>
      <c r="B40" s="48">
        <v>56</v>
      </c>
      <c r="C40" s="48">
        <v>63</v>
      </c>
      <c r="D40" s="48">
        <v>62</v>
      </c>
      <c r="E40" s="48">
        <v>48</v>
      </c>
      <c r="F40" s="48">
        <v>54</v>
      </c>
      <c r="G40" s="48">
        <v>77</v>
      </c>
      <c r="H40" s="48">
        <v>64</v>
      </c>
      <c r="I40" s="48">
        <v>46</v>
      </c>
      <c r="J40" s="48">
        <v>84</v>
      </c>
      <c r="K40" s="48">
        <v>143</v>
      </c>
      <c r="L40" s="48">
        <v>97</v>
      </c>
      <c r="M40" s="55">
        <v>63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s="2" customFormat="1" x14ac:dyDescent="0.25">
      <c r="A41" s="34" t="s">
        <v>80</v>
      </c>
      <c r="B41" s="65">
        <v>2815</v>
      </c>
      <c r="C41" s="65">
        <v>2699</v>
      </c>
      <c r="D41" s="65">
        <v>3097</v>
      </c>
      <c r="E41" s="65">
        <v>2242</v>
      </c>
      <c r="F41" s="65">
        <v>2989</v>
      </c>
      <c r="G41" s="65">
        <v>3400</v>
      </c>
      <c r="H41" s="65">
        <v>2826</v>
      </c>
      <c r="I41" s="65">
        <v>1992</v>
      </c>
      <c r="J41" s="65">
        <v>4550</v>
      </c>
      <c r="K41" s="65">
        <v>4641</v>
      </c>
      <c r="L41" s="65">
        <v>4165</v>
      </c>
      <c r="M41" s="66">
        <v>2629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s="2" customFormat="1" x14ac:dyDescent="0.25">
      <c r="A42" s="27" t="s">
        <v>81</v>
      </c>
      <c r="B42" s="48">
        <v>2153</v>
      </c>
      <c r="C42" s="48">
        <v>2162</v>
      </c>
      <c r="D42" s="48">
        <v>2313</v>
      </c>
      <c r="E42" s="48">
        <v>1856</v>
      </c>
      <c r="F42" s="48">
        <v>2587</v>
      </c>
      <c r="G42" s="48">
        <v>2895</v>
      </c>
      <c r="H42" s="48">
        <v>2240</v>
      </c>
      <c r="I42" s="48">
        <v>1242</v>
      </c>
      <c r="J42" s="48">
        <v>2392</v>
      </c>
      <c r="K42" s="48">
        <v>3292</v>
      </c>
      <c r="L42" s="48">
        <v>2492</v>
      </c>
      <c r="M42" s="55">
        <v>1897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s="2" customFormat="1" x14ac:dyDescent="0.25">
      <c r="A43" s="34" t="s">
        <v>82</v>
      </c>
      <c r="B43" s="65">
        <v>3433</v>
      </c>
      <c r="C43" s="65">
        <v>2788</v>
      </c>
      <c r="D43" s="65">
        <v>3283</v>
      </c>
      <c r="E43" s="65">
        <v>2533</v>
      </c>
      <c r="F43" s="65">
        <v>3470</v>
      </c>
      <c r="G43" s="65">
        <v>3232</v>
      </c>
      <c r="H43" s="65">
        <v>3120</v>
      </c>
      <c r="I43" s="65">
        <v>2791</v>
      </c>
      <c r="J43" s="65">
        <v>3507</v>
      </c>
      <c r="K43" s="65">
        <v>3684</v>
      </c>
      <c r="L43" s="65">
        <v>4942</v>
      </c>
      <c r="M43" s="66">
        <v>2791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s="2" customFormat="1" x14ac:dyDescent="0.25">
      <c r="A44" s="27" t="s">
        <v>83</v>
      </c>
      <c r="B44" s="48">
        <v>7449</v>
      </c>
      <c r="C44" s="48">
        <v>7896</v>
      </c>
      <c r="D44" s="48">
        <v>12003</v>
      </c>
      <c r="E44" s="48">
        <v>7923</v>
      </c>
      <c r="F44" s="48">
        <v>11334</v>
      </c>
      <c r="G44" s="48">
        <v>12213</v>
      </c>
      <c r="H44" s="48">
        <v>10407</v>
      </c>
      <c r="I44" s="48">
        <v>6748</v>
      </c>
      <c r="J44" s="48">
        <v>10206</v>
      </c>
      <c r="K44" s="48">
        <v>10928</v>
      </c>
      <c r="L44" s="48">
        <v>10889</v>
      </c>
      <c r="M44" s="55">
        <v>9762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s="2" customFormat="1" x14ac:dyDescent="0.25">
      <c r="A45" s="34" t="s">
        <v>84</v>
      </c>
      <c r="B45" s="65">
        <v>2258</v>
      </c>
      <c r="C45" s="65">
        <v>48</v>
      </c>
      <c r="D45" s="65">
        <v>62</v>
      </c>
      <c r="E45" s="65">
        <v>43</v>
      </c>
      <c r="F45" s="65">
        <v>2224</v>
      </c>
      <c r="G45" s="65">
        <v>100</v>
      </c>
      <c r="H45" s="65">
        <v>70</v>
      </c>
      <c r="I45" s="65">
        <v>221</v>
      </c>
      <c r="J45" s="65">
        <v>174</v>
      </c>
      <c r="K45" s="65">
        <v>499</v>
      </c>
      <c r="L45" s="65">
        <v>1154</v>
      </c>
      <c r="M45" s="66">
        <v>49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s="2" customFormat="1" x14ac:dyDescent="0.25">
      <c r="A46" s="27" t="s">
        <v>125</v>
      </c>
      <c r="B46" s="48">
        <v>5517</v>
      </c>
      <c r="C46" s="48">
        <v>5352</v>
      </c>
      <c r="D46" s="48">
        <v>5500</v>
      </c>
      <c r="E46" s="48">
        <v>4892</v>
      </c>
      <c r="F46" s="48">
        <v>6273</v>
      </c>
      <c r="G46" s="48">
        <v>6510</v>
      </c>
      <c r="H46" s="48">
        <v>6753</v>
      </c>
      <c r="I46" s="48">
        <v>6910</v>
      </c>
      <c r="J46" s="48">
        <v>7484</v>
      </c>
      <c r="K46" s="48">
        <v>5528</v>
      </c>
      <c r="L46" s="48">
        <v>4872</v>
      </c>
      <c r="M46" s="55">
        <v>4921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s="2" customFormat="1" x14ac:dyDescent="0.25">
      <c r="A47" s="34" t="s">
        <v>85</v>
      </c>
      <c r="B47" s="65">
        <v>1677</v>
      </c>
      <c r="C47" s="65">
        <v>1702</v>
      </c>
      <c r="D47" s="65">
        <v>1683</v>
      </c>
      <c r="E47" s="65">
        <v>1522</v>
      </c>
      <c r="F47" s="65">
        <v>2072</v>
      </c>
      <c r="G47" s="65">
        <v>2637</v>
      </c>
      <c r="H47" s="65">
        <v>2902</v>
      </c>
      <c r="I47" s="65">
        <v>3442</v>
      </c>
      <c r="J47" s="65">
        <v>2797</v>
      </c>
      <c r="K47" s="65">
        <v>2018</v>
      </c>
      <c r="L47" s="65">
        <v>1484</v>
      </c>
      <c r="M47" s="66">
        <v>2242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s="2" customFormat="1" x14ac:dyDescent="0.25">
      <c r="A48" s="27" t="s">
        <v>124</v>
      </c>
      <c r="B48" s="48">
        <v>16248</v>
      </c>
      <c r="C48" s="48">
        <v>9976</v>
      </c>
      <c r="D48" s="48">
        <v>10176</v>
      </c>
      <c r="E48" s="48">
        <v>7912</v>
      </c>
      <c r="F48" s="48">
        <v>12014</v>
      </c>
      <c r="G48" s="48">
        <v>9423</v>
      </c>
      <c r="H48" s="48">
        <v>9821</v>
      </c>
      <c r="I48" s="48">
        <v>6647</v>
      </c>
      <c r="J48" s="48">
        <v>8937</v>
      </c>
      <c r="K48" s="48">
        <v>13073</v>
      </c>
      <c r="L48" s="48">
        <v>13549</v>
      </c>
      <c r="M48" s="55">
        <v>10568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s="2" customFormat="1" x14ac:dyDescent="0.25">
      <c r="A49" s="41" t="s">
        <v>117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8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s="2" customFormat="1" x14ac:dyDescent="0.25">
      <c r="A50" s="27" t="s">
        <v>123</v>
      </c>
      <c r="B50" s="48">
        <v>0</v>
      </c>
      <c r="C50" s="48">
        <v>0</v>
      </c>
      <c r="D50" s="48">
        <v>1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2</v>
      </c>
      <c r="K50" s="48">
        <v>0</v>
      </c>
      <c r="L50" s="48">
        <v>0</v>
      </c>
      <c r="M50" s="55">
        <v>0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s="2" customFormat="1" x14ac:dyDescent="0.25">
      <c r="A51" s="34" t="s">
        <v>126</v>
      </c>
      <c r="B51" s="65">
        <v>12</v>
      </c>
      <c r="C51" s="65">
        <v>12</v>
      </c>
      <c r="D51" s="65">
        <v>13</v>
      </c>
      <c r="E51" s="65">
        <v>18</v>
      </c>
      <c r="F51" s="65">
        <v>15</v>
      </c>
      <c r="G51" s="65">
        <v>16</v>
      </c>
      <c r="H51" s="65">
        <v>17</v>
      </c>
      <c r="I51" s="65">
        <v>11</v>
      </c>
      <c r="J51" s="65">
        <v>11</v>
      </c>
      <c r="K51" s="65">
        <v>19</v>
      </c>
      <c r="L51" s="65">
        <v>21</v>
      </c>
      <c r="M51" s="66">
        <v>19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s="2" customFormat="1" x14ac:dyDescent="0.25">
      <c r="A52" s="27" t="s">
        <v>80</v>
      </c>
      <c r="B52" s="48">
        <v>249</v>
      </c>
      <c r="C52" s="48">
        <v>196</v>
      </c>
      <c r="D52" s="48">
        <v>214</v>
      </c>
      <c r="E52" s="48">
        <v>160</v>
      </c>
      <c r="F52" s="48">
        <v>136</v>
      </c>
      <c r="G52" s="48">
        <v>163</v>
      </c>
      <c r="H52" s="48">
        <v>212</v>
      </c>
      <c r="I52" s="48">
        <v>113</v>
      </c>
      <c r="J52" s="48">
        <v>426</v>
      </c>
      <c r="K52" s="48">
        <v>365</v>
      </c>
      <c r="L52" s="48">
        <v>264</v>
      </c>
      <c r="M52" s="55">
        <v>181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s="2" customFormat="1" x14ac:dyDescent="0.25">
      <c r="A53" s="34" t="s">
        <v>81</v>
      </c>
      <c r="B53" s="65">
        <v>296</v>
      </c>
      <c r="C53" s="65">
        <v>272</v>
      </c>
      <c r="D53" s="65">
        <v>316</v>
      </c>
      <c r="E53" s="65">
        <v>264</v>
      </c>
      <c r="F53" s="65">
        <v>424</v>
      </c>
      <c r="G53" s="65">
        <v>521</v>
      </c>
      <c r="H53" s="65">
        <v>494</v>
      </c>
      <c r="I53" s="65">
        <v>144</v>
      </c>
      <c r="J53" s="65">
        <v>630</v>
      </c>
      <c r="K53" s="65">
        <v>466</v>
      </c>
      <c r="L53" s="65">
        <v>578</v>
      </c>
      <c r="M53" s="66">
        <v>499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s="2" customFormat="1" x14ac:dyDescent="0.25">
      <c r="A54" s="27" t="s">
        <v>82</v>
      </c>
      <c r="B54" s="48">
        <v>225</v>
      </c>
      <c r="C54" s="48">
        <v>227</v>
      </c>
      <c r="D54" s="48">
        <v>237</v>
      </c>
      <c r="E54" s="48">
        <v>209</v>
      </c>
      <c r="F54" s="48">
        <v>329</v>
      </c>
      <c r="G54" s="48">
        <v>262</v>
      </c>
      <c r="H54" s="48">
        <v>233</v>
      </c>
      <c r="I54" s="48">
        <v>182</v>
      </c>
      <c r="J54" s="48">
        <v>386</v>
      </c>
      <c r="K54" s="48">
        <v>287</v>
      </c>
      <c r="L54" s="48">
        <v>240</v>
      </c>
      <c r="M54" s="55">
        <v>191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s="2" customFormat="1" x14ac:dyDescent="0.25">
      <c r="A55" s="34" t="s">
        <v>83</v>
      </c>
      <c r="B55" s="65">
        <v>726</v>
      </c>
      <c r="C55" s="65">
        <v>885</v>
      </c>
      <c r="D55" s="65">
        <v>998</v>
      </c>
      <c r="E55" s="65">
        <v>839</v>
      </c>
      <c r="F55" s="65">
        <v>1340</v>
      </c>
      <c r="G55" s="65">
        <v>1381</v>
      </c>
      <c r="H55" s="65">
        <v>1041</v>
      </c>
      <c r="I55" s="65">
        <v>569</v>
      </c>
      <c r="J55" s="65">
        <v>980</v>
      </c>
      <c r="K55" s="65">
        <v>1242</v>
      </c>
      <c r="L55" s="65">
        <v>1013</v>
      </c>
      <c r="M55" s="66">
        <v>912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s="2" customFormat="1" x14ac:dyDescent="0.25">
      <c r="A56" s="27" t="s">
        <v>84</v>
      </c>
      <c r="B56" s="48">
        <v>40</v>
      </c>
      <c r="C56" s="48">
        <v>35</v>
      </c>
      <c r="D56" s="48">
        <v>31</v>
      </c>
      <c r="E56" s="48">
        <v>11</v>
      </c>
      <c r="F56" s="48">
        <v>45</v>
      </c>
      <c r="G56" s="48">
        <v>41</v>
      </c>
      <c r="H56" s="48">
        <v>49</v>
      </c>
      <c r="I56" s="48">
        <v>7</v>
      </c>
      <c r="J56" s="48">
        <v>33</v>
      </c>
      <c r="K56" s="48">
        <v>244</v>
      </c>
      <c r="L56" s="48">
        <v>101</v>
      </c>
      <c r="M56" s="55">
        <v>37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s="2" customFormat="1" x14ac:dyDescent="0.25">
      <c r="A57" s="34" t="s">
        <v>125</v>
      </c>
      <c r="B57" s="65">
        <v>549</v>
      </c>
      <c r="C57" s="65">
        <v>527</v>
      </c>
      <c r="D57" s="65">
        <v>539</v>
      </c>
      <c r="E57" s="65">
        <v>435</v>
      </c>
      <c r="F57" s="65">
        <v>622</v>
      </c>
      <c r="G57" s="65">
        <v>637</v>
      </c>
      <c r="H57" s="65">
        <v>630</v>
      </c>
      <c r="I57" s="65">
        <v>431</v>
      </c>
      <c r="J57" s="65">
        <v>756</v>
      </c>
      <c r="K57" s="65">
        <v>559</v>
      </c>
      <c r="L57" s="65">
        <v>533</v>
      </c>
      <c r="M57" s="66">
        <v>410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s="2" customFormat="1" x14ac:dyDescent="0.25">
      <c r="A58" s="27" t="s">
        <v>85</v>
      </c>
      <c r="B58" s="48">
        <v>552</v>
      </c>
      <c r="C58" s="48">
        <v>424</v>
      </c>
      <c r="D58" s="48">
        <v>517</v>
      </c>
      <c r="E58" s="48">
        <v>409</v>
      </c>
      <c r="F58" s="48">
        <v>485</v>
      </c>
      <c r="G58" s="48">
        <v>569</v>
      </c>
      <c r="H58" s="48">
        <v>548</v>
      </c>
      <c r="I58" s="48">
        <v>462</v>
      </c>
      <c r="J58" s="48">
        <v>624</v>
      </c>
      <c r="K58" s="48">
        <v>541</v>
      </c>
      <c r="L58" s="48">
        <v>496</v>
      </c>
      <c r="M58" s="55">
        <v>437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s="2" customFormat="1" x14ac:dyDescent="0.25">
      <c r="A59" s="34" t="s">
        <v>124</v>
      </c>
      <c r="B59" s="65">
        <v>1553</v>
      </c>
      <c r="C59" s="65">
        <v>1369</v>
      </c>
      <c r="D59" s="65">
        <v>1719</v>
      </c>
      <c r="E59" s="65">
        <v>1268</v>
      </c>
      <c r="F59" s="65">
        <v>1625</v>
      </c>
      <c r="G59" s="65">
        <v>1766</v>
      </c>
      <c r="H59" s="65">
        <v>1803</v>
      </c>
      <c r="I59" s="65">
        <v>1411</v>
      </c>
      <c r="J59" s="65">
        <v>1546</v>
      </c>
      <c r="K59" s="65">
        <v>1921</v>
      </c>
      <c r="L59" s="65">
        <v>1718</v>
      </c>
      <c r="M59" s="66">
        <v>1196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s="2" customFormat="1" x14ac:dyDescent="0.25">
      <c r="A60" s="26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56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s="2" customFormat="1" x14ac:dyDescent="0.25">
      <c r="A61" s="41" t="s">
        <v>115</v>
      </c>
      <c r="B61" s="61">
        <v>4469</v>
      </c>
      <c r="C61" s="61">
        <v>4417</v>
      </c>
      <c r="D61" s="61">
        <v>4834</v>
      </c>
      <c r="E61" s="61">
        <v>4429</v>
      </c>
      <c r="F61" s="61">
        <v>6094</v>
      </c>
      <c r="G61" s="61">
        <v>6599</v>
      </c>
      <c r="H61" s="61">
        <v>6224</v>
      </c>
      <c r="I61" s="61">
        <v>3681</v>
      </c>
      <c r="J61" s="61">
        <v>6472</v>
      </c>
      <c r="K61" s="61">
        <v>7011</v>
      </c>
      <c r="L61" s="61">
        <v>6388</v>
      </c>
      <c r="M61" s="62">
        <v>5035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s="2" customFormat="1" x14ac:dyDescent="0.25">
      <c r="A62" s="42" t="s">
        <v>116</v>
      </c>
      <c r="B62" s="47">
        <v>11302</v>
      </c>
      <c r="C62" s="47">
        <v>9959</v>
      </c>
      <c r="D62" s="47">
        <v>10502</v>
      </c>
      <c r="E62" s="47">
        <v>8655</v>
      </c>
      <c r="F62" s="47">
        <v>11065</v>
      </c>
      <c r="G62" s="47">
        <v>11236</v>
      </c>
      <c r="H62" s="47">
        <v>9866</v>
      </c>
      <c r="I62" s="47">
        <v>6647</v>
      </c>
      <c r="J62" s="47">
        <v>11994</v>
      </c>
      <c r="K62" s="47">
        <v>12757</v>
      </c>
      <c r="L62" s="47">
        <v>11449</v>
      </c>
      <c r="M62" s="54">
        <v>10476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s="2" customFormat="1" x14ac:dyDescent="0.25">
      <c r="A63" s="41" t="s">
        <v>52</v>
      </c>
      <c r="B63" s="61">
        <v>41607</v>
      </c>
      <c r="C63" s="61">
        <v>32687</v>
      </c>
      <c r="D63" s="61">
        <v>38180</v>
      </c>
      <c r="E63" s="61">
        <v>28971</v>
      </c>
      <c r="F63" s="61">
        <v>43017</v>
      </c>
      <c r="G63" s="61">
        <v>40487</v>
      </c>
      <c r="H63" s="61">
        <v>38203</v>
      </c>
      <c r="I63" s="61">
        <v>30039</v>
      </c>
      <c r="J63" s="61">
        <v>40131</v>
      </c>
      <c r="K63" s="61">
        <v>43806</v>
      </c>
      <c r="L63" s="61">
        <v>43645</v>
      </c>
      <c r="M63" s="62">
        <v>34924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s="2" customFormat="1" x14ac:dyDescent="0.25">
      <c r="A64" s="136" t="s">
        <v>117</v>
      </c>
      <c r="B64" s="57">
        <v>4202</v>
      </c>
      <c r="C64" s="57">
        <v>3947</v>
      </c>
      <c r="D64" s="57">
        <v>4585</v>
      </c>
      <c r="E64" s="57">
        <v>3613</v>
      </c>
      <c r="F64" s="57">
        <v>5021</v>
      </c>
      <c r="G64" s="57">
        <v>5356</v>
      </c>
      <c r="H64" s="57">
        <v>5027</v>
      </c>
      <c r="I64" s="57">
        <v>3330</v>
      </c>
      <c r="J64" s="57">
        <v>5394</v>
      </c>
      <c r="K64" s="57">
        <v>5644</v>
      </c>
      <c r="L64" s="57">
        <v>4964</v>
      </c>
      <c r="M64" s="144">
        <v>3882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s="2" customFormat="1" ht="4.5" customHeight="1" x14ac:dyDescent="0.25">
      <c r="A65" s="7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s="2" customFormat="1" x14ac:dyDescent="0.25">
      <c r="A66" s="218" t="s">
        <v>167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s="2" customFormat="1" x14ac:dyDescent="0.25">
      <c r="A67" s="7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s="2" customFormat="1" x14ac:dyDescent="0.25">
      <c r="A68" s="7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s="2" customFormat="1" x14ac:dyDescent="0.25">
      <c r="A69" s="7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s="2" customFormat="1" x14ac:dyDescent="0.25">
      <c r="A70" s="7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s="2" customFormat="1" x14ac:dyDescent="0.25">
      <c r="A71" s="7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s="2" customFormat="1" x14ac:dyDescent="0.25">
      <c r="A72" s="7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s="2" customFormat="1" x14ac:dyDescent="0.25">
      <c r="A73" s="7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s="2" customFormat="1" x14ac:dyDescent="0.25">
      <c r="A74" s="7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s="2" customFormat="1" x14ac:dyDescent="0.25">
      <c r="A75" s="7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s="2" customFormat="1" x14ac:dyDescent="0.25">
      <c r="A76" s="7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s="2" customFormat="1" x14ac:dyDescent="0.25">
      <c r="A77" s="7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s="2" customFormat="1" x14ac:dyDescent="0.25">
      <c r="A78" s="7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s="2" customFormat="1" x14ac:dyDescent="0.25">
      <c r="A79" s="7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s="2" customFormat="1" x14ac:dyDescent="0.25">
      <c r="A80" s="7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s="2" customFormat="1" x14ac:dyDescent="0.25">
      <c r="A81" s="7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s="2" customFormat="1" x14ac:dyDescent="0.25">
      <c r="A82" s="7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s="2" customFormat="1" x14ac:dyDescent="0.25">
      <c r="A83" s="7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s="2" customFormat="1" x14ac:dyDescent="0.25">
      <c r="A84" s="7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s="2" customFormat="1" x14ac:dyDescent="0.25">
      <c r="A85" s="7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s="2" customFormat="1" x14ac:dyDescent="0.25">
      <c r="A86" s="7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s="2" customFormat="1" x14ac:dyDescent="0.25">
      <c r="A87" s="7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s="2" customFormat="1" x14ac:dyDescent="0.25">
      <c r="A88" s="7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s="2" customFormat="1" x14ac:dyDescent="0.25">
      <c r="A89" s="74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s="2" customFormat="1" x14ac:dyDescent="0.25">
      <c r="A90" s="7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s="2" customFormat="1" x14ac:dyDescent="0.25">
      <c r="A91" s="74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s="2" customFormat="1" x14ac:dyDescent="0.25">
      <c r="A92" s="74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s="2" customFormat="1" x14ac:dyDescent="0.25">
      <c r="A93" s="74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s="2" customFormat="1" x14ac:dyDescent="0.25">
      <c r="A94" s="74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s="2" customFormat="1" x14ac:dyDescent="0.25">
      <c r="A95" s="74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s="2" customFormat="1" x14ac:dyDescent="0.25">
      <c r="A96" s="74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s="2" customFormat="1" x14ac:dyDescent="0.25">
      <c r="A97" s="74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s="2" customFormat="1" x14ac:dyDescent="0.25">
      <c r="A98" s="7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s="2" customFormat="1" x14ac:dyDescent="0.25">
      <c r="A99" s="74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s="2" customFormat="1" x14ac:dyDescent="0.25">
      <c r="A100" s="74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s="2" customFormat="1" x14ac:dyDescent="0.25">
      <c r="A101" s="74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s="2" customFormat="1" x14ac:dyDescent="0.25">
      <c r="A102" s="7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s="2" customFormat="1" x14ac:dyDescent="0.25">
      <c r="A103" s="74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s="2" customFormat="1" x14ac:dyDescent="0.25">
      <c r="A104" s="74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s="2" customFormat="1" x14ac:dyDescent="0.25">
      <c r="A105" s="74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s="2" customFormat="1" x14ac:dyDescent="0.25">
      <c r="A106" s="74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s="2" customFormat="1" x14ac:dyDescent="0.25">
      <c r="A107" s="74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s="2" customFormat="1" x14ac:dyDescent="0.25">
      <c r="A108" s="74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s="2" customFormat="1" x14ac:dyDescent="0.25">
      <c r="A109" s="74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s="2" customFormat="1" x14ac:dyDescent="0.25">
      <c r="A110" s="74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s="2" customFormat="1" x14ac:dyDescent="0.25">
      <c r="A111" s="74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s="2" customFormat="1" x14ac:dyDescent="0.25">
      <c r="A112" s="74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s="2" customFormat="1" x14ac:dyDescent="0.25">
      <c r="A113" s="74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s="2" customFormat="1" x14ac:dyDescent="0.25">
      <c r="A114" s="74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s="2" customFormat="1" x14ac:dyDescent="0.25">
      <c r="A115" s="74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s="2" customFormat="1" x14ac:dyDescent="0.25">
      <c r="A116" s="74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s="2" customFormat="1" x14ac:dyDescent="0.25">
      <c r="A117" s="74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s="2" customFormat="1" x14ac:dyDescent="0.25">
      <c r="A118" s="74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s="2" customFormat="1" x14ac:dyDescent="0.25">
      <c r="A119" s="74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s="2" customFormat="1" x14ac:dyDescent="0.25">
      <c r="A120" s="74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s="2" customFormat="1" x14ac:dyDescent="0.25">
      <c r="A121" s="74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s="2" customFormat="1" x14ac:dyDescent="0.25">
      <c r="A122" s="74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s="2" customFormat="1" x14ac:dyDescent="0.25">
      <c r="A123" s="74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s="2" customFormat="1" x14ac:dyDescent="0.25">
      <c r="A124" s="74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s="2" customFormat="1" x14ac:dyDescent="0.25">
      <c r="A125" s="74"/>
    </row>
    <row r="126" spans="1:28" s="2" customFormat="1" x14ac:dyDescent="0.25">
      <c r="A126" s="74"/>
    </row>
    <row r="127" spans="1:28" s="2" customFormat="1" x14ac:dyDescent="0.25">
      <c r="A127" s="74"/>
    </row>
    <row r="128" spans="1:28" s="2" customFormat="1" x14ac:dyDescent="0.25">
      <c r="A128" s="74"/>
    </row>
    <row r="129" spans="1:1" s="2" customFormat="1" x14ac:dyDescent="0.25">
      <c r="A129" s="74"/>
    </row>
    <row r="130" spans="1:1" s="2" customFormat="1" x14ac:dyDescent="0.25">
      <c r="A130" s="74"/>
    </row>
    <row r="131" spans="1:1" s="2" customFormat="1" x14ac:dyDescent="0.25">
      <c r="A131" s="74"/>
    </row>
    <row r="132" spans="1:1" s="2" customFormat="1" x14ac:dyDescent="0.25">
      <c r="A132" s="74"/>
    </row>
    <row r="133" spans="1:1" s="2" customFormat="1" x14ac:dyDescent="0.25">
      <c r="A133" s="74"/>
    </row>
    <row r="134" spans="1:1" s="2" customFormat="1" x14ac:dyDescent="0.25">
      <c r="A134" s="74"/>
    </row>
    <row r="135" spans="1:1" s="2" customFormat="1" x14ac:dyDescent="0.25">
      <c r="A135" s="74"/>
    </row>
    <row r="136" spans="1:1" s="2" customFormat="1" x14ac:dyDescent="0.25">
      <c r="A136" s="74"/>
    </row>
    <row r="137" spans="1:1" s="2" customFormat="1" x14ac:dyDescent="0.25">
      <c r="A137" s="74"/>
    </row>
    <row r="138" spans="1:1" s="2" customFormat="1" x14ac:dyDescent="0.25">
      <c r="A138" s="74"/>
    </row>
    <row r="139" spans="1:1" s="2" customFormat="1" x14ac:dyDescent="0.25">
      <c r="A139" s="74"/>
    </row>
    <row r="140" spans="1:1" s="2" customFormat="1" x14ac:dyDescent="0.25">
      <c r="A140" s="74"/>
    </row>
    <row r="141" spans="1:1" s="2" customFormat="1" x14ac:dyDescent="0.25">
      <c r="A141" s="74"/>
    </row>
    <row r="142" spans="1:1" s="2" customFormat="1" x14ac:dyDescent="0.25">
      <c r="A142" s="74"/>
    </row>
    <row r="143" spans="1:1" s="2" customFormat="1" x14ac:dyDescent="0.25">
      <c r="A143" s="74"/>
    </row>
    <row r="144" spans="1:1" s="2" customFormat="1" x14ac:dyDescent="0.25">
      <c r="A144" s="74"/>
    </row>
    <row r="145" spans="1:1" s="2" customFormat="1" x14ac:dyDescent="0.25">
      <c r="A145" s="74"/>
    </row>
    <row r="146" spans="1:1" s="2" customFormat="1" x14ac:dyDescent="0.25">
      <c r="A146" s="39"/>
    </row>
    <row r="147" spans="1:1" s="2" customFormat="1" x14ac:dyDescent="0.25">
      <c r="A147" s="39"/>
    </row>
    <row r="148" spans="1:1" s="2" customFormat="1" x14ac:dyDescent="0.25">
      <c r="A148" s="39"/>
    </row>
    <row r="149" spans="1:1" s="2" customFormat="1" x14ac:dyDescent="0.25">
      <c r="A149" s="39"/>
    </row>
    <row r="150" spans="1:1" s="2" customFormat="1" x14ac:dyDescent="0.25">
      <c r="A150" s="39"/>
    </row>
    <row r="151" spans="1:1" s="2" customFormat="1" x14ac:dyDescent="0.25">
      <c r="A151" s="39"/>
    </row>
    <row r="152" spans="1:1" s="2" customFormat="1" x14ac:dyDescent="0.25">
      <c r="A152" s="39"/>
    </row>
    <row r="153" spans="1:1" s="2" customFormat="1" x14ac:dyDescent="0.25">
      <c r="A153" s="39"/>
    </row>
    <row r="154" spans="1:1" s="2" customFormat="1" x14ac:dyDescent="0.25">
      <c r="A154" s="39"/>
    </row>
    <row r="155" spans="1:1" s="2" customFormat="1" x14ac:dyDescent="0.25">
      <c r="A155" s="39"/>
    </row>
    <row r="156" spans="1:1" s="2" customFormat="1" x14ac:dyDescent="0.25">
      <c r="A156" s="39"/>
    </row>
    <row r="157" spans="1:1" s="2" customFormat="1" x14ac:dyDescent="0.25">
      <c r="A157" s="39"/>
    </row>
    <row r="158" spans="1:1" s="2" customFormat="1" x14ac:dyDescent="0.25">
      <c r="A158" s="39"/>
    </row>
    <row r="159" spans="1:1" s="2" customFormat="1" x14ac:dyDescent="0.25">
      <c r="A159" s="39"/>
    </row>
    <row r="160" spans="1:1" s="2" customFormat="1" x14ac:dyDescent="0.25">
      <c r="A160" s="39"/>
    </row>
    <row r="161" spans="1:1" s="2" customFormat="1" x14ac:dyDescent="0.25">
      <c r="A161" s="39"/>
    </row>
  </sheetData>
  <pageMargins left="0.59055118110236227" right="0.59055118110236227" top="0.78740157480314965" bottom="0.78740157480314965" header="0" footer="0"/>
  <pageSetup paperSize="9" fitToHeight="2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workbookViewId="0"/>
  </sheetViews>
  <sheetFormatPr baseColWidth="10" defaultColWidth="11.44140625" defaultRowHeight="13.2" x14ac:dyDescent="0.25"/>
  <cols>
    <col min="1" max="1" width="20.6640625" style="2" customWidth="1"/>
    <col min="2" max="9" width="9.33203125" style="2" customWidth="1"/>
    <col min="10" max="13" width="10.109375" style="2" customWidth="1"/>
    <col min="14" max="16384" width="11.44140625" style="2"/>
  </cols>
  <sheetData>
    <row r="1" spans="1:14" x14ac:dyDescent="0.25">
      <c r="A1" s="1" t="s">
        <v>172</v>
      </c>
    </row>
    <row r="2" spans="1:14" x14ac:dyDescent="0.25">
      <c r="A2" s="2" t="s">
        <v>185</v>
      </c>
    </row>
    <row r="4" spans="1:14" ht="15" customHeight="1" x14ac:dyDescent="0.25">
      <c r="A4" s="105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7" t="s">
        <v>11</v>
      </c>
    </row>
    <row r="5" spans="1:14" ht="19.5" customHeight="1" x14ac:dyDescent="0.25">
      <c r="A5" s="60" t="s">
        <v>86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  <c r="N5" s="3"/>
    </row>
    <row r="6" spans="1:14" x14ac:dyDescent="0.25">
      <c r="A6" s="71" t="s">
        <v>55</v>
      </c>
      <c r="B6" s="48">
        <v>16117</v>
      </c>
      <c r="C6" s="48">
        <v>6632</v>
      </c>
      <c r="D6" s="48">
        <v>5061</v>
      </c>
      <c r="E6" s="48">
        <v>3658</v>
      </c>
      <c r="F6" s="48">
        <v>8406</v>
      </c>
      <c r="G6" s="48">
        <v>2501</v>
      </c>
      <c r="H6" s="48">
        <v>2306</v>
      </c>
      <c r="I6" s="48">
        <v>1187</v>
      </c>
      <c r="J6" s="48">
        <v>2930</v>
      </c>
      <c r="K6" s="48">
        <v>9513</v>
      </c>
      <c r="L6" s="48">
        <v>11623</v>
      </c>
      <c r="M6" s="55">
        <v>7328</v>
      </c>
    </row>
    <row r="7" spans="1:14" x14ac:dyDescent="0.25">
      <c r="A7" s="79" t="s">
        <v>56</v>
      </c>
      <c r="B7" s="65">
        <v>4590</v>
      </c>
      <c r="C7" s="65">
        <v>3977</v>
      </c>
      <c r="D7" s="65">
        <v>4895</v>
      </c>
      <c r="E7" s="65">
        <v>3939</v>
      </c>
      <c r="F7" s="65">
        <v>4526</v>
      </c>
      <c r="G7" s="65">
        <v>4920</v>
      </c>
      <c r="H7" s="65">
        <v>5028</v>
      </c>
      <c r="I7" s="65">
        <v>3848</v>
      </c>
      <c r="J7" s="65">
        <v>4846</v>
      </c>
      <c r="K7" s="65">
        <v>4695</v>
      </c>
      <c r="L7" s="65">
        <v>4670</v>
      </c>
      <c r="M7" s="66">
        <v>4051</v>
      </c>
    </row>
    <row r="8" spans="1:14" x14ac:dyDescent="0.25">
      <c r="A8" s="71" t="s">
        <v>57</v>
      </c>
      <c r="B8" s="48">
        <v>2702</v>
      </c>
      <c r="C8" s="48">
        <v>2963</v>
      </c>
      <c r="D8" s="48">
        <v>2916</v>
      </c>
      <c r="E8" s="48">
        <v>2081</v>
      </c>
      <c r="F8" s="48">
        <v>3237</v>
      </c>
      <c r="G8" s="48">
        <v>3056</v>
      </c>
      <c r="H8" s="48">
        <v>2924</v>
      </c>
      <c r="I8" s="48">
        <v>2199</v>
      </c>
      <c r="J8" s="48">
        <v>3383</v>
      </c>
      <c r="K8" s="48">
        <v>2971</v>
      </c>
      <c r="L8" s="48">
        <v>2835</v>
      </c>
      <c r="M8" s="55">
        <v>1914</v>
      </c>
    </row>
    <row r="9" spans="1:14" x14ac:dyDescent="0.25">
      <c r="A9" s="79" t="s">
        <v>58</v>
      </c>
      <c r="B9" s="65">
        <v>38331</v>
      </c>
      <c r="C9" s="65">
        <v>37562</v>
      </c>
      <c r="D9" s="65">
        <v>45365</v>
      </c>
      <c r="E9" s="65">
        <v>36123</v>
      </c>
      <c r="F9" s="65">
        <v>49238</v>
      </c>
      <c r="G9" s="65">
        <v>53399</v>
      </c>
      <c r="H9" s="65">
        <v>49348</v>
      </c>
      <c r="I9" s="65">
        <v>36604</v>
      </c>
      <c r="J9" s="65">
        <v>53025</v>
      </c>
      <c r="K9" s="65">
        <v>52263</v>
      </c>
      <c r="L9" s="65">
        <v>47530</v>
      </c>
      <c r="M9" s="66">
        <v>41298</v>
      </c>
    </row>
    <row r="10" spans="1:14" s="129" customFormat="1" x14ac:dyDescent="0.25">
      <c r="A10" s="58" t="s">
        <v>115</v>
      </c>
      <c r="B10" s="20"/>
      <c r="C10" s="46"/>
      <c r="D10" s="46"/>
      <c r="E10" s="46"/>
      <c r="F10" s="46"/>
      <c r="G10" s="46"/>
      <c r="H10" s="46"/>
      <c r="I10" s="46"/>
      <c r="J10" s="46"/>
      <c r="K10" s="20"/>
      <c r="L10" s="20"/>
      <c r="M10" s="21"/>
    </row>
    <row r="11" spans="1:14" x14ac:dyDescent="0.25">
      <c r="A11" s="79" t="s">
        <v>55</v>
      </c>
      <c r="B11" s="65">
        <v>759</v>
      </c>
      <c r="C11" s="65">
        <v>558</v>
      </c>
      <c r="D11" s="65">
        <v>443</v>
      </c>
      <c r="E11" s="65">
        <v>520</v>
      </c>
      <c r="F11" s="65">
        <v>481</v>
      </c>
      <c r="G11" s="65">
        <v>213</v>
      </c>
      <c r="H11" s="65">
        <v>162</v>
      </c>
      <c r="I11" s="65">
        <v>88</v>
      </c>
      <c r="J11" s="65">
        <v>400</v>
      </c>
      <c r="K11" s="65">
        <v>1292</v>
      </c>
      <c r="L11" s="65">
        <v>1520</v>
      </c>
      <c r="M11" s="66">
        <v>494</v>
      </c>
      <c r="N11" s="3"/>
    </row>
    <row r="12" spans="1:14" x14ac:dyDescent="0.25">
      <c r="A12" s="71" t="s">
        <v>56</v>
      </c>
      <c r="B12" s="48">
        <v>747</v>
      </c>
      <c r="C12" s="48">
        <v>661</v>
      </c>
      <c r="D12" s="48">
        <v>809</v>
      </c>
      <c r="E12" s="48">
        <v>738</v>
      </c>
      <c r="F12" s="48">
        <v>849</v>
      </c>
      <c r="G12" s="48">
        <v>1072</v>
      </c>
      <c r="H12" s="48">
        <v>893</v>
      </c>
      <c r="I12" s="48">
        <v>760</v>
      </c>
      <c r="J12" s="48">
        <v>804</v>
      </c>
      <c r="K12" s="48">
        <v>715</v>
      </c>
      <c r="L12" s="48">
        <v>890</v>
      </c>
      <c r="M12" s="55">
        <v>727</v>
      </c>
      <c r="N12" s="3"/>
    </row>
    <row r="13" spans="1:14" x14ac:dyDescent="0.25">
      <c r="A13" s="79" t="s">
        <v>57</v>
      </c>
      <c r="B13" s="65">
        <v>326</v>
      </c>
      <c r="C13" s="65">
        <v>335</v>
      </c>
      <c r="D13" s="65">
        <v>333</v>
      </c>
      <c r="E13" s="65">
        <v>283</v>
      </c>
      <c r="F13" s="65">
        <v>414</v>
      </c>
      <c r="G13" s="65">
        <v>400</v>
      </c>
      <c r="H13" s="65">
        <v>408</v>
      </c>
      <c r="I13" s="65">
        <v>246</v>
      </c>
      <c r="J13" s="65">
        <v>421</v>
      </c>
      <c r="K13" s="65">
        <v>395</v>
      </c>
      <c r="L13" s="65">
        <v>356</v>
      </c>
      <c r="M13" s="66">
        <v>217</v>
      </c>
      <c r="N13" s="3"/>
    </row>
    <row r="14" spans="1:14" x14ac:dyDescent="0.25">
      <c r="A14" s="71" t="s">
        <v>58</v>
      </c>
      <c r="B14" s="48">
        <v>2637</v>
      </c>
      <c r="C14" s="48">
        <v>2863</v>
      </c>
      <c r="D14" s="48">
        <v>3249</v>
      </c>
      <c r="E14" s="48">
        <v>2888</v>
      </c>
      <c r="F14" s="48">
        <v>4350</v>
      </c>
      <c r="G14" s="48">
        <v>4914</v>
      </c>
      <c r="H14" s="48">
        <v>4761</v>
      </c>
      <c r="I14" s="48">
        <v>2587</v>
      </c>
      <c r="J14" s="48">
        <v>4847</v>
      </c>
      <c r="K14" s="48">
        <v>4609</v>
      </c>
      <c r="L14" s="48">
        <v>3622</v>
      </c>
      <c r="M14" s="55">
        <v>3597</v>
      </c>
      <c r="N14" s="3"/>
    </row>
    <row r="15" spans="1:14" x14ac:dyDescent="0.25">
      <c r="A15" s="60" t="s">
        <v>116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1"/>
      <c r="N15" s="3"/>
    </row>
    <row r="16" spans="1:14" x14ac:dyDescent="0.25">
      <c r="A16" s="71" t="s">
        <v>55</v>
      </c>
      <c r="B16" s="48">
        <v>3818</v>
      </c>
      <c r="C16" s="48">
        <v>2028</v>
      </c>
      <c r="D16" s="48">
        <v>1263</v>
      </c>
      <c r="E16" s="48">
        <v>687</v>
      </c>
      <c r="F16" s="48">
        <v>731</v>
      </c>
      <c r="G16" s="48">
        <v>93</v>
      </c>
      <c r="H16" s="48">
        <v>115</v>
      </c>
      <c r="I16" s="48">
        <v>58</v>
      </c>
      <c r="J16" s="48">
        <v>272</v>
      </c>
      <c r="K16" s="48">
        <v>2346</v>
      </c>
      <c r="L16" s="48">
        <v>2703</v>
      </c>
      <c r="M16" s="55">
        <v>2322</v>
      </c>
      <c r="N16" s="3"/>
    </row>
    <row r="17" spans="1:14" x14ac:dyDescent="0.25">
      <c r="A17" s="79" t="s">
        <v>56</v>
      </c>
      <c r="B17" s="65">
        <v>1257</v>
      </c>
      <c r="C17" s="65">
        <v>1183</v>
      </c>
      <c r="D17" s="65">
        <v>1364</v>
      </c>
      <c r="E17" s="65">
        <v>1229</v>
      </c>
      <c r="F17" s="65">
        <v>1590</v>
      </c>
      <c r="G17" s="65">
        <v>1562</v>
      </c>
      <c r="H17" s="65">
        <v>1502</v>
      </c>
      <c r="I17" s="65">
        <v>1092</v>
      </c>
      <c r="J17" s="65">
        <v>1557</v>
      </c>
      <c r="K17" s="65">
        <v>1394</v>
      </c>
      <c r="L17" s="65">
        <v>1359</v>
      </c>
      <c r="M17" s="66">
        <v>1471</v>
      </c>
      <c r="N17" s="3"/>
    </row>
    <row r="18" spans="1:14" x14ac:dyDescent="0.25">
      <c r="A18" s="71" t="s">
        <v>57</v>
      </c>
      <c r="B18" s="48">
        <v>637</v>
      </c>
      <c r="C18" s="48">
        <v>798</v>
      </c>
      <c r="D18" s="48">
        <v>737</v>
      </c>
      <c r="E18" s="48">
        <v>513</v>
      </c>
      <c r="F18" s="48">
        <v>891</v>
      </c>
      <c r="G18" s="48">
        <v>714</v>
      </c>
      <c r="H18" s="48">
        <v>718</v>
      </c>
      <c r="I18" s="48">
        <v>529</v>
      </c>
      <c r="J18" s="48">
        <v>769</v>
      </c>
      <c r="K18" s="48">
        <v>786</v>
      </c>
      <c r="L18" s="48">
        <v>711</v>
      </c>
      <c r="M18" s="55">
        <v>521</v>
      </c>
      <c r="N18" s="3"/>
    </row>
    <row r="19" spans="1:14" x14ac:dyDescent="0.25">
      <c r="A19" s="79" t="s">
        <v>58</v>
      </c>
      <c r="B19" s="65">
        <v>5590</v>
      </c>
      <c r="C19" s="65">
        <v>5950</v>
      </c>
      <c r="D19" s="65">
        <v>7138</v>
      </c>
      <c r="E19" s="65">
        <v>6226</v>
      </c>
      <c r="F19" s="65">
        <v>7853</v>
      </c>
      <c r="G19" s="65">
        <v>8867</v>
      </c>
      <c r="H19" s="65">
        <v>7531</v>
      </c>
      <c r="I19" s="65">
        <v>4968</v>
      </c>
      <c r="J19" s="65">
        <v>9396</v>
      </c>
      <c r="K19" s="65">
        <v>8231</v>
      </c>
      <c r="L19" s="65">
        <v>6676</v>
      </c>
      <c r="M19" s="66">
        <v>6162</v>
      </c>
      <c r="N19" s="3"/>
    </row>
    <row r="20" spans="1:14" s="129" customFormat="1" x14ac:dyDescent="0.25">
      <c r="A20" s="58" t="s">
        <v>52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224"/>
      <c r="N20" s="3"/>
    </row>
    <row r="21" spans="1:14" x14ac:dyDescent="0.25">
      <c r="A21" s="79" t="s">
        <v>55</v>
      </c>
      <c r="B21" s="65">
        <v>11266</v>
      </c>
      <c r="C21" s="65">
        <v>3911</v>
      </c>
      <c r="D21" s="65">
        <v>3217</v>
      </c>
      <c r="E21" s="65">
        <v>2316</v>
      </c>
      <c r="F21" s="65">
        <v>6954</v>
      </c>
      <c r="G21" s="65">
        <v>2096</v>
      </c>
      <c r="H21" s="65">
        <v>1944</v>
      </c>
      <c r="I21" s="65">
        <v>973</v>
      </c>
      <c r="J21" s="65">
        <v>2115</v>
      </c>
      <c r="K21" s="65">
        <v>5588</v>
      </c>
      <c r="L21" s="65">
        <v>7206</v>
      </c>
      <c r="M21" s="66">
        <v>4422</v>
      </c>
      <c r="N21" s="3"/>
    </row>
    <row r="22" spans="1:14" x14ac:dyDescent="0.25">
      <c r="A22" s="71" t="s">
        <v>56</v>
      </c>
      <c r="B22" s="48">
        <v>1418</v>
      </c>
      <c r="C22" s="48">
        <v>1178</v>
      </c>
      <c r="D22" s="48">
        <v>1376</v>
      </c>
      <c r="E22" s="48">
        <v>1167</v>
      </c>
      <c r="F22" s="48">
        <v>1110</v>
      </c>
      <c r="G22" s="48">
        <v>1090</v>
      </c>
      <c r="H22" s="48">
        <v>1349</v>
      </c>
      <c r="I22" s="48">
        <v>1093</v>
      </c>
      <c r="J22" s="48">
        <v>1303</v>
      </c>
      <c r="K22" s="48">
        <v>1496</v>
      </c>
      <c r="L22" s="48">
        <v>1355</v>
      </c>
      <c r="M22" s="55">
        <v>1110</v>
      </c>
      <c r="N22" s="3"/>
    </row>
    <row r="23" spans="1:14" x14ac:dyDescent="0.25">
      <c r="A23" s="79" t="s">
        <v>57</v>
      </c>
      <c r="B23" s="65">
        <v>1357</v>
      </c>
      <c r="C23" s="65">
        <v>1464</v>
      </c>
      <c r="D23" s="65">
        <v>1470</v>
      </c>
      <c r="E23" s="65">
        <v>995</v>
      </c>
      <c r="F23" s="65">
        <v>1465</v>
      </c>
      <c r="G23" s="65">
        <v>1518</v>
      </c>
      <c r="H23" s="65">
        <v>1314</v>
      </c>
      <c r="I23" s="65">
        <v>1097</v>
      </c>
      <c r="J23" s="65">
        <v>1720</v>
      </c>
      <c r="K23" s="65">
        <v>1420</v>
      </c>
      <c r="L23" s="65">
        <v>1413</v>
      </c>
      <c r="M23" s="66">
        <v>908</v>
      </c>
      <c r="N23" s="3"/>
    </row>
    <row r="24" spans="1:14" x14ac:dyDescent="0.25">
      <c r="A24" s="71" t="s">
        <v>58</v>
      </c>
      <c r="B24" s="48">
        <v>27566</v>
      </c>
      <c r="C24" s="48">
        <v>26134</v>
      </c>
      <c r="D24" s="48">
        <v>32117</v>
      </c>
      <c r="E24" s="48">
        <v>24493</v>
      </c>
      <c r="F24" s="48">
        <v>33488</v>
      </c>
      <c r="G24" s="48">
        <v>35783</v>
      </c>
      <c r="H24" s="48">
        <v>33596</v>
      </c>
      <c r="I24" s="48">
        <v>26876</v>
      </c>
      <c r="J24" s="48">
        <v>34993</v>
      </c>
      <c r="K24" s="48">
        <v>35302</v>
      </c>
      <c r="L24" s="48">
        <v>33671</v>
      </c>
      <c r="M24" s="55">
        <v>28484</v>
      </c>
      <c r="N24" s="3"/>
    </row>
    <row r="25" spans="1:14" x14ac:dyDescent="0.25">
      <c r="A25" s="60" t="s">
        <v>117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1"/>
      <c r="N25" s="3"/>
    </row>
    <row r="26" spans="1:14" x14ac:dyDescent="0.25">
      <c r="A26" s="71" t="s">
        <v>55</v>
      </c>
      <c r="B26" s="48">
        <v>274</v>
      </c>
      <c r="C26" s="48">
        <v>132</v>
      </c>
      <c r="D26" s="48">
        <v>136</v>
      </c>
      <c r="E26" s="48">
        <v>135</v>
      </c>
      <c r="F26" s="48">
        <v>240</v>
      </c>
      <c r="G26" s="48">
        <v>99</v>
      </c>
      <c r="H26" s="48">
        <v>85</v>
      </c>
      <c r="I26" s="48">
        <v>66</v>
      </c>
      <c r="J26" s="48">
        <v>143</v>
      </c>
      <c r="K26" s="48">
        <v>285</v>
      </c>
      <c r="L26" s="48">
        <v>192</v>
      </c>
      <c r="M26" s="55">
        <v>89</v>
      </c>
      <c r="N26" s="3"/>
    </row>
    <row r="27" spans="1:14" x14ac:dyDescent="0.25">
      <c r="A27" s="79" t="s">
        <v>56</v>
      </c>
      <c r="B27" s="65">
        <v>1150</v>
      </c>
      <c r="C27" s="65">
        <v>947</v>
      </c>
      <c r="D27" s="65">
        <v>1332</v>
      </c>
      <c r="E27" s="65">
        <v>789</v>
      </c>
      <c r="F27" s="65">
        <v>955</v>
      </c>
      <c r="G27" s="65">
        <v>1188</v>
      </c>
      <c r="H27" s="65">
        <v>1258</v>
      </c>
      <c r="I27" s="65">
        <v>880</v>
      </c>
      <c r="J27" s="65">
        <v>1165</v>
      </c>
      <c r="K27" s="65">
        <v>1079</v>
      </c>
      <c r="L27" s="65">
        <v>1060</v>
      </c>
      <c r="M27" s="66">
        <v>737</v>
      </c>
      <c r="N27" s="3"/>
    </row>
    <row r="28" spans="1:14" x14ac:dyDescent="0.25">
      <c r="A28" s="71" t="s">
        <v>57</v>
      </c>
      <c r="B28" s="48">
        <v>380</v>
      </c>
      <c r="C28" s="48">
        <v>358</v>
      </c>
      <c r="D28" s="48">
        <v>372</v>
      </c>
      <c r="E28" s="48">
        <v>288</v>
      </c>
      <c r="F28" s="48">
        <v>462</v>
      </c>
      <c r="G28" s="48">
        <v>421</v>
      </c>
      <c r="H28" s="48">
        <v>475</v>
      </c>
      <c r="I28" s="48">
        <v>325</v>
      </c>
      <c r="J28" s="48">
        <v>470</v>
      </c>
      <c r="K28" s="48">
        <v>369</v>
      </c>
      <c r="L28" s="48">
        <v>348</v>
      </c>
      <c r="M28" s="55">
        <v>256</v>
      </c>
      <c r="N28" s="3"/>
    </row>
    <row r="29" spans="1:14" x14ac:dyDescent="0.25">
      <c r="A29" s="79" t="s">
        <v>58</v>
      </c>
      <c r="B29" s="65">
        <v>2398</v>
      </c>
      <c r="C29" s="65">
        <v>2510</v>
      </c>
      <c r="D29" s="65">
        <v>2745</v>
      </c>
      <c r="E29" s="65">
        <v>2401</v>
      </c>
      <c r="F29" s="65">
        <v>3364</v>
      </c>
      <c r="G29" s="65">
        <v>3648</v>
      </c>
      <c r="H29" s="65">
        <v>3209</v>
      </c>
      <c r="I29" s="65">
        <v>2059</v>
      </c>
      <c r="J29" s="65">
        <v>3616</v>
      </c>
      <c r="K29" s="65">
        <v>3911</v>
      </c>
      <c r="L29" s="65">
        <v>3364</v>
      </c>
      <c r="M29" s="66">
        <v>2800</v>
      </c>
      <c r="N29" s="3"/>
    </row>
    <row r="30" spans="1:14" s="129" customFormat="1" x14ac:dyDescent="0.25">
      <c r="A30" s="12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1"/>
    </row>
    <row r="31" spans="1:14" x14ac:dyDescent="0.25">
      <c r="A31" s="225" t="s">
        <v>115</v>
      </c>
      <c r="B31" s="65">
        <v>4469</v>
      </c>
      <c r="C31" s="65">
        <v>4417</v>
      </c>
      <c r="D31" s="65">
        <v>4834</v>
      </c>
      <c r="E31" s="65">
        <v>4429</v>
      </c>
      <c r="F31" s="65">
        <v>6094</v>
      </c>
      <c r="G31" s="65">
        <v>6599</v>
      </c>
      <c r="H31" s="65">
        <v>6224</v>
      </c>
      <c r="I31" s="65">
        <v>3681</v>
      </c>
      <c r="J31" s="65">
        <v>6472</v>
      </c>
      <c r="K31" s="65">
        <v>7011</v>
      </c>
      <c r="L31" s="65">
        <v>6388</v>
      </c>
      <c r="M31" s="66">
        <v>5035</v>
      </c>
      <c r="N31" s="3"/>
    </row>
    <row r="32" spans="1:14" x14ac:dyDescent="0.25">
      <c r="A32" s="226" t="s">
        <v>116</v>
      </c>
      <c r="B32" s="48">
        <v>11302</v>
      </c>
      <c r="C32" s="48">
        <v>9959</v>
      </c>
      <c r="D32" s="48">
        <v>10502</v>
      </c>
      <c r="E32" s="48">
        <v>8655</v>
      </c>
      <c r="F32" s="48">
        <v>11065</v>
      </c>
      <c r="G32" s="48">
        <v>11236</v>
      </c>
      <c r="H32" s="48">
        <v>9866</v>
      </c>
      <c r="I32" s="48">
        <v>6647</v>
      </c>
      <c r="J32" s="48">
        <v>11994</v>
      </c>
      <c r="K32" s="48">
        <v>12757</v>
      </c>
      <c r="L32" s="48">
        <v>11449</v>
      </c>
      <c r="M32" s="55">
        <v>10476</v>
      </c>
      <c r="N32" s="3"/>
    </row>
    <row r="33" spans="1:17" x14ac:dyDescent="0.25">
      <c r="A33" s="225" t="s">
        <v>52</v>
      </c>
      <c r="B33" s="65">
        <v>41607</v>
      </c>
      <c r="C33" s="65">
        <v>32687</v>
      </c>
      <c r="D33" s="65">
        <v>38180</v>
      </c>
      <c r="E33" s="65">
        <v>28971</v>
      </c>
      <c r="F33" s="65">
        <v>43017</v>
      </c>
      <c r="G33" s="65">
        <v>40487</v>
      </c>
      <c r="H33" s="65">
        <v>38203</v>
      </c>
      <c r="I33" s="65">
        <v>30039</v>
      </c>
      <c r="J33" s="65">
        <v>40131</v>
      </c>
      <c r="K33" s="65">
        <v>43806</v>
      </c>
      <c r="L33" s="65">
        <v>43645</v>
      </c>
      <c r="M33" s="66">
        <v>34924</v>
      </c>
      <c r="N33" s="3"/>
    </row>
    <row r="34" spans="1:17" x14ac:dyDescent="0.25">
      <c r="A34" s="227" t="s">
        <v>117</v>
      </c>
      <c r="B34" s="188">
        <v>4202</v>
      </c>
      <c r="C34" s="188">
        <v>3947</v>
      </c>
      <c r="D34" s="188">
        <v>4585</v>
      </c>
      <c r="E34" s="188">
        <v>3613</v>
      </c>
      <c r="F34" s="188">
        <v>5021</v>
      </c>
      <c r="G34" s="188">
        <v>5356</v>
      </c>
      <c r="H34" s="188">
        <v>5027</v>
      </c>
      <c r="I34" s="188">
        <v>3330</v>
      </c>
      <c r="J34" s="188">
        <v>5394</v>
      </c>
      <c r="K34" s="188">
        <v>5644</v>
      </c>
      <c r="L34" s="188">
        <v>4964</v>
      </c>
      <c r="M34" s="198">
        <v>3882</v>
      </c>
      <c r="N34" s="3"/>
    </row>
    <row r="35" spans="1:17" ht="6" customHeight="1" x14ac:dyDescent="0.25">
      <c r="A35" s="70"/>
      <c r="B35" s="46"/>
      <c r="C35" s="46"/>
      <c r="D35" s="46"/>
      <c r="E35" s="46"/>
      <c r="F35" s="46"/>
      <c r="G35" s="46"/>
      <c r="H35" s="46"/>
      <c r="I35" s="46"/>
      <c r="J35" s="46"/>
      <c r="K35" s="49"/>
      <c r="L35" s="49"/>
      <c r="M35" s="49"/>
      <c r="N35" s="43"/>
      <c r="O35" s="43"/>
      <c r="P35" s="43"/>
      <c r="Q35" s="43"/>
    </row>
    <row r="36" spans="1:17" x14ac:dyDescent="0.25">
      <c r="A36" s="191" t="s">
        <v>167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3"/>
      <c r="O36" s="43"/>
      <c r="P36" s="43"/>
      <c r="Q36" s="43"/>
    </row>
    <row r="37" spans="1:17" x14ac:dyDescent="0.25">
      <c r="A37" s="70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3"/>
      <c r="O37" s="43"/>
      <c r="P37" s="43"/>
      <c r="Q37" s="43"/>
    </row>
    <row r="38" spans="1:17" x14ac:dyDescent="0.25">
      <c r="A38" s="70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3"/>
      <c r="O38" s="43"/>
      <c r="P38" s="43"/>
      <c r="Q38" s="43"/>
    </row>
    <row r="39" spans="1:17" x14ac:dyDescent="0.25">
      <c r="A39" s="70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3"/>
      <c r="O39" s="43"/>
      <c r="P39" s="43"/>
      <c r="Q39" s="43"/>
    </row>
    <row r="40" spans="1:17" x14ac:dyDescent="0.25">
      <c r="A40" s="70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3"/>
      <c r="O40" s="43"/>
      <c r="P40" s="43"/>
      <c r="Q40" s="43"/>
    </row>
    <row r="41" spans="1:17" x14ac:dyDescent="0.25">
      <c r="A41" s="70"/>
      <c r="B41" s="46"/>
      <c r="C41" s="46"/>
      <c r="D41" s="46"/>
      <c r="E41" s="46"/>
      <c r="F41" s="46"/>
      <c r="G41" s="46"/>
      <c r="H41" s="46"/>
      <c r="I41" s="46"/>
      <c r="J41" s="46"/>
      <c r="K41" s="49"/>
      <c r="L41" s="49"/>
      <c r="M41" s="49"/>
      <c r="N41" s="43"/>
      <c r="O41" s="43"/>
      <c r="P41" s="43"/>
      <c r="Q41" s="43"/>
    </row>
    <row r="42" spans="1:17" x14ac:dyDescent="0.25">
      <c r="A42" s="70"/>
      <c r="B42" s="46"/>
      <c r="C42" s="46"/>
      <c r="D42" s="46"/>
      <c r="E42" s="46"/>
      <c r="F42" s="46"/>
      <c r="G42" s="46"/>
      <c r="H42" s="46"/>
      <c r="I42" s="46"/>
      <c r="J42" s="46"/>
      <c r="K42" s="49"/>
      <c r="L42" s="49"/>
      <c r="M42" s="49"/>
      <c r="N42" s="43"/>
      <c r="O42" s="43"/>
      <c r="P42" s="43"/>
      <c r="Q42" s="43"/>
    </row>
    <row r="43" spans="1:17" x14ac:dyDescent="0.2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43"/>
      <c r="L43" s="43"/>
      <c r="M43" s="43"/>
      <c r="N43" s="43"/>
      <c r="O43" s="43"/>
      <c r="P43" s="43"/>
      <c r="Q43" s="43"/>
    </row>
    <row r="44" spans="1:17" x14ac:dyDescent="0.25">
      <c r="A44" s="43"/>
      <c r="B44" s="43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43"/>
      <c r="O44" s="43"/>
      <c r="P44" s="43"/>
      <c r="Q44" s="43"/>
    </row>
    <row r="45" spans="1:17" x14ac:dyDescent="0.25">
      <c r="A45" s="43"/>
      <c r="B45" s="43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43"/>
      <c r="O45" s="43"/>
      <c r="P45" s="43"/>
      <c r="Q45" s="43"/>
    </row>
    <row r="46" spans="1:17" x14ac:dyDescent="0.2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</row>
    <row r="47" spans="1:17" x14ac:dyDescent="0.2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</row>
    <row r="48" spans="1:17" x14ac:dyDescent="0.2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</row>
    <row r="49" spans="1:17" x14ac:dyDescent="0.2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</row>
    <row r="50" spans="1:17" x14ac:dyDescent="0.2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</row>
    <row r="51" spans="1:17" x14ac:dyDescent="0.2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</row>
    <row r="52" spans="1:17" x14ac:dyDescent="0.2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</row>
    <row r="53" spans="1:17" x14ac:dyDescent="0.2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</row>
    <row r="54" spans="1:17" x14ac:dyDescent="0.2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</row>
    <row r="55" spans="1:17" x14ac:dyDescent="0.2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</row>
    <row r="56" spans="1:17" x14ac:dyDescent="0.2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</row>
    <row r="57" spans="1:17" x14ac:dyDescent="0.2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</row>
    <row r="58" spans="1:17" x14ac:dyDescent="0.2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</row>
    <row r="59" spans="1:17" x14ac:dyDescent="0.2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</row>
    <row r="60" spans="1:17" x14ac:dyDescent="0.2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</row>
    <row r="61" spans="1:17" x14ac:dyDescent="0.2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</row>
    <row r="62" spans="1:17" x14ac:dyDescent="0.2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</row>
    <row r="63" spans="1:17" x14ac:dyDescent="0.2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</row>
    <row r="64" spans="1:17" x14ac:dyDescent="0.2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</row>
    <row r="65" spans="1:17" x14ac:dyDescent="0.2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</row>
    <row r="66" spans="1:17" x14ac:dyDescent="0.2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</row>
    <row r="67" spans="1:17" x14ac:dyDescent="0.2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</row>
    <row r="68" spans="1:17" x14ac:dyDescent="0.2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</row>
    <row r="69" spans="1:17" x14ac:dyDescent="0.2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</row>
    <row r="70" spans="1:17" x14ac:dyDescent="0.2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</row>
    <row r="71" spans="1:17" x14ac:dyDescent="0.2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</row>
    <row r="72" spans="1:17" x14ac:dyDescent="0.2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</row>
    <row r="73" spans="1:17" x14ac:dyDescent="0.2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</row>
    <row r="74" spans="1:17" x14ac:dyDescent="0.2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</row>
    <row r="75" spans="1:17" x14ac:dyDescent="0.2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</row>
    <row r="76" spans="1:17" x14ac:dyDescent="0.2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</row>
    <row r="77" spans="1:17" x14ac:dyDescent="0.2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</row>
  </sheetData>
  <pageMargins left="0.59055118110236227" right="0.59055118110236227" top="0.98425196850393704" bottom="0.78740157480314965" header="0" footer="0"/>
  <pageSetup paperSize="9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4"/>
  <sheetViews>
    <sheetView workbookViewId="0"/>
  </sheetViews>
  <sheetFormatPr baseColWidth="10" defaultRowHeight="13.2" x14ac:dyDescent="0.25"/>
  <cols>
    <col min="1" max="1" width="16.6640625" customWidth="1"/>
    <col min="2" max="2" width="8.44140625" customWidth="1"/>
    <col min="3" max="6" width="9.44140625" customWidth="1"/>
    <col min="7" max="9" width="9.109375" customWidth="1"/>
    <col min="10" max="13" width="10.109375" customWidth="1"/>
  </cols>
  <sheetData>
    <row r="1" spans="1:14" x14ac:dyDescent="0.25">
      <c r="A1" s="1" t="s">
        <v>173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x14ac:dyDescent="0.25">
      <c r="A2" s="2" t="s">
        <v>186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4" ht="15" customHeight="1" x14ac:dyDescent="0.25">
      <c r="A4" s="88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7" t="s">
        <v>11</v>
      </c>
    </row>
    <row r="5" spans="1:14" ht="19.5" customHeight="1" x14ac:dyDescent="0.25">
      <c r="A5" s="60" t="s">
        <v>86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4" x14ac:dyDescent="0.25">
      <c r="A6" s="228" t="s">
        <v>164</v>
      </c>
      <c r="B6" s="48">
        <v>6173</v>
      </c>
      <c r="C6" s="48">
        <v>5410</v>
      </c>
      <c r="D6" s="48">
        <v>5977</v>
      </c>
      <c r="E6" s="48">
        <v>4687</v>
      </c>
      <c r="F6" s="48">
        <v>5701</v>
      </c>
      <c r="G6" s="48">
        <v>5365</v>
      </c>
      <c r="H6" s="48">
        <v>4791</v>
      </c>
      <c r="I6" s="48">
        <v>3686</v>
      </c>
      <c r="J6" s="48">
        <v>7082</v>
      </c>
      <c r="K6" s="48">
        <v>6967</v>
      </c>
      <c r="L6" s="48">
        <v>5919</v>
      </c>
      <c r="M6" s="55">
        <v>5651</v>
      </c>
    </row>
    <row r="7" spans="1:14" x14ac:dyDescent="0.25">
      <c r="A7" s="229" t="s">
        <v>166</v>
      </c>
      <c r="B7" s="65">
        <v>55567</v>
      </c>
      <c r="C7" s="65">
        <v>45733</v>
      </c>
      <c r="D7" s="65">
        <v>52248</v>
      </c>
      <c r="E7" s="65">
        <v>41117</v>
      </c>
      <c r="F7" s="65">
        <v>59706</v>
      </c>
      <c r="G7" s="65">
        <v>58511</v>
      </c>
      <c r="H7" s="65">
        <v>54815</v>
      </c>
      <c r="I7" s="65">
        <v>40152</v>
      </c>
      <c r="J7" s="65">
        <v>57102</v>
      </c>
      <c r="K7" s="65">
        <v>62475</v>
      </c>
      <c r="L7" s="65">
        <v>60739</v>
      </c>
      <c r="M7" s="66">
        <v>48940</v>
      </c>
    </row>
    <row r="8" spans="1:14" x14ac:dyDescent="0.25">
      <c r="A8" s="58" t="s">
        <v>115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56"/>
    </row>
    <row r="9" spans="1:14" x14ac:dyDescent="0.25">
      <c r="A9" s="229" t="s">
        <v>164</v>
      </c>
      <c r="B9" s="65">
        <v>638</v>
      </c>
      <c r="C9" s="65">
        <v>561</v>
      </c>
      <c r="D9" s="65">
        <v>524</v>
      </c>
      <c r="E9" s="65">
        <v>432</v>
      </c>
      <c r="F9" s="65">
        <v>530</v>
      </c>
      <c r="G9" s="65">
        <v>438</v>
      </c>
      <c r="H9" s="65">
        <v>429</v>
      </c>
      <c r="I9" s="65">
        <v>360</v>
      </c>
      <c r="J9" s="65">
        <v>804</v>
      </c>
      <c r="K9" s="65">
        <v>662</v>
      </c>
      <c r="L9" s="65">
        <v>560</v>
      </c>
      <c r="M9" s="66">
        <v>579</v>
      </c>
      <c r="N9" s="125"/>
    </row>
    <row r="10" spans="1:14" x14ac:dyDescent="0.25">
      <c r="A10" s="228" t="s">
        <v>166</v>
      </c>
      <c r="B10" s="48">
        <v>3831</v>
      </c>
      <c r="C10" s="48">
        <v>3856</v>
      </c>
      <c r="D10" s="48">
        <v>4310</v>
      </c>
      <c r="E10" s="48">
        <v>3997</v>
      </c>
      <c r="F10" s="48">
        <v>5564</v>
      </c>
      <c r="G10" s="48">
        <v>6161</v>
      </c>
      <c r="H10" s="48">
        <v>5795</v>
      </c>
      <c r="I10" s="48">
        <v>3321</v>
      </c>
      <c r="J10" s="48">
        <v>5668</v>
      </c>
      <c r="K10" s="48">
        <v>6349</v>
      </c>
      <c r="L10" s="48">
        <v>5828</v>
      </c>
      <c r="M10" s="55">
        <v>4456</v>
      </c>
      <c r="N10" s="125"/>
    </row>
    <row r="11" spans="1:14" x14ac:dyDescent="0.25">
      <c r="A11" s="60" t="s">
        <v>116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1"/>
      <c r="N11" s="125"/>
    </row>
    <row r="12" spans="1:14" x14ac:dyDescent="0.25">
      <c r="A12" s="228" t="s">
        <v>164</v>
      </c>
      <c r="B12" s="48">
        <v>976</v>
      </c>
      <c r="C12" s="48">
        <v>976</v>
      </c>
      <c r="D12" s="48">
        <v>1199</v>
      </c>
      <c r="E12" s="48">
        <v>1000</v>
      </c>
      <c r="F12" s="48">
        <v>1151</v>
      </c>
      <c r="G12" s="48">
        <v>1035</v>
      </c>
      <c r="H12" s="48">
        <v>925</v>
      </c>
      <c r="I12" s="48">
        <v>677</v>
      </c>
      <c r="J12" s="48">
        <v>1372</v>
      </c>
      <c r="K12" s="48">
        <v>1246</v>
      </c>
      <c r="L12" s="48">
        <v>1119</v>
      </c>
      <c r="M12" s="55">
        <v>897</v>
      </c>
      <c r="N12" s="125"/>
    </row>
    <row r="13" spans="1:14" x14ac:dyDescent="0.25">
      <c r="A13" s="229" t="s">
        <v>166</v>
      </c>
      <c r="B13" s="65">
        <v>10326</v>
      </c>
      <c r="C13" s="65">
        <v>8983</v>
      </c>
      <c r="D13" s="65">
        <v>9303</v>
      </c>
      <c r="E13" s="65">
        <v>7655</v>
      </c>
      <c r="F13" s="65">
        <v>9914</v>
      </c>
      <c r="G13" s="65">
        <v>10201</v>
      </c>
      <c r="H13" s="65">
        <v>8941</v>
      </c>
      <c r="I13" s="65">
        <v>5970</v>
      </c>
      <c r="J13" s="65">
        <v>10622</v>
      </c>
      <c r="K13" s="65">
        <v>11511</v>
      </c>
      <c r="L13" s="65">
        <v>10330</v>
      </c>
      <c r="M13" s="66">
        <v>9579</v>
      </c>
      <c r="N13" s="125"/>
    </row>
    <row r="14" spans="1:14" x14ac:dyDescent="0.25">
      <c r="A14" s="58" t="s">
        <v>52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224"/>
      <c r="N14" s="125"/>
    </row>
    <row r="15" spans="1:14" x14ac:dyDescent="0.25">
      <c r="A15" s="229" t="s">
        <v>164</v>
      </c>
      <c r="B15" s="65">
        <v>3950</v>
      </c>
      <c r="C15" s="65">
        <v>3263</v>
      </c>
      <c r="D15" s="65">
        <v>3680</v>
      </c>
      <c r="E15" s="65">
        <v>2757</v>
      </c>
      <c r="F15" s="65">
        <v>3435</v>
      </c>
      <c r="G15" s="65">
        <v>3304</v>
      </c>
      <c r="H15" s="65">
        <v>2955</v>
      </c>
      <c r="I15" s="65">
        <v>2344</v>
      </c>
      <c r="J15" s="65">
        <v>4250</v>
      </c>
      <c r="K15" s="65">
        <v>4322</v>
      </c>
      <c r="L15" s="65">
        <v>3625</v>
      </c>
      <c r="M15" s="66">
        <v>3730</v>
      </c>
      <c r="N15" s="125"/>
    </row>
    <row r="16" spans="1:14" x14ac:dyDescent="0.25">
      <c r="A16" s="228" t="s">
        <v>166</v>
      </c>
      <c r="B16" s="48">
        <v>37657</v>
      </c>
      <c r="C16" s="48">
        <v>29424</v>
      </c>
      <c r="D16" s="48">
        <v>34500</v>
      </c>
      <c r="E16" s="48">
        <v>26214</v>
      </c>
      <c r="F16" s="48">
        <v>39582</v>
      </c>
      <c r="G16" s="48">
        <v>37183</v>
      </c>
      <c r="H16" s="48">
        <v>35248</v>
      </c>
      <c r="I16" s="48">
        <v>27695</v>
      </c>
      <c r="J16" s="48">
        <v>35881</v>
      </c>
      <c r="K16" s="48">
        <v>39484</v>
      </c>
      <c r="L16" s="48">
        <v>40020</v>
      </c>
      <c r="M16" s="55">
        <v>31194</v>
      </c>
      <c r="N16" s="125"/>
    </row>
    <row r="17" spans="1:22" x14ac:dyDescent="0.25">
      <c r="A17" s="60" t="s">
        <v>117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1"/>
      <c r="N17" s="125"/>
    </row>
    <row r="18" spans="1:22" x14ac:dyDescent="0.25">
      <c r="A18" s="228" t="s">
        <v>164</v>
      </c>
      <c r="B18" s="48">
        <v>587</v>
      </c>
      <c r="C18" s="48">
        <v>590</v>
      </c>
      <c r="D18" s="48">
        <v>573</v>
      </c>
      <c r="E18" s="48">
        <v>481</v>
      </c>
      <c r="F18" s="48">
        <v>567</v>
      </c>
      <c r="G18" s="48">
        <v>574</v>
      </c>
      <c r="H18" s="48">
        <v>456</v>
      </c>
      <c r="I18" s="48">
        <v>295</v>
      </c>
      <c r="J18" s="48">
        <v>618</v>
      </c>
      <c r="K18" s="48">
        <v>714</v>
      </c>
      <c r="L18" s="48">
        <v>601</v>
      </c>
      <c r="M18" s="55">
        <v>426</v>
      </c>
      <c r="N18" s="125"/>
    </row>
    <row r="19" spans="1:22" x14ac:dyDescent="0.25">
      <c r="A19" s="229" t="s">
        <v>166</v>
      </c>
      <c r="B19" s="65">
        <v>3615</v>
      </c>
      <c r="C19" s="65">
        <v>3357</v>
      </c>
      <c r="D19" s="65">
        <v>4012</v>
      </c>
      <c r="E19" s="65">
        <v>3132</v>
      </c>
      <c r="F19" s="65">
        <v>4454</v>
      </c>
      <c r="G19" s="65">
        <v>4782</v>
      </c>
      <c r="H19" s="65">
        <v>4571</v>
      </c>
      <c r="I19" s="65">
        <v>3035</v>
      </c>
      <c r="J19" s="65">
        <v>4776</v>
      </c>
      <c r="K19" s="65">
        <v>4930</v>
      </c>
      <c r="L19" s="65">
        <v>4363</v>
      </c>
      <c r="M19" s="66">
        <v>3456</v>
      </c>
      <c r="N19" s="125"/>
    </row>
    <row r="20" spans="1:22" x14ac:dyDescent="0.25">
      <c r="A20" s="230"/>
      <c r="B20" s="46"/>
      <c r="C20" s="46"/>
      <c r="D20" s="46"/>
      <c r="E20" s="46"/>
      <c r="F20" s="46"/>
      <c r="G20" s="46"/>
      <c r="H20" s="46"/>
      <c r="I20" s="46"/>
      <c r="J20" s="49"/>
      <c r="K20" s="49"/>
      <c r="L20" s="49"/>
      <c r="M20" s="56"/>
      <c r="N20" s="125"/>
    </row>
    <row r="21" spans="1:22" x14ac:dyDescent="0.25">
      <c r="A21" s="60" t="s">
        <v>115</v>
      </c>
      <c r="B21" s="61">
        <v>4469</v>
      </c>
      <c r="C21" s="61">
        <v>4417</v>
      </c>
      <c r="D21" s="61">
        <v>4834</v>
      </c>
      <c r="E21" s="61">
        <v>4429</v>
      </c>
      <c r="F21" s="61">
        <v>6094</v>
      </c>
      <c r="G21" s="61">
        <v>6599</v>
      </c>
      <c r="H21" s="61">
        <v>6224</v>
      </c>
      <c r="I21" s="61">
        <v>3681</v>
      </c>
      <c r="J21" s="61">
        <v>6472</v>
      </c>
      <c r="K21" s="61">
        <v>7011</v>
      </c>
      <c r="L21" s="61">
        <v>6388</v>
      </c>
      <c r="M21" s="62">
        <v>5035</v>
      </c>
      <c r="N21" s="125"/>
    </row>
    <row r="22" spans="1:22" x14ac:dyDescent="0.25">
      <c r="A22" s="58" t="s">
        <v>116</v>
      </c>
      <c r="B22" s="47">
        <v>11302</v>
      </c>
      <c r="C22" s="47">
        <v>9959</v>
      </c>
      <c r="D22" s="47">
        <v>10502</v>
      </c>
      <c r="E22" s="47">
        <v>8655</v>
      </c>
      <c r="F22" s="47">
        <v>11065</v>
      </c>
      <c r="G22" s="47">
        <v>11236</v>
      </c>
      <c r="H22" s="47">
        <v>9866</v>
      </c>
      <c r="I22" s="47">
        <v>6647</v>
      </c>
      <c r="J22" s="47">
        <v>11994</v>
      </c>
      <c r="K22" s="47">
        <v>12757</v>
      </c>
      <c r="L22" s="47">
        <v>11449</v>
      </c>
      <c r="M22" s="54">
        <v>10476</v>
      </c>
      <c r="N22" s="125"/>
    </row>
    <row r="23" spans="1:22" x14ac:dyDescent="0.25">
      <c r="A23" s="60" t="s">
        <v>52</v>
      </c>
      <c r="B23" s="61">
        <v>41607</v>
      </c>
      <c r="C23" s="61">
        <v>32687</v>
      </c>
      <c r="D23" s="61">
        <v>38180</v>
      </c>
      <c r="E23" s="61">
        <v>28971</v>
      </c>
      <c r="F23" s="61">
        <v>43017</v>
      </c>
      <c r="G23" s="61">
        <v>40487</v>
      </c>
      <c r="H23" s="61">
        <v>38203</v>
      </c>
      <c r="I23" s="61">
        <v>30039</v>
      </c>
      <c r="J23" s="61">
        <v>40131</v>
      </c>
      <c r="K23" s="61">
        <v>43806</v>
      </c>
      <c r="L23" s="61">
        <v>43645</v>
      </c>
      <c r="M23" s="62">
        <v>34924</v>
      </c>
      <c r="N23" s="125"/>
    </row>
    <row r="24" spans="1:22" ht="12.75" customHeight="1" x14ac:dyDescent="0.25">
      <c r="A24" s="59" t="s">
        <v>117</v>
      </c>
      <c r="B24" s="57">
        <v>4202</v>
      </c>
      <c r="C24" s="57">
        <v>3947</v>
      </c>
      <c r="D24" s="57">
        <v>4585</v>
      </c>
      <c r="E24" s="57">
        <v>3613</v>
      </c>
      <c r="F24" s="57">
        <v>5021</v>
      </c>
      <c r="G24" s="57">
        <v>5356</v>
      </c>
      <c r="H24" s="57">
        <v>5027</v>
      </c>
      <c r="I24" s="57">
        <v>3330</v>
      </c>
      <c r="J24" s="57">
        <v>5394</v>
      </c>
      <c r="K24" s="57">
        <v>5644</v>
      </c>
      <c r="L24" s="57">
        <v>4964</v>
      </c>
      <c r="M24" s="144">
        <v>3882</v>
      </c>
      <c r="N24" s="125"/>
    </row>
    <row r="25" spans="1:22" ht="4.5" customHeight="1" x14ac:dyDescent="0.25">
      <c r="A25" s="231"/>
      <c r="B25" s="231"/>
      <c r="C25" s="231"/>
      <c r="D25" s="231"/>
      <c r="E25" s="231"/>
      <c r="F25" s="231"/>
      <c r="G25" s="231"/>
      <c r="H25" s="231"/>
      <c r="I25" s="231"/>
      <c r="J25" s="231"/>
    </row>
    <row r="26" spans="1:22" x14ac:dyDescent="0.25">
      <c r="A26" s="191" t="s">
        <v>167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44"/>
      <c r="O26" s="44"/>
      <c r="P26" s="44"/>
      <c r="Q26" s="44"/>
      <c r="R26" s="44"/>
      <c r="S26" s="44"/>
      <c r="T26" s="44"/>
      <c r="U26" s="44"/>
      <c r="V26" s="44"/>
    </row>
    <row r="27" spans="1:22" x14ac:dyDescent="0.25">
      <c r="A27" s="7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44"/>
      <c r="Q27" s="44"/>
      <c r="R27" s="44"/>
      <c r="S27" s="44"/>
      <c r="T27" s="44"/>
      <c r="U27" s="44"/>
      <c r="V27" s="44"/>
    </row>
    <row r="28" spans="1:22" x14ac:dyDescent="0.25">
      <c r="A28" s="7"/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44"/>
      <c r="O28" s="44"/>
      <c r="P28" s="44"/>
      <c r="Q28" s="44"/>
      <c r="R28" s="44"/>
      <c r="S28" s="44"/>
      <c r="T28" s="44"/>
      <c r="U28" s="44"/>
      <c r="V28" s="44"/>
    </row>
    <row r="29" spans="1:22" x14ac:dyDescent="0.25">
      <c r="A29" s="7"/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44"/>
      <c r="O29" s="44"/>
      <c r="P29" s="44"/>
      <c r="Q29" s="44"/>
      <c r="R29" s="44"/>
      <c r="S29" s="44"/>
      <c r="T29" s="44"/>
      <c r="U29" s="44"/>
      <c r="V29" s="44"/>
    </row>
    <row r="30" spans="1:22" x14ac:dyDescent="0.25">
      <c r="A30" s="7"/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44"/>
      <c r="O30" s="44"/>
      <c r="P30" s="44"/>
      <c r="Q30" s="44"/>
      <c r="R30" s="44"/>
      <c r="S30" s="44"/>
      <c r="T30" s="44"/>
      <c r="U30" s="44"/>
      <c r="V30" s="44"/>
    </row>
    <row r="31" spans="1:22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</row>
    <row r="32" spans="1:22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22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</row>
    <row r="34" spans="1:22" x14ac:dyDescent="0.25">
      <c r="A34" s="44"/>
      <c r="B34" s="44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44"/>
      <c r="O34" s="44"/>
      <c r="P34" s="44"/>
      <c r="Q34" s="44"/>
      <c r="R34" s="44"/>
      <c r="S34" s="44"/>
      <c r="T34" s="44"/>
      <c r="U34" s="44"/>
      <c r="V34" s="44"/>
    </row>
    <row r="35" spans="1:22" x14ac:dyDescent="0.25">
      <c r="A35" s="44"/>
      <c r="B35" s="44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44"/>
      <c r="O35" s="44"/>
      <c r="P35" s="44"/>
      <c r="Q35" s="44"/>
      <c r="R35" s="44"/>
      <c r="S35" s="44"/>
      <c r="T35" s="44"/>
      <c r="U35" s="44"/>
      <c r="V35" s="44"/>
    </row>
    <row r="36" spans="1:22" x14ac:dyDescent="0.2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</row>
    <row r="37" spans="1:22" x14ac:dyDescent="0.2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</row>
    <row r="38" spans="1:22" x14ac:dyDescent="0.2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</row>
    <row r="39" spans="1:22" x14ac:dyDescent="0.2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</row>
    <row r="40" spans="1:22" x14ac:dyDescent="0.2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</row>
    <row r="41" spans="1:22" x14ac:dyDescent="0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</row>
    <row r="42" spans="1:22" x14ac:dyDescent="0.2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</row>
    <row r="43" spans="1:22" x14ac:dyDescent="0.2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</row>
    <row r="44" spans="1:22" x14ac:dyDescent="0.2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</row>
    <row r="45" spans="1:22" x14ac:dyDescent="0.2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</row>
    <row r="46" spans="1:22" x14ac:dyDescent="0.2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</row>
    <row r="47" spans="1:22" x14ac:dyDescent="0.2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</row>
    <row r="48" spans="1:22" x14ac:dyDescent="0.2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</row>
    <row r="49" spans="1:22" x14ac:dyDescent="0.2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</row>
    <row r="50" spans="1:22" x14ac:dyDescent="0.2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</row>
    <row r="51" spans="1:22" x14ac:dyDescent="0.2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</row>
    <row r="52" spans="1:22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</row>
    <row r="53" spans="1:22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</row>
    <row r="54" spans="1:22" x14ac:dyDescent="0.2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</row>
    <row r="55" spans="1:22" x14ac:dyDescent="0.2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</row>
    <row r="56" spans="1:22" x14ac:dyDescent="0.2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</row>
    <row r="57" spans="1:22" x14ac:dyDescent="0.2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</row>
    <row r="58" spans="1:22" x14ac:dyDescent="0.2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</row>
    <row r="59" spans="1:22" x14ac:dyDescent="0.2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</row>
    <row r="60" spans="1:22" x14ac:dyDescent="0.2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</row>
    <row r="61" spans="1:22" x14ac:dyDescent="0.2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</row>
    <row r="62" spans="1:22" x14ac:dyDescent="0.2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</row>
    <row r="63" spans="1:22" x14ac:dyDescent="0.2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</row>
    <row r="64" spans="1:22" x14ac:dyDescent="0.2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</row>
    <row r="65" spans="1:22" x14ac:dyDescent="0.2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</row>
    <row r="66" spans="1:22" x14ac:dyDescent="0.2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</row>
    <row r="67" spans="1:22" x14ac:dyDescent="0.2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</row>
    <row r="68" spans="1:22" x14ac:dyDescent="0.2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</row>
    <row r="69" spans="1:22" x14ac:dyDescent="0.2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</row>
    <row r="70" spans="1:22" x14ac:dyDescent="0.2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</row>
    <row r="71" spans="1:22" x14ac:dyDescent="0.2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</row>
    <row r="72" spans="1:22" x14ac:dyDescent="0.2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</row>
    <row r="73" spans="1:22" x14ac:dyDescent="0.2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</row>
    <row r="74" spans="1:22" x14ac:dyDescent="0.2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</row>
    <row r="75" spans="1:22" x14ac:dyDescent="0.2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</row>
    <row r="76" spans="1:22" x14ac:dyDescent="0.2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</row>
    <row r="77" spans="1:22" x14ac:dyDescent="0.2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</row>
    <row r="78" spans="1:22" x14ac:dyDescent="0.2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</row>
    <row r="79" spans="1:22" x14ac:dyDescent="0.2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</row>
    <row r="80" spans="1:22" x14ac:dyDescent="0.2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</row>
    <row r="81" spans="1:22" x14ac:dyDescent="0.2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</row>
    <row r="82" spans="1:22" x14ac:dyDescent="0.2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</row>
    <row r="83" spans="1:22" x14ac:dyDescent="0.2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</row>
    <row r="84" spans="1:22" x14ac:dyDescent="0.2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</row>
    <row r="85" spans="1:22" x14ac:dyDescent="0.2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</row>
    <row r="86" spans="1:22" x14ac:dyDescent="0.2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</row>
    <row r="87" spans="1:22" x14ac:dyDescent="0.2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</row>
    <row r="88" spans="1:22" x14ac:dyDescent="0.2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</row>
    <row r="89" spans="1:22" x14ac:dyDescent="0.2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</row>
    <row r="90" spans="1:22" x14ac:dyDescent="0.2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</row>
    <row r="91" spans="1:22" x14ac:dyDescent="0.2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</row>
    <row r="92" spans="1:22" x14ac:dyDescent="0.2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</row>
    <row r="93" spans="1:22" x14ac:dyDescent="0.2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</row>
    <row r="94" spans="1:22" x14ac:dyDescent="0.2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</row>
    <row r="95" spans="1:22" x14ac:dyDescent="0.2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</row>
    <row r="96" spans="1:22" x14ac:dyDescent="0.2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</row>
    <row r="97" spans="1:22" x14ac:dyDescent="0.2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</row>
    <row r="98" spans="1:22" x14ac:dyDescent="0.2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</row>
    <row r="99" spans="1:22" x14ac:dyDescent="0.2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</row>
    <row r="100" spans="1:22" x14ac:dyDescent="0.2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</row>
    <row r="101" spans="1:22" x14ac:dyDescent="0.2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</row>
    <row r="102" spans="1:22" x14ac:dyDescent="0.2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</row>
    <row r="103" spans="1:22" x14ac:dyDescent="0.2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</row>
    <row r="104" spans="1:22" x14ac:dyDescent="0.2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</row>
    <row r="105" spans="1:22" x14ac:dyDescent="0.2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</row>
    <row r="106" spans="1:22" x14ac:dyDescent="0.2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</row>
    <row r="107" spans="1:22" x14ac:dyDescent="0.2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</row>
    <row r="108" spans="1:22" x14ac:dyDescent="0.2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</row>
    <row r="109" spans="1:22" x14ac:dyDescent="0.2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</row>
    <row r="110" spans="1:22" x14ac:dyDescent="0.2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</row>
    <row r="111" spans="1:22" x14ac:dyDescent="0.2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</row>
    <row r="112" spans="1:22" x14ac:dyDescent="0.2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</row>
    <row r="113" spans="1:22" x14ac:dyDescent="0.2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</row>
    <row r="114" spans="1:22" x14ac:dyDescent="0.2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</row>
    <row r="115" spans="1:22" x14ac:dyDescent="0.2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</row>
    <row r="116" spans="1:22" x14ac:dyDescent="0.2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</row>
    <row r="117" spans="1:22" x14ac:dyDescent="0.2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</row>
    <row r="118" spans="1:22" x14ac:dyDescent="0.2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</row>
    <row r="119" spans="1:22" x14ac:dyDescent="0.2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</row>
    <row r="120" spans="1:22" x14ac:dyDescent="0.2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</row>
    <row r="121" spans="1:22" x14ac:dyDescent="0.2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</row>
    <row r="122" spans="1:22" x14ac:dyDescent="0.2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</row>
    <row r="123" spans="1:22" x14ac:dyDescent="0.2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</row>
    <row r="124" spans="1:22" x14ac:dyDescent="0.2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</row>
    <row r="125" spans="1:22" x14ac:dyDescent="0.2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</row>
    <row r="126" spans="1:22" x14ac:dyDescent="0.2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</row>
    <row r="127" spans="1:22" x14ac:dyDescent="0.2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</row>
    <row r="128" spans="1:22" x14ac:dyDescent="0.2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</row>
    <row r="129" spans="1:22" x14ac:dyDescent="0.2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</row>
    <row r="130" spans="1:22" x14ac:dyDescent="0.2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</row>
    <row r="131" spans="1:22" x14ac:dyDescent="0.2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</row>
    <row r="132" spans="1:22" x14ac:dyDescent="0.2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</row>
    <row r="133" spans="1:22" x14ac:dyDescent="0.2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</row>
    <row r="134" spans="1:22" x14ac:dyDescent="0.2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</row>
    <row r="135" spans="1:22" x14ac:dyDescent="0.2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</row>
    <row r="136" spans="1:22" x14ac:dyDescent="0.2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</row>
    <row r="137" spans="1:22" x14ac:dyDescent="0.2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</row>
    <row r="138" spans="1:22" x14ac:dyDescent="0.2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</row>
    <row r="139" spans="1:22" x14ac:dyDescent="0.2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</row>
    <row r="140" spans="1:22" x14ac:dyDescent="0.2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</row>
    <row r="141" spans="1:22" x14ac:dyDescent="0.2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</row>
    <row r="142" spans="1:22" x14ac:dyDescent="0.2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</row>
    <row r="143" spans="1:22" x14ac:dyDescent="0.2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</row>
    <row r="144" spans="1:22" x14ac:dyDescent="0.2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</row>
    <row r="145" spans="1:22" x14ac:dyDescent="0.2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</row>
    <row r="146" spans="1:22" x14ac:dyDescent="0.2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</row>
    <row r="147" spans="1:22" x14ac:dyDescent="0.2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</row>
    <row r="148" spans="1:22" x14ac:dyDescent="0.2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</row>
    <row r="149" spans="1:22" x14ac:dyDescent="0.2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</row>
    <row r="150" spans="1:22" x14ac:dyDescent="0.2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</row>
    <row r="151" spans="1:22" x14ac:dyDescent="0.2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</row>
    <row r="152" spans="1:22" x14ac:dyDescent="0.2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</row>
    <row r="153" spans="1:22" x14ac:dyDescent="0.2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</row>
    <row r="154" spans="1:22" x14ac:dyDescent="0.2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</row>
    <row r="155" spans="1:22" x14ac:dyDescent="0.2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</row>
    <row r="156" spans="1:22" x14ac:dyDescent="0.2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</row>
    <row r="157" spans="1:22" x14ac:dyDescent="0.2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</row>
    <row r="158" spans="1:22" x14ac:dyDescent="0.2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</row>
    <row r="159" spans="1:22" x14ac:dyDescent="0.2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</row>
    <row r="160" spans="1:22" x14ac:dyDescent="0.2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</row>
    <row r="161" spans="1:22" x14ac:dyDescent="0.2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</row>
    <row r="162" spans="1:22" x14ac:dyDescent="0.2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</row>
    <row r="163" spans="1:22" x14ac:dyDescent="0.2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</row>
    <row r="164" spans="1:22" x14ac:dyDescent="0.2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</row>
    <row r="165" spans="1:22" x14ac:dyDescent="0.2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</row>
    <row r="166" spans="1:22" x14ac:dyDescent="0.2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</row>
    <row r="167" spans="1:22" x14ac:dyDescent="0.2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</row>
    <row r="168" spans="1:22" x14ac:dyDescent="0.2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</row>
    <row r="169" spans="1:22" x14ac:dyDescent="0.2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</row>
    <row r="170" spans="1:22" x14ac:dyDescent="0.2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</row>
    <row r="171" spans="1:22" x14ac:dyDescent="0.2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</row>
    <row r="172" spans="1:22" x14ac:dyDescent="0.2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</row>
    <row r="173" spans="1:22" x14ac:dyDescent="0.2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</row>
    <row r="174" spans="1:22" x14ac:dyDescent="0.2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</row>
  </sheetData>
  <pageMargins left="0.75" right="0.75" top="1" bottom="1" header="0" footer="0"/>
  <pageSetup paperSize="9" fitToHeight="2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89"/>
  <sheetViews>
    <sheetView topLeftCell="A4" zoomScale="80" zoomScaleNormal="80" workbookViewId="0"/>
  </sheetViews>
  <sheetFormatPr baseColWidth="10" defaultRowHeight="13.2" x14ac:dyDescent="0.25"/>
  <cols>
    <col min="1" max="1" width="16" customWidth="1"/>
    <col min="2" max="9" width="10.33203125" customWidth="1"/>
    <col min="10" max="10" width="10.44140625" customWidth="1"/>
    <col min="11" max="12" width="10.33203125" customWidth="1"/>
    <col min="13" max="13" width="10.44140625" customWidth="1"/>
  </cols>
  <sheetData>
    <row r="1" spans="1:20" x14ac:dyDescent="0.25">
      <c r="A1" s="1" t="s">
        <v>134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0" x14ac:dyDescent="0.25">
      <c r="A2" s="2" t="s">
        <v>156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0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20" ht="18.75" customHeight="1" x14ac:dyDescent="0.25">
      <c r="A4" s="88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7" t="s">
        <v>11</v>
      </c>
    </row>
    <row r="5" spans="1:20" ht="6.75" customHeight="1" x14ac:dyDescent="0.25">
      <c r="A5" s="50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51"/>
      <c r="N5" s="44"/>
      <c r="O5" s="44"/>
      <c r="P5" s="44"/>
      <c r="Q5" s="44"/>
      <c r="R5" s="44"/>
    </row>
    <row r="6" spans="1:20" ht="12.75" customHeight="1" x14ac:dyDescent="0.25">
      <c r="A6" s="60" t="s">
        <v>86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  <c r="N6" s="6"/>
      <c r="O6" s="6"/>
      <c r="P6" s="6"/>
      <c r="Q6" s="6"/>
      <c r="R6" s="6"/>
      <c r="S6" s="6"/>
      <c r="T6" s="6"/>
    </row>
    <row r="7" spans="1:20" x14ac:dyDescent="0.25">
      <c r="A7" s="14" t="s">
        <v>59</v>
      </c>
      <c r="B7" s="18">
        <v>75510</v>
      </c>
      <c r="C7" s="18">
        <v>75475</v>
      </c>
      <c r="D7" s="18">
        <v>75102</v>
      </c>
      <c r="E7" s="18">
        <v>74607</v>
      </c>
      <c r="F7" s="18">
        <v>73364</v>
      </c>
      <c r="G7" s="18">
        <v>72961</v>
      </c>
      <c r="H7" s="18">
        <v>73090</v>
      </c>
      <c r="I7" s="18">
        <v>73953</v>
      </c>
      <c r="J7" s="18">
        <v>72865</v>
      </c>
      <c r="K7" s="18">
        <v>72385</v>
      </c>
      <c r="L7" s="18">
        <v>71230</v>
      </c>
      <c r="M7" s="19">
        <v>69476</v>
      </c>
      <c r="N7" s="20"/>
      <c r="O7" s="6"/>
      <c r="P7" s="6"/>
      <c r="Q7" s="6"/>
      <c r="R7" s="6"/>
      <c r="S7" s="6"/>
      <c r="T7" s="6"/>
    </row>
    <row r="8" spans="1:20" x14ac:dyDescent="0.25">
      <c r="A8" s="89" t="s">
        <v>60</v>
      </c>
      <c r="B8" s="32">
        <v>56341</v>
      </c>
      <c r="C8" s="32">
        <v>55782</v>
      </c>
      <c r="D8" s="32">
        <v>55048</v>
      </c>
      <c r="E8" s="32">
        <v>54202</v>
      </c>
      <c r="F8" s="32">
        <v>52315</v>
      </c>
      <c r="G8" s="32">
        <v>51229</v>
      </c>
      <c r="H8" s="32">
        <v>50766</v>
      </c>
      <c r="I8" s="32">
        <v>52120</v>
      </c>
      <c r="J8" s="32">
        <v>51216</v>
      </c>
      <c r="K8" s="32">
        <v>50366</v>
      </c>
      <c r="L8" s="32">
        <v>49426</v>
      </c>
      <c r="M8" s="33">
        <v>49170</v>
      </c>
      <c r="N8" s="20"/>
      <c r="O8" s="6"/>
      <c r="P8" s="6"/>
      <c r="Q8" s="6"/>
      <c r="R8" s="6"/>
      <c r="S8" s="6"/>
      <c r="T8" s="6"/>
    </row>
    <row r="9" spans="1:20" x14ac:dyDescent="0.25">
      <c r="A9" s="14" t="s">
        <v>61</v>
      </c>
      <c r="B9" s="18">
        <v>131851</v>
      </c>
      <c r="C9" s="18">
        <v>131257</v>
      </c>
      <c r="D9" s="18">
        <v>130150</v>
      </c>
      <c r="E9" s="18">
        <v>128809</v>
      </c>
      <c r="F9" s="18">
        <v>125679</v>
      </c>
      <c r="G9" s="18">
        <v>124190</v>
      </c>
      <c r="H9" s="18">
        <v>123856</v>
      </c>
      <c r="I9" s="18">
        <v>126073</v>
      </c>
      <c r="J9" s="18">
        <v>124081</v>
      </c>
      <c r="K9" s="18">
        <v>122751</v>
      </c>
      <c r="L9" s="18">
        <v>120656</v>
      </c>
      <c r="M9" s="19">
        <v>118646</v>
      </c>
      <c r="N9" s="20"/>
      <c r="O9" s="6"/>
      <c r="P9" s="6"/>
      <c r="Q9" s="6"/>
      <c r="R9" s="6"/>
      <c r="S9" s="6"/>
      <c r="T9" s="6"/>
    </row>
    <row r="10" spans="1:20" x14ac:dyDescent="0.25">
      <c r="A10" s="60" t="s">
        <v>115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6"/>
      <c r="N10" s="6"/>
      <c r="O10" s="6"/>
      <c r="P10" s="6"/>
      <c r="Q10" s="6"/>
      <c r="R10" s="6"/>
      <c r="S10" s="6"/>
      <c r="T10" s="6"/>
    </row>
    <row r="11" spans="1:20" x14ac:dyDescent="0.25">
      <c r="A11" s="14" t="s">
        <v>59</v>
      </c>
      <c r="B11" s="18">
        <v>9928</v>
      </c>
      <c r="C11" s="18">
        <v>9993</v>
      </c>
      <c r="D11" s="18">
        <v>9965</v>
      </c>
      <c r="E11" s="18">
        <v>9917</v>
      </c>
      <c r="F11" s="18">
        <v>9858</v>
      </c>
      <c r="G11" s="18">
        <v>9777</v>
      </c>
      <c r="H11" s="18">
        <v>9745</v>
      </c>
      <c r="I11" s="18">
        <v>9920</v>
      </c>
      <c r="J11" s="18">
        <v>9726</v>
      </c>
      <c r="K11" s="18">
        <v>9565</v>
      </c>
      <c r="L11" s="18">
        <v>9346</v>
      </c>
      <c r="M11" s="19">
        <v>9063</v>
      </c>
      <c r="N11" s="20"/>
      <c r="O11" s="6"/>
      <c r="P11" s="6"/>
      <c r="Q11" s="6"/>
      <c r="R11" s="6"/>
      <c r="S11" s="6"/>
      <c r="T11" s="6"/>
    </row>
    <row r="12" spans="1:20" x14ac:dyDescent="0.25">
      <c r="A12" s="89" t="s">
        <v>60</v>
      </c>
      <c r="B12" s="32">
        <v>7592</v>
      </c>
      <c r="C12" s="32">
        <v>7440</v>
      </c>
      <c r="D12" s="32">
        <v>7260</v>
      </c>
      <c r="E12" s="32">
        <v>7202</v>
      </c>
      <c r="F12" s="32">
        <v>6898</v>
      </c>
      <c r="G12" s="32">
        <v>6667</v>
      </c>
      <c r="H12" s="32">
        <v>6540</v>
      </c>
      <c r="I12" s="32">
        <v>6885</v>
      </c>
      <c r="J12" s="32">
        <v>6801</v>
      </c>
      <c r="K12" s="32">
        <v>6738</v>
      </c>
      <c r="L12" s="32">
        <v>6571</v>
      </c>
      <c r="M12" s="33">
        <v>6514</v>
      </c>
      <c r="N12" s="20"/>
      <c r="O12" s="6"/>
      <c r="P12" s="6"/>
      <c r="Q12" s="6"/>
      <c r="R12" s="6"/>
      <c r="S12" s="6"/>
      <c r="T12" s="6"/>
    </row>
    <row r="13" spans="1:20" x14ac:dyDescent="0.25">
      <c r="A13" s="14" t="s">
        <v>61</v>
      </c>
      <c r="B13" s="18">
        <v>17520</v>
      </c>
      <c r="C13" s="18">
        <v>17433</v>
      </c>
      <c r="D13" s="18">
        <v>17225</v>
      </c>
      <c r="E13" s="18">
        <v>17119</v>
      </c>
      <c r="F13" s="18">
        <v>16756</v>
      </c>
      <c r="G13" s="18">
        <v>16444</v>
      </c>
      <c r="H13" s="18">
        <v>16285</v>
      </c>
      <c r="I13" s="18">
        <v>16805</v>
      </c>
      <c r="J13" s="18">
        <v>16527</v>
      </c>
      <c r="K13" s="18">
        <v>16303</v>
      </c>
      <c r="L13" s="18">
        <v>15917</v>
      </c>
      <c r="M13" s="19">
        <v>15577</v>
      </c>
      <c r="N13" s="20"/>
      <c r="O13" s="6"/>
      <c r="P13" s="6"/>
      <c r="Q13" s="6"/>
      <c r="R13" s="6"/>
      <c r="S13" s="6"/>
      <c r="T13" s="6"/>
    </row>
    <row r="14" spans="1:20" x14ac:dyDescent="0.25">
      <c r="A14" s="60" t="s">
        <v>116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6"/>
      <c r="N14" s="20"/>
      <c r="O14" s="6"/>
      <c r="P14" s="6"/>
      <c r="Q14" s="6"/>
      <c r="R14" s="6"/>
      <c r="S14" s="6"/>
      <c r="T14" s="6"/>
    </row>
    <row r="15" spans="1:20" x14ac:dyDescent="0.25">
      <c r="A15" s="14" t="s">
        <v>59</v>
      </c>
      <c r="B15" s="18">
        <v>19998</v>
      </c>
      <c r="C15" s="18">
        <v>20033</v>
      </c>
      <c r="D15" s="18">
        <v>19915</v>
      </c>
      <c r="E15" s="18">
        <v>19703</v>
      </c>
      <c r="F15" s="18">
        <v>19424</v>
      </c>
      <c r="G15" s="18">
        <v>19259</v>
      </c>
      <c r="H15" s="18">
        <v>19123</v>
      </c>
      <c r="I15" s="18">
        <v>19331</v>
      </c>
      <c r="J15" s="18">
        <v>19237</v>
      </c>
      <c r="K15" s="18">
        <v>19180</v>
      </c>
      <c r="L15" s="18">
        <v>18860</v>
      </c>
      <c r="M15" s="19">
        <v>18349</v>
      </c>
      <c r="N15" s="20"/>
      <c r="O15" s="6"/>
      <c r="P15" s="6"/>
      <c r="Q15" s="6"/>
      <c r="R15" s="6"/>
      <c r="S15" s="6"/>
      <c r="T15" s="6"/>
    </row>
    <row r="16" spans="1:20" x14ac:dyDescent="0.25">
      <c r="A16" s="89" t="s">
        <v>60</v>
      </c>
      <c r="B16" s="32">
        <v>14465</v>
      </c>
      <c r="C16" s="32">
        <v>14220</v>
      </c>
      <c r="D16" s="32">
        <v>14070</v>
      </c>
      <c r="E16" s="32">
        <v>13822</v>
      </c>
      <c r="F16" s="32">
        <v>13332</v>
      </c>
      <c r="G16" s="32">
        <v>12949</v>
      </c>
      <c r="H16" s="32">
        <v>12803</v>
      </c>
      <c r="I16" s="32">
        <v>13222</v>
      </c>
      <c r="J16" s="32">
        <v>12970</v>
      </c>
      <c r="K16" s="32">
        <v>12719</v>
      </c>
      <c r="L16" s="32">
        <v>12501</v>
      </c>
      <c r="M16" s="33">
        <v>12374</v>
      </c>
      <c r="N16" s="20"/>
      <c r="O16" s="6"/>
      <c r="P16" s="6"/>
      <c r="Q16" s="6"/>
      <c r="R16" s="6"/>
      <c r="S16" s="6"/>
      <c r="T16" s="6"/>
    </row>
    <row r="17" spans="1:20" x14ac:dyDescent="0.25">
      <c r="A17" s="14" t="s">
        <v>61</v>
      </c>
      <c r="B17" s="18">
        <v>34463</v>
      </c>
      <c r="C17" s="18">
        <v>34253</v>
      </c>
      <c r="D17" s="18">
        <v>33985</v>
      </c>
      <c r="E17" s="18">
        <v>33525</v>
      </c>
      <c r="F17" s="18">
        <v>32756</v>
      </c>
      <c r="G17" s="18">
        <v>32208</v>
      </c>
      <c r="H17" s="18">
        <v>31926</v>
      </c>
      <c r="I17" s="18">
        <v>32553</v>
      </c>
      <c r="J17" s="18">
        <v>32207</v>
      </c>
      <c r="K17" s="18">
        <v>31899</v>
      </c>
      <c r="L17" s="18">
        <v>31361</v>
      </c>
      <c r="M17" s="19">
        <v>30723</v>
      </c>
      <c r="N17" s="20"/>
      <c r="O17" s="6"/>
      <c r="P17" s="6"/>
      <c r="Q17" s="6"/>
      <c r="R17" s="6"/>
      <c r="S17" s="6"/>
      <c r="T17" s="6"/>
    </row>
    <row r="18" spans="1:20" x14ac:dyDescent="0.25">
      <c r="A18" s="60" t="s">
        <v>52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6"/>
      <c r="N18" s="20"/>
      <c r="O18" s="6"/>
      <c r="P18" s="6"/>
      <c r="Q18" s="6"/>
      <c r="R18" s="6"/>
      <c r="S18" s="6"/>
      <c r="T18" s="6"/>
    </row>
    <row r="19" spans="1:20" x14ac:dyDescent="0.25">
      <c r="A19" s="14" t="s">
        <v>59</v>
      </c>
      <c r="B19" s="18">
        <v>35686</v>
      </c>
      <c r="C19" s="18">
        <v>35540</v>
      </c>
      <c r="D19" s="18">
        <v>35356</v>
      </c>
      <c r="E19" s="18">
        <v>35146</v>
      </c>
      <c r="F19" s="18">
        <v>34426</v>
      </c>
      <c r="G19" s="18">
        <v>34399</v>
      </c>
      <c r="H19" s="18">
        <v>34638</v>
      </c>
      <c r="I19" s="18">
        <v>34976</v>
      </c>
      <c r="J19" s="18">
        <v>34443</v>
      </c>
      <c r="K19" s="18">
        <v>34247</v>
      </c>
      <c r="L19" s="18">
        <v>33767</v>
      </c>
      <c r="M19" s="19">
        <v>33022</v>
      </c>
      <c r="N19" s="20"/>
      <c r="O19" s="6"/>
      <c r="P19" s="6"/>
      <c r="Q19" s="6"/>
      <c r="R19" s="6"/>
      <c r="S19" s="6"/>
      <c r="T19" s="6"/>
    </row>
    <row r="20" spans="1:20" x14ac:dyDescent="0.25">
      <c r="A20" s="89" t="s">
        <v>60</v>
      </c>
      <c r="B20" s="32">
        <v>27212</v>
      </c>
      <c r="C20" s="32">
        <v>27136</v>
      </c>
      <c r="D20" s="32">
        <v>26851</v>
      </c>
      <c r="E20" s="32">
        <v>26405</v>
      </c>
      <c r="F20" s="32">
        <v>25642</v>
      </c>
      <c r="G20" s="32">
        <v>25394</v>
      </c>
      <c r="H20" s="32">
        <v>25248</v>
      </c>
      <c r="I20" s="32">
        <v>25548</v>
      </c>
      <c r="J20" s="32">
        <v>25169</v>
      </c>
      <c r="K20" s="32">
        <v>24818</v>
      </c>
      <c r="L20" s="32">
        <v>24318</v>
      </c>
      <c r="M20" s="33">
        <v>24217</v>
      </c>
      <c r="N20" s="20"/>
      <c r="O20" s="6"/>
      <c r="P20" s="6"/>
      <c r="Q20" s="6"/>
      <c r="R20" s="6"/>
      <c r="S20" s="6"/>
      <c r="T20" s="6"/>
    </row>
    <row r="21" spans="1:20" x14ac:dyDescent="0.25">
      <c r="A21" s="14" t="s">
        <v>61</v>
      </c>
      <c r="B21" s="18">
        <v>62898</v>
      </c>
      <c r="C21" s="18">
        <v>62676</v>
      </c>
      <c r="D21" s="18">
        <v>62207</v>
      </c>
      <c r="E21" s="18">
        <v>61551</v>
      </c>
      <c r="F21" s="18">
        <v>60068</v>
      </c>
      <c r="G21" s="18">
        <v>59793</v>
      </c>
      <c r="H21" s="18">
        <v>59886</v>
      </c>
      <c r="I21" s="18">
        <v>60524</v>
      </c>
      <c r="J21" s="18">
        <v>59612</v>
      </c>
      <c r="K21" s="18">
        <v>59065</v>
      </c>
      <c r="L21" s="18">
        <v>58085</v>
      </c>
      <c r="M21" s="19">
        <v>57239</v>
      </c>
      <c r="N21" s="20"/>
      <c r="O21" s="6"/>
      <c r="P21" s="6"/>
      <c r="Q21" s="6"/>
      <c r="R21" s="6"/>
      <c r="S21" s="6"/>
      <c r="T21" s="6"/>
    </row>
    <row r="22" spans="1:20" x14ac:dyDescent="0.25">
      <c r="A22" s="60" t="s">
        <v>117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6"/>
      <c r="N22" s="20"/>
      <c r="O22" s="6"/>
      <c r="P22" s="6"/>
      <c r="Q22" s="6"/>
      <c r="R22" s="6"/>
      <c r="S22" s="6"/>
      <c r="T22" s="6"/>
    </row>
    <row r="23" spans="1:20" x14ac:dyDescent="0.25">
      <c r="A23" s="14" t="s">
        <v>59</v>
      </c>
      <c r="B23" s="18">
        <v>9618</v>
      </c>
      <c r="C23" s="18">
        <v>9635</v>
      </c>
      <c r="D23" s="18">
        <v>9596</v>
      </c>
      <c r="E23" s="18">
        <v>9573</v>
      </c>
      <c r="F23" s="18">
        <v>9404</v>
      </c>
      <c r="G23" s="18">
        <v>9267</v>
      </c>
      <c r="H23" s="18">
        <v>9322</v>
      </c>
      <c r="I23" s="18">
        <v>9458</v>
      </c>
      <c r="J23" s="18">
        <v>9208</v>
      </c>
      <c r="K23" s="18">
        <v>9141</v>
      </c>
      <c r="L23" s="18">
        <v>9008</v>
      </c>
      <c r="M23" s="19">
        <v>8801</v>
      </c>
      <c r="N23" s="20"/>
      <c r="O23" s="6"/>
      <c r="P23" s="6"/>
      <c r="Q23" s="6"/>
      <c r="R23" s="6"/>
      <c r="S23" s="6"/>
      <c r="T23" s="6"/>
    </row>
    <row r="24" spans="1:20" x14ac:dyDescent="0.25">
      <c r="A24" s="89" t="s">
        <v>60</v>
      </c>
      <c r="B24" s="32">
        <v>6924</v>
      </c>
      <c r="C24" s="32">
        <v>6835</v>
      </c>
      <c r="D24" s="32">
        <v>6726</v>
      </c>
      <c r="E24" s="32">
        <v>6628</v>
      </c>
      <c r="F24" s="32">
        <v>6311</v>
      </c>
      <c r="G24" s="32">
        <v>6085</v>
      </c>
      <c r="H24" s="32">
        <v>6039</v>
      </c>
      <c r="I24" s="32">
        <v>6324</v>
      </c>
      <c r="J24" s="32">
        <v>6144</v>
      </c>
      <c r="K24" s="32">
        <v>5965</v>
      </c>
      <c r="L24" s="32">
        <v>5898</v>
      </c>
      <c r="M24" s="33">
        <v>5925</v>
      </c>
      <c r="N24" s="20"/>
      <c r="O24" s="6"/>
      <c r="P24" s="6"/>
      <c r="Q24" s="6"/>
      <c r="R24" s="6"/>
      <c r="S24" s="6"/>
      <c r="T24" s="6"/>
    </row>
    <row r="25" spans="1:20" x14ac:dyDescent="0.25">
      <c r="A25" s="14" t="s">
        <v>61</v>
      </c>
      <c r="B25" s="18">
        <v>16542</v>
      </c>
      <c r="C25" s="18">
        <v>16470</v>
      </c>
      <c r="D25" s="18">
        <v>16322</v>
      </c>
      <c r="E25" s="18">
        <v>16201</v>
      </c>
      <c r="F25" s="18">
        <v>15715</v>
      </c>
      <c r="G25" s="18">
        <v>15352</v>
      </c>
      <c r="H25" s="18">
        <v>15361</v>
      </c>
      <c r="I25" s="18">
        <v>15782</v>
      </c>
      <c r="J25" s="18">
        <v>15352</v>
      </c>
      <c r="K25" s="18">
        <v>15106</v>
      </c>
      <c r="L25" s="18">
        <v>14906</v>
      </c>
      <c r="M25" s="19">
        <v>14726</v>
      </c>
      <c r="N25" s="20"/>
      <c r="O25" s="6"/>
      <c r="P25" s="6"/>
      <c r="Q25" s="6"/>
      <c r="R25" s="6"/>
      <c r="S25" s="6"/>
      <c r="T25" s="6"/>
    </row>
    <row r="26" spans="1:20" x14ac:dyDescent="0.25">
      <c r="A26" s="92"/>
      <c r="B26" s="35"/>
      <c r="C26" s="35"/>
      <c r="D26" s="35"/>
      <c r="E26" s="35"/>
      <c r="F26" s="35"/>
      <c r="G26" s="35"/>
      <c r="H26" s="35"/>
      <c r="I26" s="35"/>
      <c r="J26" s="37"/>
      <c r="K26" s="37"/>
      <c r="L26" s="37"/>
      <c r="M26" s="38"/>
      <c r="N26" s="20"/>
      <c r="O26" s="6"/>
      <c r="P26" s="6"/>
      <c r="Q26" s="6"/>
      <c r="R26" s="6"/>
      <c r="S26" s="6"/>
      <c r="T26" s="6"/>
    </row>
    <row r="27" spans="1:20" x14ac:dyDescent="0.25">
      <c r="A27" s="58" t="s">
        <v>115</v>
      </c>
      <c r="B27" s="18">
        <v>17520</v>
      </c>
      <c r="C27" s="18">
        <v>17433</v>
      </c>
      <c r="D27" s="18">
        <v>17225</v>
      </c>
      <c r="E27" s="18">
        <v>17119</v>
      </c>
      <c r="F27" s="18">
        <v>16756</v>
      </c>
      <c r="G27" s="18">
        <v>16444</v>
      </c>
      <c r="H27" s="18">
        <v>16285</v>
      </c>
      <c r="I27" s="18">
        <v>16805</v>
      </c>
      <c r="J27" s="18">
        <v>16527</v>
      </c>
      <c r="K27" s="18">
        <v>16303</v>
      </c>
      <c r="L27" s="18">
        <v>15917</v>
      </c>
      <c r="M27" s="19">
        <v>15577</v>
      </c>
      <c r="N27" s="20"/>
      <c r="O27" s="6"/>
      <c r="P27" s="6"/>
      <c r="Q27" s="6"/>
      <c r="R27" s="6"/>
      <c r="S27" s="6"/>
      <c r="T27" s="6"/>
    </row>
    <row r="28" spans="1:20" x14ac:dyDescent="0.25">
      <c r="A28" s="60" t="s">
        <v>116</v>
      </c>
      <c r="B28" s="32">
        <v>34463</v>
      </c>
      <c r="C28" s="32">
        <v>34253</v>
      </c>
      <c r="D28" s="32">
        <v>33985</v>
      </c>
      <c r="E28" s="32">
        <v>33525</v>
      </c>
      <c r="F28" s="32">
        <v>32756</v>
      </c>
      <c r="G28" s="32">
        <v>32208</v>
      </c>
      <c r="H28" s="32">
        <v>31926</v>
      </c>
      <c r="I28" s="32">
        <v>32553</v>
      </c>
      <c r="J28" s="32">
        <v>32207</v>
      </c>
      <c r="K28" s="32">
        <v>31899</v>
      </c>
      <c r="L28" s="32">
        <v>31361</v>
      </c>
      <c r="M28" s="33">
        <v>30723</v>
      </c>
      <c r="N28" s="20"/>
      <c r="O28" s="6"/>
      <c r="P28" s="6"/>
      <c r="Q28" s="6"/>
      <c r="R28" s="6"/>
      <c r="S28" s="6"/>
      <c r="T28" s="6"/>
    </row>
    <row r="29" spans="1:20" x14ac:dyDescent="0.25">
      <c r="A29" s="58" t="s">
        <v>52</v>
      </c>
      <c r="B29" s="18">
        <v>62898</v>
      </c>
      <c r="C29" s="18">
        <v>62676</v>
      </c>
      <c r="D29" s="18">
        <v>62207</v>
      </c>
      <c r="E29" s="18">
        <v>61551</v>
      </c>
      <c r="F29" s="18">
        <v>60068</v>
      </c>
      <c r="G29" s="18">
        <v>59793</v>
      </c>
      <c r="H29" s="18">
        <v>59886</v>
      </c>
      <c r="I29" s="18">
        <v>60524</v>
      </c>
      <c r="J29" s="18">
        <v>59612</v>
      </c>
      <c r="K29" s="18">
        <v>59065</v>
      </c>
      <c r="L29" s="18">
        <v>58085</v>
      </c>
      <c r="M29" s="19">
        <v>57239</v>
      </c>
      <c r="N29" s="20"/>
      <c r="O29" s="6"/>
      <c r="P29" s="6"/>
      <c r="Q29" s="6"/>
      <c r="R29" s="6"/>
      <c r="S29" s="6"/>
      <c r="T29" s="6"/>
    </row>
    <row r="30" spans="1:20" ht="15" customHeight="1" x14ac:dyDescent="0.25">
      <c r="A30" s="68" t="s">
        <v>117</v>
      </c>
      <c r="B30" s="93">
        <v>16542</v>
      </c>
      <c r="C30" s="93">
        <v>16470</v>
      </c>
      <c r="D30" s="93">
        <v>16322</v>
      </c>
      <c r="E30" s="93">
        <v>16201</v>
      </c>
      <c r="F30" s="93">
        <v>15715</v>
      </c>
      <c r="G30" s="93">
        <v>15352</v>
      </c>
      <c r="H30" s="93">
        <v>15361</v>
      </c>
      <c r="I30" s="93">
        <v>15782</v>
      </c>
      <c r="J30" s="93">
        <v>15352</v>
      </c>
      <c r="K30" s="93">
        <v>15106</v>
      </c>
      <c r="L30" s="93">
        <v>14906</v>
      </c>
      <c r="M30" s="142">
        <v>14726</v>
      </c>
      <c r="N30" s="20"/>
      <c r="O30" s="6"/>
      <c r="P30" s="6"/>
      <c r="Q30" s="6"/>
      <c r="R30" s="6"/>
      <c r="S30" s="6"/>
      <c r="T30" s="6"/>
    </row>
    <row r="31" spans="1:20" ht="3.75" customHeight="1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87" t="s">
        <v>90</v>
      </c>
      <c r="B32" s="25"/>
      <c r="C32" s="25"/>
      <c r="D32" s="25"/>
      <c r="E32" s="25"/>
      <c r="F32" s="25"/>
      <c r="G32" s="25"/>
      <c r="H32" s="25"/>
      <c r="I32" s="25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70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6"/>
      <c r="K33" s="6"/>
      <c r="L33" s="6"/>
      <c r="M33" s="6"/>
      <c r="N33" s="6"/>
      <c r="O33" s="6"/>
      <c r="P33" s="6"/>
      <c r="Q33" s="6"/>
      <c r="R33" s="6"/>
      <c r="S33" s="6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</row>
    <row r="34" spans="1:70" x14ac:dyDescent="0.25">
      <c r="A34" s="25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6"/>
      <c r="N34" s="6"/>
      <c r="O34" s="6"/>
      <c r="P34" s="6"/>
      <c r="Q34" s="6"/>
      <c r="R34" s="6"/>
      <c r="S34" s="6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</row>
    <row r="35" spans="1:70" x14ac:dyDescent="0.25">
      <c r="A35" s="25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6"/>
      <c r="N35" s="6"/>
      <c r="O35" s="6"/>
      <c r="P35" s="6"/>
      <c r="Q35" s="6"/>
      <c r="R35" s="6"/>
      <c r="S35" s="6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</row>
    <row r="36" spans="1:70" x14ac:dyDescent="0.25">
      <c r="A36" s="25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6"/>
      <c r="O36" s="6"/>
      <c r="P36" s="6"/>
      <c r="Q36" s="6"/>
      <c r="R36" s="6"/>
      <c r="S36" s="6"/>
      <c r="T36" s="6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</row>
    <row r="37" spans="1:70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</row>
    <row r="38" spans="1:70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</row>
    <row r="39" spans="1:70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</row>
    <row r="40" spans="1:70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</row>
    <row r="41" spans="1:70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</row>
    <row r="42" spans="1:70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</row>
    <row r="43" spans="1:70" x14ac:dyDescent="0.25">
      <c r="A43" s="25"/>
      <c r="B43" s="25"/>
      <c r="C43" s="25"/>
      <c r="D43" s="25"/>
      <c r="E43" s="25"/>
      <c r="F43" s="25"/>
      <c r="G43" s="25"/>
      <c r="H43" s="25"/>
      <c r="I43" s="25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</row>
    <row r="44" spans="1:70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</row>
    <row r="45" spans="1:70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</row>
    <row r="46" spans="1:70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</row>
    <row r="47" spans="1:70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</row>
    <row r="48" spans="1:70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</row>
    <row r="49" spans="1:70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</row>
    <row r="50" spans="1:70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</row>
    <row r="51" spans="1:70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</row>
    <row r="52" spans="1:70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</row>
    <row r="53" spans="1:70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</row>
    <row r="54" spans="1:70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</row>
    <row r="55" spans="1:70" x14ac:dyDescent="0.25">
      <c r="A55" s="7"/>
      <c r="B55" s="7"/>
      <c r="C55" s="7"/>
      <c r="D55" s="7"/>
      <c r="E55" s="7"/>
      <c r="F55" s="7"/>
      <c r="G55" s="7"/>
      <c r="H55" s="7"/>
      <c r="I55" s="7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</row>
    <row r="56" spans="1:70" x14ac:dyDescent="0.25">
      <c r="A56" s="7"/>
      <c r="B56" s="7"/>
      <c r="C56" s="7"/>
      <c r="D56" s="7"/>
      <c r="E56" s="7"/>
      <c r="F56" s="7"/>
      <c r="G56" s="7"/>
      <c r="H56" s="7"/>
      <c r="I56" s="7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</row>
    <row r="57" spans="1:70" x14ac:dyDescent="0.25">
      <c r="A57" s="7"/>
      <c r="B57" s="7"/>
      <c r="C57" s="7"/>
      <c r="D57" s="7"/>
      <c r="E57" s="7"/>
      <c r="F57" s="7"/>
      <c r="G57" s="7"/>
      <c r="H57" s="7"/>
      <c r="I57" s="7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</row>
    <row r="58" spans="1:70" x14ac:dyDescent="0.25">
      <c r="A58" s="7"/>
      <c r="B58" s="7"/>
      <c r="C58" s="7"/>
      <c r="D58" s="7"/>
      <c r="E58" s="7"/>
      <c r="F58" s="7"/>
      <c r="G58" s="7"/>
      <c r="H58" s="7"/>
      <c r="I58" s="7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</row>
    <row r="59" spans="1:70" x14ac:dyDescent="0.25">
      <c r="A59" s="7"/>
      <c r="B59" s="7"/>
      <c r="C59" s="7"/>
      <c r="D59" s="7"/>
      <c r="E59" s="7"/>
      <c r="F59" s="7"/>
      <c r="G59" s="7"/>
      <c r="H59" s="7"/>
      <c r="I59" s="7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</row>
    <row r="60" spans="1:70" x14ac:dyDescent="0.2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</row>
    <row r="61" spans="1:70" x14ac:dyDescent="0.2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</row>
    <row r="62" spans="1:70" x14ac:dyDescent="0.2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</row>
    <row r="63" spans="1:70" x14ac:dyDescent="0.2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</row>
    <row r="64" spans="1:70" x14ac:dyDescent="0.2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</row>
    <row r="65" spans="1:70" x14ac:dyDescent="0.2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</row>
    <row r="66" spans="1:70" x14ac:dyDescent="0.2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</row>
    <row r="67" spans="1:70" x14ac:dyDescent="0.2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</row>
    <row r="68" spans="1:70" x14ac:dyDescent="0.2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</row>
    <row r="69" spans="1:70" x14ac:dyDescent="0.2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</row>
    <row r="70" spans="1:70" x14ac:dyDescent="0.2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</row>
    <row r="71" spans="1:70" x14ac:dyDescent="0.2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</row>
    <row r="72" spans="1:70" x14ac:dyDescent="0.2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</row>
    <row r="73" spans="1:70" x14ac:dyDescent="0.2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</row>
    <row r="74" spans="1:70" x14ac:dyDescent="0.2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</row>
    <row r="75" spans="1:70" x14ac:dyDescent="0.2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</row>
    <row r="76" spans="1:70" x14ac:dyDescent="0.2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</row>
    <row r="77" spans="1:70" x14ac:dyDescent="0.2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</row>
    <row r="78" spans="1:70" x14ac:dyDescent="0.2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</row>
    <row r="79" spans="1:70" x14ac:dyDescent="0.2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</row>
    <row r="80" spans="1:70" x14ac:dyDescent="0.2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</row>
    <row r="81" spans="1:70" x14ac:dyDescent="0.2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</row>
    <row r="82" spans="1:70" x14ac:dyDescent="0.2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</row>
    <row r="83" spans="1:70" x14ac:dyDescent="0.2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</row>
    <row r="84" spans="1:70" x14ac:dyDescent="0.2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</row>
    <row r="85" spans="1:70" x14ac:dyDescent="0.2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</row>
    <row r="86" spans="1:70" x14ac:dyDescent="0.2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</row>
    <row r="87" spans="1:70" x14ac:dyDescent="0.2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</row>
    <row r="88" spans="1:70" x14ac:dyDescent="0.2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</row>
    <row r="89" spans="1:70" x14ac:dyDescent="0.2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</row>
    <row r="90" spans="1:70" x14ac:dyDescent="0.2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</row>
    <row r="91" spans="1:70" x14ac:dyDescent="0.2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</row>
    <row r="92" spans="1:70" x14ac:dyDescent="0.2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</row>
    <row r="93" spans="1:70" x14ac:dyDescent="0.2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</row>
    <row r="94" spans="1:70" x14ac:dyDescent="0.2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</row>
    <row r="95" spans="1:70" x14ac:dyDescent="0.2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</row>
    <row r="96" spans="1:70" x14ac:dyDescent="0.2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</row>
    <row r="97" spans="1:70" x14ac:dyDescent="0.2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</row>
    <row r="98" spans="1:70" x14ac:dyDescent="0.2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</row>
    <row r="99" spans="1:70" x14ac:dyDescent="0.2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</row>
    <row r="100" spans="1:70" x14ac:dyDescent="0.2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</row>
    <row r="101" spans="1:70" x14ac:dyDescent="0.2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</row>
    <row r="102" spans="1:70" x14ac:dyDescent="0.2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</row>
    <row r="103" spans="1:70" x14ac:dyDescent="0.2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</row>
    <row r="104" spans="1:70" x14ac:dyDescent="0.2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</row>
    <row r="105" spans="1:70" x14ac:dyDescent="0.2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</row>
    <row r="106" spans="1:70" x14ac:dyDescent="0.2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</row>
    <row r="107" spans="1:70" x14ac:dyDescent="0.2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</row>
    <row r="108" spans="1:70" x14ac:dyDescent="0.2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</row>
    <row r="109" spans="1:70" x14ac:dyDescent="0.2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</row>
    <row r="110" spans="1:70" x14ac:dyDescent="0.2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</row>
    <row r="111" spans="1:70" x14ac:dyDescent="0.2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</row>
    <row r="112" spans="1:70" x14ac:dyDescent="0.2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</row>
    <row r="113" spans="1:70" x14ac:dyDescent="0.2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</row>
    <row r="114" spans="1:70" x14ac:dyDescent="0.2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</row>
    <row r="115" spans="1:70" x14ac:dyDescent="0.2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</row>
    <row r="116" spans="1:70" x14ac:dyDescent="0.2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</row>
    <row r="117" spans="1:70" x14ac:dyDescent="0.2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</row>
    <row r="118" spans="1:70" x14ac:dyDescent="0.2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</row>
    <row r="119" spans="1:70" x14ac:dyDescent="0.2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</row>
    <row r="120" spans="1:70" x14ac:dyDescent="0.2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</row>
    <row r="121" spans="1:70" x14ac:dyDescent="0.2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</row>
    <row r="122" spans="1:70" x14ac:dyDescent="0.2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</row>
    <row r="123" spans="1:70" x14ac:dyDescent="0.2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</row>
    <row r="124" spans="1:70" x14ac:dyDescent="0.2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</row>
    <row r="125" spans="1:70" x14ac:dyDescent="0.2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</row>
    <row r="126" spans="1:70" x14ac:dyDescent="0.2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</row>
    <row r="127" spans="1:70" x14ac:dyDescent="0.2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</row>
    <row r="128" spans="1:70" x14ac:dyDescent="0.2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</row>
    <row r="129" spans="1:70" x14ac:dyDescent="0.2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</row>
    <row r="130" spans="1:70" x14ac:dyDescent="0.2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</row>
    <row r="131" spans="1:70" x14ac:dyDescent="0.2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</row>
    <row r="132" spans="1:70" x14ac:dyDescent="0.2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</row>
    <row r="133" spans="1:70" x14ac:dyDescent="0.2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</row>
    <row r="134" spans="1:70" x14ac:dyDescent="0.2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</row>
    <row r="135" spans="1:70" x14ac:dyDescent="0.2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</row>
    <row r="136" spans="1:70" x14ac:dyDescent="0.2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</row>
    <row r="137" spans="1:70" x14ac:dyDescent="0.2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</row>
    <row r="138" spans="1:70" x14ac:dyDescent="0.2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</row>
    <row r="139" spans="1:70" x14ac:dyDescent="0.2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</row>
    <row r="140" spans="1:70" x14ac:dyDescent="0.2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</row>
    <row r="141" spans="1:70" x14ac:dyDescent="0.2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</row>
    <row r="142" spans="1:70" x14ac:dyDescent="0.2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</row>
    <row r="143" spans="1:70" x14ac:dyDescent="0.2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</row>
    <row r="144" spans="1:70" x14ac:dyDescent="0.2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</row>
    <row r="145" spans="1:70" x14ac:dyDescent="0.2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</row>
    <row r="146" spans="1:70" x14ac:dyDescent="0.2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</row>
    <row r="147" spans="1:70" x14ac:dyDescent="0.2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</row>
    <row r="148" spans="1:70" x14ac:dyDescent="0.2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</row>
    <row r="149" spans="1:70" x14ac:dyDescent="0.2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</row>
    <row r="150" spans="1:70" x14ac:dyDescent="0.2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</row>
    <row r="151" spans="1:70" x14ac:dyDescent="0.2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</row>
    <row r="152" spans="1:70" x14ac:dyDescent="0.2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</row>
    <row r="153" spans="1:70" x14ac:dyDescent="0.2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</row>
    <row r="154" spans="1:70" x14ac:dyDescent="0.2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</row>
    <row r="155" spans="1:70" x14ac:dyDescent="0.2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</row>
    <row r="156" spans="1:70" x14ac:dyDescent="0.2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</row>
    <row r="157" spans="1:70" x14ac:dyDescent="0.2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</row>
    <row r="158" spans="1:70" x14ac:dyDescent="0.2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</row>
    <row r="159" spans="1:70" x14ac:dyDescent="0.2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</row>
    <row r="160" spans="1:70" x14ac:dyDescent="0.2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</row>
    <row r="161" spans="1:70" x14ac:dyDescent="0.2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</row>
    <row r="162" spans="1:70" x14ac:dyDescent="0.2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</row>
    <row r="163" spans="1:70" x14ac:dyDescent="0.2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</row>
    <row r="164" spans="1:70" x14ac:dyDescent="0.2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</row>
    <row r="165" spans="1:70" x14ac:dyDescent="0.2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</row>
    <row r="166" spans="1:70" x14ac:dyDescent="0.2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</row>
    <row r="167" spans="1:70" x14ac:dyDescent="0.2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</row>
    <row r="168" spans="1:70" x14ac:dyDescent="0.2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</row>
    <row r="169" spans="1:70" x14ac:dyDescent="0.2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</row>
    <row r="170" spans="1:70" x14ac:dyDescent="0.2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</row>
    <row r="171" spans="1:70" x14ac:dyDescent="0.2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</row>
    <row r="172" spans="1:70" x14ac:dyDescent="0.2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</row>
    <row r="173" spans="1:70" x14ac:dyDescent="0.2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</row>
    <row r="174" spans="1:70" x14ac:dyDescent="0.2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</row>
    <row r="175" spans="1:70" x14ac:dyDescent="0.2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</row>
    <row r="176" spans="1:70" x14ac:dyDescent="0.2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</row>
    <row r="177" spans="1:70" x14ac:dyDescent="0.2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</row>
    <row r="178" spans="1:70" x14ac:dyDescent="0.2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</row>
    <row r="179" spans="1:70" x14ac:dyDescent="0.2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</row>
    <row r="180" spans="1:70" x14ac:dyDescent="0.2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</row>
    <row r="181" spans="1:70" x14ac:dyDescent="0.2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</row>
    <row r="182" spans="1:70" x14ac:dyDescent="0.2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</row>
    <row r="183" spans="1:70" x14ac:dyDescent="0.2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</row>
    <row r="184" spans="1:70" x14ac:dyDescent="0.2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</row>
    <row r="185" spans="1:70" x14ac:dyDescent="0.2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</row>
    <row r="186" spans="1:70" x14ac:dyDescent="0.2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</row>
    <row r="187" spans="1:70" x14ac:dyDescent="0.2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</row>
    <row r="188" spans="1:70" x14ac:dyDescent="0.2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</row>
    <row r="189" spans="1:70" x14ac:dyDescent="0.2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</row>
    <row r="190" spans="1:70" x14ac:dyDescent="0.2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</row>
    <row r="191" spans="1:70" x14ac:dyDescent="0.2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</row>
    <row r="192" spans="1:70" x14ac:dyDescent="0.2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</row>
    <row r="193" spans="1:70" x14ac:dyDescent="0.2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</row>
    <row r="194" spans="1:70" x14ac:dyDescent="0.2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</row>
    <row r="195" spans="1:70" x14ac:dyDescent="0.25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</row>
    <row r="196" spans="1:70" x14ac:dyDescent="0.25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</row>
    <row r="197" spans="1:70" x14ac:dyDescent="0.2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</row>
    <row r="198" spans="1:70" x14ac:dyDescent="0.25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</row>
    <row r="199" spans="1:70" x14ac:dyDescent="0.25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</row>
    <row r="200" spans="1:70" x14ac:dyDescent="0.25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</row>
    <row r="201" spans="1:70" x14ac:dyDescent="0.25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</row>
    <row r="202" spans="1:70" x14ac:dyDescent="0.25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</row>
    <row r="203" spans="1:70" x14ac:dyDescent="0.2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</row>
    <row r="204" spans="1:70" x14ac:dyDescent="0.2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</row>
    <row r="205" spans="1:70" x14ac:dyDescent="0.2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</row>
    <row r="206" spans="1:70" x14ac:dyDescent="0.2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</row>
    <row r="207" spans="1:70" x14ac:dyDescent="0.2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</row>
    <row r="208" spans="1:70" x14ac:dyDescent="0.2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</row>
    <row r="209" spans="1:70" x14ac:dyDescent="0.2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</row>
    <row r="210" spans="1:70" x14ac:dyDescent="0.2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</row>
    <row r="211" spans="1:70" x14ac:dyDescent="0.2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</row>
    <row r="212" spans="1:70" x14ac:dyDescent="0.2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</row>
    <row r="213" spans="1:70" x14ac:dyDescent="0.2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</row>
    <row r="214" spans="1:70" x14ac:dyDescent="0.2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</row>
    <row r="215" spans="1:70" x14ac:dyDescent="0.2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</row>
    <row r="216" spans="1:70" x14ac:dyDescent="0.2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</row>
    <row r="217" spans="1:70" x14ac:dyDescent="0.2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</row>
    <row r="218" spans="1:70" x14ac:dyDescent="0.2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</row>
    <row r="219" spans="1:70" x14ac:dyDescent="0.2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</row>
    <row r="220" spans="1:70" x14ac:dyDescent="0.2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/>
    </row>
    <row r="221" spans="1:70" x14ac:dyDescent="0.2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</row>
    <row r="222" spans="1:70" x14ac:dyDescent="0.2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</row>
    <row r="223" spans="1:70" x14ac:dyDescent="0.2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</row>
    <row r="224" spans="1:70" x14ac:dyDescent="0.2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</row>
    <row r="225" spans="1:70" x14ac:dyDescent="0.2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</row>
    <row r="226" spans="1:70" x14ac:dyDescent="0.2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</row>
    <row r="227" spans="1:70" x14ac:dyDescent="0.2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</row>
    <row r="228" spans="1:70" x14ac:dyDescent="0.2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</row>
    <row r="229" spans="1:70" x14ac:dyDescent="0.2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</row>
    <row r="230" spans="1:70" x14ac:dyDescent="0.2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</row>
    <row r="231" spans="1:70" x14ac:dyDescent="0.2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</row>
    <row r="232" spans="1:70" x14ac:dyDescent="0.2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</row>
    <row r="233" spans="1:70" x14ac:dyDescent="0.2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</row>
    <row r="234" spans="1:70" x14ac:dyDescent="0.2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</row>
    <row r="235" spans="1:70" x14ac:dyDescent="0.2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</row>
    <row r="236" spans="1:70" x14ac:dyDescent="0.2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</row>
    <row r="237" spans="1:70" x14ac:dyDescent="0.2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</row>
    <row r="238" spans="1:70" x14ac:dyDescent="0.25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</row>
    <row r="239" spans="1:70" x14ac:dyDescent="0.25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</row>
    <row r="240" spans="1:70" x14ac:dyDescent="0.2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</row>
    <row r="241" spans="1:70" x14ac:dyDescent="0.2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4"/>
      <c r="BQ241" s="44"/>
      <c r="BR241" s="44"/>
    </row>
    <row r="242" spans="1:70" x14ac:dyDescent="0.2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</row>
    <row r="243" spans="1:70" x14ac:dyDescent="0.25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</row>
    <row r="244" spans="1:70" x14ac:dyDescent="0.25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</row>
    <row r="245" spans="1:70" x14ac:dyDescent="0.2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</row>
    <row r="246" spans="1:70" x14ac:dyDescent="0.2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</row>
    <row r="247" spans="1:70" x14ac:dyDescent="0.25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</row>
    <row r="248" spans="1:70" x14ac:dyDescent="0.25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</row>
    <row r="249" spans="1:70" x14ac:dyDescent="0.25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</row>
    <row r="250" spans="1:70" x14ac:dyDescent="0.25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</row>
    <row r="251" spans="1:70" x14ac:dyDescent="0.25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4"/>
      <c r="BQ251" s="44"/>
      <c r="BR251" s="44"/>
    </row>
    <row r="252" spans="1:70" x14ac:dyDescent="0.25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4"/>
      <c r="BQ252" s="44"/>
      <c r="BR252" s="44"/>
    </row>
    <row r="253" spans="1:70" x14ac:dyDescent="0.25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</row>
    <row r="254" spans="1:70" x14ac:dyDescent="0.25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</row>
    <row r="255" spans="1:70" x14ac:dyDescent="0.25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</row>
    <row r="256" spans="1:70" x14ac:dyDescent="0.25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</row>
    <row r="257" spans="1:70" x14ac:dyDescent="0.25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</row>
    <row r="258" spans="1:70" x14ac:dyDescent="0.25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</row>
    <row r="259" spans="1:70" x14ac:dyDescent="0.25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</row>
    <row r="260" spans="1:70" x14ac:dyDescent="0.25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4"/>
      <c r="BQ260" s="44"/>
      <c r="BR260" s="44"/>
    </row>
    <row r="261" spans="1:70" x14ac:dyDescent="0.25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</row>
    <row r="262" spans="1:70" x14ac:dyDescent="0.25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4"/>
      <c r="BQ262" s="44"/>
      <c r="BR262" s="44"/>
    </row>
    <row r="263" spans="1:70" x14ac:dyDescent="0.25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4"/>
      <c r="BQ263" s="44"/>
      <c r="BR263" s="44"/>
    </row>
    <row r="264" spans="1:70" x14ac:dyDescent="0.25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4"/>
      <c r="BQ264" s="44"/>
      <c r="BR264" s="44"/>
    </row>
    <row r="265" spans="1:70" x14ac:dyDescent="0.25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4"/>
      <c r="BQ265" s="44"/>
      <c r="BR265" s="44"/>
    </row>
    <row r="266" spans="1:70" x14ac:dyDescent="0.25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4"/>
      <c r="BQ266" s="44"/>
      <c r="BR266" s="44"/>
    </row>
    <row r="267" spans="1:70" x14ac:dyDescent="0.25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4"/>
      <c r="BQ267" s="44"/>
      <c r="BR267" s="44"/>
    </row>
    <row r="268" spans="1:70" x14ac:dyDescent="0.25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4"/>
      <c r="BQ268" s="44"/>
      <c r="BR268" s="44"/>
    </row>
    <row r="269" spans="1:70" x14ac:dyDescent="0.25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4"/>
      <c r="BQ269" s="44"/>
      <c r="BR269" s="44"/>
    </row>
    <row r="270" spans="1:70" x14ac:dyDescent="0.25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4"/>
      <c r="BQ270" s="44"/>
      <c r="BR270" s="44"/>
    </row>
    <row r="271" spans="1:70" x14ac:dyDescent="0.25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4"/>
      <c r="BQ271" s="44"/>
      <c r="BR271" s="44"/>
    </row>
    <row r="272" spans="1:70" x14ac:dyDescent="0.25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4"/>
      <c r="BQ272" s="44"/>
      <c r="BR272" s="44"/>
    </row>
    <row r="273" spans="1:70" x14ac:dyDescent="0.25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4"/>
      <c r="BQ273" s="44"/>
      <c r="BR273" s="44"/>
    </row>
    <row r="274" spans="1:70" x14ac:dyDescent="0.25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4"/>
      <c r="BQ274" s="44"/>
      <c r="BR274" s="44"/>
    </row>
    <row r="275" spans="1:70" x14ac:dyDescent="0.25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</row>
    <row r="276" spans="1:70" x14ac:dyDescent="0.25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4"/>
      <c r="BQ276" s="44"/>
      <c r="BR276" s="44"/>
    </row>
    <row r="277" spans="1:70" x14ac:dyDescent="0.25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4"/>
      <c r="BQ277" s="44"/>
      <c r="BR277" s="44"/>
    </row>
    <row r="278" spans="1:70" x14ac:dyDescent="0.25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4"/>
      <c r="BQ278" s="44"/>
      <c r="BR278" s="44"/>
    </row>
    <row r="279" spans="1:70" x14ac:dyDescent="0.25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4"/>
      <c r="BQ279" s="44"/>
      <c r="BR279" s="44"/>
    </row>
    <row r="280" spans="1:70" x14ac:dyDescent="0.25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4"/>
      <c r="BQ280" s="44"/>
      <c r="BR280" s="44"/>
    </row>
    <row r="281" spans="1:70" x14ac:dyDescent="0.25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4"/>
      <c r="BQ281" s="44"/>
      <c r="BR281" s="44"/>
    </row>
    <row r="282" spans="1:70" x14ac:dyDescent="0.25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4"/>
      <c r="BQ282" s="44"/>
      <c r="BR282" s="44"/>
    </row>
    <row r="283" spans="1:70" x14ac:dyDescent="0.25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4"/>
      <c r="BQ283" s="44"/>
      <c r="BR283" s="44"/>
    </row>
    <row r="284" spans="1:70" x14ac:dyDescent="0.25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4"/>
      <c r="BM284" s="44"/>
      <c r="BN284" s="44"/>
      <c r="BO284" s="44"/>
      <c r="BP284" s="44"/>
      <c r="BQ284" s="44"/>
      <c r="BR284" s="44"/>
    </row>
    <row r="285" spans="1:70" x14ac:dyDescent="0.25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4"/>
      <c r="BQ285" s="44"/>
      <c r="BR285" s="44"/>
    </row>
    <row r="286" spans="1:70" x14ac:dyDescent="0.25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4"/>
      <c r="BQ286" s="44"/>
      <c r="BR286" s="44"/>
    </row>
    <row r="287" spans="1:70" x14ac:dyDescent="0.25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4"/>
      <c r="BQ287" s="44"/>
      <c r="BR287" s="44"/>
    </row>
    <row r="288" spans="1:70" x14ac:dyDescent="0.25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4"/>
      <c r="BQ288" s="44"/>
      <c r="BR288" s="44"/>
    </row>
    <row r="289" spans="1:70" x14ac:dyDescent="0.25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4"/>
      <c r="BQ289" s="44"/>
      <c r="BR289" s="44"/>
    </row>
    <row r="290" spans="1:70" x14ac:dyDescent="0.25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4"/>
      <c r="BQ290" s="44"/>
      <c r="BR290" s="44"/>
    </row>
    <row r="291" spans="1:70" x14ac:dyDescent="0.25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4"/>
      <c r="BM291" s="44"/>
      <c r="BN291" s="44"/>
      <c r="BO291" s="44"/>
      <c r="BP291" s="44"/>
      <c r="BQ291" s="44"/>
      <c r="BR291" s="44"/>
    </row>
    <row r="292" spans="1:70" x14ac:dyDescent="0.25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4"/>
      <c r="BM292" s="44"/>
      <c r="BN292" s="44"/>
      <c r="BO292" s="44"/>
      <c r="BP292" s="44"/>
      <c r="BQ292" s="44"/>
      <c r="BR292" s="44"/>
    </row>
    <row r="293" spans="1:70" x14ac:dyDescent="0.25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4"/>
      <c r="BQ293" s="44"/>
      <c r="BR293" s="44"/>
    </row>
    <row r="294" spans="1:70" x14ac:dyDescent="0.25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4"/>
      <c r="BQ294" s="44"/>
      <c r="BR294" s="44"/>
    </row>
    <row r="295" spans="1:70" x14ac:dyDescent="0.25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4"/>
      <c r="BQ295" s="44"/>
      <c r="BR295" s="44"/>
    </row>
    <row r="296" spans="1:70" x14ac:dyDescent="0.25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4"/>
      <c r="BQ296" s="44"/>
      <c r="BR296" s="44"/>
    </row>
    <row r="297" spans="1:70" x14ac:dyDescent="0.25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4"/>
      <c r="BQ297" s="44"/>
      <c r="BR297" s="44"/>
    </row>
    <row r="298" spans="1:70" x14ac:dyDescent="0.25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44"/>
      <c r="BN298" s="44"/>
      <c r="BO298" s="44"/>
      <c r="BP298" s="44"/>
      <c r="BQ298" s="44"/>
      <c r="BR298" s="44"/>
    </row>
    <row r="299" spans="1:70" x14ac:dyDescent="0.25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4"/>
      <c r="BQ299" s="44"/>
      <c r="BR299" s="44"/>
    </row>
    <row r="300" spans="1:70" x14ac:dyDescent="0.25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4"/>
      <c r="BQ300" s="44"/>
      <c r="BR300" s="44"/>
    </row>
    <row r="301" spans="1:70" x14ac:dyDescent="0.25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4"/>
      <c r="BQ301" s="44"/>
      <c r="BR301" s="44"/>
    </row>
    <row r="302" spans="1:70" x14ac:dyDescent="0.25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4"/>
      <c r="BQ302" s="44"/>
      <c r="BR302" s="44"/>
    </row>
    <row r="303" spans="1:70" x14ac:dyDescent="0.25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4"/>
      <c r="BQ303" s="44"/>
      <c r="BR303" s="44"/>
    </row>
    <row r="304" spans="1:70" x14ac:dyDescent="0.25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4"/>
      <c r="BQ304" s="44"/>
      <c r="BR304" s="44"/>
    </row>
    <row r="305" spans="1:70" x14ac:dyDescent="0.25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4"/>
      <c r="BQ305" s="44"/>
      <c r="BR305" s="44"/>
    </row>
    <row r="306" spans="1:70" x14ac:dyDescent="0.25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4"/>
      <c r="BQ306" s="44"/>
      <c r="BR306" s="44"/>
    </row>
    <row r="307" spans="1:70" x14ac:dyDescent="0.25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4"/>
      <c r="BQ307" s="44"/>
      <c r="BR307" s="44"/>
    </row>
    <row r="308" spans="1:70" x14ac:dyDescent="0.25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4"/>
      <c r="BQ308" s="44"/>
      <c r="BR308" s="44"/>
    </row>
    <row r="309" spans="1:70" x14ac:dyDescent="0.25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4"/>
      <c r="BQ309" s="44"/>
      <c r="BR309" s="44"/>
    </row>
    <row r="310" spans="1:70" x14ac:dyDescent="0.25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4"/>
      <c r="BQ310" s="44"/>
      <c r="BR310" s="44"/>
    </row>
    <row r="311" spans="1:70" x14ac:dyDescent="0.25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4"/>
      <c r="BQ311" s="44"/>
      <c r="BR311" s="44"/>
    </row>
    <row r="312" spans="1:70" x14ac:dyDescent="0.25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4"/>
      <c r="BM312" s="44"/>
      <c r="BN312" s="44"/>
      <c r="BO312" s="44"/>
      <c r="BP312" s="44"/>
      <c r="BQ312" s="44"/>
      <c r="BR312" s="44"/>
    </row>
    <row r="313" spans="1:70" x14ac:dyDescent="0.25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4"/>
      <c r="BQ313" s="44"/>
      <c r="BR313" s="44"/>
    </row>
    <row r="314" spans="1:70" x14ac:dyDescent="0.25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4"/>
      <c r="BQ314" s="44"/>
      <c r="BR314" s="44"/>
    </row>
    <row r="315" spans="1:70" x14ac:dyDescent="0.25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4"/>
      <c r="BQ315" s="44"/>
      <c r="BR315" s="44"/>
    </row>
    <row r="316" spans="1:70" x14ac:dyDescent="0.25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4"/>
      <c r="BM316" s="44"/>
      <c r="BN316" s="44"/>
      <c r="BO316" s="44"/>
      <c r="BP316" s="44"/>
      <c r="BQ316" s="44"/>
      <c r="BR316" s="44"/>
    </row>
    <row r="317" spans="1:70" x14ac:dyDescent="0.25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4"/>
      <c r="BM317" s="44"/>
      <c r="BN317" s="44"/>
      <c r="BO317" s="44"/>
      <c r="BP317" s="44"/>
      <c r="BQ317" s="44"/>
      <c r="BR317" s="44"/>
    </row>
    <row r="318" spans="1:70" x14ac:dyDescent="0.25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4"/>
      <c r="BM318" s="44"/>
      <c r="BN318" s="44"/>
      <c r="BO318" s="44"/>
      <c r="BP318" s="44"/>
      <c r="BQ318" s="44"/>
      <c r="BR318" s="44"/>
    </row>
    <row r="319" spans="1:70" x14ac:dyDescent="0.25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4"/>
      <c r="BM319" s="44"/>
      <c r="BN319" s="44"/>
      <c r="BO319" s="44"/>
      <c r="BP319" s="44"/>
      <c r="BQ319" s="44"/>
      <c r="BR319" s="44"/>
    </row>
    <row r="320" spans="1:70" x14ac:dyDescent="0.25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4"/>
      <c r="BQ320" s="44"/>
      <c r="BR320" s="44"/>
    </row>
    <row r="321" spans="1:70" x14ac:dyDescent="0.25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4"/>
      <c r="BM321" s="44"/>
      <c r="BN321" s="44"/>
      <c r="BO321" s="44"/>
      <c r="BP321" s="44"/>
      <c r="BQ321" s="44"/>
      <c r="BR321" s="44"/>
    </row>
    <row r="322" spans="1:70" x14ac:dyDescent="0.25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4"/>
      <c r="BM322" s="44"/>
      <c r="BN322" s="44"/>
      <c r="BO322" s="44"/>
      <c r="BP322" s="44"/>
      <c r="BQ322" s="44"/>
      <c r="BR322" s="44"/>
    </row>
    <row r="323" spans="1:70" x14ac:dyDescent="0.25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4"/>
      <c r="BM323" s="44"/>
      <c r="BN323" s="44"/>
      <c r="BO323" s="44"/>
      <c r="BP323" s="44"/>
      <c r="BQ323" s="44"/>
      <c r="BR323" s="44"/>
    </row>
    <row r="324" spans="1:70" x14ac:dyDescent="0.25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4"/>
      <c r="BM324" s="44"/>
      <c r="BN324" s="44"/>
      <c r="BO324" s="44"/>
      <c r="BP324" s="44"/>
      <c r="BQ324" s="44"/>
      <c r="BR324" s="44"/>
    </row>
    <row r="325" spans="1:70" x14ac:dyDescent="0.25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4"/>
      <c r="BM325" s="44"/>
      <c r="BN325" s="44"/>
      <c r="BO325" s="44"/>
      <c r="BP325" s="44"/>
      <c r="BQ325" s="44"/>
      <c r="BR325" s="44"/>
    </row>
    <row r="326" spans="1:70" x14ac:dyDescent="0.25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4"/>
      <c r="BM326" s="44"/>
      <c r="BN326" s="44"/>
      <c r="BO326" s="44"/>
      <c r="BP326" s="44"/>
      <c r="BQ326" s="44"/>
      <c r="BR326" s="44"/>
    </row>
    <row r="327" spans="1:70" x14ac:dyDescent="0.25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4"/>
      <c r="BM327" s="44"/>
      <c r="BN327" s="44"/>
      <c r="BO327" s="44"/>
      <c r="BP327" s="44"/>
      <c r="BQ327" s="44"/>
      <c r="BR327" s="44"/>
    </row>
    <row r="328" spans="1:70" x14ac:dyDescent="0.25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4"/>
      <c r="BM328" s="44"/>
      <c r="BN328" s="44"/>
      <c r="BO328" s="44"/>
      <c r="BP328" s="44"/>
      <c r="BQ328" s="44"/>
      <c r="BR328" s="44"/>
    </row>
    <row r="329" spans="1:70" x14ac:dyDescent="0.25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4"/>
      <c r="BM329" s="44"/>
      <c r="BN329" s="44"/>
      <c r="BO329" s="44"/>
      <c r="BP329" s="44"/>
      <c r="BQ329" s="44"/>
      <c r="BR329" s="44"/>
    </row>
    <row r="330" spans="1:70" x14ac:dyDescent="0.25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4"/>
      <c r="BM330" s="44"/>
      <c r="BN330" s="44"/>
      <c r="BO330" s="44"/>
      <c r="BP330" s="44"/>
      <c r="BQ330" s="44"/>
      <c r="BR330" s="44"/>
    </row>
    <row r="331" spans="1:70" x14ac:dyDescent="0.25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4"/>
      <c r="BM331" s="44"/>
      <c r="BN331" s="44"/>
      <c r="BO331" s="44"/>
      <c r="BP331" s="44"/>
      <c r="BQ331" s="44"/>
      <c r="BR331" s="44"/>
    </row>
    <row r="332" spans="1:70" x14ac:dyDescent="0.25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4"/>
      <c r="BM332" s="44"/>
      <c r="BN332" s="44"/>
      <c r="BO332" s="44"/>
      <c r="BP332" s="44"/>
      <c r="BQ332" s="44"/>
      <c r="BR332" s="44"/>
    </row>
    <row r="333" spans="1:70" x14ac:dyDescent="0.25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4"/>
      <c r="BQ333" s="44"/>
      <c r="BR333" s="44"/>
    </row>
    <row r="334" spans="1:70" x14ac:dyDescent="0.25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4"/>
      <c r="BQ334" s="44"/>
      <c r="BR334" s="44"/>
    </row>
    <row r="335" spans="1:70" x14ac:dyDescent="0.25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4"/>
      <c r="BM335" s="44"/>
      <c r="BN335" s="44"/>
      <c r="BO335" s="44"/>
      <c r="BP335" s="44"/>
      <c r="BQ335" s="44"/>
      <c r="BR335" s="44"/>
    </row>
    <row r="336" spans="1:70" x14ac:dyDescent="0.25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4"/>
      <c r="BM336" s="44"/>
      <c r="BN336" s="44"/>
      <c r="BO336" s="44"/>
      <c r="BP336" s="44"/>
      <c r="BQ336" s="44"/>
      <c r="BR336" s="44"/>
    </row>
    <row r="337" spans="1:70" x14ac:dyDescent="0.25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4"/>
      <c r="BM337" s="44"/>
      <c r="BN337" s="44"/>
      <c r="BO337" s="44"/>
      <c r="BP337" s="44"/>
      <c r="BQ337" s="44"/>
      <c r="BR337" s="44"/>
    </row>
    <row r="338" spans="1:70" x14ac:dyDescent="0.25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4"/>
      <c r="BM338" s="44"/>
      <c r="BN338" s="44"/>
      <c r="BO338" s="44"/>
      <c r="BP338" s="44"/>
      <c r="BQ338" s="44"/>
      <c r="BR338" s="44"/>
    </row>
    <row r="339" spans="1:70" x14ac:dyDescent="0.25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4"/>
      <c r="BM339" s="44"/>
      <c r="BN339" s="44"/>
      <c r="BO339" s="44"/>
      <c r="BP339" s="44"/>
      <c r="BQ339" s="44"/>
      <c r="BR339" s="44"/>
    </row>
    <row r="340" spans="1:70" x14ac:dyDescent="0.25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  <c r="BM340" s="44"/>
      <c r="BN340" s="44"/>
      <c r="BO340" s="44"/>
      <c r="BP340" s="44"/>
      <c r="BQ340" s="44"/>
      <c r="BR340" s="44"/>
    </row>
    <row r="341" spans="1:70" x14ac:dyDescent="0.25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4"/>
      <c r="BM341" s="44"/>
      <c r="BN341" s="44"/>
      <c r="BO341" s="44"/>
      <c r="BP341" s="44"/>
      <c r="BQ341" s="44"/>
      <c r="BR341" s="44"/>
    </row>
    <row r="342" spans="1:70" x14ac:dyDescent="0.25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4"/>
      <c r="BQ342" s="44"/>
      <c r="BR342" s="44"/>
    </row>
    <row r="343" spans="1:70" x14ac:dyDescent="0.25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4"/>
      <c r="BQ343" s="44"/>
      <c r="BR343" s="44"/>
    </row>
    <row r="344" spans="1:70" x14ac:dyDescent="0.25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4"/>
      <c r="BQ344" s="44"/>
      <c r="BR344" s="44"/>
    </row>
    <row r="345" spans="1:70" x14ac:dyDescent="0.25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4"/>
      <c r="BM345" s="44"/>
      <c r="BN345" s="44"/>
      <c r="BO345" s="44"/>
      <c r="BP345" s="44"/>
      <c r="BQ345" s="44"/>
      <c r="BR345" s="44"/>
    </row>
    <row r="346" spans="1:70" x14ac:dyDescent="0.25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4"/>
      <c r="BM346" s="44"/>
      <c r="BN346" s="44"/>
      <c r="BO346" s="44"/>
      <c r="BP346" s="44"/>
      <c r="BQ346" s="44"/>
      <c r="BR346" s="44"/>
    </row>
    <row r="347" spans="1:70" x14ac:dyDescent="0.25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4"/>
      <c r="BM347" s="44"/>
      <c r="BN347" s="44"/>
      <c r="BO347" s="44"/>
      <c r="BP347" s="44"/>
      <c r="BQ347" s="44"/>
      <c r="BR347" s="44"/>
    </row>
    <row r="348" spans="1:70" x14ac:dyDescent="0.25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4"/>
      <c r="BM348" s="44"/>
      <c r="BN348" s="44"/>
      <c r="BO348" s="44"/>
      <c r="BP348" s="44"/>
      <c r="BQ348" s="44"/>
      <c r="BR348" s="44"/>
    </row>
    <row r="349" spans="1:70" x14ac:dyDescent="0.25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4"/>
      <c r="BM349" s="44"/>
      <c r="BN349" s="44"/>
      <c r="BO349" s="44"/>
      <c r="BP349" s="44"/>
      <c r="BQ349" s="44"/>
      <c r="BR349" s="44"/>
    </row>
    <row r="350" spans="1:70" x14ac:dyDescent="0.25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4"/>
      <c r="BM350" s="44"/>
      <c r="BN350" s="44"/>
      <c r="BO350" s="44"/>
      <c r="BP350" s="44"/>
      <c r="BQ350" s="44"/>
      <c r="BR350" s="44"/>
    </row>
    <row r="351" spans="1:70" x14ac:dyDescent="0.25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4"/>
      <c r="BM351" s="44"/>
      <c r="BN351" s="44"/>
      <c r="BO351" s="44"/>
      <c r="BP351" s="44"/>
      <c r="BQ351" s="44"/>
      <c r="BR351" s="44"/>
    </row>
    <row r="352" spans="1:70" x14ac:dyDescent="0.25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4"/>
      <c r="BM352" s="44"/>
      <c r="BN352" s="44"/>
      <c r="BO352" s="44"/>
      <c r="BP352" s="44"/>
      <c r="BQ352" s="44"/>
      <c r="BR352" s="44"/>
    </row>
    <row r="353" spans="1:70" x14ac:dyDescent="0.25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4"/>
      <c r="BM353" s="44"/>
      <c r="BN353" s="44"/>
      <c r="BO353" s="44"/>
      <c r="BP353" s="44"/>
      <c r="BQ353" s="44"/>
      <c r="BR353" s="44"/>
    </row>
    <row r="354" spans="1:70" x14ac:dyDescent="0.25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  <c r="BD354" s="44"/>
      <c r="BE354" s="44"/>
      <c r="BF354" s="44"/>
      <c r="BG354" s="44"/>
      <c r="BH354" s="44"/>
      <c r="BI354" s="44"/>
      <c r="BJ354" s="44"/>
      <c r="BK354" s="44"/>
      <c r="BL354" s="44"/>
      <c r="BM354" s="44"/>
      <c r="BN354" s="44"/>
      <c r="BO354" s="44"/>
      <c r="BP354" s="44"/>
      <c r="BQ354" s="44"/>
      <c r="BR354" s="44"/>
    </row>
    <row r="355" spans="1:70" x14ac:dyDescent="0.25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  <c r="BC355" s="44"/>
      <c r="BD355" s="44"/>
      <c r="BE355" s="44"/>
      <c r="BF355" s="44"/>
      <c r="BG355" s="44"/>
      <c r="BH355" s="44"/>
      <c r="BI355" s="44"/>
      <c r="BJ355" s="44"/>
      <c r="BK355" s="44"/>
      <c r="BL355" s="44"/>
      <c r="BM355" s="44"/>
      <c r="BN355" s="44"/>
      <c r="BO355" s="44"/>
      <c r="BP355" s="44"/>
      <c r="BQ355" s="44"/>
      <c r="BR355" s="44"/>
    </row>
    <row r="356" spans="1:70" x14ac:dyDescent="0.25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4"/>
      <c r="BM356" s="44"/>
      <c r="BN356" s="44"/>
      <c r="BO356" s="44"/>
      <c r="BP356" s="44"/>
      <c r="BQ356" s="44"/>
      <c r="BR356" s="44"/>
    </row>
    <row r="357" spans="1:70" x14ac:dyDescent="0.25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  <c r="BD357" s="44"/>
      <c r="BE357" s="44"/>
      <c r="BF357" s="44"/>
      <c r="BG357" s="44"/>
      <c r="BH357" s="44"/>
      <c r="BI357" s="44"/>
      <c r="BJ357" s="44"/>
      <c r="BK357" s="44"/>
      <c r="BL357" s="44"/>
      <c r="BM357" s="44"/>
      <c r="BN357" s="44"/>
      <c r="BO357" s="44"/>
      <c r="BP357" s="44"/>
      <c r="BQ357" s="44"/>
      <c r="BR357" s="44"/>
    </row>
    <row r="358" spans="1:70" x14ac:dyDescent="0.25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  <c r="BI358" s="44"/>
      <c r="BJ358" s="44"/>
      <c r="BK358" s="44"/>
      <c r="BL358" s="44"/>
      <c r="BM358" s="44"/>
      <c r="BN358" s="44"/>
      <c r="BO358" s="44"/>
      <c r="BP358" s="44"/>
      <c r="BQ358" s="44"/>
      <c r="BR358" s="44"/>
    </row>
    <row r="359" spans="1:70" x14ac:dyDescent="0.25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44"/>
      <c r="BD359" s="44"/>
      <c r="BE359" s="44"/>
      <c r="BF359" s="44"/>
      <c r="BG359" s="44"/>
      <c r="BH359" s="44"/>
      <c r="BI359" s="44"/>
      <c r="BJ359" s="44"/>
      <c r="BK359" s="44"/>
      <c r="BL359" s="44"/>
      <c r="BM359" s="44"/>
      <c r="BN359" s="44"/>
      <c r="BO359" s="44"/>
      <c r="BP359" s="44"/>
      <c r="BQ359" s="44"/>
      <c r="BR359" s="44"/>
    </row>
    <row r="360" spans="1:70" x14ac:dyDescent="0.25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4"/>
      <c r="BM360" s="44"/>
      <c r="BN360" s="44"/>
      <c r="BO360" s="44"/>
      <c r="BP360" s="44"/>
      <c r="BQ360" s="44"/>
      <c r="BR360" s="44"/>
    </row>
    <row r="361" spans="1:70" x14ac:dyDescent="0.25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  <c r="BD361" s="44"/>
      <c r="BE361" s="44"/>
      <c r="BF361" s="44"/>
      <c r="BG361" s="44"/>
      <c r="BH361" s="44"/>
      <c r="BI361" s="44"/>
      <c r="BJ361" s="44"/>
      <c r="BK361" s="44"/>
      <c r="BL361" s="44"/>
      <c r="BM361" s="44"/>
      <c r="BN361" s="44"/>
      <c r="BO361" s="44"/>
      <c r="BP361" s="44"/>
      <c r="BQ361" s="44"/>
      <c r="BR361" s="44"/>
    </row>
    <row r="362" spans="1:70" x14ac:dyDescent="0.25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  <c r="BE362" s="44"/>
      <c r="BF362" s="44"/>
      <c r="BG362" s="44"/>
      <c r="BH362" s="44"/>
      <c r="BI362" s="44"/>
      <c r="BJ362" s="44"/>
      <c r="BK362" s="44"/>
      <c r="BL362" s="44"/>
      <c r="BM362" s="44"/>
      <c r="BN362" s="44"/>
      <c r="BO362" s="44"/>
      <c r="BP362" s="44"/>
      <c r="BQ362" s="44"/>
      <c r="BR362" s="44"/>
    </row>
    <row r="363" spans="1:70" x14ac:dyDescent="0.25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4"/>
      <c r="BM363" s="44"/>
      <c r="BN363" s="44"/>
      <c r="BO363" s="44"/>
      <c r="BP363" s="44"/>
      <c r="BQ363" s="44"/>
      <c r="BR363" s="44"/>
    </row>
    <row r="364" spans="1:70" x14ac:dyDescent="0.25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4"/>
      <c r="BM364" s="44"/>
      <c r="BN364" s="44"/>
      <c r="BO364" s="44"/>
      <c r="BP364" s="44"/>
      <c r="BQ364" s="44"/>
      <c r="BR364" s="44"/>
    </row>
    <row r="365" spans="1:70" x14ac:dyDescent="0.25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4"/>
      <c r="BM365" s="44"/>
      <c r="BN365" s="44"/>
      <c r="BO365" s="44"/>
      <c r="BP365" s="44"/>
      <c r="BQ365" s="44"/>
      <c r="BR365" s="44"/>
    </row>
    <row r="366" spans="1:70" x14ac:dyDescent="0.25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4"/>
      <c r="BM366" s="44"/>
      <c r="BN366" s="44"/>
      <c r="BO366" s="44"/>
      <c r="BP366" s="44"/>
      <c r="BQ366" s="44"/>
      <c r="BR366" s="44"/>
    </row>
    <row r="367" spans="1:70" x14ac:dyDescent="0.25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  <c r="BD367" s="44"/>
      <c r="BE367" s="44"/>
      <c r="BF367" s="44"/>
      <c r="BG367" s="44"/>
      <c r="BH367" s="44"/>
      <c r="BI367" s="44"/>
      <c r="BJ367" s="44"/>
      <c r="BK367" s="44"/>
      <c r="BL367" s="44"/>
      <c r="BM367" s="44"/>
      <c r="BN367" s="44"/>
      <c r="BO367" s="44"/>
      <c r="BP367" s="44"/>
      <c r="BQ367" s="44"/>
      <c r="BR367" s="44"/>
    </row>
    <row r="368" spans="1:70" x14ac:dyDescent="0.25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  <c r="BI368" s="44"/>
      <c r="BJ368" s="44"/>
      <c r="BK368" s="44"/>
      <c r="BL368" s="44"/>
      <c r="BM368" s="44"/>
      <c r="BN368" s="44"/>
      <c r="BO368" s="44"/>
      <c r="BP368" s="44"/>
      <c r="BQ368" s="44"/>
      <c r="BR368" s="44"/>
    </row>
    <row r="369" spans="1:70" x14ac:dyDescent="0.25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/>
      <c r="BB369" s="44"/>
      <c r="BC369" s="44"/>
      <c r="BD369" s="44"/>
      <c r="BE369" s="44"/>
      <c r="BF369" s="44"/>
      <c r="BG369" s="44"/>
      <c r="BH369" s="44"/>
      <c r="BI369" s="44"/>
      <c r="BJ369" s="44"/>
      <c r="BK369" s="44"/>
      <c r="BL369" s="44"/>
      <c r="BM369" s="44"/>
      <c r="BN369" s="44"/>
      <c r="BO369" s="44"/>
      <c r="BP369" s="44"/>
      <c r="BQ369" s="44"/>
      <c r="BR369" s="44"/>
    </row>
    <row r="370" spans="1:70" x14ac:dyDescent="0.25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44"/>
      <c r="BD370" s="44"/>
      <c r="BE370" s="44"/>
      <c r="BF370" s="44"/>
      <c r="BG370" s="44"/>
      <c r="BH370" s="44"/>
      <c r="BI370" s="44"/>
      <c r="BJ370" s="44"/>
      <c r="BK370" s="44"/>
      <c r="BL370" s="44"/>
      <c r="BM370" s="44"/>
      <c r="BN370" s="44"/>
      <c r="BO370" s="44"/>
      <c r="BP370" s="44"/>
      <c r="BQ370" s="44"/>
      <c r="BR370" s="44"/>
    </row>
    <row r="371" spans="1:70" x14ac:dyDescent="0.25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  <c r="AT371" s="44"/>
      <c r="AU371" s="44"/>
      <c r="AV371" s="44"/>
      <c r="AW371" s="44"/>
      <c r="AX371" s="44"/>
      <c r="AY371" s="44"/>
      <c r="AZ371" s="44"/>
      <c r="BA371" s="44"/>
      <c r="BB371" s="44"/>
      <c r="BC371" s="44"/>
      <c r="BD371" s="44"/>
      <c r="BE371" s="44"/>
      <c r="BF371" s="44"/>
      <c r="BG371" s="44"/>
      <c r="BH371" s="44"/>
      <c r="BI371" s="44"/>
      <c r="BJ371" s="44"/>
      <c r="BK371" s="44"/>
      <c r="BL371" s="44"/>
      <c r="BM371" s="44"/>
      <c r="BN371" s="44"/>
      <c r="BO371" s="44"/>
      <c r="BP371" s="44"/>
      <c r="BQ371" s="44"/>
      <c r="BR371" s="44"/>
    </row>
    <row r="372" spans="1:70" x14ac:dyDescent="0.25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  <c r="BB372" s="44"/>
      <c r="BC372" s="44"/>
      <c r="BD372" s="44"/>
      <c r="BE372" s="44"/>
      <c r="BF372" s="44"/>
      <c r="BG372" s="44"/>
      <c r="BH372" s="44"/>
      <c r="BI372" s="44"/>
      <c r="BJ372" s="44"/>
      <c r="BK372" s="44"/>
      <c r="BL372" s="44"/>
      <c r="BM372" s="44"/>
      <c r="BN372" s="44"/>
      <c r="BO372" s="44"/>
      <c r="BP372" s="44"/>
      <c r="BQ372" s="44"/>
      <c r="BR372" s="44"/>
    </row>
    <row r="373" spans="1:70" x14ac:dyDescent="0.25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4"/>
      <c r="BM373" s="44"/>
      <c r="BN373" s="44"/>
      <c r="BO373" s="44"/>
      <c r="BP373" s="44"/>
      <c r="BQ373" s="44"/>
      <c r="BR373" s="44"/>
    </row>
    <row r="374" spans="1:70" x14ac:dyDescent="0.25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  <c r="BI374" s="44"/>
      <c r="BJ374" s="44"/>
      <c r="BK374" s="44"/>
      <c r="BL374" s="44"/>
      <c r="BM374" s="44"/>
      <c r="BN374" s="44"/>
      <c r="BO374" s="44"/>
      <c r="BP374" s="44"/>
      <c r="BQ374" s="44"/>
      <c r="BR374" s="44"/>
    </row>
    <row r="375" spans="1:70" x14ac:dyDescent="0.25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  <c r="BI375" s="44"/>
      <c r="BJ375" s="44"/>
      <c r="BK375" s="44"/>
      <c r="BL375" s="44"/>
      <c r="BM375" s="44"/>
      <c r="BN375" s="44"/>
      <c r="BO375" s="44"/>
      <c r="BP375" s="44"/>
      <c r="BQ375" s="44"/>
      <c r="BR375" s="44"/>
    </row>
    <row r="376" spans="1:70" x14ac:dyDescent="0.25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  <c r="BB376" s="44"/>
      <c r="BC376" s="44"/>
      <c r="BD376" s="44"/>
      <c r="BE376" s="44"/>
      <c r="BF376" s="44"/>
      <c r="BG376" s="44"/>
      <c r="BH376" s="44"/>
      <c r="BI376" s="44"/>
      <c r="BJ376" s="44"/>
      <c r="BK376" s="44"/>
      <c r="BL376" s="44"/>
      <c r="BM376" s="44"/>
      <c r="BN376" s="44"/>
      <c r="BO376" s="44"/>
      <c r="BP376" s="44"/>
      <c r="BQ376" s="44"/>
      <c r="BR376" s="44"/>
    </row>
    <row r="377" spans="1:70" x14ac:dyDescent="0.25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4"/>
      <c r="BM377" s="44"/>
      <c r="BN377" s="44"/>
      <c r="BO377" s="44"/>
      <c r="BP377" s="44"/>
      <c r="BQ377" s="44"/>
      <c r="BR377" s="44"/>
    </row>
    <row r="378" spans="1:70" x14ac:dyDescent="0.25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44"/>
      <c r="BD378" s="44"/>
      <c r="BE378" s="44"/>
      <c r="BF378" s="44"/>
      <c r="BG378" s="44"/>
      <c r="BH378" s="44"/>
      <c r="BI378" s="44"/>
      <c r="BJ378" s="44"/>
      <c r="BK378" s="44"/>
      <c r="BL378" s="44"/>
      <c r="BM378" s="44"/>
      <c r="BN378" s="44"/>
      <c r="BO378" s="44"/>
      <c r="BP378" s="44"/>
      <c r="BQ378" s="44"/>
      <c r="BR378" s="44"/>
    </row>
    <row r="379" spans="1:70" x14ac:dyDescent="0.25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  <c r="BI379" s="44"/>
      <c r="BJ379" s="44"/>
      <c r="BK379" s="44"/>
      <c r="BL379" s="44"/>
      <c r="BM379" s="44"/>
      <c r="BN379" s="44"/>
      <c r="BO379" s="44"/>
      <c r="BP379" s="44"/>
      <c r="BQ379" s="44"/>
      <c r="BR379" s="44"/>
    </row>
    <row r="380" spans="1:70" x14ac:dyDescent="0.25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4"/>
      <c r="BM380" s="44"/>
      <c r="BN380" s="44"/>
      <c r="BO380" s="44"/>
      <c r="BP380" s="44"/>
      <c r="BQ380" s="44"/>
      <c r="BR380" s="44"/>
    </row>
    <row r="381" spans="1:70" x14ac:dyDescent="0.25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  <c r="BI381" s="44"/>
      <c r="BJ381" s="44"/>
      <c r="BK381" s="44"/>
      <c r="BL381" s="44"/>
      <c r="BM381" s="44"/>
      <c r="BN381" s="44"/>
      <c r="BO381" s="44"/>
      <c r="BP381" s="44"/>
      <c r="BQ381" s="44"/>
      <c r="BR381" s="44"/>
    </row>
    <row r="382" spans="1:70" x14ac:dyDescent="0.25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  <c r="BB382" s="44"/>
      <c r="BC382" s="44"/>
      <c r="BD382" s="44"/>
      <c r="BE382" s="44"/>
      <c r="BF382" s="44"/>
      <c r="BG382" s="44"/>
      <c r="BH382" s="44"/>
      <c r="BI382" s="44"/>
      <c r="BJ382" s="44"/>
      <c r="BK382" s="44"/>
      <c r="BL382" s="44"/>
      <c r="BM382" s="44"/>
      <c r="BN382" s="44"/>
      <c r="BO382" s="44"/>
      <c r="BP382" s="44"/>
      <c r="BQ382" s="44"/>
      <c r="BR382" s="44"/>
    </row>
    <row r="383" spans="1:70" x14ac:dyDescent="0.25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  <c r="BB383" s="44"/>
      <c r="BC383" s="44"/>
      <c r="BD383" s="44"/>
      <c r="BE383" s="44"/>
      <c r="BF383" s="44"/>
      <c r="BG383" s="44"/>
      <c r="BH383" s="44"/>
      <c r="BI383" s="44"/>
      <c r="BJ383" s="44"/>
      <c r="BK383" s="44"/>
      <c r="BL383" s="44"/>
      <c r="BM383" s="44"/>
      <c r="BN383" s="44"/>
      <c r="BO383" s="44"/>
      <c r="BP383" s="44"/>
      <c r="BQ383" s="44"/>
      <c r="BR383" s="44"/>
    </row>
    <row r="384" spans="1:70" x14ac:dyDescent="0.25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  <c r="BI384" s="44"/>
      <c r="BJ384" s="44"/>
      <c r="BK384" s="44"/>
      <c r="BL384" s="44"/>
      <c r="BM384" s="44"/>
      <c r="BN384" s="44"/>
      <c r="BO384" s="44"/>
      <c r="BP384" s="44"/>
      <c r="BQ384" s="44"/>
      <c r="BR384" s="44"/>
    </row>
    <row r="385" spans="1:70" x14ac:dyDescent="0.25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  <c r="BI385" s="44"/>
      <c r="BJ385" s="44"/>
      <c r="BK385" s="44"/>
      <c r="BL385" s="44"/>
      <c r="BM385" s="44"/>
      <c r="BN385" s="44"/>
      <c r="BO385" s="44"/>
      <c r="BP385" s="44"/>
      <c r="BQ385" s="44"/>
      <c r="BR385" s="44"/>
    </row>
    <row r="386" spans="1:70" x14ac:dyDescent="0.25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  <c r="BB386" s="44"/>
      <c r="BC386" s="44"/>
      <c r="BD386" s="44"/>
      <c r="BE386" s="44"/>
      <c r="BF386" s="44"/>
      <c r="BG386" s="44"/>
      <c r="BH386" s="44"/>
      <c r="BI386" s="44"/>
      <c r="BJ386" s="44"/>
      <c r="BK386" s="44"/>
      <c r="BL386" s="44"/>
      <c r="BM386" s="44"/>
      <c r="BN386" s="44"/>
      <c r="BO386" s="44"/>
      <c r="BP386" s="44"/>
      <c r="BQ386" s="44"/>
      <c r="BR386" s="44"/>
    </row>
    <row r="387" spans="1:70" x14ac:dyDescent="0.25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  <c r="BI387" s="44"/>
      <c r="BJ387" s="44"/>
      <c r="BK387" s="44"/>
      <c r="BL387" s="44"/>
      <c r="BM387" s="44"/>
      <c r="BN387" s="44"/>
      <c r="BO387" s="44"/>
      <c r="BP387" s="44"/>
      <c r="BQ387" s="44"/>
      <c r="BR387" s="44"/>
    </row>
    <row r="388" spans="1:70" x14ac:dyDescent="0.25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  <c r="BB388" s="44"/>
      <c r="BC388" s="44"/>
      <c r="BD388" s="44"/>
      <c r="BE388" s="44"/>
      <c r="BF388" s="44"/>
      <c r="BG388" s="44"/>
      <c r="BH388" s="44"/>
      <c r="BI388" s="44"/>
      <c r="BJ388" s="44"/>
      <c r="BK388" s="44"/>
      <c r="BL388" s="44"/>
      <c r="BM388" s="44"/>
      <c r="BN388" s="44"/>
      <c r="BO388" s="44"/>
      <c r="BP388" s="44"/>
      <c r="BQ388" s="44"/>
      <c r="BR388" s="44"/>
    </row>
    <row r="389" spans="1:70" x14ac:dyDescent="0.25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  <c r="BB389" s="44"/>
      <c r="BC389" s="44"/>
      <c r="BD389" s="44"/>
      <c r="BE389" s="44"/>
      <c r="BF389" s="44"/>
      <c r="BG389" s="44"/>
      <c r="BH389" s="44"/>
      <c r="BI389" s="44"/>
      <c r="BJ389" s="44"/>
      <c r="BK389" s="44"/>
      <c r="BL389" s="44"/>
      <c r="BM389" s="44"/>
      <c r="BN389" s="44"/>
      <c r="BO389" s="44"/>
      <c r="BP389" s="44"/>
      <c r="BQ389" s="44"/>
      <c r="BR389" s="44"/>
    </row>
    <row r="390" spans="1:70" x14ac:dyDescent="0.25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  <c r="BB390" s="44"/>
      <c r="BC390" s="44"/>
      <c r="BD390" s="44"/>
      <c r="BE390" s="44"/>
      <c r="BF390" s="44"/>
      <c r="BG390" s="44"/>
      <c r="BH390" s="44"/>
      <c r="BI390" s="44"/>
      <c r="BJ390" s="44"/>
      <c r="BK390" s="44"/>
      <c r="BL390" s="44"/>
      <c r="BM390" s="44"/>
      <c r="BN390" s="44"/>
      <c r="BO390" s="44"/>
      <c r="BP390" s="44"/>
      <c r="BQ390" s="44"/>
      <c r="BR390" s="44"/>
    </row>
    <row r="391" spans="1:70" x14ac:dyDescent="0.25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  <c r="BD391" s="44"/>
      <c r="BE391" s="44"/>
      <c r="BF391" s="44"/>
      <c r="BG391" s="44"/>
      <c r="BH391" s="44"/>
      <c r="BI391" s="44"/>
      <c r="BJ391" s="44"/>
      <c r="BK391" s="44"/>
      <c r="BL391" s="44"/>
      <c r="BM391" s="44"/>
      <c r="BN391" s="44"/>
      <c r="BO391" s="44"/>
      <c r="BP391" s="44"/>
      <c r="BQ391" s="44"/>
      <c r="BR391" s="44"/>
    </row>
    <row r="392" spans="1:70" x14ac:dyDescent="0.25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  <c r="BD392" s="44"/>
      <c r="BE392" s="44"/>
      <c r="BF392" s="44"/>
      <c r="BG392" s="44"/>
      <c r="BH392" s="44"/>
      <c r="BI392" s="44"/>
      <c r="BJ392" s="44"/>
      <c r="BK392" s="44"/>
      <c r="BL392" s="44"/>
      <c r="BM392" s="44"/>
      <c r="BN392" s="44"/>
      <c r="BO392" s="44"/>
      <c r="BP392" s="44"/>
      <c r="BQ392" s="44"/>
      <c r="BR392" s="44"/>
    </row>
    <row r="393" spans="1:70" x14ac:dyDescent="0.25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  <c r="BB393" s="44"/>
      <c r="BC393" s="44"/>
      <c r="BD393" s="44"/>
      <c r="BE393" s="44"/>
      <c r="BF393" s="44"/>
      <c r="BG393" s="44"/>
      <c r="BH393" s="44"/>
      <c r="BI393" s="44"/>
      <c r="BJ393" s="44"/>
      <c r="BK393" s="44"/>
      <c r="BL393" s="44"/>
      <c r="BM393" s="44"/>
      <c r="BN393" s="44"/>
      <c r="BO393" s="44"/>
      <c r="BP393" s="44"/>
      <c r="BQ393" s="44"/>
      <c r="BR393" s="44"/>
    </row>
    <row r="394" spans="1:70" x14ac:dyDescent="0.25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  <c r="BG394" s="44"/>
      <c r="BH394" s="44"/>
      <c r="BI394" s="44"/>
      <c r="BJ394" s="44"/>
      <c r="BK394" s="44"/>
      <c r="BL394" s="44"/>
      <c r="BM394" s="44"/>
      <c r="BN394" s="44"/>
      <c r="BO394" s="44"/>
      <c r="BP394" s="44"/>
      <c r="BQ394" s="44"/>
      <c r="BR394" s="44"/>
    </row>
    <row r="395" spans="1:70" x14ac:dyDescent="0.25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  <c r="BB395" s="44"/>
      <c r="BC395" s="44"/>
      <c r="BD395" s="44"/>
      <c r="BE395" s="44"/>
      <c r="BF395" s="44"/>
      <c r="BG395" s="44"/>
      <c r="BH395" s="44"/>
      <c r="BI395" s="44"/>
      <c r="BJ395" s="44"/>
      <c r="BK395" s="44"/>
      <c r="BL395" s="44"/>
      <c r="BM395" s="44"/>
      <c r="BN395" s="44"/>
      <c r="BO395" s="44"/>
      <c r="BP395" s="44"/>
      <c r="BQ395" s="44"/>
      <c r="BR395" s="44"/>
    </row>
    <row r="396" spans="1:70" x14ac:dyDescent="0.25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  <c r="AT396" s="44"/>
      <c r="AU396" s="44"/>
      <c r="AV396" s="44"/>
      <c r="AW396" s="44"/>
      <c r="AX396" s="44"/>
      <c r="AY396" s="44"/>
      <c r="AZ396" s="44"/>
      <c r="BA396" s="44"/>
      <c r="BB396" s="44"/>
      <c r="BC396" s="44"/>
      <c r="BD396" s="44"/>
      <c r="BE396" s="44"/>
      <c r="BF396" s="44"/>
      <c r="BG396" s="44"/>
      <c r="BH396" s="44"/>
      <c r="BI396" s="44"/>
      <c r="BJ396" s="44"/>
      <c r="BK396" s="44"/>
      <c r="BL396" s="44"/>
      <c r="BM396" s="44"/>
      <c r="BN396" s="44"/>
      <c r="BO396" s="44"/>
      <c r="BP396" s="44"/>
      <c r="BQ396" s="44"/>
      <c r="BR396" s="44"/>
    </row>
    <row r="397" spans="1:70" x14ac:dyDescent="0.25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  <c r="BB397" s="44"/>
      <c r="BC397" s="44"/>
      <c r="BD397" s="44"/>
      <c r="BE397" s="44"/>
      <c r="BF397" s="44"/>
      <c r="BG397" s="44"/>
      <c r="BH397" s="44"/>
      <c r="BI397" s="44"/>
      <c r="BJ397" s="44"/>
      <c r="BK397" s="44"/>
      <c r="BL397" s="44"/>
      <c r="BM397" s="44"/>
      <c r="BN397" s="44"/>
      <c r="BO397" s="44"/>
      <c r="BP397" s="44"/>
      <c r="BQ397" s="44"/>
      <c r="BR397" s="44"/>
    </row>
    <row r="398" spans="1:70" x14ac:dyDescent="0.25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  <c r="BG398" s="44"/>
      <c r="BH398" s="44"/>
      <c r="BI398" s="44"/>
      <c r="BJ398" s="44"/>
      <c r="BK398" s="44"/>
      <c r="BL398" s="44"/>
      <c r="BM398" s="44"/>
      <c r="BN398" s="44"/>
      <c r="BO398" s="44"/>
      <c r="BP398" s="44"/>
      <c r="BQ398" s="44"/>
      <c r="BR398" s="44"/>
    </row>
    <row r="399" spans="1:70" x14ac:dyDescent="0.25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  <c r="BG399" s="44"/>
      <c r="BH399" s="44"/>
      <c r="BI399" s="44"/>
      <c r="BJ399" s="44"/>
      <c r="BK399" s="44"/>
      <c r="BL399" s="44"/>
      <c r="BM399" s="44"/>
      <c r="BN399" s="44"/>
      <c r="BO399" s="44"/>
      <c r="BP399" s="44"/>
      <c r="BQ399" s="44"/>
      <c r="BR399" s="44"/>
    </row>
    <row r="400" spans="1:70" x14ac:dyDescent="0.25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/>
      <c r="BB400" s="44"/>
      <c r="BC400" s="44"/>
      <c r="BD400" s="44"/>
      <c r="BE400" s="44"/>
      <c r="BF400" s="44"/>
      <c r="BG400" s="44"/>
      <c r="BH400" s="44"/>
      <c r="BI400" s="44"/>
      <c r="BJ400" s="44"/>
      <c r="BK400" s="44"/>
      <c r="BL400" s="44"/>
      <c r="BM400" s="44"/>
      <c r="BN400" s="44"/>
      <c r="BO400" s="44"/>
      <c r="BP400" s="44"/>
      <c r="BQ400" s="44"/>
      <c r="BR400" s="44"/>
    </row>
    <row r="401" spans="1:70" x14ac:dyDescent="0.25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  <c r="BE401" s="44"/>
      <c r="BF401" s="44"/>
      <c r="BG401" s="44"/>
      <c r="BH401" s="44"/>
      <c r="BI401" s="44"/>
      <c r="BJ401" s="44"/>
      <c r="BK401" s="44"/>
      <c r="BL401" s="44"/>
      <c r="BM401" s="44"/>
      <c r="BN401" s="44"/>
      <c r="BO401" s="44"/>
      <c r="BP401" s="44"/>
      <c r="BQ401" s="44"/>
      <c r="BR401" s="44"/>
    </row>
    <row r="402" spans="1:70" x14ac:dyDescent="0.25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  <c r="BB402" s="44"/>
      <c r="BC402" s="44"/>
      <c r="BD402" s="44"/>
      <c r="BE402" s="44"/>
      <c r="BF402" s="44"/>
      <c r="BG402" s="44"/>
      <c r="BH402" s="44"/>
      <c r="BI402" s="44"/>
      <c r="BJ402" s="44"/>
      <c r="BK402" s="44"/>
      <c r="BL402" s="44"/>
      <c r="BM402" s="44"/>
      <c r="BN402" s="44"/>
      <c r="BO402" s="44"/>
      <c r="BP402" s="44"/>
      <c r="BQ402" s="44"/>
      <c r="BR402" s="44"/>
    </row>
    <row r="403" spans="1:70" x14ac:dyDescent="0.25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  <c r="BG403" s="44"/>
      <c r="BH403" s="44"/>
      <c r="BI403" s="44"/>
      <c r="BJ403" s="44"/>
      <c r="BK403" s="44"/>
      <c r="BL403" s="44"/>
      <c r="BM403" s="44"/>
      <c r="BN403" s="44"/>
      <c r="BO403" s="44"/>
      <c r="BP403" s="44"/>
      <c r="BQ403" s="44"/>
      <c r="BR403" s="44"/>
    </row>
    <row r="404" spans="1:70" x14ac:dyDescent="0.25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  <c r="BD404" s="44"/>
      <c r="BE404" s="44"/>
      <c r="BF404" s="44"/>
      <c r="BG404" s="44"/>
      <c r="BH404" s="44"/>
      <c r="BI404" s="44"/>
      <c r="BJ404" s="44"/>
      <c r="BK404" s="44"/>
      <c r="BL404" s="44"/>
      <c r="BM404" s="44"/>
      <c r="BN404" s="44"/>
      <c r="BO404" s="44"/>
      <c r="BP404" s="44"/>
      <c r="BQ404" s="44"/>
      <c r="BR404" s="44"/>
    </row>
    <row r="405" spans="1:70" x14ac:dyDescent="0.25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  <c r="BE405" s="44"/>
      <c r="BF405" s="44"/>
      <c r="BG405" s="44"/>
      <c r="BH405" s="44"/>
      <c r="BI405" s="44"/>
      <c r="BJ405" s="44"/>
      <c r="BK405" s="44"/>
      <c r="BL405" s="44"/>
      <c r="BM405" s="44"/>
      <c r="BN405" s="44"/>
      <c r="BO405" s="44"/>
      <c r="BP405" s="44"/>
      <c r="BQ405" s="44"/>
      <c r="BR405" s="44"/>
    </row>
    <row r="406" spans="1:70" x14ac:dyDescent="0.25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/>
      <c r="BB406" s="44"/>
      <c r="BC406" s="44"/>
      <c r="BD406" s="44"/>
      <c r="BE406" s="44"/>
      <c r="BF406" s="44"/>
      <c r="BG406" s="44"/>
      <c r="BH406" s="44"/>
      <c r="BI406" s="44"/>
      <c r="BJ406" s="44"/>
      <c r="BK406" s="44"/>
      <c r="BL406" s="44"/>
      <c r="BM406" s="44"/>
      <c r="BN406" s="44"/>
      <c r="BO406" s="44"/>
      <c r="BP406" s="44"/>
      <c r="BQ406" s="44"/>
      <c r="BR406" s="44"/>
    </row>
    <row r="407" spans="1:70" x14ac:dyDescent="0.25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  <c r="BD407" s="44"/>
      <c r="BE407" s="44"/>
      <c r="BF407" s="44"/>
      <c r="BG407" s="44"/>
      <c r="BH407" s="44"/>
      <c r="BI407" s="44"/>
      <c r="BJ407" s="44"/>
      <c r="BK407" s="44"/>
      <c r="BL407" s="44"/>
      <c r="BM407" s="44"/>
      <c r="BN407" s="44"/>
      <c r="BO407" s="44"/>
      <c r="BP407" s="44"/>
      <c r="BQ407" s="44"/>
      <c r="BR407" s="44"/>
    </row>
    <row r="408" spans="1:70" x14ac:dyDescent="0.25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/>
      <c r="BB408" s="44"/>
      <c r="BC408" s="44"/>
      <c r="BD408" s="44"/>
      <c r="BE408" s="44"/>
      <c r="BF408" s="44"/>
      <c r="BG408" s="44"/>
      <c r="BH408" s="44"/>
      <c r="BI408" s="44"/>
      <c r="BJ408" s="44"/>
      <c r="BK408" s="44"/>
      <c r="BL408" s="44"/>
      <c r="BM408" s="44"/>
      <c r="BN408" s="44"/>
      <c r="BO408" s="44"/>
      <c r="BP408" s="44"/>
      <c r="BQ408" s="44"/>
      <c r="BR408" s="44"/>
    </row>
    <row r="409" spans="1:70" x14ac:dyDescent="0.25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  <c r="BD409" s="44"/>
      <c r="BE409" s="44"/>
      <c r="BF409" s="44"/>
      <c r="BG409" s="44"/>
      <c r="BH409" s="44"/>
      <c r="BI409" s="44"/>
      <c r="BJ409" s="44"/>
      <c r="BK409" s="44"/>
      <c r="BL409" s="44"/>
      <c r="BM409" s="44"/>
      <c r="BN409" s="44"/>
      <c r="BO409" s="44"/>
      <c r="BP409" s="44"/>
      <c r="BQ409" s="44"/>
      <c r="BR409" s="44"/>
    </row>
    <row r="410" spans="1:70" x14ac:dyDescent="0.25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  <c r="BD410" s="44"/>
      <c r="BE410" s="44"/>
      <c r="BF410" s="44"/>
      <c r="BG410" s="44"/>
      <c r="BH410" s="44"/>
      <c r="BI410" s="44"/>
      <c r="BJ410" s="44"/>
      <c r="BK410" s="44"/>
      <c r="BL410" s="44"/>
      <c r="BM410" s="44"/>
      <c r="BN410" s="44"/>
      <c r="BO410" s="44"/>
      <c r="BP410" s="44"/>
      <c r="BQ410" s="44"/>
      <c r="BR410" s="44"/>
    </row>
    <row r="411" spans="1:70" x14ac:dyDescent="0.25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44"/>
      <c r="AT411" s="44"/>
      <c r="AU411" s="44"/>
      <c r="AV411" s="44"/>
      <c r="AW411" s="44"/>
      <c r="AX411" s="44"/>
      <c r="AY411" s="44"/>
      <c r="AZ411" s="44"/>
      <c r="BA411" s="44"/>
      <c r="BB411" s="44"/>
      <c r="BC411" s="44"/>
      <c r="BD411" s="44"/>
      <c r="BE411" s="44"/>
      <c r="BF411" s="44"/>
      <c r="BG411" s="44"/>
      <c r="BH411" s="44"/>
      <c r="BI411" s="44"/>
      <c r="BJ411" s="44"/>
      <c r="BK411" s="44"/>
      <c r="BL411" s="44"/>
      <c r="BM411" s="44"/>
      <c r="BN411" s="44"/>
      <c r="BO411" s="44"/>
      <c r="BP411" s="44"/>
      <c r="BQ411" s="44"/>
      <c r="BR411" s="44"/>
    </row>
    <row r="412" spans="1:70" x14ac:dyDescent="0.25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/>
      <c r="BB412" s="44"/>
      <c r="BC412" s="44"/>
      <c r="BD412" s="44"/>
      <c r="BE412" s="44"/>
      <c r="BF412" s="44"/>
      <c r="BG412" s="44"/>
      <c r="BH412" s="44"/>
      <c r="BI412" s="44"/>
      <c r="BJ412" s="44"/>
      <c r="BK412" s="44"/>
      <c r="BL412" s="44"/>
      <c r="BM412" s="44"/>
      <c r="BN412" s="44"/>
      <c r="BO412" s="44"/>
      <c r="BP412" s="44"/>
      <c r="BQ412" s="44"/>
      <c r="BR412" s="44"/>
    </row>
    <row r="413" spans="1:70" x14ac:dyDescent="0.25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  <c r="BE413" s="44"/>
      <c r="BF413" s="44"/>
      <c r="BG413" s="44"/>
      <c r="BH413" s="44"/>
      <c r="BI413" s="44"/>
      <c r="BJ413" s="44"/>
      <c r="BK413" s="44"/>
      <c r="BL413" s="44"/>
      <c r="BM413" s="44"/>
      <c r="BN413" s="44"/>
      <c r="BO413" s="44"/>
      <c r="BP413" s="44"/>
      <c r="BQ413" s="44"/>
      <c r="BR413" s="44"/>
    </row>
    <row r="414" spans="1:70" x14ac:dyDescent="0.25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  <c r="BI414" s="44"/>
      <c r="BJ414" s="44"/>
      <c r="BK414" s="44"/>
      <c r="BL414" s="44"/>
      <c r="BM414" s="44"/>
      <c r="BN414" s="44"/>
      <c r="BO414" s="44"/>
      <c r="BP414" s="44"/>
      <c r="BQ414" s="44"/>
      <c r="BR414" s="44"/>
    </row>
    <row r="415" spans="1:70" x14ac:dyDescent="0.25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  <c r="BG415" s="44"/>
      <c r="BH415" s="44"/>
      <c r="BI415" s="44"/>
      <c r="BJ415" s="44"/>
      <c r="BK415" s="44"/>
      <c r="BL415" s="44"/>
      <c r="BM415" s="44"/>
      <c r="BN415" s="44"/>
      <c r="BO415" s="44"/>
      <c r="BP415" s="44"/>
      <c r="BQ415" s="44"/>
      <c r="BR415" s="44"/>
    </row>
    <row r="416" spans="1:70" x14ac:dyDescent="0.25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/>
      <c r="BB416" s="44"/>
      <c r="BC416" s="44"/>
      <c r="BD416" s="44"/>
      <c r="BE416" s="44"/>
      <c r="BF416" s="44"/>
      <c r="BG416" s="44"/>
      <c r="BH416" s="44"/>
      <c r="BI416" s="44"/>
      <c r="BJ416" s="44"/>
      <c r="BK416" s="44"/>
      <c r="BL416" s="44"/>
      <c r="BM416" s="44"/>
      <c r="BN416" s="44"/>
      <c r="BO416" s="44"/>
      <c r="BP416" s="44"/>
      <c r="BQ416" s="44"/>
      <c r="BR416" s="44"/>
    </row>
    <row r="417" spans="1:70" x14ac:dyDescent="0.25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  <c r="AU417" s="44"/>
      <c r="AV417" s="44"/>
      <c r="AW417" s="44"/>
      <c r="AX417" s="44"/>
      <c r="AY417" s="44"/>
      <c r="AZ417" s="44"/>
      <c r="BA417" s="44"/>
      <c r="BB417" s="44"/>
      <c r="BC417" s="44"/>
      <c r="BD417" s="44"/>
      <c r="BE417" s="44"/>
      <c r="BF417" s="44"/>
      <c r="BG417" s="44"/>
      <c r="BH417" s="44"/>
      <c r="BI417" s="44"/>
      <c r="BJ417" s="44"/>
      <c r="BK417" s="44"/>
      <c r="BL417" s="44"/>
      <c r="BM417" s="44"/>
      <c r="BN417" s="44"/>
      <c r="BO417" s="44"/>
      <c r="BP417" s="44"/>
      <c r="BQ417" s="44"/>
      <c r="BR417" s="44"/>
    </row>
    <row r="418" spans="1:70" x14ac:dyDescent="0.25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  <c r="AS418" s="44"/>
      <c r="AT418" s="44"/>
      <c r="AU418" s="44"/>
      <c r="AV418" s="44"/>
      <c r="AW418" s="44"/>
      <c r="AX418" s="44"/>
      <c r="AY418" s="44"/>
      <c r="AZ418" s="44"/>
      <c r="BA418" s="44"/>
      <c r="BB418" s="44"/>
      <c r="BC418" s="44"/>
      <c r="BD418" s="44"/>
      <c r="BE418" s="44"/>
      <c r="BF418" s="44"/>
      <c r="BG418" s="44"/>
      <c r="BH418" s="44"/>
      <c r="BI418" s="44"/>
      <c r="BJ418" s="44"/>
      <c r="BK418" s="44"/>
      <c r="BL418" s="44"/>
      <c r="BM418" s="44"/>
      <c r="BN418" s="44"/>
      <c r="BO418" s="44"/>
      <c r="BP418" s="44"/>
      <c r="BQ418" s="44"/>
      <c r="BR418" s="44"/>
    </row>
    <row r="419" spans="1:70" x14ac:dyDescent="0.25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4"/>
      <c r="AT419" s="44"/>
      <c r="AU419" s="44"/>
      <c r="AV419" s="44"/>
      <c r="AW419" s="44"/>
      <c r="AX419" s="44"/>
      <c r="AY419" s="44"/>
      <c r="AZ419" s="44"/>
      <c r="BA419" s="44"/>
      <c r="BB419" s="44"/>
      <c r="BC419" s="44"/>
      <c r="BD419" s="44"/>
      <c r="BE419" s="44"/>
      <c r="BF419" s="44"/>
      <c r="BG419" s="44"/>
      <c r="BH419" s="44"/>
      <c r="BI419" s="44"/>
      <c r="BJ419" s="44"/>
      <c r="BK419" s="44"/>
      <c r="BL419" s="44"/>
      <c r="BM419" s="44"/>
      <c r="BN419" s="44"/>
      <c r="BO419" s="44"/>
      <c r="BP419" s="44"/>
      <c r="BQ419" s="44"/>
      <c r="BR419" s="44"/>
    </row>
    <row r="420" spans="1:70" x14ac:dyDescent="0.25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4"/>
      <c r="AT420" s="44"/>
      <c r="AU420" s="44"/>
      <c r="AV420" s="44"/>
      <c r="AW420" s="44"/>
      <c r="AX420" s="44"/>
      <c r="AY420" s="44"/>
      <c r="AZ420" s="44"/>
      <c r="BA420" s="44"/>
      <c r="BB420" s="44"/>
      <c r="BC420" s="44"/>
      <c r="BD420" s="44"/>
      <c r="BE420" s="44"/>
      <c r="BF420" s="44"/>
      <c r="BG420" s="44"/>
      <c r="BH420" s="44"/>
      <c r="BI420" s="44"/>
      <c r="BJ420" s="44"/>
      <c r="BK420" s="44"/>
      <c r="BL420" s="44"/>
      <c r="BM420" s="44"/>
      <c r="BN420" s="44"/>
      <c r="BO420" s="44"/>
      <c r="BP420" s="44"/>
      <c r="BQ420" s="44"/>
      <c r="BR420" s="44"/>
    </row>
    <row r="421" spans="1:70" x14ac:dyDescent="0.25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4"/>
      <c r="AT421" s="44"/>
      <c r="AU421" s="44"/>
      <c r="AV421" s="44"/>
      <c r="AW421" s="44"/>
      <c r="AX421" s="44"/>
      <c r="AY421" s="44"/>
      <c r="AZ421" s="44"/>
      <c r="BA421" s="44"/>
      <c r="BB421" s="44"/>
      <c r="BC421" s="44"/>
      <c r="BD421" s="44"/>
      <c r="BE421" s="44"/>
      <c r="BF421" s="44"/>
      <c r="BG421" s="44"/>
      <c r="BH421" s="44"/>
      <c r="BI421" s="44"/>
      <c r="BJ421" s="44"/>
      <c r="BK421" s="44"/>
      <c r="BL421" s="44"/>
      <c r="BM421" s="44"/>
      <c r="BN421" s="44"/>
      <c r="BO421" s="44"/>
      <c r="BP421" s="44"/>
      <c r="BQ421" s="44"/>
      <c r="BR421" s="44"/>
    </row>
    <row r="422" spans="1:70" x14ac:dyDescent="0.25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  <c r="AS422" s="44"/>
      <c r="AT422" s="44"/>
      <c r="AU422" s="44"/>
      <c r="AV422" s="44"/>
      <c r="AW422" s="44"/>
      <c r="AX422" s="44"/>
      <c r="AY422" s="44"/>
      <c r="AZ422" s="44"/>
      <c r="BA422" s="44"/>
      <c r="BB422" s="44"/>
      <c r="BC422" s="44"/>
      <c r="BD422" s="44"/>
      <c r="BE422" s="44"/>
      <c r="BF422" s="44"/>
      <c r="BG422" s="44"/>
      <c r="BH422" s="44"/>
      <c r="BI422" s="44"/>
      <c r="BJ422" s="44"/>
      <c r="BK422" s="44"/>
      <c r="BL422" s="44"/>
      <c r="BM422" s="44"/>
      <c r="BN422" s="44"/>
      <c r="BO422" s="44"/>
      <c r="BP422" s="44"/>
      <c r="BQ422" s="44"/>
      <c r="BR422" s="44"/>
    </row>
    <row r="423" spans="1:70" x14ac:dyDescent="0.25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  <c r="AS423" s="44"/>
      <c r="AT423" s="44"/>
      <c r="AU423" s="44"/>
      <c r="AV423" s="44"/>
      <c r="AW423" s="44"/>
      <c r="AX423" s="44"/>
      <c r="AY423" s="44"/>
      <c r="AZ423" s="44"/>
      <c r="BA423" s="44"/>
      <c r="BB423" s="44"/>
      <c r="BC423" s="44"/>
      <c r="BD423" s="44"/>
      <c r="BE423" s="44"/>
      <c r="BF423" s="44"/>
      <c r="BG423" s="44"/>
      <c r="BH423" s="44"/>
      <c r="BI423" s="44"/>
      <c r="BJ423" s="44"/>
      <c r="BK423" s="44"/>
      <c r="BL423" s="44"/>
      <c r="BM423" s="44"/>
      <c r="BN423" s="44"/>
      <c r="BO423" s="44"/>
      <c r="BP423" s="44"/>
      <c r="BQ423" s="44"/>
      <c r="BR423" s="44"/>
    </row>
    <row r="424" spans="1:70" x14ac:dyDescent="0.25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  <c r="AS424" s="44"/>
      <c r="AT424" s="44"/>
      <c r="AU424" s="44"/>
      <c r="AV424" s="44"/>
      <c r="AW424" s="44"/>
      <c r="AX424" s="44"/>
      <c r="AY424" s="44"/>
      <c r="AZ424" s="44"/>
      <c r="BA424" s="44"/>
      <c r="BB424" s="44"/>
      <c r="BC424" s="44"/>
      <c r="BD424" s="44"/>
      <c r="BE424" s="44"/>
      <c r="BF424" s="44"/>
      <c r="BG424" s="44"/>
      <c r="BH424" s="44"/>
      <c r="BI424" s="44"/>
      <c r="BJ424" s="44"/>
      <c r="BK424" s="44"/>
      <c r="BL424" s="44"/>
      <c r="BM424" s="44"/>
      <c r="BN424" s="44"/>
      <c r="BO424" s="44"/>
      <c r="BP424" s="44"/>
      <c r="BQ424" s="44"/>
      <c r="BR424" s="44"/>
    </row>
    <row r="425" spans="1:70" x14ac:dyDescent="0.25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Q425" s="44"/>
      <c r="AR425" s="44"/>
      <c r="AS425" s="44"/>
      <c r="AT425" s="44"/>
      <c r="AU425" s="44"/>
      <c r="AV425" s="44"/>
      <c r="AW425" s="44"/>
      <c r="AX425" s="44"/>
      <c r="AY425" s="44"/>
      <c r="AZ425" s="44"/>
      <c r="BA425" s="44"/>
      <c r="BB425" s="44"/>
      <c r="BC425" s="44"/>
      <c r="BD425" s="44"/>
      <c r="BE425" s="44"/>
      <c r="BF425" s="44"/>
      <c r="BG425" s="44"/>
      <c r="BH425" s="44"/>
      <c r="BI425" s="44"/>
      <c r="BJ425" s="44"/>
      <c r="BK425" s="44"/>
      <c r="BL425" s="44"/>
      <c r="BM425" s="44"/>
      <c r="BN425" s="44"/>
      <c r="BO425" s="44"/>
      <c r="BP425" s="44"/>
      <c r="BQ425" s="44"/>
      <c r="BR425" s="44"/>
    </row>
    <row r="426" spans="1:70" x14ac:dyDescent="0.25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  <c r="AS426" s="44"/>
      <c r="AT426" s="44"/>
      <c r="AU426" s="44"/>
      <c r="AV426" s="44"/>
      <c r="AW426" s="44"/>
      <c r="AX426" s="44"/>
      <c r="AY426" s="44"/>
      <c r="AZ426" s="44"/>
      <c r="BA426" s="44"/>
      <c r="BB426" s="44"/>
      <c r="BC426" s="44"/>
      <c r="BD426" s="44"/>
      <c r="BE426" s="44"/>
      <c r="BF426" s="44"/>
      <c r="BG426" s="44"/>
      <c r="BH426" s="44"/>
      <c r="BI426" s="44"/>
      <c r="BJ426" s="44"/>
      <c r="BK426" s="44"/>
      <c r="BL426" s="44"/>
      <c r="BM426" s="44"/>
      <c r="BN426" s="44"/>
      <c r="BO426" s="44"/>
      <c r="BP426" s="44"/>
      <c r="BQ426" s="44"/>
      <c r="BR426" s="44"/>
    </row>
    <row r="427" spans="1:70" x14ac:dyDescent="0.25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  <c r="AS427" s="44"/>
      <c r="AT427" s="44"/>
      <c r="AU427" s="44"/>
      <c r="AV427" s="44"/>
      <c r="AW427" s="44"/>
      <c r="AX427" s="44"/>
      <c r="AY427" s="44"/>
      <c r="AZ427" s="44"/>
      <c r="BA427" s="44"/>
      <c r="BB427" s="44"/>
      <c r="BC427" s="44"/>
      <c r="BD427" s="44"/>
      <c r="BE427" s="44"/>
      <c r="BF427" s="44"/>
      <c r="BG427" s="44"/>
      <c r="BH427" s="44"/>
      <c r="BI427" s="44"/>
      <c r="BJ427" s="44"/>
      <c r="BK427" s="44"/>
      <c r="BL427" s="44"/>
      <c r="BM427" s="44"/>
      <c r="BN427" s="44"/>
      <c r="BO427" s="44"/>
      <c r="BP427" s="44"/>
      <c r="BQ427" s="44"/>
      <c r="BR427" s="44"/>
    </row>
    <row r="428" spans="1:70" x14ac:dyDescent="0.25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  <c r="AS428" s="44"/>
      <c r="AT428" s="44"/>
      <c r="AU428" s="44"/>
      <c r="AV428" s="44"/>
      <c r="AW428" s="44"/>
      <c r="AX428" s="44"/>
      <c r="AY428" s="44"/>
      <c r="AZ428" s="44"/>
      <c r="BA428" s="44"/>
      <c r="BB428" s="44"/>
      <c r="BC428" s="44"/>
      <c r="BD428" s="44"/>
      <c r="BE428" s="44"/>
      <c r="BF428" s="44"/>
      <c r="BG428" s="44"/>
      <c r="BH428" s="44"/>
      <c r="BI428" s="44"/>
      <c r="BJ428" s="44"/>
      <c r="BK428" s="44"/>
      <c r="BL428" s="44"/>
      <c r="BM428" s="44"/>
      <c r="BN428" s="44"/>
      <c r="BO428" s="44"/>
      <c r="BP428" s="44"/>
      <c r="BQ428" s="44"/>
      <c r="BR428" s="44"/>
    </row>
    <row r="429" spans="1:70" x14ac:dyDescent="0.25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Q429" s="44"/>
      <c r="AR429" s="44"/>
      <c r="AS429" s="44"/>
      <c r="AT429" s="44"/>
      <c r="AU429" s="44"/>
      <c r="AV429" s="44"/>
      <c r="AW429" s="44"/>
      <c r="AX429" s="44"/>
      <c r="AY429" s="44"/>
      <c r="AZ429" s="44"/>
      <c r="BA429" s="44"/>
      <c r="BB429" s="44"/>
      <c r="BC429" s="44"/>
      <c r="BD429" s="44"/>
      <c r="BE429" s="44"/>
      <c r="BF429" s="44"/>
      <c r="BG429" s="44"/>
      <c r="BH429" s="44"/>
      <c r="BI429" s="44"/>
      <c r="BJ429" s="44"/>
      <c r="BK429" s="44"/>
      <c r="BL429" s="44"/>
      <c r="BM429" s="44"/>
      <c r="BN429" s="44"/>
      <c r="BO429" s="44"/>
      <c r="BP429" s="44"/>
      <c r="BQ429" s="44"/>
      <c r="BR429" s="44"/>
    </row>
    <row r="430" spans="1:70" x14ac:dyDescent="0.25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Q430" s="44"/>
      <c r="AR430" s="44"/>
      <c r="AS430" s="44"/>
      <c r="AT430" s="44"/>
      <c r="AU430" s="44"/>
      <c r="AV430" s="44"/>
      <c r="AW430" s="44"/>
      <c r="AX430" s="44"/>
      <c r="AY430" s="44"/>
      <c r="AZ430" s="44"/>
      <c r="BA430" s="44"/>
      <c r="BB430" s="44"/>
      <c r="BC430" s="44"/>
      <c r="BD430" s="44"/>
      <c r="BE430" s="44"/>
      <c r="BF430" s="44"/>
      <c r="BG430" s="44"/>
      <c r="BH430" s="44"/>
      <c r="BI430" s="44"/>
      <c r="BJ430" s="44"/>
      <c r="BK430" s="44"/>
      <c r="BL430" s="44"/>
      <c r="BM430" s="44"/>
      <c r="BN430" s="44"/>
      <c r="BO430" s="44"/>
      <c r="BP430" s="44"/>
      <c r="BQ430" s="44"/>
      <c r="BR430" s="44"/>
    </row>
    <row r="431" spans="1:70" x14ac:dyDescent="0.25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/>
      <c r="AQ431" s="44"/>
      <c r="AR431" s="44"/>
      <c r="AS431" s="44"/>
      <c r="AT431" s="44"/>
      <c r="AU431" s="44"/>
      <c r="AV431" s="44"/>
      <c r="AW431" s="44"/>
      <c r="AX431" s="44"/>
      <c r="AY431" s="44"/>
      <c r="AZ431" s="44"/>
      <c r="BA431" s="44"/>
      <c r="BB431" s="44"/>
      <c r="BC431" s="44"/>
      <c r="BD431" s="44"/>
      <c r="BE431" s="44"/>
      <c r="BF431" s="44"/>
      <c r="BG431" s="44"/>
      <c r="BH431" s="44"/>
      <c r="BI431" s="44"/>
      <c r="BJ431" s="44"/>
      <c r="BK431" s="44"/>
      <c r="BL431" s="44"/>
      <c r="BM431" s="44"/>
      <c r="BN431" s="44"/>
      <c r="BO431" s="44"/>
      <c r="BP431" s="44"/>
      <c r="BQ431" s="44"/>
      <c r="BR431" s="44"/>
    </row>
    <row r="432" spans="1:70" x14ac:dyDescent="0.25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  <c r="AT432" s="44"/>
      <c r="AU432" s="44"/>
      <c r="AV432" s="44"/>
      <c r="AW432" s="44"/>
      <c r="AX432" s="44"/>
      <c r="AY432" s="44"/>
      <c r="AZ432" s="44"/>
      <c r="BA432" s="44"/>
      <c r="BB432" s="44"/>
      <c r="BC432" s="44"/>
      <c r="BD432" s="44"/>
      <c r="BE432" s="44"/>
      <c r="BF432" s="44"/>
      <c r="BG432" s="44"/>
      <c r="BH432" s="44"/>
      <c r="BI432" s="44"/>
      <c r="BJ432" s="44"/>
      <c r="BK432" s="44"/>
      <c r="BL432" s="44"/>
      <c r="BM432" s="44"/>
      <c r="BN432" s="44"/>
      <c r="BO432" s="44"/>
      <c r="BP432" s="44"/>
      <c r="BQ432" s="44"/>
      <c r="BR432" s="44"/>
    </row>
    <row r="433" spans="1:70" x14ac:dyDescent="0.25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  <c r="AT433" s="44"/>
      <c r="AU433" s="44"/>
      <c r="AV433" s="44"/>
      <c r="AW433" s="44"/>
      <c r="AX433" s="44"/>
      <c r="AY433" s="44"/>
      <c r="AZ433" s="44"/>
      <c r="BA433" s="44"/>
      <c r="BB433" s="44"/>
      <c r="BC433" s="44"/>
      <c r="BD433" s="44"/>
      <c r="BE433" s="44"/>
      <c r="BF433" s="44"/>
      <c r="BG433" s="44"/>
      <c r="BH433" s="44"/>
      <c r="BI433" s="44"/>
      <c r="BJ433" s="44"/>
      <c r="BK433" s="44"/>
      <c r="BL433" s="44"/>
      <c r="BM433" s="44"/>
      <c r="BN433" s="44"/>
      <c r="BO433" s="44"/>
      <c r="BP433" s="44"/>
      <c r="BQ433" s="44"/>
      <c r="BR433" s="44"/>
    </row>
    <row r="434" spans="1:70" x14ac:dyDescent="0.25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  <c r="AS434" s="44"/>
      <c r="AT434" s="44"/>
      <c r="AU434" s="44"/>
      <c r="AV434" s="44"/>
      <c r="AW434" s="44"/>
      <c r="AX434" s="44"/>
      <c r="AY434" s="44"/>
      <c r="AZ434" s="44"/>
      <c r="BA434" s="44"/>
      <c r="BB434" s="44"/>
      <c r="BC434" s="44"/>
      <c r="BD434" s="44"/>
      <c r="BE434" s="44"/>
      <c r="BF434" s="44"/>
      <c r="BG434" s="44"/>
      <c r="BH434" s="44"/>
      <c r="BI434" s="44"/>
      <c r="BJ434" s="44"/>
      <c r="BK434" s="44"/>
      <c r="BL434" s="44"/>
      <c r="BM434" s="44"/>
      <c r="BN434" s="44"/>
      <c r="BO434" s="44"/>
      <c r="BP434" s="44"/>
      <c r="BQ434" s="44"/>
      <c r="BR434" s="44"/>
    </row>
    <row r="435" spans="1:70" x14ac:dyDescent="0.25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  <c r="AS435" s="44"/>
      <c r="AT435" s="44"/>
      <c r="AU435" s="44"/>
      <c r="AV435" s="44"/>
      <c r="AW435" s="44"/>
      <c r="AX435" s="44"/>
      <c r="AY435" s="44"/>
      <c r="AZ435" s="44"/>
      <c r="BA435" s="44"/>
      <c r="BB435" s="44"/>
      <c r="BC435" s="44"/>
      <c r="BD435" s="44"/>
      <c r="BE435" s="44"/>
      <c r="BF435" s="44"/>
      <c r="BG435" s="44"/>
      <c r="BH435" s="44"/>
      <c r="BI435" s="44"/>
      <c r="BJ435" s="44"/>
      <c r="BK435" s="44"/>
      <c r="BL435" s="44"/>
      <c r="BM435" s="44"/>
      <c r="BN435" s="44"/>
      <c r="BO435" s="44"/>
      <c r="BP435" s="44"/>
      <c r="BQ435" s="44"/>
      <c r="BR435" s="44"/>
    </row>
    <row r="436" spans="1:70" x14ac:dyDescent="0.25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  <c r="AS436" s="44"/>
      <c r="AT436" s="44"/>
      <c r="AU436" s="44"/>
      <c r="AV436" s="44"/>
      <c r="AW436" s="44"/>
      <c r="AX436" s="44"/>
      <c r="AY436" s="44"/>
      <c r="AZ436" s="44"/>
      <c r="BA436" s="44"/>
      <c r="BB436" s="44"/>
      <c r="BC436" s="44"/>
      <c r="BD436" s="44"/>
      <c r="BE436" s="44"/>
      <c r="BF436" s="44"/>
      <c r="BG436" s="44"/>
      <c r="BH436" s="44"/>
      <c r="BI436" s="44"/>
      <c r="BJ436" s="44"/>
      <c r="BK436" s="44"/>
      <c r="BL436" s="44"/>
      <c r="BM436" s="44"/>
      <c r="BN436" s="44"/>
      <c r="BO436" s="44"/>
      <c r="BP436" s="44"/>
      <c r="BQ436" s="44"/>
      <c r="BR436" s="44"/>
    </row>
    <row r="437" spans="1:70" x14ac:dyDescent="0.25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  <c r="AS437" s="44"/>
      <c r="AT437" s="44"/>
      <c r="AU437" s="44"/>
      <c r="AV437" s="44"/>
      <c r="AW437" s="44"/>
      <c r="AX437" s="44"/>
      <c r="AY437" s="44"/>
      <c r="AZ437" s="44"/>
      <c r="BA437" s="44"/>
      <c r="BB437" s="44"/>
      <c r="BC437" s="44"/>
      <c r="BD437" s="44"/>
      <c r="BE437" s="44"/>
      <c r="BF437" s="44"/>
      <c r="BG437" s="44"/>
      <c r="BH437" s="44"/>
      <c r="BI437" s="44"/>
      <c r="BJ437" s="44"/>
      <c r="BK437" s="44"/>
      <c r="BL437" s="44"/>
      <c r="BM437" s="44"/>
      <c r="BN437" s="44"/>
      <c r="BO437" s="44"/>
      <c r="BP437" s="44"/>
      <c r="BQ437" s="44"/>
      <c r="BR437" s="44"/>
    </row>
    <row r="438" spans="1:70" x14ac:dyDescent="0.25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  <c r="AS438" s="44"/>
      <c r="AT438" s="44"/>
      <c r="AU438" s="44"/>
      <c r="AV438" s="44"/>
      <c r="AW438" s="44"/>
      <c r="AX438" s="44"/>
      <c r="AY438" s="44"/>
      <c r="AZ438" s="44"/>
      <c r="BA438" s="44"/>
      <c r="BB438" s="44"/>
      <c r="BC438" s="44"/>
      <c r="BD438" s="44"/>
      <c r="BE438" s="44"/>
      <c r="BF438" s="44"/>
      <c r="BG438" s="44"/>
      <c r="BH438" s="44"/>
      <c r="BI438" s="44"/>
      <c r="BJ438" s="44"/>
      <c r="BK438" s="44"/>
      <c r="BL438" s="44"/>
      <c r="BM438" s="44"/>
      <c r="BN438" s="44"/>
      <c r="BO438" s="44"/>
      <c r="BP438" s="44"/>
      <c r="BQ438" s="44"/>
      <c r="BR438" s="44"/>
    </row>
    <row r="439" spans="1:70" x14ac:dyDescent="0.25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  <c r="AS439" s="44"/>
      <c r="AT439" s="44"/>
      <c r="AU439" s="44"/>
      <c r="AV439" s="44"/>
      <c r="AW439" s="44"/>
      <c r="AX439" s="44"/>
      <c r="AY439" s="44"/>
      <c r="AZ439" s="44"/>
      <c r="BA439" s="44"/>
      <c r="BB439" s="44"/>
      <c r="BC439" s="44"/>
      <c r="BD439" s="44"/>
      <c r="BE439" s="44"/>
      <c r="BF439" s="44"/>
      <c r="BG439" s="44"/>
      <c r="BH439" s="44"/>
      <c r="BI439" s="44"/>
      <c r="BJ439" s="44"/>
      <c r="BK439" s="44"/>
      <c r="BL439" s="44"/>
      <c r="BM439" s="44"/>
      <c r="BN439" s="44"/>
      <c r="BO439" s="44"/>
      <c r="BP439" s="44"/>
      <c r="BQ439" s="44"/>
      <c r="BR439" s="44"/>
    </row>
    <row r="440" spans="1:70" x14ac:dyDescent="0.25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  <c r="AS440" s="44"/>
      <c r="AT440" s="44"/>
      <c r="AU440" s="44"/>
      <c r="AV440" s="44"/>
      <c r="AW440" s="44"/>
      <c r="AX440" s="44"/>
      <c r="AY440" s="44"/>
      <c r="AZ440" s="44"/>
      <c r="BA440" s="44"/>
      <c r="BB440" s="44"/>
      <c r="BC440" s="44"/>
      <c r="BD440" s="44"/>
      <c r="BE440" s="44"/>
      <c r="BF440" s="44"/>
      <c r="BG440" s="44"/>
      <c r="BH440" s="44"/>
      <c r="BI440" s="44"/>
      <c r="BJ440" s="44"/>
      <c r="BK440" s="44"/>
      <c r="BL440" s="44"/>
      <c r="BM440" s="44"/>
      <c r="BN440" s="44"/>
      <c r="BO440" s="44"/>
      <c r="BP440" s="44"/>
      <c r="BQ440" s="44"/>
      <c r="BR440" s="44"/>
    </row>
    <row r="441" spans="1:70" x14ac:dyDescent="0.25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  <c r="AR441" s="44"/>
      <c r="AS441" s="44"/>
      <c r="AT441" s="44"/>
      <c r="AU441" s="44"/>
      <c r="AV441" s="44"/>
      <c r="AW441" s="44"/>
      <c r="AX441" s="44"/>
      <c r="AY441" s="44"/>
      <c r="AZ441" s="44"/>
      <c r="BA441" s="44"/>
      <c r="BB441" s="44"/>
      <c r="BC441" s="44"/>
      <c r="BD441" s="44"/>
      <c r="BE441" s="44"/>
      <c r="BF441" s="44"/>
      <c r="BG441" s="44"/>
      <c r="BH441" s="44"/>
      <c r="BI441" s="44"/>
      <c r="BJ441" s="44"/>
      <c r="BK441" s="44"/>
      <c r="BL441" s="44"/>
      <c r="BM441" s="44"/>
      <c r="BN441" s="44"/>
      <c r="BO441" s="44"/>
      <c r="BP441" s="44"/>
      <c r="BQ441" s="44"/>
      <c r="BR441" s="44"/>
    </row>
    <row r="442" spans="1:70" x14ac:dyDescent="0.25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  <c r="AR442" s="44"/>
      <c r="AS442" s="44"/>
      <c r="AT442" s="44"/>
      <c r="AU442" s="44"/>
      <c r="AV442" s="44"/>
      <c r="AW442" s="44"/>
      <c r="AX442" s="44"/>
      <c r="AY442" s="44"/>
      <c r="AZ442" s="44"/>
      <c r="BA442" s="44"/>
      <c r="BB442" s="44"/>
      <c r="BC442" s="44"/>
      <c r="BD442" s="44"/>
      <c r="BE442" s="44"/>
      <c r="BF442" s="44"/>
      <c r="BG442" s="44"/>
      <c r="BH442" s="44"/>
      <c r="BI442" s="44"/>
      <c r="BJ442" s="44"/>
      <c r="BK442" s="44"/>
      <c r="BL442" s="44"/>
      <c r="BM442" s="44"/>
      <c r="BN442" s="44"/>
      <c r="BO442" s="44"/>
      <c r="BP442" s="44"/>
      <c r="BQ442" s="44"/>
      <c r="BR442" s="44"/>
    </row>
    <row r="443" spans="1:70" x14ac:dyDescent="0.25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  <c r="AS443" s="44"/>
      <c r="AT443" s="44"/>
      <c r="AU443" s="44"/>
      <c r="AV443" s="44"/>
      <c r="AW443" s="44"/>
      <c r="AX443" s="44"/>
      <c r="AY443" s="44"/>
      <c r="AZ443" s="44"/>
      <c r="BA443" s="44"/>
      <c r="BB443" s="44"/>
      <c r="BC443" s="44"/>
      <c r="BD443" s="44"/>
      <c r="BE443" s="44"/>
      <c r="BF443" s="44"/>
      <c r="BG443" s="44"/>
      <c r="BH443" s="44"/>
      <c r="BI443" s="44"/>
      <c r="BJ443" s="44"/>
      <c r="BK443" s="44"/>
      <c r="BL443" s="44"/>
      <c r="BM443" s="44"/>
      <c r="BN443" s="44"/>
      <c r="BO443" s="44"/>
      <c r="BP443" s="44"/>
      <c r="BQ443" s="44"/>
      <c r="BR443" s="44"/>
    </row>
    <row r="444" spans="1:70" x14ac:dyDescent="0.25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  <c r="AR444" s="44"/>
      <c r="AS444" s="44"/>
      <c r="AT444" s="44"/>
      <c r="AU444" s="44"/>
      <c r="AV444" s="44"/>
      <c r="AW444" s="44"/>
      <c r="AX444" s="44"/>
      <c r="AY444" s="44"/>
      <c r="AZ444" s="44"/>
      <c r="BA444" s="44"/>
      <c r="BB444" s="44"/>
      <c r="BC444" s="44"/>
      <c r="BD444" s="44"/>
      <c r="BE444" s="44"/>
      <c r="BF444" s="44"/>
      <c r="BG444" s="44"/>
      <c r="BH444" s="44"/>
      <c r="BI444" s="44"/>
      <c r="BJ444" s="44"/>
      <c r="BK444" s="44"/>
      <c r="BL444" s="44"/>
      <c r="BM444" s="44"/>
      <c r="BN444" s="44"/>
      <c r="BO444" s="44"/>
      <c r="BP444" s="44"/>
      <c r="BQ444" s="44"/>
      <c r="BR444" s="44"/>
    </row>
    <row r="445" spans="1:70" x14ac:dyDescent="0.25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  <c r="AS445" s="44"/>
      <c r="AT445" s="44"/>
      <c r="AU445" s="44"/>
      <c r="AV445" s="44"/>
      <c r="AW445" s="44"/>
      <c r="AX445" s="44"/>
      <c r="AY445" s="44"/>
      <c r="AZ445" s="44"/>
      <c r="BA445" s="44"/>
      <c r="BB445" s="44"/>
      <c r="BC445" s="44"/>
      <c r="BD445" s="44"/>
      <c r="BE445" s="44"/>
      <c r="BF445" s="44"/>
      <c r="BG445" s="44"/>
      <c r="BH445" s="44"/>
      <c r="BI445" s="44"/>
      <c r="BJ445" s="44"/>
      <c r="BK445" s="44"/>
      <c r="BL445" s="44"/>
      <c r="BM445" s="44"/>
      <c r="BN445" s="44"/>
      <c r="BO445" s="44"/>
      <c r="BP445" s="44"/>
      <c r="BQ445" s="44"/>
      <c r="BR445" s="44"/>
    </row>
    <row r="446" spans="1:70" x14ac:dyDescent="0.25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  <c r="AS446" s="44"/>
      <c r="AT446" s="44"/>
      <c r="AU446" s="44"/>
      <c r="AV446" s="44"/>
      <c r="AW446" s="44"/>
      <c r="AX446" s="44"/>
      <c r="AY446" s="44"/>
      <c r="AZ446" s="44"/>
      <c r="BA446" s="44"/>
      <c r="BB446" s="44"/>
      <c r="BC446" s="44"/>
      <c r="BD446" s="44"/>
      <c r="BE446" s="44"/>
      <c r="BF446" s="44"/>
      <c r="BG446" s="44"/>
      <c r="BH446" s="44"/>
      <c r="BI446" s="44"/>
      <c r="BJ446" s="44"/>
      <c r="BK446" s="44"/>
      <c r="BL446" s="44"/>
      <c r="BM446" s="44"/>
      <c r="BN446" s="44"/>
      <c r="BO446" s="44"/>
      <c r="BP446" s="44"/>
      <c r="BQ446" s="44"/>
      <c r="BR446" s="44"/>
    </row>
    <row r="447" spans="1:70" x14ac:dyDescent="0.25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  <c r="AS447" s="44"/>
      <c r="AT447" s="44"/>
      <c r="AU447" s="44"/>
      <c r="AV447" s="44"/>
      <c r="AW447" s="44"/>
      <c r="AX447" s="44"/>
      <c r="AY447" s="44"/>
      <c r="AZ447" s="44"/>
      <c r="BA447" s="44"/>
      <c r="BB447" s="44"/>
      <c r="BC447" s="44"/>
      <c r="BD447" s="44"/>
      <c r="BE447" s="44"/>
      <c r="BF447" s="44"/>
      <c r="BG447" s="44"/>
      <c r="BH447" s="44"/>
      <c r="BI447" s="44"/>
      <c r="BJ447" s="44"/>
      <c r="BK447" s="44"/>
      <c r="BL447" s="44"/>
      <c r="BM447" s="44"/>
      <c r="BN447" s="44"/>
      <c r="BO447" s="44"/>
      <c r="BP447" s="44"/>
      <c r="BQ447" s="44"/>
      <c r="BR447" s="44"/>
    </row>
    <row r="448" spans="1:70" x14ac:dyDescent="0.25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  <c r="AS448" s="44"/>
      <c r="AT448" s="44"/>
      <c r="AU448" s="44"/>
      <c r="AV448" s="44"/>
      <c r="AW448" s="44"/>
      <c r="AX448" s="44"/>
      <c r="AY448" s="44"/>
      <c r="AZ448" s="44"/>
      <c r="BA448" s="44"/>
      <c r="BB448" s="44"/>
      <c r="BC448" s="44"/>
      <c r="BD448" s="44"/>
      <c r="BE448" s="44"/>
      <c r="BF448" s="44"/>
      <c r="BG448" s="44"/>
      <c r="BH448" s="44"/>
      <c r="BI448" s="44"/>
      <c r="BJ448" s="44"/>
      <c r="BK448" s="44"/>
      <c r="BL448" s="44"/>
      <c r="BM448" s="44"/>
      <c r="BN448" s="44"/>
      <c r="BO448" s="44"/>
      <c r="BP448" s="44"/>
      <c r="BQ448" s="44"/>
      <c r="BR448" s="44"/>
    </row>
    <row r="449" spans="1:70" x14ac:dyDescent="0.25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  <c r="AS449" s="44"/>
      <c r="AT449" s="44"/>
      <c r="AU449" s="44"/>
      <c r="AV449" s="44"/>
      <c r="AW449" s="44"/>
      <c r="AX449" s="44"/>
      <c r="AY449" s="44"/>
      <c r="AZ449" s="44"/>
      <c r="BA449" s="44"/>
      <c r="BB449" s="44"/>
      <c r="BC449" s="44"/>
      <c r="BD449" s="44"/>
      <c r="BE449" s="44"/>
      <c r="BF449" s="44"/>
      <c r="BG449" s="44"/>
      <c r="BH449" s="44"/>
      <c r="BI449" s="44"/>
      <c r="BJ449" s="44"/>
      <c r="BK449" s="44"/>
      <c r="BL449" s="44"/>
      <c r="BM449" s="44"/>
      <c r="BN449" s="44"/>
      <c r="BO449" s="44"/>
      <c r="BP449" s="44"/>
      <c r="BQ449" s="44"/>
      <c r="BR449" s="44"/>
    </row>
    <row r="450" spans="1:70" x14ac:dyDescent="0.25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  <c r="AR450" s="44"/>
      <c r="AS450" s="44"/>
      <c r="AT450" s="44"/>
      <c r="AU450" s="44"/>
      <c r="AV450" s="44"/>
      <c r="AW450" s="44"/>
      <c r="AX450" s="44"/>
      <c r="AY450" s="44"/>
      <c r="AZ450" s="44"/>
      <c r="BA450" s="44"/>
      <c r="BB450" s="44"/>
      <c r="BC450" s="44"/>
      <c r="BD450" s="44"/>
      <c r="BE450" s="44"/>
      <c r="BF450" s="44"/>
      <c r="BG450" s="44"/>
      <c r="BH450" s="44"/>
      <c r="BI450" s="44"/>
      <c r="BJ450" s="44"/>
      <c r="BK450" s="44"/>
      <c r="BL450" s="44"/>
      <c r="BM450" s="44"/>
      <c r="BN450" s="44"/>
      <c r="BO450" s="44"/>
      <c r="BP450" s="44"/>
      <c r="BQ450" s="44"/>
      <c r="BR450" s="44"/>
    </row>
    <row r="451" spans="1:70" x14ac:dyDescent="0.25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  <c r="AO451" s="44"/>
      <c r="AP451" s="44"/>
      <c r="AQ451" s="44"/>
      <c r="AR451" s="44"/>
      <c r="AS451" s="44"/>
      <c r="AT451" s="44"/>
      <c r="AU451" s="44"/>
      <c r="AV451" s="44"/>
      <c r="AW451" s="44"/>
      <c r="AX451" s="44"/>
      <c r="AY451" s="44"/>
      <c r="AZ451" s="44"/>
      <c r="BA451" s="44"/>
      <c r="BB451" s="44"/>
      <c r="BC451" s="44"/>
      <c r="BD451" s="44"/>
      <c r="BE451" s="44"/>
      <c r="BF451" s="44"/>
      <c r="BG451" s="44"/>
      <c r="BH451" s="44"/>
      <c r="BI451" s="44"/>
      <c r="BJ451" s="44"/>
      <c r="BK451" s="44"/>
      <c r="BL451" s="44"/>
      <c r="BM451" s="44"/>
      <c r="BN451" s="44"/>
      <c r="BO451" s="44"/>
      <c r="BP451" s="44"/>
      <c r="BQ451" s="44"/>
      <c r="BR451" s="44"/>
    </row>
    <row r="452" spans="1:70" x14ac:dyDescent="0.25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  <c r="AR452" s="44"/>
      <c r="AS452" s="44"/>
      <c r="AT452" s="44"/>
      <c r="AU452" s="44"/>
      <c r="AV452" s="44"/>
      <c r="AW452" s="44"/>
      <c r="AX452" s="44"/>
      <c r="AY452" s="44"/>
      <c r="AZ452" s="44"/>
      <c r="BA452" s="44"/>
      <c r="BB452" s="44"/>
      <c r="BC452" s="44"/>
      <c r="BD452" s="44"/>
      <c r="BE452" s="44"/>
      <c r="BF452" s="44"/>
      <c r="BG452" s="44"/>
      <c r="BH452" s="44"/>
      <c r="BI452" s="44"/>
      <c r="BJ452" s="44"/>
      <c r="BK452" s="44"/>
      <c r="BL452" s="44"/>
      <c r="BM452" s="44"/>
      <c r="BN452" s="44"/>
      <c r="BO452" s="44"/>
      <c r="BP452" s="44"/>
      <c r="BQ452" s="44"/>
      <c r="BR452" s="44"/>
    </row>
    <row r="453" spans="1:70" x14ac:dyDescent="0.25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4"/>
      <c r="AT453" s="44"/>
      <c r="AU453" s="44"/>
      <c r="AV453" s="44"/>
      <c r="AW453" s="44"/>
      <c r="AX453" s="44"/>
      <c r="AY453" s="44"/>
      <c r="AZ453" s="44"/>
      <c r="BA453" s="44"/>
      <c r="BB453" s="44"/>
      <c r="BC453" s="44"/>
      <c r="BD453" s="44"/>
      <c r="BE453" s="44"/>
      <c r="BF453" s="44"/>
      <c r="BG453" s="44"/>
      <c r="BH453" s="44"/>
      <c r="BI453" s="44"/>
      <c r="BJ453" s="44"/>
      <c r="BK453" s="44"/>
      <c r="BL453" s="44"/>
      <c r="BM453" s="44"/>
      <c r="BN453" s="44"/>
      <c r="BO453" s="44"/>
      <c r="BP453" s="44"/>
      <c r="BQ453" s="44"/>
      <c r="BR453" s="44"/>
    </row>
    <row r="454" spans="1:70" x14ac:dyDescent="0.25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  <c r="AS454" s="44"/>
      <c r="AT454" s="44"/>
      <c r="AU454" s="44"/>
      <c r="AV454" s="44"/>
      <c r="AW454" s="44"/>
      <c r="AX454" s="44"/>
      <c r="AY454" s="44"/>
      <c r="AZ454" s="44"/>
      <c r="BA454" s="44"/>
      <c r="BB454" s="44"/>
      <c r="BC454" s="44"/>
      <c r="BD454" s="44"/>
      <c r="BE454" s="44"/>
      <c r="BF454" s="44"/>
      <c r="BG454" s="44"/>
      <c r="BH454" s="44"/>
      <c r="BI454" s="44"/>
      <c r="BJ454" s="44"/>
      <c r="BK454" s="44"/>
      <c r="BL454" s="44"/>
      <c r="BM454" s="44"/>
      <c r="BN454" s="44"/>
      <c r="BO454" s="44"/>
      <c r="BP454" s="44"/>
      <c r="BQ454" s="44"/>
      <c r="BR454" s="44"/>
    </row>
    <row r="455" spans="1:70" x14ac:dyDescent="0.25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/>
      <c r="AQ455" s="44"/>
      <c r="AR455" s="44"/>
      <c r="AS455" s="44"/>
      <c r="AT455" s="44"/>
      <c r="AU455" s="44"/>
      <c r="AV455" s="44"/>
      <c r="AW455" s="44"/>
      <c r="AX455" s="44"/>
      <c r="AY455" s="44"/>
      <c r="AZ455" s="44"/>
      <c r="BA455" s="44"/>
      <c r="BB455" s="44"/>
      <c r="BC455" s="44"/>
      <c r="BD455" s="44"/>
      <c r="BE455" s="44"/>
      <c r="BF455" s="44"/>
      <c r="BG455" s="44"/>
      <c r="BH455" s="44"/>
      <c r="BI455" s="44"/>
      <c r="BJ455" s="44"/>
      <c r="BK455" s="44"/>
      <c r="BL455" s="44"/>
      <c r="BM455" s="44"/>
      <c r="BN455" s="44"/>
      <c r="BO455" s="44"/>
      <c r="BP455" s="44"/>
      <c r="BQ455" s="44"/>
      <c r="BR455" s="44"/>
    </row>
    <row r="456" spans="1:70" x14ac:dyDescent="0.25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  <c r="AS456" s="44"/>
      <c r="AT456" s="44"/>
      <c r="AU456" s="44"/>
      <c r="AV456" s="44"/>
      <c r="AW456" s="44"/>
      <c r="AX456" s="44"/>
      <c r="AY456" s="44"/>
      <c r="AZ456" s="44"/>
      <c r="BA456" s="44"/>
      <c r="BB456" s="44"/>
      <c r="BC456" s="44"/>
      <c r="BD456" s="44"/>
      <c r="BE456" s="44"/>
      <c r="BF456" s="44"/>
      <c r="BG456" s="44"/>
      <c r="BH456" s="44"/>
      <c r="BI456" s="44"/>
      <c r="BJ456" s="44"/>
      <c r="BK456" s="44"/>
      <c r="BL456" s="44"/>
      <c r="BM456" s="44"/>
      <c r="BN456" s="44"/>
      <c r="BO456" s="44"/>
      <c r="BP456" s="44"/>
      <c r="BQ456" s="44"/>
      <c r="BR456" s="44"/>
    </row>
    <row r="457" spans="1:70" x14ac:dyDescent="0.25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  <c r="AS457" s="44"/>
      <c r="AT457" s="44"/>
      <c r="AU457" s="44"/>
      <c r="AV457" s="44"/>
      <c r="AW457" s="44"/>
      <c r="AX457" s="44"/>
      <c r="AY457" s="44"/>
      <c r="AZ457" s="44"/>
      <c r="BA457" s="44"/>
      <c r="BB457" s="44"/>
      <c r="BC457" s="44"/>
      <c r="BD457" s="44"/>
      <c r="BE457" s="44"/>
      <c r="BF457" s="44"/>
      <c r="BG457" s="44"/>
      <c r="BH457" s="44"/>
      <c r="BI457" s="44"/>
      <c r="BJ457" s="44"/>
      <c r="BK457" s="44"/>
      <c r="BL457" s="44"/>
      <c r="BM457" s="44"/>
      <c r="BN457" s="44"/>
      <c r="BO457" s="44"/>
      <c r="BP457" s="44"/>
      <c r="BQ457" s="44"/>
      <c r="BR457" s="44"/>
    </row>
    <row r="458" spans="1:70" x14ac:dyDescent="0.25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  <c r="AS458" s="44"/>
      <c r="AT458" s="44"/>
      <c r="AU458" s="44"/>
      <c r="AV458" s="44"/>
      <c r="AW458" s="44"/>
      <c r="AX458" s="44"/>
      <c r="AY458" s="44"/>
      <c r="AZ458" s="44"/>
      <c r="BA458" s="44"/>
      <c r="BB458" s="44"/>
      <c r="BC458" s="44"/>
      <c r="BD458" s="44"/>
      <c r="BE458" s="44"/>
      <c r="BF458" s="44"/>
      <c r="BG458" s="44"/>
      <c r="BH458" s="44"/>
      <c r="BI458" s="44"/>
      <c r="BJ458" s="44"/>
      <c r="BK458" s="44"/>
      <c r="BL458" s="44"/>
      <c r="BM458" s="44"/>
      <c r="BN458" s="44"/>
      <c r="BO458" s="44"/>
      <c r="BP458" s="44"/>
      <c r="BQ458" s="44"/>
      <c r="BR458" s="44"/>
    </row>
    <row r="459" spans="1:70" x14ac:dyDescent="0.25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  <c r="AS459" s="44"/>
      <c r="AT459" s="44"/>
      <c r="AU459" s="44"/>
      <c r="AV459" s="44"/>
      <c r="AW459" s="44"/>
      <c r="AX459" s="44"/>
      <c r="AY459" s="44"/>
      <c r="AZ459" s="44"/>
      <c r="BA459" s="44"/>
      <c r="BB459" s="44"/>
      <c r="BC459" s="44"/>
      <c r="BD459" s="44"/>
      <c r="BE459" s="44"/>
      <c r="BF459" s="44"/>
      <c r="BG459" s="44"/>
      <c r="BH459" s="44"/>
      <c r="BI459" s="44"/>
      <c r="BJ459" s="44"/>
      <c r="BK459" s="44"/>
      <c r="BL459" s="44"/>
      <c r="BM459" s="44"/>
      <c r="BN459" s="44"/>
      <c r="BO459" s="44"/>
      <c r="BP459" s="44"/>
      <c r="BQ459" s="44"/>
      <c r="BR459" s="44"/>
    </row>
    <row r="460" spans="1:70" x14ac:dyDescent="0.25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  <c r="AS460" s="44"/>
      <c r="AT460" s="44"/>
      <c r="AU460" s="44"/>
      <c r="AV460" s="44"/>
      <c r="AW460" s="44"/>
      <c r="AX460" s="44"/>
      <c r="AY460" s="44"/>
      <c r="AZ460" s="44"/>
      <c r="BA460" s="44"/>
      <c r="BB460" s="44"/>
      <c r="BC460" s="44"/>
      <c r="BD460" s="44"/>
      <c r="BE460" s="44"/>
      <c r="BF460" s="44"/>
      <c r="BG460" s="44"/>
      <c r="BH460" s="44"/>
      <c r="BI460" s="44"/>
      <c r="BJ460" s="44"/>
      <c r="BK460" s="44"/>
      <c r="BL460" s="44"/>
      <c r="BM460" s="44"/>
      <c r="BN460" s="44"/>
      <c r="BO460" s="44"/>
      <c r="BP460" s="44"/>
      <c r="BQ460" s="44"/>
      <c r="BR460" s="44"/>
    </row>
    <row r="461" spans="1:70" x14ac:dyDescent="0.25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  <c r="AS461" s="44"/>
      <c r="AT461" s="44"/>
      <c r="AU461" s="44"/>
      <c r="AV461" s="44"/>
      <c r="AW461" s="44"/>
      <c r="AX461" s="44"/>
      <c r="AY461" s="44"/>
      <c r="AZ461" s="44"/>
      <c r="BA461" s="44"/>
      <c r="BB461" s="44"/>
      <c r="BC461" s="44"/>
      <c r="BD461" s="44"/>
      <c r="BE461" s="44"/>
      <c r="BF461" s="44"/>
      <c r="BG461" s="44"/>
      <c r="BH461" s="44"/>
      <c r="BI461" s="44"/>
      <c r="BJ461" s="44"/>
      <c r="BK461" s="44"/>
      <c r="BL461" s="44"/>
      <c r="BM461" s="44"/>
      <c r="BN461" s="44"/>
      <c r="BO461" s="44"/>
      <c r="BP461" s="44"/>
      <c r="BQ461" s="44"/>
      <c r="BR461" s="44"/>
    </row>
    <row r="462" spans="1:70" x14ac:dyDescent="0.25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/>
      <c r="AQ462" s="44"/>
      <c r="AR462" s="44"/>
      <c r="AS462" s="44"/>
      <c r="AT462" s="44"/>
      <c r="AU462" s="44"/>
      <c r="AV462" s="44"/>
      <c r="AW462" s="44"/>
      <c r="AX462" s="44"/>
      <c r="AY462" s="44"/>
      <c r="AZ462" s="44"/>
      <c r="BA462" s="44"/>
      <c r="BB462" s="44"/>
      <c r="BC462" s="44"/>
      <c r="BD462" s="44"/>
      <c r="BE462" s="44"/>
      <c r="BF462" s="44"/>
      <c r="BG462" s="44"/>
      <c r="BH462" s="44"/>
      <c r="BI462" s="44"/>
      <c r="BJ462" s="44"/>
      <c r="BK462" s="44"/>
      <c r="BL462" s="44"/>
      <c r="BM462" s="44"/>
      <c r="BN462" s="44"/>
      <c r="BO462" s="44"/>
      <c r="BP462" s="44"/>
      <c r="BQ462" s="44"/>
      <c r="BR462" s="44"/>
    </row>
    <row r="463" spans="1:70" x14ac:dyDescent="0.25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  <c r="AS463" s="44"/>
      <c r="AT463" s="44"/>
      <c r="AU463" s="44"/>
      <c r="AV463" s="44"/>
      <c r="AW463" s="44"/>
      <c r="AX463" s="44"/>
      <c r="AY463" s="44"/>
      <c r="AZ463" s="44"/>
      <c r="BA463" s="44"/>
      <c r="BB463" s="44"/>
      <c r="BC463" s="44"/>
      <c r="BD463" s="44"/>
      <c r="BE463" s="44"/>
      <c r="BF463" s="44"/>
      <c r="BG463" s="44"/>
      <c r="BH463" s="44"/>
      <c r="BI463" s="44"/>
      <c r="BJ463" s="44"/>
      <c r="BK463" s="44"/>
      <c r="BL463" s="44"/>
      <c r="BM463" s="44"/>
      <c r="BN463" s="44"/>
      <c r="BO463" s="44"/>
      <c r="BP463" s="44"/>
      <c r="BQ463" s="44"/>
      <c r="BR463" s="44"/>
    </row>
    <row r="464" spans="1:70" x14ac:dyDescent="0.25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  <c r="AR464" s="44"/>
      <c r="AS464" s="44"/>
      <c r="AT464" s="44"/>
      <c r="AU464" s="44"/>
      <c r="AV464" s="44"/>
      <c r="AW464" s="44"/>
      <c r="AX464" s="44"/>
      <c r="AY464" s="44"/>
      <c r="AZ464" s="44"/>
      <c r="BA464" s="44"/>
      <c r="BB464" s="44"/>
      <c r="BC464" s="44"/>
      <c r="BD464" s="44"/>
      <c r="BE464" s="44"/>
      <c r="BF464" s="44"/>
      <c r="BG464" s="44"/>
      <c r="BH464" s="44"/>
      <c r="BI464" s="44"/>
      <c r="BJ464" s="44"/>
      <c r="BK464" s="44"/>
      <c r="BL464" s="44"/>
      <c r="BM464" s="44"/>
      <c r="BN464" s="44"/>
      <c r="BO464" s="44"/>
      <c r="BP464" s="44"/>
      <c r="BQ464" s="44"/>
      <c r="BR464" s="44"/>
    </row>
    <row r="465" spans="1:70" x14ac:dyDescent="0.25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  <c r="AS465" s="44"/>
      <c r="AT465" s="44"/>
      <c r="AU465" s="44"/>
      <c r="AV465" s="44"/>
      <c r="AW465" s="44"/>
      <c r="AX465" s="44"/>
      <c r="AY465" s="44"/>
      <c r="AZ465" s="44"/>
      <c r="BA465" s="44"/>
      <c r="BB465" s="44"/>
      <c r="BC465" s="44"/>
      <c r="BD465" s="44"/>
      <c r="BE465" s="44"/>
      <c r="BF465" s="44"/>
      <c r="BG465" s="44"/>
      <c r="BH465" s="44"/>
      <c r="BI465" s="44"/>
      <c r="BJ465" s="44"/>
      <c r="BK465" s="44"/>
      <c r="BL465" s="44"/>
      <c r="BM465" s="44"/>
      <c r="BN465" s="44"/>
      <c r="BO465" s="44"/>
      <c r="BP465" s="44"/>
      <c r="BQ465" s="44"/>
      <c r="BR465" s="44"/>
    </row>
    <row r="466" spans="1:70" x14ac:dyDescent="0.25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  <c r="AQ466" s="44"/>
      <c r="AR466" s="44"/>
      <c r="AS466" s="44"/>
      <c r="AT466" s="44"/>
      <c r="AU466" s="44"/>
      <c r="AV466" s="44"/>
      <c r="AW466" s="44"/>
      <c r="AX466" s="44"/>
      <c r="AY466" s="44"/>
      <c r="AZ466" s="44"/>
      <c r="BA466" s="44"/>
      <c r="BB466" s="44"/>
      <c r="BC466" s="44"/>
      <c r="BD466" s="44"/>
      <c r="BE466" s="44"/>
      <c r="BF466" s="44"/>
      <c r="BG466" s="44"/>
      <c r="BH466" s="44"/>
      <c r="BI466" s="44"/>
      <c r="BJ466" s="44"/>
      <c r="BK466" s="44"/>
      <c r="BL466" s="44"/>
      <c r="BM466" s="44"/>
      <c r="BN466" s="44"/>
      <c r="BO466" s="44"/>
      <c r="BP466" s="44"/>
      <c r="BQ466" s="44"/>
      <c r="BR466" s="44"/>
    </row>
    <row r="467" spans="1:70" x14ac:dyDescent="0.25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  <c r="AS467" s="44"/>
      <c r="AT467" s="44"/>
      <c r="AU467" s="44"/>
      <c r="AV467" s="44"/>
      <c r="AW467" s="44"/>
      <c r="AX467" s="44"/>
      <c r="AY467" s="44"/>
      <c r="AZ467" s="44"/>
      <c r="BA467" s="44"/>
      <c r="BB467" s="44"/>
      <c r="BC467" s="44"/>
      <c r="BD467" s="44"/>
      <c r="BE467" s="44"/>
      <c r="BF467" s="44"/>
      <c r="BG467" s="44"/>
      <c r="BH467" s="44"/>
      <c r="BI467" s="44"/>
      <c r="BJ467" s="44"/>
      <c r="BK467" s="44"/>
      <c r="BL467" s="44"/>
      <c r="BM467" s="44"/>
      <c r="BN467" s="44"/>
      <c r="BO467" s="44"/>
      <c r="BP467" s="44"/>
      <c r="BQ467" s="44"/>
      <c r="BR467" s="44"/>
    </row>
    <row r="468" spans="1:70" x14ac:dyDescent="0.25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  <c r="AS468" s="44"/>
      <c r="AT468" s="44"/>
      <c r="AU468" s="44"/>
      <c r="AV468" s="44"/>
      <c r="AW468" s="44"/>
      <c r="AX468" s="44"/>
      <c r="AY468" s="44"/>
      <c r="AZ468" s="44"/>
      <c r="BA468" s="44"/>
      <c r="BB468" s="44"/>
      <c r="BC468" s="44"/>
      <c r="BD468" s="44"/>
      <c r="BE468" s="44"/>
      <c r="BF468" s="44"/>
      <c r="BG468" s="44"/>
      <c r="BH468" s="44"/>
      <c r="BI468" s="44"/>
      <c r="BJ468" s="44"/>
      <c r="BK468" s="44"/>
      <c r="BL468" s="44"/>
      <c r="BM468" s="44"/>
      <c r="BN468" s="44"/>
      <c r="BO468" s="44"/>
      <c r="BP468" s="44"/>
      <c r="BQ468" s="44"/>
      <c r="BR468" s="44"/>
    </row>
    <row r="469" spans="1:70" x14ac:dyDescent="0.25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4"/>
      <c r="AT469" s="44"/>
      <c r="AU469" s="44"/>
      <c r="AV469" s="44"/>
      <c r="AW469" s="44"/>
      <c r="AX469" s="44"/>
      <c r="AY469" s="44"/>
      <c r="AZ469" s="44"/>
      <c r="BA469" s="44"/>
      <c r="BB469" s="44"/>
      <c r="BC469" s="44"/>
      <c r="BD469" s="44"/>
      <c r="BE469" s="44"/>
      <c r="BF469" s="44"/>
      <c r="BG469" s="44"/>
      <c r="BH469" s="44"/>
      <c r="BI469" s="44"/>
      <c r="BJ469" s="44"/>
      <c r="BK469" s="44"/>
      <c r="BL469" s="44"/>
      <c r="BM469" s="44"/>
      <c r="BN469" s="44"/>
      <c r="BO469" s="44"/>
      <c r="BP469" s="44"/>
      <c r="BQ469" s="44"/>
      <c r="BR469" s="44"/>
    </row>
    <row r="470" spans="1:70" x14ac:dyDescent="0.25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  <c r="AS470" s="44"/>
      <c r="AT470" s="44"/>
      <c r="AU470" s="44"/>
      <c r="AV470" s="44"/>
      <c r="AW470" s="44"/>
      <c r="AX470" s="44"/>
      <c r="AY470" s="44"/>
      <c r="AZ470" s="44"/>
      <c r="BA470" s="44"/>
      <c r="BB470" s="44"/>
      <c r="BC470" s="44"/>
      <c r="BD470" s="44"/>
      <c r="BE470" s="44"/>
      <c r="BF470" s="44"/>
      <c r="BG470" s="44"/>
      <c r="BH470" s="44"/>
      <c r="BI470" s="44"/>
      <c r="BJ470" s="44"/>
      <c r="BK470" s="44"/>
      <c r="BL470" s="44"/>
      <c r="BM470" s="44"/>
      <c r="BN470" s="44"/>
      <c r="BO470" s="44"/>
      <c r="BP470" s="44"/>
      <c r="BQ470" s="44"/>
      <c r="BR470" s="44"/>
    </row>
    <row r="471" spans="1:70" x14ac:dyDescent="0.25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  <c r="AS471" s="44"/>
      <c r="AT471" s="44"/>
      <c r="AU471" s="44"/>
      <c r="AV471" s="44"/>
      <c r="AW471" s="44"/>
      <c r="AX471" s="44"/>
      <c r="AY471" s="44"/>
      <c r="AZ471" s="44"/>
      <c r="BA471" s="44"/>
      <c r="BB471" s="44"/>
      <c r="BC471" s="44"/>
      <c r="BD471" s="44"/>
      <c r="BE471" s="44"/>
      <c r="BF471" s="44"/>
      <c r="BG471" s="44"/>
      <c r="BH471" s="44"/>
      <c r="BI471" s="44"/>
      <c r="BJ471" s="44"/>
      <c r="BK471" s="44"/>
      <c r="BL471" s="44"/>
      <c r="BM471" s="44"/>
      <c r="BN471" s="44"/>
      <c r="BO471" s="44"/>
      <c r="BP471" s="44"/>
      <c r="BQ471" s="44"/>
      <c r="BR471" s="44"/>
    </row>
    <row r="472" spans="1:70" x14ac:dyDescent="0.25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  <c r="AS472" s="44"/>
      <c r="AT472" s="44"/>
      <c r="AU472" s="44"/>
      <c r="AV472" s="44"/>
      <c r="AW472" s="44"/>
      <c r="AX472" s="44"/>
      <c r="AY472" s="44"/>
      <c r="AZ472" s="44"/>
      <c r="BA472" s="44"/>
      <c r="BB472" s="44"/>
      <c r="BC472" s="44"/>
      <c r="BD472" s="44"/>
      <c r="BE472" s="44"/>
      <c r="BF472" s="44"/>
      <c r="BG472" s="44"/>
      <c r="BH472" s="44"/>
      <c r="BI472" s="44"/>
      <c r="BJ472" s="44"/>
      <c r="BK472" s="44"/>
      <c r="BL472" s="44"/>
      <c r="BM472" s="44"/>
      <c r="BN472" s="44"/>
      <c r="BO472" s="44"/>
      <c r="BP472" s="44"/>
      <c r="BQ472" s="44"/>
      <c r="BR472" s="44"/>
    </row>
    <row r="473" spans="1:70" x14ac:dyDescent="0.25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  <c r="AR473" s="44"/>
      <c r="AS473" s="44"/>
      <c r="AT473" s="44"/>
      <c r="AU473" s="44"/>
      <c r="AV473" s="44"/>
      <c r="AW473" s="44"/>
      <c r="AX473" s="44"/>
      <c r="AY473" s="44"/>
      <c r="AZ473" s="44"/>
      <c r="BA473" s="44"/>
      <c r="BB473" s="44"/>
      <c r="BC473" s="44"/>
      <c r="BD473" s="44"/>
      <c r="BE473" s="44"/>
      <c r="BF473" s="44"/>
      <c r="BG473" s="44"/>
      <c r="BH473" s="44"/>
      <c r="BI473" s="44"/>
      <c r="BJ473" s="44"/>
      <c r="BK473" s="44"/>
      <c r="BL473" s="44"/>
      <c r="BM473" s="44"/>
      <c r="BN473" s="44"/>
      <c r="BO473" s="44"/>
      <c r="BP473" s="44"/>
      <c r="BQ473" s="44"/>
      <c r="BR473" s="44"/>
    </row>
    <row r="474" spans="1:70" x14ac:dyDescent="0.25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  <c r="AR474" s="44"/>
      <c r="AS474" s="44"/>
      <c r="AT474" s="44"/>
      <c r="AU474" s="44"/>
      <c r="AV474" s="44"/>
      <c r="AW474" s="44"/>
      <c r="AX474" s="44"/>
      <c r="AY474" s="44"/>
      <c r="AZ474" s="44"/>
      <c r="BA474" s="44"/>
      <c r="BB474" s="44"/>
      <c r="BC474" s="44"/>
      <c r="BD474" s="44"/>
      <c r="BE474" s="44"/>
      <c r="BF474" s="44"/>
      <c r="BG474" s="44"/>
      <c r="BH474" s="44"/>
      <c r="BI474" s="44"/>
      <c r="BJ474" s="44"/>
      <c r="BK474" s="44"/>
      <c r="BL474" s="44"/>
      <c r="BM474" s="44"/>
      <c r="BN474" s="44"/>
      <c r="BO474" s="44"/>
      <c r="BP474" s="44"/>
      <c r="BQ474" s="44"/>
      <c r="BR474" s="44"/>
    </row>
    <row r="475" spans="1:70" x14ac:dyDescent="0.25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  <c r="AS475" s="44"/>
      <c r="AT475" s="44"/>
      <c r="AU475" s="44"/>
      <c r="AV475" s="44"/>
      <c r="AW475" s="44"/>
      <c r="AX475" s="44"/>
      <c r="AY475" s="44"/>
      <c r="AZ475" s="44"/>
      <c r="BA475" s="44"/>
      <c r="BB475" s="44"/>
      <c r="BC475" s="44"/>
      <c r="BD475" s="44"/>
      <c r="BE475" s="44"/>
      <c r="BF475" s="44"/>
      <c r="BG475" s="44"/>
      <c r="BH475" s="44"/>
      <c r="BI475" s="44"/>
      <c r="BJ475" s="44"/>
      <c r="BK475" s="44"/>
      <c r="BL475" s="44"/>
      <c r="BM475" s="44"/>
      <c r="BN475" s="44"/>
      <c r="BO475" s="44"/>
      <c r="BP475" s="44"/>
      <c r="BQ475" s="44"/>
      <c r="BR475" s="44"/>
    </row>
    <row r="476" spans="1:70" x14ac:dyDescent="0.25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  <c r="AS476" s="44"/>
      <c r="AT476" s="44"/>
      <c r="AU476" s="44"/>
      <c r="AV476" s="44"/>
      <c r="AW476" s="44"/>
      <c r="AX476" s="44"/>
      <c r="AY476" s="44"/>
      <c r="AZ476" s="44"/>
      <c r="BA476" s="44"/>
      <c r="BB476" s="44"/>
      <c r="BC476" s="44"/>
      <c r="BD476" s="44"/>
      <c r="BE476" s="44"/>
      <c r="BF476" s="44"/>
      <c r="BG476" s="44"/>
      <c r="BH476" s="44"/>
      <c r="BI476" s="44"/>
      <c r="BJ476" s="44"/>
      <c r="BK476" s="44"/>
      <c r="BL476" s="44"/>
      <c r="BM476" s="44"/>
      <c r="BN476" s="44"/>
      <c r="BO476" s="44"/>
      <c r="BP476" s="44"/>
      <c r="BQ476" s="44"/>
      <c r="BR476" s="44"/>
    </row>
    <row r="477" spans="1:70" x14ac:dyDescent="0.25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44"/>
      <c r="AR477" s="44"/>
      <c r="AS477" s="44"/>
      <c r="AT477" s="44"/>
      <c r="AU477" s="44"/>
      <c r="AV477" s="44"/>
      <c r="AW477" s="44"/>
      <c r="AX477" s="44"/>
      <c r="AY477" s="44"/>
      <c r="AZ477" s="44"/>
      <c r="BA477" s="44"/>
      <c r="BB477" s="44"/>
      <c r="BC477" s="44"/>
      <c r="BD477" s="44"/>
      <c r="BE477" s="44"/>
      <c r="BF477" s="44"/>
      <c r="BG477" s="44"/>
      <c r="BH477" s="44"/>
      <c r="BI477" s="44"/>
      <c r="BJ477" s="44"/>
      <c r="BK477" s="44"/>
      <c r="BL477" s="44"/>
      <c r="BM477" s="44"/>
      <c r="BN477" s="44"/>
      <c r="BO477" s="44"/>
      <c r="BP477" s="44"/>
      <c r="BQ477" s="44"/>
      <c r="BR477" s="44"/>
    </row>
    <row r="478" spans="1:70" x14ac:dyDescent="0.25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  <c r="AQ478" s="44"/>
      <c r="AR478" s="44"/>
      <c r="AS478" s="44"/>
      <c r="AT478" s="44"/>
      <c r="AU478" s="44"/>
      <c r="AV478" s="44"/>
      <c r="AW478" s="44"/>
      <c r="AX478" s="44"/>
      <c r="AY478" s="44"/>
      <c r="AZ478" s="44"/>
      <c r="BA478" s="44"/>
      <c r="BB478" s="44"/>
      <c r="BC478" s="44"/>
      <c r="BD478" s="44"/>
      <c r="BE478" s="44"/>
      <c r="BF478" s="44"/>
      <c r="BG478" s="44"/>
      <c r="BH478" s="44"/>
      <c r="BI478" s="44"/>
      <c r="BJ478" s="44"/>
      <c r="BK478" s="44"/>
      <c r="BL478" s="44"/>
      <c r="BM478" s="44"/>
      <c r="BN478" s="44"/>
      <c r="BO478" s="44"/>
      <c r="BP478" s="44"/>
      <c r="BQ478" s="44"/>
      <c r="BR478" s="44"/>
    </row>
    <row r="479" spans="1:70" x14ac:dyDescent="0.25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  <c r="AQ479" s="44"/>
      <c r="AR479" s="44"/>
      <c r="AS479" s="44"/>
      <c r="AT479" s="44"/>
      <c r="AU479" s="44"/>
      <c r="AV479" s="44"/>
      <c r="AW479" s="44"/>
      <c r="AX479" s="44"/>
      <c r="AY479" s="44"/>
      <c r="AZ479" s="44"/>
      <c r="BA479" s="44"/>
      <c r="BB479" s="44"/>
      <c r="BC479" s="44"/>
      <c r="BD479" s="44"/>
      <c r="BE479" s="44"/>
      <c r="BF479" s="44"/>
      <c r="BG479" s="44"/>
      <c r="BH479" s="44"/>
      <c r="BI479" s="44"/>
      <c r="BJ479" s="44"/>
      <c r="BK479" s="44"/>
      <c r="BL479" s="44"/>
      <c r="BM479" s="44"/>
      <c r="BN479" s="44"/>
      <c r="BO479" s="44"/>
      <c r="BP479" s="44"/>
      <c r="BQ479" s="44"/>
      <c r="BR479" s="44"/>
    </row>
    <row r="480" spans="1:70" x14ac:dyDescent="0.25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  <c r="AQ480" s="44"/>
      <c r="AR480" s="44"/>
      <c r="AS480" s="44"/>
      <c r="AT480" s="44"/>
      <c r="AU480" s="44"/>
      <c r="AV480" s="44"/>
      <c r="AW480" s="44"/>
      <c r="AX480" s="44"/>
      <c r="AY480" s="44"/>
      <c r="AZ480" s="44"/>
      <c r="BA480" s="44"/>
      <c r="BB480" s="44"/>
      <c r="BC480" s="44"/>
      <c r="BD480" s="44"/>
      <c r="BE480" s="44"/>
      <c r="BF480" s="44"/>
      <c r="BG480" s="44"/>
      <c r="BH480" s="44"/>
      <c r="BI480" s="44"/>
      <c r="BJ480" s="44"/>
      <c r="BK480" s="44"/>
      <c r="BL480" s="44"/>
      <c r="BM480" s="44"/>
      <c r="BN480" s="44"/>
      <c r="BO480" s="44"/>
      <c r="BP480" s="44"/>
      <c r="BQ480" s="44"/>
      <c r="BR480" s="44"/>
    </row>
    <row r="481" spans="1:70" x14ac:dyDescent="0.25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N481" s="44"/>
      <c r="AO481" s="44"/>
      <c r="AP481" s="44"/>
      <c r="AQ481" s="44"/>
      <c r="AR481" s="44"/>
      <c r="AS481" s="44"/>
      <c r="AT481" s="44"/>
      <c r="AU481" s="44"/>
      <c r="AV481" s="44"/>
      <c r="AW481" s="44"/>
      <c r="AX481" s="44"/>
      <c r="AY481" s="44"/>
      <c r="AZ481" s="44"/>
      <c r="BA481" s="44"/>
      <c r="BB481" s="44"/>
      <c r="BC481" s="44"/>
      <c r="BD481" s="44"/>
      <c r="BE481" s="44"/>
      <c r="BF481" s="44"/>
      <c r="BG481" s="44"/>
      <c r="BH481" s="44"/>
      <c r="BI481" s="44"/>
      <c r="BJ481" s="44"/>
      <c r="BK481" s="44"/>
      <c r="BL481" s="44"/>
      <c r="BM481" s="44"/>
      <c r="BN481" s="44"/>
      <c r="BO481" s="44"/>
      <c r="BP481" s="44"/>
      <c r="BQ481" s="44"/>
      <c r="BR481" s="44"/>
    </row>
    <row r="482" spans="1:70" x14ac:dyDescent="0.25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44"/>
      <c r="AP482" s="44"/>
      <c r="AQ482" s="44"/>
      <c r="AR482" s="44"/>
      <c r="AS482" s="44"/>
      <c r="AT482" s="44"/>
      <c r="AU482" s="44"/>
      <c r="AV482" s="44"/>
      <c r="AW482" s="44"/>
      <c r="AX482" s="44"/>
      <c r="AY482" s="44"/>
      <c r="AZ482" s="44"/>
      <c r="BA482" s="44"/>
      <c r="BB482" s="44"/>
      <c r="BC482" s="44"/>
      <c r="BD482" s="44"/>
      <c r="BE482" s="44"/>
      <c r="BF482" s="44"/>
      <c r="BG482" s="44"/>
      <c r="BH482" s="44"/>
      <c r="BI482" s="44"/>
      <c r="BJ482" s="44"/>
      <c r="BK482" s="44"/>
      <c r="BL482" s="44"/>
      <c r="BM482" s="44"/>
      <c r="BN482" s="44"/>
      <c r="BO482" s="44"/>
      <c r="BP482" s="44"/>
      <c r="BQ482" s="44"/>
      <c r="BR482" s="44"/>
    </row>
    <row r="483" spans="1:70" x14ac:dyDescent="0.25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44"/>
      <c r="AO483" s="44"/>
      <c r="AP483" s="44"/>
      <c r="AQ483" s="44"/>
      <c r="AR483" s="44"/>
      <c r="AS483" s="44"/>
      <c r="AT483" s="44"/>
      <c r="AU483" s="44"/>
      <c r="AV483" s="44"/>
      <c r="AW483" s="44"/>
      <c r="AX483" s="44"/>
      <c r="AY483" s="44"/>
      <c r="AZ483" s="44"/>
      <c r="BA483" s="44"/>
      <c r="BB483" s="44"/>
      <c r="BC483" s="44"/>
      <c r="BD483" s="44"/>
      <c r="BE483" s="44"/>
      <c r="BF483" s="44"/>
      <c r="BG483" s="44"/>
      <c r="BH483" s="44"/>
      <c r="BI483" s="44"/>
      <c r="BJ483" s="44"/>
      <c r="BK483" s="44"/>
      <c r="BL483" s="44"/>
      <c r="BM483" s="44"/>
      <c r="BN483" s="44"/>
      <c r="BO483" s="44"/>
      <c r="BP483" s="44"/>
      <c r="BQ483" s="44"/>
      <c r="BR483" s="44"/>
    </row>
    <row r="484" spans="1:70" x14ac:dyDescent="0.25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  <c r="AQ484" s="44"/>
      <c r="AR484" s="44"/>
      <c r="AS484" s="44"/>
      <c r="AT484" s="44"/>
      <c r="AU484" s="44"/>
      <c r="AV484" s="44"/>
      <c r="AW484" s="44"/>
      <c r="AX484" s="44"/>
      <c r="AY484" s="44"/>
      <c r="AZ484" s="44"/>
      <c r="BA484" s="44"/>
      <c r="BB484" s="44"/>
      <c r="BC484" s="44"/>
      <c r="BD484" s="44"/>
      <c r="BE484" s="44"/>
      <c r="BF484" s="44"/>
      <c r="BG484" s="44"/>
      <c r="BH484" s="44"/>
      <c r="BI484" s="44"/>
      <c r="BJ484" s="44"/>
      <c r="BK484" s="44"/>
      <c r="BL484" s="44"/>
      <c r="BM484" s="44"/>
      <c r="BN484" s="44"/>
      <c r="BO484" s="44"/>
      <c r="BP484" s="44"/>
      <c r="BQ484" s="44"/>
      <c r="BR484" s="44"/>
    </row>
    <row r="485" spans="1:70" x14ac:dyDescent="0.25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  <c r="AQ485" s="44"/>
      <c r="AR485" s="44"/>
      <c r="AS485" s="44"/>
      <c r="AT485" s="44"/>
      <c r="AU485" s="44"/>
      <c r="AV485" s="44"/>
      <c r="AW485" s="44"/>
      <c r="AX485" s="44"/>
      <c r="AY485" s="44"/>
      <c r="AZ485" s="44"/>
      <c r="BA485" s="44"/>
      <c r="BB485" s="44"/>
      <c r="BC485" s="44"/>
      <c r="BD485" s="44"/>
      <c r="BE485" s="44"/>
      <c r="BF485" s="44"/>
      <c r="BG485" s="44"/>
      <c r="BH485" s="44"/>
      <c r="BI485" s="44"/>
      <c r="BJ485" s="44"/>
      <c r="BK485" s="44"/>
      <c r="BL485" s="44"/>
      <c r="BM485" s="44"/>
      <c r="BN485" s="44"/>
      <c r="BO485" s="44"/>
      <c r="BP485" s="44"/>
      <c r="BQ485" s="44"/>
      <c r="BR485" s="44"/>
    </row>
    <row r="486" spans="1:70" x14ac:dyDescent="0.25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  <c r="AQ486" s="44"/>
      <c r="AR486" s="44"/>
      <c r="AS486" s="44"/>
      <c r="AT486" s="44"/>
      <c r="AU486" s="44"/>
      <c r="AV486" s="44"/>
      <c r="AW486" s="44"/>
      <c r="AX486" s="44"/>
      <c r="AY486" s="44"/>
      <c r="AZ486" s="44"/>
      <c r="BA486" s="44"/>
      <c r="BB486" s="44"/>
      <c r="BC486" s="44"/>
      <c r="BD486" s="44"/>
      <c r="BE486" s="44"/>
      <c r="BF486" s="44"/>
      <c r="BG486" s="44"/>
      <c r="BH486" s="44"/>
      <c r="BI486" s="44"/>
      <c r="BJ486" s="44"/>
      <c r="BK486" s="44"/>
      <c r="BL486" s="44"/>
      <c r="BM486" s="44"/>
      <c r="BN486" s="44"/>
      <c r="BO486" s="44"/>
      <c r="BP486" s="44"/>
      <c r="BQ486" s="44"/>
      <c r="BR486" s="44"/>
    </row>
    <row r="487" spans="1:70" x14ac:dyDescent="0.25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44"/>
      <c r="AM487" s="44"/>
      <c r="AN487" s="44"/>
      <c r="AO487" s="44"/>
      <c r="AP487" s="44"/>
      <c r="AQ487" s="44"/>
      <c r="AR487" s="44"/>
      <c r="AS487" s="44"/>
      <c r="AT487" s="44"/>
      <c r="AU487" s="44"/>
      <c r="AV487" s="44"/>
      <c r="AW487" s="44"/>
      <c r="AX487" s="44"/>
      <c r="AY487" s="44"/>
      <c r="AZ487" s="44"/>
      <c r="BA487" s="44"/>
      <c r="BB487" s="44"/>
      <c r="BC487" s="44"/>
      <c r="BD487" s="44"/>
      <c r="BE487" s="44"/>
      <c r="BF487" s="44"/>
      <c r="BG487" s="44"/>
      <c r="BH487" s="44"/>
      <c r="BI487" s="44"/>
      <c r="BJ487" s="44"/>
      <c r="BK487" s="44"/>
      <c r="BL487" s="44"/>
      <c r="BM487" s="44"/>
      <c r="BN487" s="44"/>
      <c r="BO487" s="44"/>
      <c r="BP487" s="44"/>
      <c r="BQ487" s="44"/>
      <c r="BR487" s="44"/>
    </row>
    <row r="488" spans="1:70" x14ac:dyDescent="0.25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N488" s="44"/>
      <c r="AO488" s="44"/>
      <c r="AP488" s="44"/>
      <c r="AQ488" s="44"/>
      <c r="AR488" s="44"/>
      <c r="AS488" s="44"/>
      <c r="AT488" s="44"/>
      <c r="AU488" s="44"/>
      <c r="AV488" s="44"/>
      <c r="AW488" s="44"/>
      <c r="AX488" s="44"/>
      <c r="AY488" s="44"/>
      <c r="AZ488" s="44"/>
      <c r="BA488" s="44"/>
      <c r="BB488" s="44"/>
      <c r="BC488" s="44"/>
      <c r="BD488" s="44"/>
      <c r="BE488" s="44"/>
      <c r="BF488" s="44"/>
      <c r="BG488" s="44"/>
      <c r="BH488" s="44"/>
      <c r="BI488" s="44"/>
      <c r="BJ488" s="44"/>
      <c r="BK488" s="44"/>
      <c r="BL488" s="44"/>
      <c r="BM488" s="44"/>
      <c r="BN488" s="44"/>
      <c r="BO488" s="44"/>
      <c r="BP488" s="44"/>
      <c r="BQ488" s="44"/>
      <c r="BR488" s="44"/>
    </row>
    <row r="489" spans="1:70" x14ac:dyDescent="0.25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  <c r="AK489" s="44"/>
      <c r="AL489" s="44"/>
      <c r="AM489" s="44"/>
      <c r="AN489" s="44"/>
      <c r="AO489" s="44"/>
      <c r="AP489" s="44"/>
      <c r="AQ489" s="44"/>
      <c r="AR489" s="44"/>
      <c r="AS489" s="44"/>
      <c r="AT489" s="44"/>
      <c r="AU489" s="44"/>
      <c r="AV489" s="44"/>
      <c r="AW489" s="44"/>
      <c r="AX489" s="44"/>
      <c r="AY489" s="44"/>
      <c r="AZ489" s="44"/>
      <c r="BA489" s="44"/>
      <c r="BB489" s="44"/>
      <c r="BC489" s="44"/>
      <c r="BD489" s="44"/>
      <c r="BE489" s="44"/>
      <c r="BF489" s="44"/>
      <c r="BG489" s="44"/>
      <c r="BH489" s="44"/>
      <c r="BI489" s="44"/>
      <c r="BJ489" s="44"/>
      <c r="BK489" s="44"/>
      <c r="BL489" s="44"/>
      <c r="BM489" s="44"/>
      <c r="BN489" s="44"/>
      <c r="BO489" s="44"/>
      <c r="BP489" s="44"/>
      <c r="BQ489" s="44"/>
      <c r="BR489" s="44"/>
    </row>
  </sheetData>
  <phoneticPr fontId="6" type="noConversion"/>
  <pageMargins left="0.39370078740157483" right="0.39370078740157483" top="0.59055118110236227" bottom="0.39370078740157483" header="0" footer="0"/>
  <pageSetup paperSize="9" scale="95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zoomScale="72" zoomScaleNormal="72" workbookViewId="0"/>
  </sheetViews>
  <sheetFormatPr baseColWidth="10" defaultColWidth="11.44140625" defaultRowHeight="13.2" x14ac:dyDescent="0.25"/>
  <cols>
    <col min="1" max="1" width="22.5546875" style="2" customWidth="1"/>
    <col min="2" max="4" width="9.33203125" style="2" customWidth="1"/>
    <col min="5" max="9" width="9.109375" style="2" customWidth="1"/>
    <col min="10" max="12" width="10.33203125" style="2" customWidth="1"/>
    <col min="13" max="13" width="9.6640625" style="2" customWidth="1"/>
    <col min="14" max="16384" width="11.44140625" style="2"/>
  </cols>
  <sheetData>
    <row r="1" spans="1:14" x14ac:dyDescent="0.25">
      <c r="A1" s="1" t="s">
        <v>205</v>
      </c>
    </row>
    <row r="2" spans="1:14" x14ac:dyDescent="0.25">
      <c r="A2" s="2" t="s">
        <v>206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4" ht="4.5" customHeight="1" x14ac:dyDescent="0.25"/>
    <row r="4" spans="1:14" ht="15" customHeight="1" x14ac:dyDescent="0.25">
      <c r="A4" s="15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7" t="s">
        <v>11</v>
      </c>
    </row>
    <row r="5" spans="1:14" x14ac:dyDescent="0.25">
      <c r="A5" s="60" t="s">
        <v>86</v>
      </c>
      <c r="B5" s="233">
        <v>61740</v>
      </c>
      <c r="C5" s="233">
        <v>51143</v>
      </c>
      <c r="D5" s="233">
        <v>58225</v>
      </c>
      <c r="E5" s="233">
        <v>45804</v>
      </c>
      <c r="F5" s="233">
        <v>65407</v>
      </c>
      <c r="G5" s="233">
        <v>63876</v>
      </c>
      <c r="H5" s="233">
        <v>59606</v>
      </c>
      <c r="I5" s="233">
        <v>43838</v>
      </c>
      <c r="J5" s="233">
        <v>64184</v>
      </c>
      <c r="K5" s="233">
        <v>69442</v>
      </c>
      <c r="L5" s="233">
        <v>66658</v>
      </c>
      <c r="M5" s="234">
        <v>54591</v>
      </c>
      <c r="N5" s="3"/>
    </row>
    <row r="6" spans="1:14" x14ac:dyDescent="0.25">
      <c r="A6" s="67" t="s">
        <v>52</v>
      </c>
      <c r="B6" s="63">
        <v>41607</v>
      </c>
      <c r="C6" s="63">
        <v>32687</v>
      </c>
      <c r="D6" s="63">
        <v>38180</v>
      </c>
      <c r="E6" s="63">
        <v>28971</v>
      </c>
      <c r="F6" s="63">
        <v>43017</v>
      </c>
      <c r="G6" s="63">
        <v>40487</v>
      </c>
      <c r="H6" s="63">
        <v>38203</v>
      </c>
      <c r="I6" s="63">
        <v>30039</v>
      </c>
      <c r="J6" s="63">
        <v>40131</v>
      </c>
      <c r="K6" s="63">
        <v>43806</v>
      </c>
      <c r="L6" s="63">
        <v>43645</v>
      </c>
      <c r="M6" s="64">
        <v>34924</v>
      </c>
      <c r="N6" s="3"/>
    </row>
    <row r="7" spans="1:14" x14ac:dyDescent="0.25">
      <c r="A7" s="12" t="s">
        <v>12</v>
      </c>
      <c r="B7" s="46">
        <v>517</v>
      </c>
      <c r="C7" s="46">
        <v>462</v>
      </c>
      <c r="D7" s="46">
        <v>532</v>
      </c>
      <c r="E7" s="46">
        <v>483</v>
      </c>
      <c r="F7" s="46">
        <v>574</v>
      </c>
      <c r="G7" s="46">
        <v>583</v>
      </c>
      <c r="H7" s="46">
        <v>633</v>
      </c>
      <c r="I7" s="46">
        <v>386</v>
      </c>
      <c r="J7" s="46">
        <v>648</v>
      </c>
      <c r="K7" s="46">
        <v>610</v>
      </c>
      <c r="L7" s="46">
        <v>460</v>
      </c>
      <c r="M7" s="53">
        <v>412</v>
      </c>
      <c r="N7" s="3"/>
    </row>
    <row r="8" spans="1:14" x14ac:dyDescent="0.25">
      <c r="A8" s="67" t="s">
        <v>13</v>
      </c>
      <c r="B8" s="63">
        <v>467</v>
      </c>
      <c r="C8" s="63">
        <v>260</v>
      </c>
      <c r="D8" s="63">
        <v>331</v>
      </c>
      <c r="E8" s="63">
        <v>297</v>
      </c>
      <c r="F8" s="63">
        <v>374</v>
      </c>
      <c r="G8" s="63">
        <v>442</v>
      </c>
      <c r="H8" s="63">
        <v>297</v>
      </c>
      <c r="I8" s="63">
        <v>237</v>
      </c>
      <c r="J8" s="63">
        <v>351</v>
      </c>
      <c r="K8" s="63">
        <v>533</v>
      </c>
      <c r="L8" s="63">
        <v>318</v>
      </c>
      <c r="M8" s="64">
        <v>209</v>
      </c>
      <c r="N8" s="3"/>
    </row>
    <row r="9" spans="1:14" x14ac:dyDescent="0.25">
      <c r="A9" s="12" t="s">
        <v>14</v>
      </c>
      <c r="B9" s="46">
        <v>67</v>
      </c>
      <c r="C9" s="46">
        <v>49</v>
      </c>
      <c r="D9" s="46">
        <v>54</v>
      </c>
      <c r="E9" s="46">
        <v>51</v>
      </c>
      <c r="F9" s="46">
        <v>82</v>
      </c>
      <c r="G9" s="46">
        <v>65</v>
      </c>
      <c r="H9" s="46">
        <v>40</v>
      </c>
      <c r="I9" s="46">
        <v>37</v>
      </c>
      <c r="J9" s="46">
        <v>53</v>
      </c>
      <c r="K9" s="46">
        <v>61</v>
      </c>
      <c r="L9" s="46">
        <v>118</v>
      </c>
      <c r="M9" s="53">
        <v>48</v>
      </c>
      <c r="N9" s="3"/>
    </row>
    <row r="10" spans="1:14" x14ac:dyDescent="0.25">
      <c r="A10" s="67" t="s">
        <v>15</v>
      </c>
      <c r="B10" s="63">
        <v>314</v>
      </c>
      <c r="C10" s="63">
        <v>357</v>
      </c>
      <c r="D10" s="63">
        <v>575</v>
      </c>
      <c r="E10" s="63">
        <v>505</v>
      </c>
      <c r="F10" s="63">
        <v>778</v>
      </c>
      <c r="G10" s="63">
        <v>842</v>
      </c>
      <c r="H10" s="63">
        <v>725</v>
      </c>
      <c r="I10" s="63">
        <v>368</v>
      </c>
      <c r="J10" s="63">
        <v>615</v>
      </c>
      <c r="K10" s="63">
        <v>567</v>
      </c>
      <c r="L10" s="63">
        <v>490</v>
      </c>
      <c r="M10" s="64">
        <v>338</v>
      </c>
      <c r="N10" s="3"/>
    </row>
    <row r="11" spans="1:14" x14ac:dyDescent="0.25">
      <c r="A11" s="12" t="s">
        <v>16</v>
      </c>
      <c r="B11" s="46">
        <v>144</v>
      </c>
      <c r="C11" s="46">
        <v>116</v>
      </c>
      <c r="D11" s="46">
        <v>122</v>
      </c>
      <c r="E11" s="46">
        <v>88</v>
      </c>
      <c r="F11" s="46">
        <v>122</v>
      </c>
      <c r="G11" s="46">
        <v>125</v>
      </c>
      <c r="H11" s="46">
        <v>122</v>
      </c>
      <c r="I11" s="46">
        <v>78</v>
      </c>
      <c r="J11" s="46">
        <v>146</v>
      </c>
      <c r="K11" s="46">
        <v>135</v>
      </c>
      <c r="L11" s="46">
        <v>113</v>
      </c>
      <c r="M11" s="53">
        <v>85</v>
      </c>
      <c r="N11" s="3"/>
    </row>
    <row r="12" spans="1:14" x14ac:dyDescent="0.25">
      <c r="A12" s="67" t="s">
        <v>17</v>
      </c>
      <c r="B12" s="63">
        <v>275</v>
      </c>
      <c r="C12" s="63">
        <v>378</v>
      </c>
      <c r="D12" s="63">
        <v>280</v>
      </c>
      <c r="E12" s="63">
        <v>211</v>
      </c>
      <c r="F12" s="63">
        <v>307</v>
      </c>
      <c r="G12" s="63">
        <v>316</v>
      </c>
      <c r="H12" s="63">
        <v>270</v>
      </c>
      <c r="I12" s="63">
        <v>326</v>
      </c>
      <c r="J12" s="63">
        <v>370</v>
      </c>
      <c r="K12" s="63">
        <v>690</v>
      </c>
      <c r="L12" s="63">
        <v>522</v>
      </c>
      <c r="M12" s="64">
        <v>266</v>
      </c>
      <c r="N12" s="3"/>
    </row>
    <row r="13" spans="1:14" x14ac:dyDescent="0.25">
      <c r="A13" s="12" t="s">
        <v>18</v>
      </c>
      <c r="B13" s="46">
        <v>5291</v>
      </c>
      <c r="C13" s="46">
        <v>3766</v>
      </c>
      <c r="D13" s="46">
        <v>3415</v>
      </c>
      <c r="E13" s="46">
        <v>2600</v>
      </c>
      <c r="F13" s="46">
        <v>3293</v>
      </c>
      <c r="G13" s="46">
        <v>3251</v>
      </c>
      <c r="H13" s="46">
        <v>2068</v>
      </c>
      <c r="I13" s="46">
        <v>1346</v>
      </c>
      <c r="J13" s="46">
        <v>3628</v>
      </c>
      <c r="K13" s="46">
        <v>4285</v>
      </c>
      <c r="L13" s="46">
        <v>4407</v>
      </c>
      <c r="M13" s="53">
        <v>4236</v>
      </c>
      <c r="N13" s="3"/>
    </row>
    <row r="14" spans="1:14" x14ac:dyDescent="0.25">
      <c r="A14" s="67" t="s">
        <v>19</v>
      </c>
      <c r="B14" s="63">
        <v>276</v>
      </c>
      <c r="C14" s="63">
        <v>445</v>
      </c>
      <c r="D14" s="63">
        <v>380</v>
      </c>
      <c r="E14" s="63">
        <v>346</v>
      </c>
      <c r="F14" s="63">
        <v>538</v>
      </c>
      <c r="G14" s="63">
        <v>446</v>
      </c>
      <c r="H14" s="63">
        <v>441</v>
      </c>
      <c r="I14" s="63">
        <v>265</v>
      </c>
      <c r="J14" s="63">
        <v>463</v>
      </c>
      <c r="K14" s="63">
        <v>409</v>
      </c>
      <c r="L14" s="63">
        <v>430</v>
      </c>
      <c r="M14" s="64">
        <v>452</v>
      </c>
      <c r="N14" s="3"/>
    </row>
    <row r="15" spans="1:14" x14ac:dyDescent="0.25">
      <c r="A15" s="12" t="s">
        <v>20</v>
      </c>
      <c r="B15" s="46">
        <v>34</v>
      </c>
      <c r="C15" s="46">
        <v>33</v>
      </c>
      <c r="D15" s="46">
        <v>20</v>
      </c>
      <c r="E15" s="46">
        <v>43</v>
      </c>
      <c r="F15" s="46">
        <v>21</v>
      </c>
      <c r="G15" s="46">
        <v>30</v>
      </c>
      <c r="H15" s="46">
        <v>32</v>
      </c>
      <c r="I15" s="46">
        <v>33</v>
      </c>
      <c r="J15" s="46">
        <v>73</v>
      </c>
      <c r="K15" s="46">
        <v>51</v>
      </c>
      <c r="L15" s="46">
        <v>28</v>
      </c>
      <c r="M15" s="53">
        <v>41</v>
      </c>
      <c r="N15" s="3"/>
    </row>
    <row r="16" spans="1:14" x14ac:dyDescent="0.25">
      <c r="A16" s="67" t="s">
        <v>21</v>
      </c>
      <c r="B16" s="63">
        <v>58</v>
      </c>
      <c r="C16" s="63">
        <v>57</v>
      </c>
      <c r="D16" s="63">
        <v>81</v>
      </c>
      <c r="E16" s="63">
        <v>59</v>
      </c>
      <c r="F16" s="63">
        <v>75</v>
      </c>
      <c r="G16" s="63">
        <v>76</v>
      </c>
      <c r="H16" s="63">
        <v>75</v>
      </c>
      <c r="I16" s="63">
        <v>67</v>
      </c>
      <c r="J16" s="63">
        <v>70</v>
      </c>
      <c r="K16" s="63">
        <v>107</v>
      </c>
      <c r="L16" s="63">
        <v>66</v>
      </c>
      <c r="M16" s="64">
        <v>65</v>
      </c>
      <c r="N16" s="3"/>
    </row>
    <row r="17" spans="1:14" x14ac:dyDescent="0.25">
      <c r="A17" s="12" t="s">
        <v>22</v>
      </c>
      <c r="B17" s="46">
        <v>95</v>
      </c>
      <c r="C17" s="46">
        <v>123</v>
      </c>
      <c r="D17" s="46">
        <v>141</v>
      </c>
      <c r="E17" s="46">
        <v>99</v>
      </c>
      <c r="F17" s="46">
        <v>113</v>
      </c>
      <c r="G17" s="46">
        <v>154</v>
      </c>
      <c r="H17" s="46">
        <v>153</v>
      </c>
      <c r="I17" s="46">
        <v>49</v>
      </c>
      <c r="J17" s="46">
        <v>222</v>
      </c>
      <c r="K17" s="46">
        <v>147</v>
      </c>
      <c r="L17" s="46">
        <v>102</v>
      </c>
      <c r="M17" s="53">
        <v>123</v>
      </c>
      <c r="N17" s="3"/>
    </row>
    <row r="18" spans="1:14" x14ac:dyDescent="0.25">
      <c r="A18" s="67" t="s">
        <v>23</v>
      </c>
      <c r="B18" s="63">
        <v>366</v>
      </c>
      <c r="C18" s="63">
        <v>458</v>
      </c>
      <c r="D18" s="63">
        <v>470</v>
      </c>
      <c r="E18" s="63">
        <v>342</v>
      </c>
      <c r="F18" s="63">
        <v>722</v>
      </c>
      <c r="G18" s="63">
        <v>578</v>
      </c>
      <c r="H18" s="63">
        <v>432</v>
      </c>
      <c r="I18" s="63">
        <v>284</v>
      </c>
      <c r="J18" s="63">
        <v>516</v>
      </c>
      <c r="K18" s="63">
        <v>515</v>
      </c>
      <c r="L18" s="63">
        <v>558</v>
      </c>
      <c r="M18" s="64">
        <v>377</v>
      </c>
      <c r="N18" s="3"/>
    </row>
    <row r="19" spans="1:14" x14ac:dyDescent="0.25">
      <c r="A19" s="12" t="s">
        <v>24</v>
      </c>
      <c r="B19" s="46">
        <v>67</v>
      </c>
      <c r="C19" s="46">
        <v>89</v>
      </c>
      <c r="D19" s="46">
        <v>75</v>
      </c>
      <c r="E19" s="46">
        <v>65</v>
      </c>
      <c r="F19" s="46">
        <v>112</v>
      </c>
      <c r="G19" s="46">
        <v>101</v>
      </c>
      <c r="H19" s="46">
        <v>82</v>
      </c>
      <c r="I19" s="46">
        <v>47</v>
      </c>
      <c r="J19" s="46">
        <v>89</v>
      </c>
      <c r="K19" s="46">
        <v>92</v>
      </c>
      <c r="L19" s="46">
        <v>136</v>
      </c>
      <c r="M19" s="53">
        <v>103</v>
      </c>
      <c r="N19" s="3"/>
    </row>
    <row r="20" spans="1:14" x14ac:dyDescent="0.25">
      <c r="A20" s="67" t="s">
        <v>25</v>
      </c>
      <c r="B20" s="63">
        <v>504</v>
      </c>
      <c r="C20" s="63">
        <v>791</v>
      </c>
      <c r="D20" s="63">
        <v>580</v>
      </c>
      <c r="E20" s="63">
        <v>411</v>
      </c>
      <c r="F20" s="63">
        <v>625</v>
      </c>
      <c r="G20" s="63">
        <v>532</v>
      </c>
      <c r="H20" s="63">
        <v>594</v>
      </c>
      <c r="I20" s="63">
        <v>258</v>
      </c>
      <c r="J20" s="63">
        <v>618</v>
      </c>
      <c r="K20" s="63">
        <v>627</v>
      </c>
      <c r="L20" s="63">
        <v>631</v>
      </c>
      <c r="M20" s="64">
        <v>517</v>
      </c>
      <c r="N20" s="3"/>
    </row>
    <row r="21" spans="1:14" x14ac:dyDescent="0.25">
      <c r="A21" s="12" t="s">
        <v>26</v>
      </c>
      <c r="B21" s="46">
        <v>628</v>
      </c>
      <c r="C21" s="46">
        <v>591</v>
      </c>
      <c r="D21" s="46">
        <v>606</v>
      </c>
      <c r="E21" s="46">
        <v>475</v>
      </c>
      <c r="F21" s="46">
        <v>734</v>
      </c>
      <c r="G21" s="46">
        <v>895</v>
      </c>
      <c r="H21" s="46">
        <v>890</v>
      </c>
      <c r="I21" s="46">
        <v>421</v>
      </c>
      <c r="J21" s="46">
        <v>829</v>
      </c>
      <c r="K21" s="46">
        <v>640</v>
      </c>
      <c r="L21" s="46">
        <v>678</v>
      </c>
      <c r="M21" s="53">
        <v>401</v>
      </c>
      <c r="N21" s="3"/>
    </row>
    <row r="22" spans="1:14" x14ac:dyDescent="0.25">
      <c r="A22" s="67" t="s">
        <v>27</v>
      </c>
      <c r="B22" s="63">
        <v>5</v>
      </c>
      <c r="C22" s="63">
        <v>7</v>
      </c>
      <c r="D22" s="63">
        <v>2</v>
      </c>
      <c r="E22" s="63">
        <v>12</v>
      </c>
      <c r="F22" s="63">
        <v>8</v>
      </c>
      <c r="G22" s="63">
        <v>10</v>
      </c>
      <c r="H22" s="63">
        <v>5</v>
      </c>
      <c r="I22" s="63">
        <v>21</v>
      </c>
      <c r="J22" s="63">
        <v>11</v>
      </c>
      <c r="K22" s="63">
        <v>6</v>
      </c>
      <c r="L22" s="63">
        <v>6</v>
      </c>
      <c r="M22" s="64">
        <v>9</v>
      </c>
      <c r="N22" s="3"/>
    </row>
    <row r="23" spans="1:14" x14ac:dyDescent="0.25">
      <c r="A23" s="12" t="s">
        <v>28</v>
      </c>
      <c r="B23" s="46">
        <v>152</v>
      </c>
      <c r="C23" s="46">
        <v>112</v>
      </c>
      <c r="D23" s="46">
        <v>70</v>
      </c>
      <c r="E23" s="46">
        <v>115</v>
      </c>
      <c r="F23" s="46">
        <v>104</v>
      </c>
      <c r="G23" s="46">
        <v>88</v>
      </c>
      <c r="H23" s="46">
        <v>101</v>
      </c>
      <c r="I23" s="46">
        <v>52</v>
      </c>
      <c r="J23" s="46">
        <v>132</v>
      </c>
      <c r="K23" s="46">
        <v>136</v>
      </c>
      <c r="L23" s="46">
        <v>269</v>
      </c>
      <c r="M23" s="53">
        <v>137</v>
      </c>
      <c r="N23" s="3"/>
    </row>
    <row r="24" spans="1:14" x14ac:dyDescent="0.25">
      <c r="A24" s="67" t="s">
        <v>29</v>
      </c>
      <c r="B24" s="63">
        <v>133</v>
      </c>
      <c r="C24" s="63">
        <v>127</v>
      </c>
      <c r="D24" s="63">
        <v>141</v>
      </c>
      <c r="E24" s="63">
        <v>124</v>
      </c>
      <c r="F24" s="63">
        <v>158</v>
      </c>
      <c r="G24" s="63">
        <v>168</v>
      </c>
      <c r="H24" s="63">
        <v>207</v>
      </c>
      <c r="I24" s="63">
        <v>90</v>
      </c>
      <c r="J24" s="63">
        <v>296</v>
      </c>
      <c r="K24" s="63">
        <v>241</v>
      </c>
      <c r="L24" s="63">
        <v>172</v>
      </c>
      <c r="M24" s="64">
        <v>127</v>
      </c>
      <c r="N24" s="3"/>
    </row>
    <row r="25" spans="1:14" x14ac:dyDescent="0.25">
      <c r="A25" s="12" t="s">
        <v>30</v>
      </c>
      <c r="B25" s="46">
        <v>0</v>
      </c>
      <c r="C25" s="46">
        <v>1</v>
      </c>
      <c r="D25" s="46">
        <v>1</v>
      </c>
      <c r="E25" s="46">
        <v>1</v>
      </c>
      <c r="F25" s="46">
        <v>0</v>
      </c>
      <c r="G25" s="46">
        <v>0</v>
      </c>
      <c r="H25" s="46">
        <v>0</v>
      </c>
      <c r="I25" s="46">
        <v>0</v>
      </c>
      <c r="J25" s="46">
        <v>2</v>
      </c>
      <c r="K25" s="46">
        <v>0</v>
      </c>
      <c r="L25" s="46">
        <v>0</v>
      </c>
      <c r="M25" s="53">
        <v>1</v>
      </c>
      <c r="N25" s="3"/>
    </row>
    <row r="26" spans="1:14" x14ac:dyDescent="0.25">
      <c r="A26" s="67" t="s">
        <v>31</v>
      </c>
      <c r="B26" s="63">
        <v>666</v>
      </c>
      <c r="C26" s="63">
        <v>705</v>
      </c>
      <c r="D26" s="63">
        <v>749</v>
      </c>
      <c r="E26" s="63">
        <v>638</v>
      </c>
      <c r="F26" s="63">
        <v>810</v>
      </c>
      <c r="G26" s="63">
        <v>883</v>
      </c>
      <c r="H26" s="63">
        <v>739</v>
      </c>
      <c r="I26" s="63">
        <v>515</v>
      </c>
      <c r="J26" s="63">
        <v>908</v>
      </c>
      <c r="K26" s="63">
        <v>918</v>
      </c>
      <c r="L26" s="63">
        <v>726</v>
      </c>
      <c r="M26" s="235">
        <v>663</v>
      </c>
      <c r="N26" s="3"/>
    </row>
    <row r="27" spans="1:14" x14ac:dyDescent="0.25">
      <c r="A27" s="12" t="s">
        <v>32</v>
      </c>
      <c r="B27" s="46">
        <v>135</v>
      </c>
      <c r="C27" s="46">
        <v>118</v>
      </c>
      <c r="D27" s="46">
        <v>120</v>
      </c>
      <c r="E27" s="46">
        <v>118</v>
      </c>
      <c r="F27" s="46">
        <v>117</v>
      </c>
      <c r="G27" s="46">
        <v>191</v>
      </c>
      <c r="H27" s="46">
        <v>239</v>
      </c>
      <c r="I27" s="46">
        <v>122</v>
      </c>
      <c r="J27" s="46">
        <v>163</v>
      </c>
      <c r="K27" s="46">
        <v>184</v>
      </c>
      <c r="L27" s="46">
        <v>167</v>
      </c>
      <c r="M27" s="53">
        <v>172</v>
      </c>
      <c r="N27" s="3"/>
    </row>
    <row r="28" spans="1:14" x14ac:dyDescent="0.25">
      <c r="A28" s="67" t="s">
        <v>33</v>
      </c>
      <c r="B28" s="63">
        <v>208</v>
      </c>
      <c r="C28" s="63">
        <v>204</v>
      </c>
      <c r="D28" s="63">
        <v>223</v>
      </c>
      <c r="E28" s="63">
        <v>164</v>
      </c>
      <c r="F28" s="63">
        <v>237</v>
      </c>
      <c r="G28" s="63">
        <v>203</v>
      </c>
      <c r="H28" s="63">
        <v>259</v>
      </c>
      <c r="I28" s="63">
        <v>165</v>
      </c>
      <c r="J28" s="63">
        <v>203</v>
      </c>
      <c r="K28" s="63">
        <v>295</v>
      </c>
      <c r="L28" s="63">
        <v>235</v>
      </c>
      <c r="M28" s="64">
        <v>192</v>
      </c>
      <c r="N28" s="3"/>
    </row>
    <row r="29" spans="1:14" x14ac:dyDescent="0.25">
      <c r="A29" s="12" t="s">
        <v>34</v>
      </c>
      <c r="B29" s="46">
        <v>260</v>
      </c>
      <c r="C29" s="46">
        <v>246</v>
      </c>
      <c r="D29" s="46">
        <v>495</v>
      </c>
      <c r="E29" s="46">
        <v>318</v>
      </c>
      <c r="F29" s="46">
        <v>342</v>
      </c>
      <c r="G29" s="46">
        <v>340</v>
      </c>
      <c r="H29" s="46">
        <v>362</v>
      </c>
      <c r="I29" s="46">
        <v>237</v>
      </c>
      <c r="J29" s="46">
        <v>466</v>
      </c>
      <c r="K29" s="46">
        <v>408</v>
      </c>
      <c r="L29" s="46">
        <v>587</v>
      </c>
      <c r="M29" s="53">
        <v>603</v>
      </c>
      <c r="N29" s="3"/>
    </row>
    <row r="30" spans="1:14" x14ac:dyDescent="0.25">
      <c r="A30" s="67" t="s">
        <v>35</v>
      </c>
      <c r="B30" s="63">
        <v>99</v>
      </c>
      <c r="C30" s="63">
        <v>86</v>
      </c>
      <c r="D30" s="63">
        <v>138</v>
      </c>
      <c r="E30" s="63">
        <v>91</v>
      </c>
      <c r="F30" s="63">
        <v>146</v>
      </c>
      <c r="G30" s="63">
        <v>155</v>
      </c>
      <c r="H30" s="63">
        <v>171</v>
      </c>
      <c r="I30" s="63">
        <v>81</v>
      </c>
      <c r="J30" s="63">
        <v>128</v>
      </c>
      <c r="K30" s="63">
        <v>173</v>
      </c>
      <c r="L30" s="63">
        <v>117</v>
      </c>
      <c r="M30" s="64">
        <v>115</v>
      </c>
      <c r="N30" s="3"/>
    </row>
    <row r="31" spans="1:14" x14ac:dyDescent="0.25">
      <c r="A31" s="12" t="s">
        <v>36</v>
      </c>
      <c r="B31" s="46">
        <v>318</v>
      </c>
      <c r="C31" s="46">
        <v>317</v>
      </c>
      <c r="D31" s="46">
        <v>377</v>
      </c>
      <c r="E31" s="46">
        <v>248</v>
      </c>
      <c r="F31" s="46">
        <v>321</v>
      </c>
      <c r="G31" s="46">
        <v>415</v>
      </c>
      <c r="H31" s="46">
        <v>363</v>
      </c>
      <c r="I31" s="46">
        <v>202</v>
      </c>
      <c r="J31" s="46">
        <v>435</v>
      </c>
      <c r="K31" s="46">
        <v>615</v>
      </c>
      <c r="L31" s="46">
        <v>373</v>
      </c>
      <c r="M31" s="53">
        <v>327</v>
      </c>
      <c r="N31" s="3"/>
    </row>
    <row r="32" spans="1:14" x14ac:dyDescent="0.25">
      <c r="A32" s="67" t="s">
        <v>37</v>
      </c>
      <c r="B32" s="63">
        <v>305</v>
      </c>
      <c r="C32" s="63">
        <v>403</v>
      </c>
      <c r="D32" s="63">
        <v>365</v>
      </c>
      <c r="E32" s="63">
        <v>327</v>
      </c>
      <c r="F32" s="63">
        <v>418</v>
      </c>
      <c r="G32" s="63">
        <v>466</v>
      </c>
      <c r="H32" s="63">
        <v>407</v>
      </c>
      <c r="I32" s="63">
        <v>262</v>
      </c>
      <c r="J32" s="63">
        <v>618</v>
      </c>
      <c r="K32" s="63">
        <v>431</v>
      </c>
      <c r="L32" s="63">
        <v>555</v>
      </c>
      <c r="M32" s="64">
        <v>282</v>
      </c>
      <c r="N32" s="3"/>
    </row>
    <row r="33" spans="1:14" x14ac:dyDescent="0.25">
      <c r="A33" s="12" t="s">
        <v>38</v>
      </c>
      <c r="B33" s="46">
        <v>696</v>
      </c>
      <c r="C33" s="46">
        <v>450</v>
      </c>
      <c r="D33" s="46">
        <v>504</v>
      </c>
      <c r="E33" s="46">
        <v>567</v>
      </c>
      <c r="F33" s="46">
        <v>422</v>
      </c>
      <c r="G33" s="46">
        <v>286</v>
      </c>
      <c r="H33" s="46">
        <v>244</v>
      </c>
      <c r="I33" s="46">
        <v>101</v>
      </c>
      <c r="J33" s="46">
        <v>530</v>
      </c>
      <c r="K33" s="46">
        <v>1135</v>
      </c>
      <c r="L33" s="46">
        <v>1404</v>
      </c>
      <c r="M33" s="53">
        <v>1060</v>
      </c>
      <c r="N33" s="3"/>
    </row>
    <row r="34" spans="1:14" x14ac:dyDescent="0.25">
      <c r="A34" s="67" t="s">
        <v>39</v>
      </c>
      <c r="B34" s="63">
        <v>385</v>
      </c>
      <c r="C34" s="63">
        <v>347</v>
      </c>
      <c r="D34" s="63">
        <v>608</v>
      </c>
      <c r="E34" s="63">
        <v>358</v>
      </c>
      <c r="F34" s="63">
        <v>459</v>
      </c>
      <c r="G34" s="63">
        <v>497</v>
      </c>
      <c r="H34" s="63">
        <v>582</v>
      </c>
      <c r="I34" s="63">
        <v>355</v>
      </c>
      <c r="J34" s="63">
        <v>400</v>
      </c>
      <c r="K34" s="63">
        <v>570</v>
      </c>
      <c r="L34" s="63">
        <v>407</v>
      </c>
      <c r="M34" s="64">
        <v>308</v>
      </c>
      <c r="N34" s="3"/>
    </row>
    <row r="35" spans="1:14" x14ac:dyDescent="0.25">
      <c r="A35" s="12" t="s">
        <v>40</v>
      </c>
      <c r="B35" s="46">
        <v>2037</v>
      </c>
      <c r="C35" s="46">
        <v>2133</v>
      </c>
      <c r="D35" s="46">
        <v>2456</v>
      </c>
      <c r="E35" s="46">
        <v>2262</v>
      </c>
      <c r="F35" s="46">
        <v>2771</v>
      </c>
      <c r="G35" s="46">
        <v>2691</v>
      </c>
      <c r="H35" s="46">
        <v>2797</v>
      </c>
      <c r="I35" s="46">
        <v>2007</v>
      </c>
      <c r="J35" s="46">
        <v>3076</v>
      </c>
      <c r="K35" s="46">
        <v>2819</v>
      </c>
      <c r="L35" s="46">
        <v>2680</v>
      </c>
      <c r="M35" s="53">
        <v>2457</v>
      </c>
      <c r="N35" s="3"/>
    </row>
    <row r="36" spans="1:14" x14ac:dyDescent="0.25">
      <c r="A36" s="67" t="s">
        <v>41</v>
      </c>
      <c r="B36" s="63">
        <v>280</v>
      </c>
      <c r="C36" s="63">
        <v>242</v>
      </c>
      <c r="D36" s="63">
        <v>387</v>
      </c>
      <c r="E36" s="63">
        <v>259</v>
      </c>
      <c r="F36" s="63">
        <v>331</v>
      </c>
      <c r="G36" s="63">
        <v>387</v>
      </c>
      <c r="H36" s="63">
        <v>300</v>
      </c>
      <c r="I36" s="63">
        <v>220</v>
      </c>
      <c r="J36" s="63">
        <v>334</v>
      </c>
      <c r="K36" s="63">
        <v>351</v>
      </c>
      <c r="L36" s="63">
        <v>248</v>
      </c>
      <c r="M36" s="64">
        <v>220</v>
      </c>
      <c r="N36" s="3"/>
    </row>
    <row r="37" spans="1:14" x14ac:dyDescent="0.25">
      <c r="A37" s="12" t="s">
        <v>42</v>
      </c>
      <c r="B37" s="46">
        <v>723</v>
      </c>
      <c r="C37" s="46">
        <v>507</v>
      </c>
      <c r="D37" s="46">
        <v>568</v>
      </c>
      <c r="E37" s="46">
        <v>455</v>
      </c>
      <c r="F37" s="46">
        <v>548</v>
      </c>
      <c r="G37" s="46">
        <v>693</v>
      </c>
      <c r="H37" s="46">
        <v>629</v>
      </c>
      <c r="I37" s="46">
        <v>403</v>
      </c>
      <c r="J37" s="46">
        <v>736</v>
      </c>
      <c r="K37" s="46">
        <v>688</v>
      </c>
      <c r="L37" s="46">
        <v>585</v>
      </c>
      <c r="M37" s="53">
        <v>473</v>
      </c>
      <c r="N37" s="3"/>
    </row>
    <row r="38" spans="1:14" x14ac:dyDescent="0.25">
      <c r="A38" s="67" t="s">
        <v>121</v>
      </c>
      <c r="B38" s="63">
        <v>129</v>
      </c>
      <c r="C38" s="63">
        <v>90</v>
      </c>
      <c r="D38" s="63">
        <v>144</v>
      </c>
      <c r="E38" s="63">
        <v>195</v>
      </c>
      <c r="F38" s="63">
        <v>306</v>
      </c>
      <c r="G38" s="63">
        <v>364</v>
      </c>
      <c r="H38" s="63">
        <v>304</v>
      </c>
      <c r="I38" s="63">
        <v>113</v>
      </c>
      <c r="J38" s="63">
        <v>161</v>
      </c>
      <c r="K38" s="63">
        <v>229</v>
      </c>
      <c r="L38" s="63">
        <v>159</v>
      </c>
      <c r="M38" s="64">
        <v>128</v>
      </c>
      <c r="N38" s="3"/>
    </row>
    <row r="39" spans="1:14" x14ac:dyDescent="0.25">
      <c r="A39" s="12" t="s">
        <v>43</v>
      </c>
      <c r="B39" s="46">
        <v>598</v>
      </c>
      <c r="C39" s="46">
        <v>487</v>
      </c>
      <c r="D39" s="46">
        <v>605</v>
      </c>
      <c r="E39" s="46">
        <v>551</v>
      </c>
      <c r="F39" s="46">
        <v>739</v>
      </c>
      <c r="G39" s="46">
        <v>958</v>
      </c>
      <c r="H39" s="46">
        <v>993</v>
      </c>
      <c r="I39" s="46">
        <v>736</v>
      </c>
      <c r="J39" s="46">
        <v>1015</v>
      </c>
      <c r="K39" s="46">
        <v>829</v>
      </c>
      <c r="L39" s="46">
        <v>652</v>
      </c>
      <c r="M39" s="53">
        <v>600</v>
      </c>
      <c r="N39" s="3"/>
    </row>
    <row r="40" spans="1:14" x14ac:dyDescent="0.25">
      <c r="A40" s="67" t="s">
        <v>44</v>
      </c>
      <c r="B40" s="63">
        <v>354</v>
      </c>
      <c r="C40" s="63">
        <v>332</v>
      </c>
      <c r="D40" s="63">
        <v>456</v>
      </c>
      <c r="E40" s="63">
        <v>470</v>
      </c>
      <c r="F40" s="63">
        <v>945</v>
      </c>
      <c r="G40" s="63">
        <v>1220</v>
      </c>
      <c r="H40" s="63">
        <v>900</v>
      </c>
      <c r="I40" s="63">
        <v>513</v>
      </c>
      <c r="J40" s="63">
        <v>927</v>
      </c>
      <c r="K40" s="63">
        <v>1219</v>
      </c>
      <c r="L40" s="63">
        <v>537</v>
      </c>
      <c r="M40" s="64">
        <v>537</v>
      </c>
      <c r="N40" s="3"/>
    </row>
    <row r="41" spans="1:14" x14ac:dyDescent="0.25">
      <c r="A41" s="12" t="s">
        <v>45</v>
      </c>
      <c r="B41" s="46">
        <v>654</v>
      </c>
      <c r="C41" s="46">
        <v>744</v>
      </c>
      <c r="D41" s="46">
        <v>915</v>
      </c>
      <c r="E41" s="46">
        <v>798</v>
      </c>
      <c r="F41" s="46">
        <v>912</v>
      </c>
      <c r="G41" s="46">
        <v>968</v>
      </c>
      <c r="H41" s="46">
        <v>995</v>
      </c>
      <c r="I41" s="46">
        <v>804</v>
      </c>
      <c r="J41" s="46">
        <v>833</v>
      </c>
      <c r="K41" s="46">
        <v>1004</v>
      </c>
      <c r="L41" s="46">
        <v>903</v>
      </c>
      <c r="M41" s="53">
        <v>718</v>
      </c>
      <c r="N41" s="3"/>
    </row>
    <row r="42" spans="1:14" x14ac:dyDescent="0.25">
      <c r="A42" s="67" t="s">
        <v>46</v>
      </c>
      <c r="B42" s="63">
        <v>337</v>
      </c>
      <c r="C42" s="63">
        <v>326</v>
      </c>
      <c r="D42" s="63">
        <v>381</v>
      </c>
      <c r="E42" s="63">
        <v>319</v>
      </c>
      <c r="F42" s="63">
        <v>512</v>
      </c>
      <c r="G42" s="63">
        <v>521</v>
      </c>
      <c r="H42" s="63">
        <v>502</v>
      </c>
      <c r="I42" s="63">
        <v>361</v>
      </c>
      <c r="J42" s="63">
        <v>342</v>
      </c>
      <c r="K42" s="63">
        <v>267</v>
      </c>
      <c r="L42" s="63">
        <v>316</v>
      </c>
      <c r="M42" s="64">
        <v>346</v>
      </c>
      <c r="N42" s="3"/>
    </row>
    <row r="43" spans="1:14" x14ac:dyDescent="0.25">
      <c r="A43" s="12" t="s">
        <v>47</v>
      </c>
      <c r="B43" s="46">
        <v>59</v>
      </c>
      <c r="C43" s="46">
        <v>81</v>
      </c>
      <c r="D43" s="46">
        <v>91</v>
      </c>
      <c r="E43" s="46">
        <v>57</v>
      </c>
      <c r="F43" s="46">
        <v>101</v>
      </c>
      <c r="G43" s="46">
        <v>91</v>
      </c>
      <c r="H43" s="46">
        <v>112</v>
      </c>
      <c r="I43" s="46">
        <v>91</v>
      </c>
      <c r="J43" s="46">
        <v>147</v>
      </c>
      <c r="K43" s="46">
        <v>96</v>
      </c>
      <c r="L43" s="46">
        <v>121</v>
      </c>
      <c r="M43" s="53">
        <v>84</v>
      </c>
      <c r="N43" s="3"/>
    </row>
    <row r="44" spans="1:14" x14ac:dyDescent="0.25">
      <c r="A44" s="67" t="s">
        <v>78</v>
      </c>
      <c r="B44" s="63">
        <v>160</v>
      </c>
      <c r="C44" s="63">
        <v>124</v>
      </c>
      <c r="D44" s="63">
        <v>136</v>
      </c>
      <c r="E44" s="63">
        <v>133</v>
      </c>
      <c r="F44" s="63">
        <v>210</v>
      </c>
      <c r="G44" s="63">
        <v>198</v>
      </c>
      <c r="H44" s="63">
        <v>286</v>
      </c>
      <c r="I44" s="63">
        <v>141</v>
      </c>
      <c r="J44" s="63">
        <v>193</v>
      </c>
      <c r="K44" s="63">
        <v>224</v>
      </c>
      <c r="L44" s="63">
        <v>212</v>
      </c>
      <c r="M44" s="64">
        <v>274</v>
      </c>
      <c r="N44" s="3"/>
    </row>
    <row r="45" spans="1:14" x14ac:dyDescent="0.25">
      <c r="A45" s="12" t="s">
        <v>48</v>
      </c>
      <c r="B45" s="46">
        <v>96</v>
      </c>
      <c r="C45" s="46">
        <v>99</v>
      </c>
      <c r="D45" s="46">
        <v>119</v>
      </c>
      <c r="E45" s="46">
        <v>115</v>
      </c>
      <c r="F45" s="46">
        <v>162</v>
      </c>
      <c r="G45" s="46">
        <v>212</v>
      </c>
      <c r="H45" s="46">
        <v>174</v>
      </c>
      <c r="I45" s="46">
        <v>97</v>
      </c>
      <c r="J45" s="46">
        <v>171</v>
      </c>
      <c r="K45" s="46">
        <v>183</v>
      </c>
      <c r="L45" s="46">
        <v>150</v>
      </c>
      <c r="M45" s="53">
        <v>108</v>
      </c>
      <c r="N45" s="3"/>
    </row>
    <row r="46" spans="1:14" x14ac:dyDescent="0.25">
      <c r="A46" s="67" t="s">
        <v>49</v>
      </c>
      <c r="B46" s="63">
        <v>631</v>
      </c>
      <c r="C46" s="63">
        <v>492</v>
      </c>
      <c r="D46" s="63">
        <v>586</v>
      </c>
      <c r="E46" s="63">
        <v>596</v>
      </c>
      <c r="F46" s="63">
        <v>722</v>
      </c>
      <c r="G46" s="63">
        <v>783</v>
      </c>
      <c r="H46" s="63">
        <v>797</v>
      </c>
      <c r="I46" s="63">
        <v>656</v>
      </c>
      <c r="J46" s="63">
        <v>868</v>
      </c>
      <c r="K46" s="63">
        <v>861</v>
      </c>
      <c r="L46" s="63">
        <v>627</v>
      </c>
      <c r="M46" s="64">
        <v>561</v>
      </c>
      <c r="N46" s="3"/>
    </row>
    <row r="47" spans="1:14" x14ac:dyDescent="0.25">
      <c r="A47" s="12" t="s">
        <v>50</v>
      </c>
      <c r="B47" s="46">
        <v>37</v>
      </c>
      <c r="C47" s="46">
        <v>50</v>
      </c>
      <c r="D47" s="46">
        <v>41</v>
      </c>
      <c r="E47" s="46">
        <v>50</v>
      </c>
      <c r="F47" s="46">
        <v>32</v>
      </c>
      <c r="G47" s="46">
        <v>68</v>
      </c>
      <c r="H47" s="46">
        <v>51</v>
      </c>
      <c r="I47" s="46">
        <v>46</v>
      </c>
      <c r="J47" s="46">
        <v>64</v>
      </c>
      <c r="K47" s="46">
        <v>73</v>
      </c>
      <c r="L47" s="46">
        <v>53</v>
      </c>
      <c r="M47" s="53">
        <v>28</v>
      </c>
      <c r="N47" s="3"/>
    </row>
    <row r="48" spans="1:14" x14ac:dyDescent="0.25">
      <c r="A48" s="67" t="s">
        <v>51</v>
      </c>
      <c r="B48" s="63">
        <v>1188</v>
      </c>
      <c r="C48" s="63">
        <v>1257</v>
      </c>
      <c r="D48" s="63">
        <v>1324</v>
      </c>
      <c r="E48" s="63">
        <v>1072</v>
      </c>
      <c r="F48" s="63">
        <v>1671</v>
      </c>
      <c r="G48" s="63">
        <v>1628</v>
      </c>
      <c r="H48" s="63">
        <v>1593</v>
      </c>
      <c r="I48" s="63">
        <v>894</v>
      </c>
      <c r="J48" s="63">
        <v>1597</v>
      </c>
      <c r="K48" s="63">
        <v>1723</v>
      </c>
      <c r="L48" s="63">
        <v>1207</v>
      </c>
      <c r="M48" s="64">
        <v>1052</v>
      </c>
      <c r="N48" s="3"/>
    </row>
    <row r="49" spans="1:14" x14ac:dyDescent="0.25">
      <c r="A49" s="12" t="s">
        <v>53</v>
      </c>
      <c r="B49" s="46">
        <v>34</v>
      </c>
      <c r="C49" s="46">
        <v>52</v>
      </c>
      <c r="D49" s="46">
        <v>46</v>
      </c>
      <c r="E49" s="46">
        <v>47</v>
      </c>
      <c r="F49" s="46">
        <v>34</v>
      </c>
      <c r="G49" s="46">
        <v>39</v>
      </c>
      <c r="H49" s="46">
        <v>59</v>
      </c>
      <c r="I49" s="46">
        <v>39</v>
      </c>
      <c r="J49" s="46">
        <v>71</v>
      </c>
      <c r="K49" s="46">
        <v>57</v>
      </c>
      <c r="L49" s="46">
        <v>43</v>
      </c>
      <c r="M49" s="53">
        <v>21</v>
      </c>
      <c r="N49" s="3"/>
    </row>
    <row r="50" spans="1:14" x14ac:dyDescent="0.25">
      <c r="A50" s="67" t="s">
        <v>54</v>
      </c>
      <c r="B50" s="63">
        <v>351</v>
      </c>
      <c r="C50" s="63">
        <v>333</v>
      </c>
      <c r="D50" s="63">
        <v>347</v>
      </c>
      <c r="E50" s="63">
        <v>295</v>
      </c>
      <c r="F50" s="63">
        <v>382</v>
      </c>
      <c r="G50" s="63">
        <v>430</v>
      </c>
      <c r="H50" s="63">
        <v>378</v>
      </c>
      <c r="I50" s="63">
        <v>273</v>
      </c>
      <c r="J50" s="63">
        <v>535</v>
      </c>
      <c r="K50" s="63">
        <v>432</v>
      </c>
      <c r="L50" s="63">
        <v>445</v>
      </c>
      <c r="M50" s="64">
        <v>391</v>
      </c>
      <c r="N50" s="3"/>
    </row>
    <row r="51" spans="1:14" ht="5.25" customHeight="1" x14ac:dyDescent="0.25">
      <c r="A51" s="12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56"/>
      <c r="N51" s="3"/>
    </row>
    <row r="52" spans="1:14" x14ac:dyDescent="0.25">
      <c r="A52" s="60" t="s">
        <v>115</v>
      </c>
      <c r="B52" s="63">
        <v>4469</v>
      </c>
      <c r="C52" s="63">
        <v>4417</v>
      </c>
      <c r="D52" s="63">
        <v>4834</v>
      </c>
      <c r="E52" s="63">
        <v>4429</v>
      </c>
      <c r="F52" s="63">
        <v>6094</v>
      </c>
      <c r="G52" s="63">
        <v>6599</v>
      </c>
      <c r="H52" s="63">
        <v>6224</v>
      </c>
      <c r="I52" s="63">
        <v>3681</v>
      </c>
      <c r="J52" s="63">
        <v>6472</v>
      </c>
      <c r="K52" s="63">
        <v>7011</v>
      </c>
      <c r="L52" s="63">
        <v>6388</v>
      </c>
      <c r="M52" s="64">
        <v>5035</v>
      </c>
      <c r="N52" s="3"/>
    </row>
    <row r="53" spans="1:14" x14ac:dyDescent="0.25">
      <c r="A53" s="58" t="s">
        <v>116</v>
      </c>
      <c r="B53" s="46">
        <v>11302</v>
      </c>
      <c r="C53" s="46">
        <v>9959</v>
      </c>
      <c r="D53" s="46">
        <v>10502</v>
      </c>
      <c r="E53" s="46">
        <v>8655</v>
      </c>
      <c r="F53" s="46">
        <v>11065</v>
      </c>
      <c r="G53" s="46">
        <v>11236</v>
      </c>
      <c r="H53" s="46">
        <v>9866</v>
      </c>
      <c r="I53" s="46">
        <v>6647</v>
      </c>
      <c r="J53" s="46">
        <v>11994</v>
      </c>
      <c r="K53" s="46">
        <v>12757</v>
      </c>
      <c r="L53" s="46">
        <v>11449</v>
      </c>
      <c r="M53" s="53">
        <v>10476</v>
      </c>
      <c r="N53" s="3"/>
    </row>
    <row r="54" spans="1:14" x14ac:dyDescent="0.25">
      <c r="A54" s="60" t="s">
        <v>52</v>
      </c>
      <c r="B54" s="63">
        <v>41607</v>
      </c>
      <c r="C54" s="63">
        <v>32687</v>
      </c>
      <c r="D54" s="63">
        <v>38180</v>
      </c>
      <c r="E54" s="63">
        <v>28971</v>
      </c>
      <c r="F54" s="63">
        <v>43017</v>
      </c>
      <c r="G54" s="63">
        <v>40487</v>
      </c>
      <c r="H54" s="63">
        <v>38203</v>
      </c>
      <c r="I54" s="63">
        <v>30039</v>
      </c>
      <c r="J54" s="63">
        <v>40131</v>
      </c>
      <c r="K54" s="63">
        <v>43806</v>
      </c>
      <c r="L54" s="63">
        <v>43645</v>
      </c>
      <c r="M54" s="64">
        <v>34924</v>
      </c>
      <c r="N54" s="3"/>
    </row>
    <row r="55" spans="1:14" x14ac:dyDescent="0.25">
      <c r="A55" s="59" t="s">
        <v>117</v>
      </c>
      <c r="B55" s="236">
        <v>4202</v>
      </c>
      <c r="C55" s="236">
        <v>3947</v>
      </c>
      <c r="D55" s="236">
        <v>4585</v>
      </c>
      <c r="E55" s="236">
        <v>3613</v>
      </c>
      <c r="F55" s="236">
        <v>5021</v>
      </c>
      <c r="G55" s="236">
        <v>5356</v>
      </c>
      <c r="H55" s="236">
        <v>5027</v>
      </c>
      <c r="I55" s="236">
        <v>3330</v>
      </c>
      <c r="J55" s="236">
        <v>5394</v>
      </c>
      <c r="K55" s="236">
        <v>5644</v>
      </c>
      <c r="L55" s="236">
        <v>4964</v>
      </c>
      <c r="M55" s="237">
        <v>3882</v>
      </c>
      <c r="N55" s="3"/>
    </row>
    <row r="56" spans="1:14" ht="4.5" customHeight="1" x14ac:dyDescent="0.25">
      <c r="A56" s="129"/>
      <c r="B56" s="3"/>
      <c r="C56" s="3"/>
      <c r="D56" s="3"/>
      <c r="E56" s="238"/>
      <c r="F56" s="3"/>
      <c r="G56" s="3"/>
      <c r="H56" s="3"/>
      <c r="I56" s="3"/>
      <c r="J56" s="3"/>
      <c r="K56" s="3"/>
      <c r="L56" s="3"/>
      <c r="M56" s="3"/>
    </row>
    <row r="57" spans="1:14" x14ac:dyDescent="0.25">
      <c r="A57" s="191" t="s">
        <v>167</v>
      </c>
      <c r="B57" s="3"/>
      <c r="C57" s="3"/>
      <c r="D57" s="238"/>
      <c r="E57" s="3"/>
      <c r="F57" s="3"/>
      <c r="G57" s="3"/>
      <c r="H57" s="3"/>
      <c r="I57" s="3"/>
      <c r="J57" s="3"/>
      <c r="K57" s="3"/>
      <c r="L57" s="3"/>
      <c r="M57" s="3"/>
    </row>
    <row r="58" spans="1:14" x14ac:dyDescent="0.25">
      <c r="A58" s="129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4" x14ac:dyDescent="0.25">
      <c r="A59" s="129"/>
      <c r="B59" s="3"/>
      <c r="C59" s="3"/>
      <c r="D59" s="238"/>
      <c r="E59" s="3"/>
      <c r="F59" s="3"/>
      <c r="G59" s="3"/>
      <c r="H59" s="3"/>
      <c r="I59" s="3"/>
      <c r="J59" s="3"/>
      <c r="K59" s="3"/>
      <c r="L59" s="3"/>
      <c r="M59" s="3"/>
    </row>
    <row r="60" spans="1:14" x14ac:dyDescent="0.25">
      <c r="A60" s="129"/>
      <c r="B60" s="3"/>
      <c r="C60" s="3"/>
      <c r="D60" s="3"/>
      <c r="E60" s="238"/>
      <c r="F60" s="3"/>
      <c r="G60" s="3"/>
      <c r="H60" s="3"/>
      <c r="I60" s="3"/>
      <c r="J60" s="3"/>
      <c r="K60" s="3"/>
      <c r="L60" s="3"/>
      <c r="M60" s="3"/>
    </row>
    <row r="61" spans="1:14" x14ac:dyDescent="0.25">
      <c r="A61" s="129"/>
      <c r="B61" s="3"/>
      <c r="C61" s="3"/>
      <c r="D61" s="3"/>
      <c r="E61" s="238"/>
      <c r="F61" s="3"/>
      <c r="G61" s="3"/>
      <c r="H61" s="3"/>
      <c r="I61" s="3"/>
      <c r="J61" s="3"/>
      <c r="K61" s="3"/>
      <c r="L61" s="3"/>
      <c r="M61" s="3"/>
    </row>
    <row r="62" spans="1:14" x14ac:dyDescent="0.25">
      <c r="A62" s="129"/>
      <c r="B62" s="3"/>
      <c r="C62" s="3"/>
      <c r="D62" s="3"/>
      <c r="E62" s="238"/>
      <c r="F62" s="3"/>
      <c r="G62" s="3"/>
      <c r="H62" s="3"/>
      <c r="I62" s="3"/>
      <c r="J62" s="3"/>
      <c r="K62" s="3"/>
      <c r="L62" s="3"/>
      <c r="M62" s="3"/>
    </row>
    <row r="63" spans="1:14" x14ac:dyDescent="0.25">
      <c r="A63" s="129"/>
      <c r="B63" s="3"/>
      <c r="C63" s="3"/>
      <c r="D63" s="3"/>
      <c r="E63" s="238"/>
      <c r="F63" s="3"/>
      <c r="G63" s="3"/>
      <c r="H63" s="3"/>
      <c r="I63" s="3"/>
      <c r="J63" s="3"/>
      <c r="K63" s="3"/>
      <c r="L63" s="3"/>
      <c r="M63" s="3"/>
    </row>
    <row r="64" spans="1:14" x14ac:dyDescent="0.25">
      <c r="A64" s="129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25">
      <c r="A65" s="129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25">
      <c r="A66" s="129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25">
      <c r="A67" s="129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25">
      <c r="A68" s="129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25">
      <c r="A69" s="129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25">
      <c r="A70" s="129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25">
      <c r="A71" s="129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25">
      <c r="A72" s="129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25">
      <c r="A73" s="129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25">
      <c r="A74" s="129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25">
      <c r="A75" s="129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25">
      <c r="A76" s="129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13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2:13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2:13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</sheetData>
  <pageMargins left="0.59055118110236227" right="0.59055118110236227" top="0.39370078740157483" bottom="0.39370078740157483" header="0" footer="0"/>
  <pageSetup paperSize="9" fitToHeight="2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workbookViewId="0"/>
  </sheetViews>
  <sheetFormatPr baseColWidth="10" defaultColWidth="11.44140625" defaultRowHeight="13.2" x14ac:dyDescent="0.25"/>
  <cols>
    <col min="1" max="1" width="25" style="2" customWidth="1"/>
    <col min="2" max="2" width="12.6640625" style="2" customWidth="1"/>
    <col min="3" max="3" width="15.33203125" style="2" customWidth="1"/>
    <col min="4" max="4" width="9" style="2" customWidth="1"/>
    <col min="5" max="5" width="14.5546875" style="2" customWidth="1"/>
    <col min="6" max="6" width="10.109375" style="2" customWidth="1"/>
    <col min="7" max="16384" width="11.44140625" style="2"/>
  </cols>
  <sheetData>
    <row r="1" spans="1:8" x14ac:dyDescent="0.25">
      <c r="A1" s="1" t="s">
        <v>175</v>
      </c>
    </row>
    <row r="2" spans="1:8" x14ac:dyDescent="0.25">
      <c r="A2" s="2" t="s">
        <v>188</v>
      </c>
    </row>
    <row r="3" spans="1:8" ht="6.75" customHeight="1" x14ac:dyDescent="0.25"/>
    <row r="4" spans="1:8" ht="18" customHeight="1" x14ac:dyDescent="0.25">
      <c r="A4" s="15"/>
      <c r="B4" s="116" t="s">
        <v>61</v>
      </c>
      <c r="C4" s="116" t="s">
        <v>60</v>
      </c>
      <c r="D4" s="239" t="s">
        <v>165</v>
      </c>
      <c r="E4" s="116" t="s">
        <v>59</v>
      </c>
      <c r="F4" s="240" t="s">
        <v>165</v>
      </c>
    </row>
    <row r="5" spans="1:8" ht="4.5" customHeight="1" x14ac:dyDescent="0.25">
      <c r="A5" s="12"/>
      <c r="B5" s="20"/>
      <c r="C5" s="20"/>
      <c r="D5" s="20"/>
      <c r="E5" s="94"/>
      <c r="F5" s="21"/>
    </row>
    <row r="6" spans="1:8" x14ac:dyDescent="0.25">
      <c r="A6" s="60" t="s">
        <v>86</v>
      </c>
      <c r="B6" s="241">
        <f>SUM(B8:B52)</f>
        <v>704514</v>
      </c>
      <c r="C6" s="241">
        <f>SUM(C8:C52)</f>
        <v>414196</v>
      </c>
      <c r="D6" s="242">
        <f>C6/$B$6</f>
        <v>0.58791734443886134</v>
      </c>
      <c r="E6" s="241">
        <f>SUM(E8:E52)</f>
        <v>290318</v>
      </c>
      <c r="F6" s="243">
        <f>E6/$B$6</f>
        <v>0.4120826555611386</v>
      </c>
    </row>
    <row r="7" spans="1:8" ht="3" customHeight="1" x14ac:dyDescent="0.25">
      <c r="A7" s="12"/>
      <c r="B7" s="20"/>
      <c r="C7" s="20"/>
      <c r="D7" s="20"/>
      <c r="E7" s="20"/>
      <c r="F7" s="21"/>
    </row>
    <row r="8" spans="1:8" x14ac:dyDescent="0.25">
      <c r="A8" s="67" t="s">
        <v>52</v>
      </c>
      <c r="B8" s="32">
        <f>C8+E8</f>
        <v>455697</v>
      </c>
      <c r="C8" s="32">
        <v>262497</v>
      </c>
      <c r="D8" s="244">
        <f>C8/B8</f>
        <v>0.57603407527370165</v>
      </c>
      <c r="E8" s="32">
        <v>193200</v>
      </c>
      <c r="F8" s="245">
        <f>E8/B8</f>
        <v>0.4239659247262984</v>
      </c>
      <c r="G8" s="3"/>
      <c r="H8" s="3"/>
    </row>
    <row r="9" spans="1:8" x14ac:dyDescent="0.25">
      <c r="A9" s="12" t="s">
        <v>12</v>
      </c>
      <c r="B9" s="18">
        <f t="shared" ref="B9:B52" si="0">C9+E9</f>
        <v>6300</v>
      </c>
      <c r="C9" s="18">
        <v>4004</v>
      </c>
      <c r="D9" s="246">
        <f t="shared" ref="D9:D52" si="1">C9/B9</f>
        <v>0.63555555555555554</v>
      </c>
      <c r="E9" s="18">
        <v>2296</v>
      </c>
      <c r="F9" s="247">
        <f t="shared" ref="F9:F52" si="2">E9/B9</f>
        <v>0.36444444444444446</v>
      </c>
      <c r="G9" s="3"/>
      <c r="H9" s="3"/>
    </row>
    <row r="10" spans="1:8" x14ac:dyDescent="0.25">
      <c r="A10" s="67" t="s">
        <v>13</v>
      </c>
      <c r="B10" s="32">
        <f t="shared" si="0"/>
        <v>4116</v>
      </c>
      <c r="C10" s="32">
        <v>2431</v>
      </c>
      <c r="D10" s="244">
        <f t="shared" si="1"/>
        <v>0.59062196307094261</v>
      </c>
      <c r="E10" s="32">
        <v>1685</v>
      </c>
      <c r="F10" s="245">
        <f t="shared" si="2"/>
        <v>0.40937803692905733</v>
      </c>
      <c r="G10" s="3"/>
      <c r="H10" s="3"/>
    </row>
    <row r="11" spans="1:8" x14ac:dyDescent="0.25">
      <c r="A11" s="12" t="s">
        <v>14</v>
      </c>
      <c r="B11" s="18">
        <f t="shared" si="0"/>
        <v>725</v>
      </c>
      <c r="C11" s="18">
        <v>381</v>
      </c>
      <c r="D11" s="246">
        <f t="shared" si="1"/>
        <v>0.52551724137931033</v>
      </c>
      <c r="E11" s="18">
        <v>344</v>
      </c>
      <c r="F11" s="247">
        <f t="shared" si="2"/>
        <v>0.47448275862068967</v>
      </c>
      <c r="G11" s="3"/>
      <c r="H11" s="3"/>
    </row>
    <row r="12" spans="1:8" x14ac:dyDescent="0.25">
      <c r="A12" s="67" t="s">
        <v>15</v>
      </c>
      <c r="B12" s="32">
        <f t="shared" si="0"/>
        <v>6474</v>
      </c>
      <c r="C12" s="32">
        <v>3761</v>
      </c>
      <c r="D12" s="244">
        <f t="shared" si="1"/>
        <v>0.58093914118010503</v>
      </c>
      <c r="E12" s="32">
        <v>2713</v>
      </c>
      <c r="F12" s="245">
        <f t="shared" si="2"/>
        <v>0.41906085881989497</v>
      </c>
      <c r="G12" s="3"/>
      <c r="H12" s="3"/>
    </row>
    <row r="13" spans="1:8" x14ac:dyDescent="0.25">
      <c r="A13" s="12" t="s">
        <v>16</v>
      </c>
      <c r="B13" s="18">
        <f t="shared" si="0"/>
        <v>1396</v>
      </c>
      <c r="C13" s="18">
        <v>924</v>
      </c>
      <c r="D13" s="246">
        <f t="shared" si="1"/>
        <v>0.66189111747851004</v>
      </c>
      <c r="E13" s="18">
        <v>472</v>
      </c>
      <c r="F13" s="247">
        <f t="shared" si="2"/>
        <v>0.33810888252148996</v>
      </c>
      <c r="G13" s="3"/>
      <c r="H13" s="3"/>
    </row>
    <row r="14" spans="1:8" x14ac:dyDescent="0.25">
      <c r="A14" s="67" t="s">
        <v>17</v>
      </c>
      <c r="B14" s="32">
        <f t="shared" si="0"/>
        <v>4211</v>
      </c>
      <c r="C14" s="32">
        <v>2773</v>
      </c>
      <c r="D14" s="244">
        <f t="shared" si="1"/>
        <v>0.65851341724056045</v>
      </c>
      <c r="E14" s="32">
        <v>1438</v>
      </c>
      <c r="F14" s="245">
        <f t="shared" si="2"/>
        <v>0.34148658275943955</v>
      </c>
      <c r="G14" s="3"/>
      <c r="H14" s="3"/>
    </row>
    <row r="15" spans="1:8" x14ac:dyDescent="0.25">
      <c r="A15" s="12" t="s">
        <v>18</v>
      </c>
      <c r="B15" s="18">
        <f t="shared" si="0"/>
        <v>41586</v>
      </c>
      <c r="C15" s="18">
        <v>30388</v>
      </c>
      <c r="D15" s="246">
        <f t="shared" si="1"/>
        <v>0.73072668686577213</v>
      </c>
      <c r="E15" s="18">
        <v>11198</v>
      </c>
      <c r="F15" s="247">
        <f t="shared" si="2"/>
        <v>0.26927331313422787</v>
      </c>
      <c r="G15" s="3"/>
      <c r="H15" s="3"/>
    </row>
    <row r="16" spans="1:8" x14ac:dyDescent="0.25">
      <c r="A16" s="67" t="s">
        <v>19</v>
      </c>
      <c r="B16" s="32">
        <f t="shared" si="0"/>
        <v>4891</v>
      </c>
      <c r="C16" s="32">
        <v>2143</v>
      </c>
      <c r="D16" s="244">
        <f t="shared" si="1"/>
        <v>0.43815170721733798</v>
      </c>
      <c r="E16" s="32">
        <v>2748</v>
      </c>
      <c r="F16" s="245">
        <f t="shared" si="2"/>
        <v>0.56184829278266202</v>
      </c>
      <c r="G16" s="3"/>
      <c r="H16" s="3"/>
    </row>
    <row r="17" spans="1:8" x14ac:dyDescent="0.25">
      <c r="A17" s="12" t="s">
        <v>20</v>
      </c>
      <c r="B17" s="18">
        <f t="shared" si="0"/>
        <v>439</v>
      </c>
      <c r="C17" s="18">
        <v>209</v>
      </c>
      <c r="D17" s="246">
        <f t="shared" si="1"/>
        <v>0.47608200455580868</v>
      </c>
      <c r="E17" s="18">
        <v>230</v>
      </c>
      <c r="F17" s="247">
        <f t="shared" si="2"/>
        <v>0.52391799544419138</v>
      </c>
      <c r="G17" s="3"/>
      <c r="H17" s="3"/>
    </row>
    <row r="18" spans="1:8" x14ac:dyDescent="0.25">
      <c r="A18" s="67" t="s">
        <v>21</v>
      </c>
      <c r="B18" s="32">
        <f t="shared" si="0"/>
        <v>856</v>
      </c>
      <c r="C18" s="32">
        <v>592</v>
      </c>
      <c r="D18" s="244">
        <f t="shared" si="1"/>
        <v>0.69158878504672894</v>
      </c>
      <c r="E18" s="32">
        <v>264</v>
      </c>
      <c r="F18" s="245">
        <f t="shared" si="2"/>
        <v>0.30841121495327101</v>
      </c>
      <c r="G18" s="3"/>
      <c r="H18" s="3"/>
    </row>
    <row r="19" spans="1:8" x14ac:dyDescent="0.25">
      <c r="A19" s="12" t="s">
        <v>22</v>
      </c>
      <c r="B19" s="18">
        <f t="shared" si="0"/>
        <v>1521</v>
      </c>
      <c r="C19" s="18">
        <v>715</v>
      </c>
      <c r="D19" s="246">
        <f t="shared" si="1"/>
        <v>0.47008547008547008</v>
      </c>
      <c r="E19" s="18">
        <v>806</v>
      </c>
      <c r="F19" s="247">
        <f t="shared" si="2"/>
        <v>0.52991452991452992</v>
      </c>
      <c r="G19" s="3"/>
      <c r="H19" s="3"/>
    </row>
    <row r="20" spans="1:8" x14ac:dyDescent="0.25">
      <c r="A20" s="67" t="s">
        <v>23</v>
      </c>
      <c r="B20" s="32">
        <f t="shared" si="0"/>
        <v>5618</v>
      </c>
      <c r="C20" s="32">
        <v>3406</v>
      </c>
      <c r="D20" s="244">
        <f t="shared" si="1"/>
        <v>0.60626557493770028</v>
      </c>
      <c r="E20" s="32">
        <v>2212</v>
      </c>
      <c r="F20" s="245">
        <f t="shared" si="2"/>
        <v>0.39373442506229978</v>
      </c>
      <c r="G20" s="3"/>
      <c r="H20" s="3"/>
    </row>
    <row r="21" spans="1:8" x14ac:dyDescent="0.25">
      <c r="A21" s="12" t="s">
        <v>24</v>
      </c>
      <c r="B21" s="18">
        <f t="shared" si="0"/>
        <v>1058</v>
      </c>
      <c r="C21" s="18">
        <v>785</v>
      </c>
      <c r="D21" s="246">
        <f t="shared" si="1"/>
        <v>0.74196597353497162</v>
      </c>
      <c r="E21" s="18">
        <v>273</v>
      </c>
      <c r="F21" s="247">
        <f t="shared" si="2"/>
        <v>0.25803402646502838</v>
      </c>
      <c r="G21" s="3"/>
      <c r="H21" s="3"/>
    </row>
    <row r="22" spans="1:8" x14ac:dyDescent="0.25">
      <c r="A22" s="67" t="s">
        <v>25</v>
      </c>
      <c r="B22" s="32">
        <f t="shared" si="0"/>
        <v>6688</v>
      </c>
      <c r="C22" s="32">
        <v>3000</v>
      </c>
      <c r="D22" s="244">
        <f t="shared" si="1"/>
        <v>0.44856459330143539</v>
      </c>
      <c r="E22" s="32">
        <v>3688</v>
      </c>
      <c r="F22" s="245">
        <f t="shared" si="2"/>
        <v>0.55143540669856461</v>
      </c>
      <c r="G22" s="3"/>
      <c r="H22" s="3"/>
    </row>
    <row r="23" spans="1:8" x14ac:dyDescent="0.25">
      <c r="A23" s="12" t="s">
        <v>26</v>
      </c>
      <c r="B23" s="18">
        <f t="shared" si="0"/>
        <v>7788</v>
      </c>
      <c r="C23" s="18">
        <v>4271</v>
      </c>
      <c r="D23" s="246">
        <f t="shared" si="1"/>
        <v>0.54840780688238311</v>
      </c>
      <c r="E23" s="18">
        <v>3517</v>
      </c>
      <c r="F23" s="247">
        <f t="shared" si="2"/>
        <v>0.45159219311761684</v>
      </c>
      <c r="G23" s="3"/>
      <c r="H23" s="3"/>
    </row>
    <row r="24" spans="1:8" x14ac:dyDescent="0.25">
      <c r="A24" s="67" t="s">
        <v>27</v>
      </c>
      <c r="B24" s="32">
        <f t="shared" si="0"/>
        <v>102</v>
      </c>
      <c r="C24" s="32">
        <v>53</v>
      </c>
      <c r="D24" s="244">
        <f t="shared" si="1"/>
        <v>0.51960784313725494</v>
      </c>
      <c r="E24" s="32">
        <v>49</v>
      </c>
      <c r="F24" s="245">
        <f t="shared" si="2"/>
        <v>0.48039215686274511</v>
      </c>
      <c r="G24" s="3"/>
      <c r="H24" s="3"/>
    </row>
    <row r="25" spans="1:8" x14ac:dyDescent="0.25">
      <c r="A25" s="12" t="s">
        <v>28</v>
      </c>
      <c r="B25" s="18">
        <f t="shared" si="0"/>
        <v>1468</v>
      </c>
      <c r="C25" s="18">
        <v>899</v>
      </c>
      <c r="D25" s="246">
        <f t="shared" si="1"/>
        <v>0.61239782016348776</v>
      </c>
      <c r="E25" s="18">
        <v>569</v>
      </c>
      <c r="F25" s="247">
        <f t="shared" si="2"/>
        <v>0.38760217983651224</v>
      </c>
      <c r="G25" s="3"/>
      <c r="H25" s="3"/>
    </row>
    <row r="26" spans="1:8" x14ac:dyDescent="0.25">
      <c r="A26" s="67" t="s">
        <v>29</v>
      </c>
      <c r="B26" s="32">
        <f t="shared" si="0"/>
        <v>1984</v>
      </c>
      <c r="C26" s="32">
        <v>862</v>
      </c>
      <c r="D26" s="244">
        <f t="shared" si="1"/>
        <v>0.43447580645161288</v>
      </c>
      <c r="E26" s="32">
        <v>1122</v>
      </c>
      <c r="F26" s="245">
        <f t="shared" si="2"/>
        <v>0.56552419354838712</v>
      </c>
      <c r="G26" s="3"/>
      <c r="H26" s="3"/>
    </row>
    <row r="27" spans="1:8" x14ac:dyDescent="0.25">
      <c r="A27" s="12" t="s">
        <v>30</v>
      </c>
      <c r="B27" s="18">
        <f t="shared" si="0"/>
        <v>6</v>
      </c>
      <c r="C27" s="18">
        <v>4</v>
      </c>
      <c r="D27" s="246">
        <f t="shared" si="1"/>
        <v>0.66666666666666663</v>
      </c>
      <c r="E27" s="18">
        <v>2</v>
      </c>
      <c r="F27" s="247">
        <f t="shared" si="2"/>
        <v>0.33333333333333331</v>
      </c>
      <c r="G27" s="3"/>
      <c r="H27" s="3"/>
    </row>
    <row r="28" spans="1:8" x14ac:dyDescent="0.25">
      <c r="A28" s="67" t="s">
        <v>31</v>
      </c>
      <c r="B28" s="32">
        <f t="shared" si="0"/>
        <v>8920</v>
      </c>
      <c r="C28" s="32">
        <v>4713</v>
      </c>
      <c r="D28" s="244">
        <f t="shared" si="1"/>
        <v>0.52836322869955155</v>
      </c>
      <c r="E28" s="32">
        <v>4207</v>
      </c>
      <c r="F28" s="245">
        <f t="shared" si="2"/>
        <v>0.47163677130044845</v>
      </c>
      <c r="G28" s="3"/>
      <c r="H28" s="3"/>
    </row>
    <row r="29" spans="1:8" x14ac:dyDescent="0.25">
      <c r="A29" s="12" t="s">
        <v>32</v>
      </c>
      <c r="B29" s="18">
        <f t="shared" si="0"/>
        <v>1846</v>
      </c>
      <c r="C29" s="18">
        <v>1080</v>
      </c>
      <c r="D29" s="246">
        <f t="shared" si="1"/>
        <v>0.58504875406283852</v>
      </c>
      <c r="E29" s="18">
        <v>766</v>
      </c>
      <c r="F29" s="247">
        <f t="shared" si="2"/>
        <v>0.41495124593716143</v>
      </c>
      <c r="G29" s="3"/>
      <c r="H29" s="3"/>
    </row>
    <row r="30" spans="1:8" x14ac:dyDescent="0.25">
      <c r="A30" s="67" t="s">
        <v>33</v>
      </c>
      <c r="B30" s="32">
        <f t="shared" si="0"/>
        <v>2588</v>
      </c>
      <c r="C30" s="32">
        <v>1674</v>
      </c>
      <c r="D30" s="244">
        <f t="shared" si="1"/>
        <v>0.64683153013910355</v>
      </c>
      <c r="E30" s="32">
        <v>914</v>
      </c>
      <c r="F30" s="245">
        <f t="shared" si="2"/>
        <v>0.35316846986089645</v>
      </c>
      <c r="G30" s="3"/>
      <c r="H30" s="3"/>
    </row>
    <row r="31" spans="1:8" x14ac:dyDescent="0.25">
      <c r="A31" s="12" t="s">
        <v>34</v>
      </c>
      <c r="B31" s="18">
        <f t="shared" si="0"/>
        <v>4664</v>
      </c>
      <c r="C31" s="18">
        <v>3089</v>
      </c>
      <c r="D31" s="246">
        <f t="shared" si="1"/>
        <v>0.66230703259005141</v>
      </c>
      <c r="E31" s="18">
        <v>1575</v>
      </c>
      <c r="F31" s="247">
        <f t="shared" si="2"/>
        <v>0.33769296740994853</v>
      </c>
      <c r="G31" s="3"/>
      <c r="H31" s="3"/>
    </row>
    <row r="32" spans="1:8" x14ac:dyDescent="0.25">
      <c r="A32" s="67" t="s">
        <v>35</v>
      </c>
      <c r="B32" s="32">
        <f t="shared" si="0"/>
        <v>1500</v>
      </c>
      <c r="C32" s="32">
        <v>792</v>
      </c>
      <c r="D32" s="244">
        <f t="shared" si="1"/>
        <v>0.52800000000000002</v>
      </c>
      <c r="E32" s="32">
        <v>708</v>
      </c>
      <c r="F32" s="245">
        <f t="shared" si="2"/>
        <v>0.47199999999999998</v>
      </c>
      <c r="G32" s="3"/>
      <c r="H32" s="3"/>
    </row>
    <row r="33" spans="1:8" x14ac:dyDescent="0.25">
      <c r="A33" s="12" t="s">
        <v>36</v>
      </c>
      <c r="B33" s="18">
        <f t="shared" si="0"/>
        <v>4311</v>
      </c>
      <c r="C33" s="18">
        <v>2143</v>
      </c>
      <c r="D33" s="246">
        <f t="shared" si="1"/>
        <v>0.49710044073300858</v>
      </c>
      <c r="E33" s="18">
        <v>2168</v>
      </c>
      <c r="F33" s="247">
        <f t="shared" si="2"/>
        <v>0.50289955926699137</v>
      </c>
      <c r="G33" s="3"/>
      <c r="H33" s="3"/>
    </row>
    <row r="34" spans="1:8" x14ac:dyDescent="0.25">
      <c r="A34" s="67" t="s">
        <v>37</v>
      </c>
      <c r="B34" s="32">
        <f t="shared" si="0"/>
        <v>4839</v>
      </c>
      <c r="C34" s="32">
        <v>2930</v>
      </c>
      <c r="D34" s="244">
        <f t="shared" si="1"/>
        <v>0.60549700351312252</v>
      </c>
      <c r="E34" s="32">
        <v>1909</v>
      </c>
      <c r="F34" s="245">
        <f t="shared" si="2"/>
        <v>0.39450299648687748</v>
      </c>
      <c r="G34" s="3"/>
      <c r="H34" s="3"/>
    </row>
    <row r="35" spans="1:8" x14ac:dyDescent="0.25">
      <c r="A35" s="12" t="s">
        <v>38</v>
      </c>
      <c r="B35" s="18">
        <f t="shared" si="0"/>
        <v>7399</v>
      </c>
      <c r="C35" s="18">
        <v>5515</v>
      </c>
      <c r="D35" s="246">
        <f t="shared" si="1"/>
        <v>0.74537099608055146</v>
      </c>
      <c r="E35" s="18">
        <v>1884</v>
      </c>
      <c r="F35" s="247">
        <f t="shared" si="2"/>
        <v>0.25462900391944859</v>
      </c>
      <c r="G35" s="3"/>
      <c r="H35" s="3"/>
    </row>
    <row r="36" spans="1:8" x14ac:dyDescent="0.25">
      <c r="A36" s="67" t="s">
        <v>39</v>
      </c>
      <c r="B36" s="32">
        <f t="shared" si="0"/>
        <v>5276</v>
      </c>
      <c r="C36" s="32">
        <v>3167</v>
      </c>
      <c r="D36" s="244">
        <f t="shared" si="1"/>
        <v>0.60026535253980284</v>
      </c>
      <c r="E36" s="32">
        <v>2109</v>
      </c>
      <c r="F36" s="245">
        <f t="shared" si="2"/>
        <v>0.3997346474601971</v>
      </c>
      <c r="G36" s="3"/>
      <c r="H36" s="3"/>
    </row>
    <row r="37" spans="1:8" x14ac:dyDescent="0.25">
      <c r="A37" s="12" t="s">
        <v>40</v>
      </c>
      <c r="B37" s="18">
        <f t="shared" si="0"/>
        <v>30186</v>
      </c>
      <c r="C37" s="18">
        <v>17449</v>
      </c>
      <c r="D37" s="246">
        <f t="shared" si="1"/>
        <v>0.57804942688663619</v>
      </c>
      <c r="E37" s="18">
        <v>12737</v>
      </c>
      <c r="F37" s="247">
        <f t="shared" si="2"/>
        <v>0.42195057311336381</v>
      </c>
      <c r="G37" s="3"/>
      <c r="H37" s="3"/>
    </row>
    <row r="38" spans="1:8" x14ac:dyDescent="0.25">
      <c r="A38" s="67" t="s">
        <v>41</v>
      </c>
      <c r="B38" s="32">
        <f t="shared" si="0"/>
        <v>3559</v>
      </c>
      <c r="C38" s="32">
        <v>2518</v>
      </c>
      <c r="D38" s="244">
        <f t="shared" si="1"/>
        <v>0.7075021073335207</v>
      </c>
      <c r="E38" s="32">
        <v>1041</v>
      </c>
      <c r="F38" s="245">
        <f t="shared" si="2"/>
        <v>0.29249789266647935</v>
      </c>
      <c r="G38" s="3"/>
      <c r="H38" s="3"/>
    </row>
    <row r="39" spans="1:8" x14ac:dyDescent="0.25">
      <c r="A39" s="12" t="s">
        <v>42</v>
      </c>
      <c r="B39" s="18">
        <f t="shared" si="0"/>
        <v>7008</v>
      </c>
      <c r="C39" s="18">
        <v>4460</v>
      </c>
      <c r="D39" s="246">
        <f t="shared" si="1"/>
        <v>0.63641552511415522</v>
      </c>
      <c r="E39" s="18">
        <v>2548</v>
      </c>
      <c r="F39" s="247">
        <f t="shared" si="2"/>
        <v>0.36358447488584472</v>
      </c>
      <c r="G39" s="3"/>
      <c r="H39" s="3"/>
    </row>
    <row r="40" spans="1:8" x14ac:dyDescent="0.25">
      <c r="A40" s="67" t="s">
        <v>207</v>
      </c>
      <c r="B40" s="32">
        <f t="shared" si="0"/>
        <v>2322</v>
      </c>
      <c r="C40" s="32">
        <v>1336</v>
      </c>
      <c r="D40" s="244">
        <f t="shared" si="1"/>
        <v>0.5753660637381568</v>
      </c>
      <c r="E40" s="32">
        <v>986</v>
      </c>
      <c r="F40" s="245">
        <f t="shared" si="2"/>
        <v>0.42463393626184326</v>
      </c>
      <c r="G40" s="3"/>
      <c r="H40" s="3"/>
    </row>
    <row r="41" spans="1:8" x14ac:dyDescent="0.25">
      <c r="A41" s="12" t="s">
        <v>43</v>
      </c>
      <c r="B41" s="18">
        <f t="shared" si="0"/>
        <v>8763</v>
      </c>
      <c r="C41" s="18">
        <v>4974</v>
      </c>
      <c r="D41" s="246">
        <f t="shared" si="1"/>
        <v>0.56761383087983563</v>
      </c>
      <c r="E41" s="18">
        <v>3789</v>
      </c>
      <c r="F41" s="247">
        <f t="shared" si="2"/>
        <v>0.43238616912016431</v>
      </c>
      <c r="G41" s="3"/>
      <c r="H41" s="3"/>
    </row>
    <row r="42" spans="1:8" x14ac:dyDescent="0.25">
      <c r="A42" s="67" t="s">
        <v>44</v>
      </c>
      <c r="B42" s="32">
        <f t="shared" si="0"/>
        <v>8410</v>
      </c>
      <c r="C42" s="32">
        <v>4890</v>
      </c>
      <c r="D42" s="244">
        <f t="shared" si="1"/>
        <v>0.58145065398335316</v>
      </c>
      <c r="E42" s="32">
        <v>3520</v>
      </c>
      <c r="F42" s="245">
        <f t="shared" si="2"/>
        <v>0.41854934601664684</v>
      </c>
      <c r="G42" s="3"/>
      <c r="H42" s="3"/>
    </row>
    <row r="43" spans="1:8" x14ac:dyDescent="0.25">
      <c r="A43" s="12" t="s">
        <v>45</v>
      </c>
      <c r="B43" s="18">
        <f t="shared" si="0"/>
        <v>10248</v>
      </c>
      <c r="C43" s="18">
        <v>6910</v>
      </c>
      <c r="D43" s="246">
        <f t="shared" si="1"/>
        <v>0.67427790788446529</v>
      </c>
      <c r="E43" s="18">
        <v>3338</v>
      </c>
      <c r="F43" s="247">
        <f t="shared" si="2"/>
        <v>0.32572209211553471</v>
      </c>
      <c r="G43" s="3"/>
      <c r="H43" s="3"/>
    </row>
    <row r="44" spans="1:8" x14ac:dyDescent="0.25">
      <c r="A44" s="67" t="s">
        <v>46</v>
      </c>
      <c r="B44" s="32">
        <f t="shared" si="0"/>
        <v>4530</v>
      </c>
      <c r="C44" s="32">
        <v>2418</v>
      </c>
      <c r="D44" s="244">
        <f t="shared" si="1"/>
        <v>0.53377483443708607</v>
      </c>
      <c r="E44" s="32">
        <v>2112</v>
      </c>
      <c r="F44" s="245">
        <f t="shared" si="2"/>
        <v>0.46622516556291393</v>
      </c>
      <c r="G44" s="3"/>
      <c r="H44" s="3"/>
    </row>
    <row r="45" spans="1:8" x14ac:dyDescent="0.25">
      <c r="A45" s="12" t="s">
        <v>47</v>
      </c>
      <c r="B45" s="18">
        <f t="shared" si="0"/>
        <v>1131</v>
      </c>
      <c r="C45" s="18">
        <v>452</v>
      </c>
      <c r="D45" s="246">
        <f t="shared" si="1"/>
        <v>0.39964633068081346</v>
      </c>
      <c r="E45" s="18">
        <v>679</v>
      </c>
      <c r="F45" s="247">
        <f t="shared" si="2"/>
        <v>0.60035366931918654</v>
      </c>
      <c r="G45" s="3"/>
      <c r="H45" s="3"/>
    </row>
    <row r="46" spans="1:8" x14ac:dyDescent="0.25">
      <c r="A46" s="67" t="s">
        <v>78</v>
      </c>
      <c r="B46" s="32">
        <f t="shared" si="0"/>
        <v>2291</v>
      </c>
      <c r="C46" s="32">
        <v>1000</v>
      </c>
      <c r="D46" s="244">
        <f t="shared" si="1"/>
        <v>0.43649061545176776</v>
      </c>
      <c r="E46" s="32">
        <v>1291</v>
      </c>
      <c r="F46" s="245">
        <f t="shared" si="2"/>
        <v>0.56350938454823218</v>
      </c>
      <c r="G46" s="3"/>
      <c r="H46" s="3"/>
    </row>
    <row r="47" spans="1:8" x14ac:dyDescent="0.25">
      <c r="A47" s="12" t="s">
        <v>48</v>
      </c>
      <c r="B47" s="18">
        <f t="shared" si="0"/>
        <v>1686</v>
      </c>
      <c r="C47" s="18">
        <v>949</v>
      </c>
      <c r="D47" s="246">
        <f t="shared" si="1"/>
        <v>0.56287069988137606</v>
      </c>
      <c r="E47" s="18">
        <v>737</v>
      </c>
      <c r="F47" s="247">
        <f t="shared" si="2"/>
        <v>0.43712930011862394</v>
      </c>
      <c r="G47" s="3"/>
      <c r="H47" s="3"/>
    </row>
    <row r="48" spans="1:8" x14ac:dyDescent="0.25">
      <c r="A48" s="67" t="s">
        <v>49</v>
      </c>
      <c r="B48" s="32">
        <f t="shared" si="0"/>
        <v>8180</v>
      </c>
      <c r="C48" s="32">
        <v>5783</v>
      </c>
      <c r="D48" s="244">
        <f t="shared" si="1"/>
        <v>0.70696821515892416</v>
      </c>
      <c r="E48" s="32">
        <v>2397</v>
      </c>
      <c r="F48" s="245">
        <f t="shared" si="2"/>
        <v>0.29303178484107578</v>
      </c>
      <c r="G48" s="3"/>
      <c r="H48" s="3"/>
    </row>
    <row r="49" spans="1:8" x14ac:dyDescent="0.25">
      <c r="A49" s="12" t="s">
        <v>50</v>
      </c>
      <c r="B49" s="18">
        <f t="shared" si="0"/>
        <v>593</v>
      </c>
      <c r="C49" s="18">
        <v>338</v>
      </c>
      <c r="D49" s="246">
        <f t="shared" si="1"/>
        <v>0.5699831365935919</v>
      </c>
      <c r="E49" s="18">
        <v>255</v>
      </c>
      <c r="F49" s="247">
        <f t="shared" si="2"/>
        <v>0.4300168634064081</v>
      </c>
      <c r="G49" s="3"/>
      <c r="H49" s="3"/>
    </row>
    <row r="50" spans="1:8" x14ac:dyDescent="0.25">
      <c r="A50" s="67" t="s">
        <v>51</v>
      </c>
      <c r="B50" s="32">
        <f t="shared" si="0"/>
        <v>16206</v>
      </c>
      <c r="C50" s="32">
        <v>8368</v>
      </c>
      <c r="D50" s="244">
        <f t="shared" si="1"/>
        <v>0.5163519684067629</v>
      </c>
      <c r="E50" s="32">
        <v>7838</v>
      </c>
      <c r="F50" s="245">
        <f t="shared" si="2"/>
        <v>0.48364803159323705</v>
      </c>
      <c r="G50" s="3"/>
      <c r="H50" s="3"/>
    </row>
    <row r="51" spans="1:8" x14ac:dyDescent="0.25">
      <c r="A51" s="12" t="s">
        <v>53</v>
      </c>
      <c r="B51" s="18">
        <f t="shared" si="0"/>
        <v>542</v>
      </c>
      <c r="C51" s="18">
        <v>316</v>
      </c>
      <c r="D51" s="246">
        <f t="shared" si="1"/>
        <v>0.58302583025830257</v>
      </c>
      <c r="E51" s="18">
        <v>226</v>
      </c>
      <c r="F51" s="247">
        <f t="shared" si="2"/>
        <v>0.41697416974169743</v>
      </c>
      <c r="G51" s="3"/>
      <c r="H51" s="3"/>
    </row>
    <row r="52" spans="1:8" x14ac:dyDescent="0.25">
      <c r="A52" s="67" t="s">
        <v>54</v>
      </c>
      <c r="B52" s="32">
        <f t="shared" si="0"/>
        <v>4592</v>
      </c>
      <c r="C52" s="32">
        <v>2834</v>
      </c>
      <c r="D52" s="244">
        <f t="shared" si="1"/>
        <v>0.61716027874564461</v>
      </c>
      <c r="E52" s="32">
        <v>1758</v>
      </c>
      <c r="F52" s="245">
        <f t="shared" si="2"/>
        <v>0.38283972125435539</v>
      </c>
      <c r="G52" s="3"/>
      <c r="H52" s="3"/>
    </row>
    <row r="53" spans="1:8" ht="4.5" customHeight="1" x14ac:dyDescent="0.25">
      <c r="A53" s="12"/>
      <c r="B53" s="248"/>
      <c r="C53" s="248"/>
      <c r="D53" s="249"/>
      <c r="E53" s="248"/>
      <c r="F53" s="250"/>
    </row>
    <row r="54" spans="1:8" x14ac:dyDescent="0.25">
      <c r="A54" s="60" t="s">
        <v>115</v>
      </c>
      <c r="B54" s="32">
        <v>65653</v>
      </c>
      <c r="C54" s="32">
        <v>38181</v>
      </c>
      <c r="D54" s="244">
        <f>C54/B54</f>
        <v>0.58155758305027949</v>
      </c>
      <c r="E54" s="32">
        <v>27472</v>
      </c>
      <c r="F54" s="245">
        <f>E54/B54</f>
        <v>0.41844241694972051</v>
      </c>
    </row>
    <row r="55" spans="1:8" x14ac:dyDescent="0.25">
      <c r="A55" s="58" t="s">
        <v>116</v>
      </c>
      <c r="B55" s="18">
        <v>125908</v>
      </c>
      <c r="C55" s="18">
        <v>79327</v>
      </c>
      <c r="D55" s="246">
        <f>C55/B55</f>
        <v>0.63003939384312357</v>
      </c>
      <c r="E55" s="18">
        <v>46581</v>
      </c>
      <c r="F55" s="247">
        <f>E55/B55</f>
        <v>0.36996060615687643</v>
      </c>
    </row>
    <row r="56" spans="1:8" x14ac:dyDescent="0.25">
      <c r="A56" s="60" t="s">
        <v>52</v>
      </c>
      <c r="B56" s="32">
        <v>455697</v>
      </c>
      <c r="C56" s="32">
        <v>262497</v>
      </c>
      <c r="D56" s="244">
        <f>C56/B56</f>
        <v>0.57603407527370165</v>
      </c>
      <c r="E56" s="32">
        <v>193200</v>
      </c>
      <c r="F56" s="245">
        <f>E56/B56</f>
        <v>0.4239659247262984</v>
      </c>
    </row>
    <row r="57" spans="1:8" x14ac:dyDescent="0.25">
      <c r="A57" s="59" t="s">
        <v>117</v>
      </c>
      <c r="B57" s="24">
        <v>54965</v>
      </c>
      <c r="C57" s="24">
        <v>33191</v>
      </c>
      <c r="D57" s="251">
        <f>C57/B57</f>
        <v>0.60385699990903308</v>
      </c>
      <c r="E57" s="24">
        <v>21774</v>
      </c>
      <c r="F57" s="252">
        <f>E57/B57</f>
        <v>0.39614300009096698</v>
      </c>
    </row>
    <row r="58" spans="1:8" ht="3" customHeight="1" x14ac:dyDescent="0.25">
      <c r="C58" s="4"/>
      <c r="D58" s="4"/>
      <c r="E58" s="4"/>
    </row>
    <row r="59" spans="1:8" x14ac:dyDescent="0.25">
      <c r="A59" s="191" t="s">
        <v>167</v>
      </c>
      <c r="C59" s="4"/>
      <c r="D59" s="4"/>
      <c r="E59" s="4"/>
    </row>
    <row r="60" spans="1:8" x14ac:dyDescent="0.25">
      <c r="C60" s="4"/>
      <c r="D60" s="4"/>
      <c r="E60" s="4"/>
    </row>
  </sheetData>
  <pageMargins left="0.75" right="0.75" top="1" bottom="1" header="0" footer="0"/>
  <pageSetup paperSize="9" fitToHeight="2" orientation="portrait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workbookViewId="0"/>
  </sheetViews>
  <sheetFormatPr baseColWidth="10" defaultColWidth="11.44140625" defaultRowHeight="13.2" x14ac:dyDescent="0.25"/>
  <cols>
    <col min="1" max="1" width="19" style="2" customWidth="1"/>
    <col min="2" max="2" width="12.33203125" style="2" customWidth="1"/>
    <col min="3" max="3" width="10.109375" style="2" customWidth="1"/>
    <col min="4" max="4" width="12.44140625" style="2" customWidth="1"/>
    <col min="5" max="5" width="11.5546875" style="2" customWidth="1"/>
    <col min="6" max="6" width="10.5546875" style="2" customWidth="1"/>
    <col min="7" max="7" width="10.88671875" style="2" customWidth="1"/>
    <col min="8" max="16384" width="11.44140625" style="2"/>
  </cols>
  <sheetData>
    <row r="1" spans="1:8" x14ac:dyDescent="0.25">
      <c r="A1" s="1" t="s">
        <v>208</v>
      </c>
    </row>
    <row r="2" spans="1:8" x14ac:dyDescent="0.25">
      <c r="A2" s="2" t="s">
        <v>209</v>
      </c>
    </row>
    <row r="3" spans="1:8" ht="6" customHeight="1" x14ac:dyDescent="0.25"/>
    <row r="4" spans="1:8" ht="3.75" customHeight="1" x14ac:dyDescent="0.25"/>
    <row r="5" spans="1:8" x14ac:dyDescent="0.25">
      <c r="A5" s="15"/>
      <c r="B5" s="253" t="s">
        <v>197</v>
      </c>
      <c r="C5" s="254" t="s">
        <v>165</v>
      </c>
      <c r="D5" s="253" t="s">
        <v>210</v>
      </c>
      <c r="E5" s="254" t="s">
        <v>165</v>
      </c>
      <c r="F5" s="253" t="s">
        <v>198</v>
      </c>
      <c r="G5" s="254" t="s">
        <v>165</v>
      </c>
    </row>
    <row r="6" spans="1:8" ht="5.25" customHeight="1" x14ac:dyDescent="0.25">
      <c r="A6" s="12"/>
      <c r="B6" s="20"/>
      <c r="C6" s="20"/>
      <c r="D6" s="20"/>
      <c r="E6" s="20"/>
      <c r="F6" s="20"/>
      <c r="G6" s="118"/>
    </row>
    <row r="7" spans="1:8" x14ac:dyDescent="0.25">
      <c r="A7" s="60" t="s">
        <v>86</v>
      </c>
      <c r="B7" s="98">
        <v>136682</v>
      </c>
      <c r="C7" s="182">
        <v>0.1940089196240245</v>
      </c>
      <c r="D7" s="98">
        <v>417277</v>
      </c>
      <c r="E7" s="182">
        <v>0.59229057194037305</v>
      </c>
      <c r="F7" s="98">
        <v>150555</v>
      </c>
      <c r="G7" s="183">
        <v>0.21370050843560243</v>
      </c>
      <c r="H7" s="255"/>
    </row>
    <row r="8" spans="1:8" ht="5.25" customHeight="1" x14ac:dyDescent="0.25">
      <c r="A8" s="12"/>
      <c r="B8" s="20"/>
      <c r="C8" s="184"/>
      <c r="D8" s="20"/>
      <c r="E8" s="184"/>
      <c r="F8" s="20"/>
      <c r="G8" s="185"/>
    </row>
    <row r="9" spans="1:8" x14ac:dyDescent="0.25">
      <c r="A9" s="67" t="s">
        <v>52</v>
      </c>
      <c r="B9" s="98">
        <v>90976</v>
      </c>
      <c r="C9" s="182">
        <v>0.19964142840527807</v>
      </c>
      <c r="D9" s="98">
        <v>272403</v>
      </c>
      <c r="E9" s="182">
        <v>0.59777220389864316</v>
      </c>
      <c r="F9" s="98">
        <v>92318</v>
      </c>
      <c r="G9" s="183">
        <v>0.20258636769607877</v>
      </c>
      <c r="H9" s="255"/>
    </row>
    <row r="10" spans="1:8" x14ac:dyDescent="0.25">
      <c r="A10" s="12" t="s">
        <v>12</v>
      </c>
      <c r="B10" s="48">
        <v>1092</v>
      </c>
      <c r="C10" s="184">
        <v>0.17333333333333334</v>
      </c>
      <c r="D10" s="48">
        <v>3580</v>
      </c>
      <c r="E10" s="184">
        <v>0.56825396825396823</v>
      </c>
      <c r="F10" s="48">
        <v>1628</v>
      </c>
      <c r="G10" s="185">
        <v>0.25841269841269843</v>
      </c>
      <c r="H10" s="255"/>
    </row>
    <row r="11" spans="1:8" x14ac:dyDescent="0.25">
      <c r="A11" s="67" t="s">
        <v>13</v>
      </c>
      <c r="B11" s="98">
        <v>690</v>
      </c>
      <c r="C11" s="182">
        <v>0.16763848396501457</v>
      </c>
      <c r="D11" s="98">
        <v>2227</v>
      </c>
      <c r="E11" s="182">
        <v>0.54105928085519928</v>
      </c>
      <c r="F11" s="98">
        <v>1199</v>
      </c>
      <c r="G11" s="183">
        <v>0.29130223517978621</v>
      </c>
      <c r="H11" s="255"/>
    </row>
    <row r="12" spans="1:8" x14ac:dyDescent="0.25">
      <c r="A12" s="12" t="s">
        <v>14</v>
      </c>
      <c r="B12" s="48">
        <v>231</v>
      </c>
      <c r="C12" s="184">
        <v>0.31862068965517243</v>
      </c>
      <c r="D12" s="48">
        <v>342</v>
      </c>
      <c r="E12" s="184">
        <v>0.47172413793103446</v>
      </c>
      <c r="F12" s="48">
        <v>152</v>
      </c>
      <c r="G12" s="185">
        <v>0.20965517241379311</v>
      </c>
      <c r="H12" s="255"/>
    </row>
    <row r="13" spans="1:8" x14ac:dyDescent="0.25">
      <c r="A13" s="67" t="s">
        <v>15</v>
      </c>
      <c r="B13" s="98">
        <v>1297</v>
      </c>
      <c r="C13" s="182">
        <v>0.20033982082174853</v>
      </c>
      <c r="D13" s="98">
        <v>3660</v>
      </c>
      <c r="E13" s="182">
        <v>0.56533827618164967</v>
      </c>
      <c r="F13" s="98">
        <v>1517</v>
      </c>
      <c r="G13" s="183">
        <v>0.2343219029966018</v>
      </c>
      <c r="H13" s="255"/>
    </row>
    <row r="14" spans="1:8" x14ac:dyDescent="0.25">
      <c r="A14" s="12" t="s">
        <v>16</v>
      </c>
      <c r="B14" s="48">
        <v>188</v>
      </c>
      <c r="C14" s="184">
        <v>0.1346704871060172</v>
      </c>
      <c r="D14" s="48">
        <v>871</v>
      </c>
      <c r="E14" s="184">
        <v>0.62392550143266479</v>
      </c>
      <c r="F14" s="48">
        <v>337</v>
      </c>
      <c r="G14" s="185">
        <v>0.24140401146131804</v>
      </c>
      <c r="H14" s="255"/>
    </row>
    <row r="15" spans="1:8" x14ac:dyDescent="0.25">
      <c r="A15" s="67" t="s">
        <v>17</v>
      </c>
      <c r="B15" s="98">
        <v>734</v>
      </c>
      <c r="C15" s="182">
        <v>0.1743053906435526</v>
      </c>
      <c r="D15" s="98">
        <v>2441</v>
      </c>
      <c r="E15" s="182">
        <v>0.57967228686772743</v>
      </c>
      <c r="F15" s="98">
        <v>1036</v>
      </c>
      <c r="G15" s="183">
        <v>0.24602232248872002</v>
      </c>
      <c r="H15" s="255"/>
    </row>
    <row r="16" spans="1:8" x14ac:dyDescent="0.25">
      <c r="A16" s="12" t="s">
        <v>18</v>
      </c>
      <c r="B16" s="48">
        <v>6777</v>
      </c>
      <c r="C16" s="184">
        <v>0.16296349733083249</v>
      </c>
      <c r="D16" s="48">
        <v>24203</v>
      </c>
      <c r="E16" s="184">
        <v>0.58199874957918529</v>
      </c>
      <c r="F16" s="48">
        <v>10606</v>
      </c>
      <c r="G16" s="185">
        <v>0.25503775308998222</v>
      </c>
      <c r="H16" s="255"/>
    </row>
    <row r="17" spans="1:8" x14ac:dyDescent="0.25">
      <c r="A17" s="67" t="s">
        <v>19</v>
      </c>
      <c r="B17" s="98">
        <v>1421</v>
      </c>
      <c r="C17" s="182">
        <v>0.29053363320384379</v>
      </c>
      <c r="D17" s="98">
        <v>2780</v>
      </c>
      <c r="E17" s="182">
        <v>0.56839092210181963</v>
      </c>
      <c r="F17" s="98">
        <v>690</v>
      </c>
      <c r="G17" s="183">
        <v>0.14107544469433653</v>
      </c>
      <c r="H17" s="255"/>
    </row>
    <row r="18" spans="1:8" x14ac:dyDescent="0.25">
      <c r="A18" s="12" t="s">
        <v>20</v>
      </c>
      <c r="B18" s="48">
        <v>34</v>
      </c>
      <c r="C18" s="184">
        <v>7.7448747152619596E-2</v>
      </c>
      <c r="D18" s="48">
        <v>265</v>
      </c>
      <c r="E18" s="184">
        <v>0.60364464692482911</v>
      </c>
      <c r="F18" s="48">
        <v>140</v>
      </c>
      <c r="G18" s="185">
        <v>0.31890660592255127</v>
      </c>
      <c r="H18" s="255"/>
    </row>
    <row r="19" spans="1:8" x14ac:dyDescent="0.25">
      <c r="A19" s="67" t="s">
        <v>21</v>
      </c>
      <c r="B19" s="98">
        <v>124</v>
      </c>
      <c r="C19" s="182">
        <v>0.14485981308411214</v>
      </c>
      <c r="D19" s="98">
        <v>525</v>
      </c>
      <c r="E19" s="182">
        <v>0.61331775700934577</v>
      </c>
      <c r="F19" s="98">
        <v>207</v>
      </c>
      <c r="G19" s="183">
        <v>0.24182242990654207</v>
      </c>
      <c r="H19" s="255"/>
    </row>
    <row r="20" spans="1:8" x14ac:dyDescent="0.25">
      <c r="A20" s="12" t="s">
        <v>22</v>
      </c>
      <c r="B20" s="48">
        <v>282</v>
      </c>
      <c r="C20" s="184">
        <v>0.1854043392504931</v>
      </c>
      <c r="D20" s="48">
        <v>831</v>
      </c>
      <c r="E20" s="184">
        <v>0.54635108481262329</v>
      </c>
      <c r="F20" s="48">
        <v>408</v>
      </c>
      <c r="G20" s="185">
        <v>0.26824457593688361</v>
      </c>
      <c r="H20" s="255"/>
    </row>
    <row r="21" spans="1:8" x14ac:dyDescent="0.25">
      <c r="A21" s="67" t="s">
        <v>23</v>
      </c>
      <c r="B21" s="98">
        <v>1239</v>
      </c>
      <c r="C21" s="182">
        <v>0.22054111783552866</v>
      </c>
      <c r="D21" s="98">
        <v>3021</v>
      </c>
      <c r="E21" s="182">
        <v>0.53773584905660377</v>
      </c>
      <c r="F21" s="98">
        <v>1358</v>
      </c>
      <c r="G21" s="183">
        <v>0.24172303310786758</v>
      </c>
      <c r="H21" s="255"/>
    </row>
    <row r="22" spans="1:8" x14ac:dyDescent="0.25">
      <c r="A22" s="12" t="s">
        <v>24</v>
      </c>
      <c r="B22" s="48">
        <v>181</v>
      </c>
      <c r="C22" s="184">
        <v>0.17107750472589792</v>
      </c>
      <c r="D22" s="48">
        <v>606</v>
      </c>
      <c r="E22" s="184">
        <v>0.57277882797731572</v>
      </c>
      <c r="F22" s="48">
        <v>271</v>
      </c>
      <c r="G22" s="185">
        <v>0.25614366729678639</v>
      </c>
      <c r="H22" s="255"/>
    </row>
    <row r="23" spans="1:8" x14ac:dyDescent="0.25">
      <c r="A23" s="67" t="s">
        <v>25</v>
      </c>
      <c r="B23" s="98">
        <v>1226</v>
      </c>
      <c r="C23" s="182">
        <v>0.18331339712918659</v>
      </c>
      <c r="D23" s="98">
        <v>3839</v>
      </c>
      <c r="E23" s="182">
        <v>0.57401315789473684</v>
      </c>
      <c r="F23" s="98">
        <v>1623</v>
      </c>
      <c r="G23" s="183">
        <v>0.24267344497607657</v>
      </c>
      <c r="H23" s="255"/>
    </row>
    <row r="24" spans="1:8" x14ac:dyDescent="0.25">
      <c r="A24" s="12" t="s">
        <v>26</v>
      </c>
      <c r="B24" s="48">
        <v>1613</v>
      </c>
      <c r="C24" s="184">
        <v>0.20711350796096559</v>
      </c>
      <c r="D24" s="48">
        <v>4606</v>
      </c>
      <c r="E24" s="184">
        <v>0.59142270159219312</v>
      </c>
      <c r="F24" s="48">
        <v>1569</v>
      </c>
      <c r="G24" s="185">
        <v>0.20146379044684129</v>
      </c>
      <c r="H24" s="255"/>
    </row>
    <row r="25" spans="1:8" x14ac:dyDescent="0.25">
      <c r="A25" s="67" t="s">
        <v>27</v>
      </c>
      <c r="B25" s="98">
        <v>24</v>
      </c>
      <c r="C25" s="182">
        <v>0.23529411764705882</v>
      </c>
      <c r="D25" s="98">
        <v>68</v>
      </c>
      <c r="E25" s="182">
        <v>0.66666666666666663</v>
      </c>
      <c r="F25" s="98">
        <v>10</v>
      </c>
      <c r="G25" s="183">
        <v>9.8039215686274508E-2</v>
      </c>
      <c r="H25" s="255"/>
    </row>
    <row r="26" spans="1:8" x14ac:dyDescent="0.25">
      <c r="A26" s="12" t="s">
        <v>28</v>
      </c>
      <c r="B26" s="48">
        <v>263</v>
      </c>
      <c r="C26" s="184">
        <v>0.17915531335149865</v>
      </c>
      <c r="D26" s="48">
        <v>882</v>
      </c>
      <c r="E26" s="184">
        <v>0.60081743869209814</v>
      </c>
      <c r="F26" s="48">
        <v>323</v>
      </c>
      <c r="G26" s="185">
        <v>0.22002724795640327</v>
      </c>
      <c r="H26" s="255"/>
    </row>
    <row r="27" spans="1:8" x14ac:dyDescent="0.25">
      <c r="A27" s="67" t="s">
        <v>29</v>
      </c>
      <c r="B27" s="98">
        <v>421</v>
      </c>
      <c r="C27" s="182">
        <v>0.21219758064516128</v>
      </c>
      <c r="D27" s="98">
        <v>1106</v>
      </c>
      <c r="E27" s="182">
        <v>0.55745967741935487</v>
      </c>
      <c r="F27" s="98">
        <v>457</v>
      </c>
      <c r="G27" s="183">
        <v>0.23034274193548387</v>
      </c>
      <c r="H27" s="255"/>
    </row>
    <row r="28" spans="1:8" x14ac:dyDescent="0.25">
      <c r="A28" s="12" t="s">
        <v>30</v>
      </c>
      <c r="B28" s="48">
        <v>1</v>
      </c>
      <c r="C28" s="184">
        <v>0.16666666666666666</v>
      </c>
      <c r="D28" s="48">
        <v>1</v>
      </c>
      <c r="E28" s="184">
        <v>0.16666666666666666</v>
      </c>
      <c r="F28" s="48">
        <v>4</v>
      </c>
      <c r="G28" s="185">
        <v>0.66666666666666663</v>
      </c>
      <c r="H28" s="255"/>
    </row>
    <row r="29" spans="1:8" x14ac:dyDescent="0.25">
      <c r="A29" s="67" t="s">
        <v>31</v>
      </c>
      <c r="B29" s="98">
        <v>1656</v>
      </c>
      <c r="C29" s="182">
        <v>0.18565022421524663</v>
      </c>
      <c r="D29" s="98">
        <v>5492</v>
      </c>
      <c r="E29" s="182">
        <v>0.61569506726457401</v>
      </c>
      <c r="F29" s="98">
        <v>1772</v>
      </c>
      <c r="G29" s="183">
        <v>0.19865470852017938</v>
      </c>
      <c r="H29" s="255"/>
    </row>
    <row r="30" spans="1:8" x14ac:dyDescent="0.25">
      <c r="A30" s="12" t="s">
        <v>32</v>
      </c>
      <c r="B30" s="48">
        <v>287</v>
      </c>
      <c r="C30" s="184">
        <v>0.15547128927410617</v>
      </c>
      <c r="D30" s="48">
        <v>1181</v>
      </c>
      <c r="E30" s="184">
        <v>0.63976164680390035</v>
      </c>
      <c r="F30" s="48">
        <v>378</v>
      </c>
      <c r="G30" s="185">
        <v>0.20476706392199351</v>
      </c>
      <c r="H30" s="255"/>
    </row>
    <row r="31" spans="1:8" x14ac:dyDescent="0.25">
      <c r="A31" s="67" t="s">
        <v>33</v>
      </c>
      <c r="B31" s="98">
        <v>356</v>
      </c>
      <c r="C31" s="182">
        <v>0.13755795981452859</v>
      </c>
      <c r="D31" s="98">
        <v>1499</v>
      </c>
      <c r="E31" s="182">
        <v>0.57921174652241114</v>
      </c>
      <c r="F31" s="98">
        <v>733</v>
      </c>
      <c r="G31" s="183">
        <v>0.2832302936630603</v>
      </c>
      <c r="H31" s="255"/>
    </row>
    <row r="32" spans="1:8" x14ac:dyDescent="0.25">
      <c r="A32" s="12" t="s">
        <v>34</v>
      </c>
      <c r="B32" s="48">
        <v>775</v>
      </c>
      <c r="C32" s="184">
        <v>0.16616638078902229</v>
      </c>
      <c r="D32" s="48">
        <v>2858</v>
      </c>
      <c r="E32" s="184">
        <v>0.61277873070325906</v>
      </c>
      <c r="F32" s="48">
        <v>1031</v>
      </c>
      <c r="G32" s="185">
        <v>0.22105488850771871</v>
      </c>
      <c r="H32" s="255"/>
    </row>
    <row r="33" spans="1:8" x14ac:dyDescent="0.25">
      <c r="A33" s="67" t="s">
        <v>35</v>
      </c>
      <c r="B33" s="98">
        <v>213</v>
      </c>
      <c r="C33" s="182">
        <v>0.14199999999999999</v>
      </c>
      <c r="D33" s="98">
        <v>940</v>
      </c>
      <c r="E33" s="182">
        <v>0.62666666666666671</v>
      </c>
      <c r="F33" s="98">
        <v>347</v>
      </c>
      <c r="G33" s="183">
        <v>0.23133333333333334</v>
      </c>
      <c r="H33" s="255"/>
    </row>
    <row r="34" spans="1:8" x14ac:dyDescent="0.25">
      <c r="A34" s="12" t="s">
        <v>36</v>
      </c>
      <c r="B34" s="48">
        <v>824</v>
      </c>
      <c r="C34" s="184">
        <v>0.19113894688007424</v>
      </c>
      <c r="D34" s="48">
        <v>2393</v>
      </c>
      <c r="E34" s="184">
        <v>0.55509162607283691</v>
      </c>
      <c r="F34" s="48">
        <v>1094</v>
      </c>
      <c r="G34" s="185">
        <v>0.25376942704708882</v>
      </c>
      <c r="H34" s="255"/>
    </row>
    <row r="35" spans="1:8" x14ac:dyDescent="0.25">
      <c r="A35" s="67" t="s">
        <v>37</v>
      </c>
      <c r="B35" s="98">
        <v>791</v>
      </c>
      <c r="C35" s="182">
        <v>0.16346352552180202</v>
      </c>
      <c r="D35" s="98">
        <v>2966</v>
      </c>
      <c r="E35" s="182">
        <v>0.61293655713990491</v>
      </c>
      <c r="F35" s="98">
        <v>1082</v>
      </c>
      <c r="G35" s="183">
        <v>0.22359991733829304</v>
      </c>
      <c r="H35" s="255"/>
    </row>
    <row r="36" spans="1:8" x14ac:dyDescent="0.25">
      <c r="A36" s="12" t="s">
        <v>38</v>
      </c>
      <c r="B36" s="48">
        <v>1124</v>
      </c>
      <c r="C36" s="184">
        <v>0.15191242059737803</v>
      </c>
      <c r="D36" s="48">
        <v>4077</v>
      </c>
      <c r="E36" s="184">
        <v>0.55102040816326525</v>
      </c>
      <c r="F36" s="48">
        <v>2198</v>
      </c>
      <c r="G36" s="185">
        <v>0.29706717123935666</v>
      </c>
      <c r="H36" s="255"/>
    </row>
    <row r="37" spans="1:8" x14ac:dyDescent="0.25">
      <c r="A37" s="67" t="s">
        <v>39</v>
      </c>
      <c r="B37" s="98">
        <v>796</v>
      </c>
      <c r="C37" s="182">
        <v>0.15087187263078089</v>
      </c>
      <c r="D37" s="98">
        <v>2967</v>
      </c>
      <c r="E37" s="182">
        <v>0.56235784685367707</v>
      </c>
      <c r="F37" s="98">
        <v>1513</v>
      </c>
      <c r="G37" s="183">
        <v>0.2867702805155421</v>
      </c>
      <c r="H37" s="255"/>
    </row>
    <row r="38" spans="1:8" x14ac:dyDescent="0.25">
      <c r="A38" s="12" t="s">
        <v>40</v>
      </c>
      <c r="B38" s="48">
        <v>5293</v>
      </c>
      <c r="C38" s="184">
        <v>0.17534618697409396</v>
      </c>
      <c r="D38" s="48">
        <v>18719</v>
      </c>
      <c r="E38" s="184">
        <v>0.62012191081958523</v>
      </c>
      <c r="F38" s="48">
        <v>6174</v>
      </c>
      <c r="G38" s="185">
        <v>0.20453190220632081</v>
      </c>
      <c r="H38" s="255"/>
    </row>
    <row r="39" spans="1:8" x14ac:dyDescent="0.25">
      <c r="A39" s="67" t="s">
        <v>41</v>
      </c>
      <c r="B39" s="98">
        <v>673</v>
      </c>
      <c r="C39" s="182">
        <v>0.189098061253161</v>
      </c>
      <c r="D39" s="98">
        <v>2136</v>
      </c>
      <c r="E39" s="182">
        <v>0.60016858668165218</v>
      </c>
      <c r="F39" s="98">
        <v>750</v>
      </c>
      <c r="G39" s="183">
        <v>0.21073335206518684</v>
      </c>
      <c r="H39" s="255"/>
    </row>
    <row r="40" spans="1:8" x14ac:dyDescent="0.25">
      <c r="A40" s="12" t="s">
        <v>42</v>
      </c>
      <c r="B40" s="48">
        <v>1044</v>
      </c>
      <c r="C40" s="184">
        <v>0.14897260273972604</v>
      </c>
      <c r="D40" s="48">
        <v>4205</v>
      </c>
      <c r="E40" s="184">
        <v>0.60002853881278539</v>
      </c>
      <c r="F40" s="48">
        <v>1759</v>
      </c>
      <c r="G40" s="185">
        <v>0.25099885844748859</v>
      </c>
      <c r="H40" s="255"/>
    </row>
    <row r="41" spans="1:8" x14ac:dyDescent="0.25">
      <c r="A41" s="67" t="s">
        <v>207</v>
      </c>
      <c r="B41" s="98">
        <v>417</v>
      </c>
      <c r="C41" s="182">
        <v>0.17958656330749354</v>
      </c>
      <c r="D41" s="98">
        <v>1366</v>
      </c>
      <c r="E41" s="182">
        <v>0.58828596037898362</v>
      </c>
      <c r="F41" s="98">
        <v>539</v>
      </c>
      <c r="G41" s="183">
        <v>0.23212747631352282</v>
      </c>
      <c r="H41" s="255"/>
    </row>
    <row r="42" spans="1:8" x14ac:dyDescent="0.25">
      <c r="A42" s="12" t="s">
        <v>43</v>
      </c>
      <c r="B42" s="48">
        <v>2394</v>
      </c>
      <c r="C42" s="184">
        <v>0.27319411160561452</v>
      </c>
      <c r="D42" s="48">
        <v>4598</v>
      </c>
      <c r="E42" s="184">
        <v>0.52470615086157713</v>
      </c>
      <c r="F42" s="48">
        <v>1771</v>
      </c>
      <c r="G42" s="185">
        <v>0.20209973753280841</v>
      </c>
      <c r="H42" s="255"/>
    </row>
    <row r="43" spans="1:8" x14ac:dyDescent="0.25">
      <c r="A43" s="67" t="s">
        <v>44</v>
      </c>
      <c r="B43" s="98">
        <v>1923</v>
      </c>
      <c r="C43" s="182">
        <v>0.22865636147443519</v>
      </c>
      <c r="D43" s="98">
        <v>4227</v>
      </c>
      <c r="E43" s="182">
        <v>0.50261593341260402</v>
      </c>
      <c r="F43" s="98">
        <v>2260</v>
      </c>
      <c r="G43" s="183">
        <v>0.26872770511296074</v>
      </c>
      <c r="H43" s="255"/>
    </row>
    <row r="44" spans="1:8" x14ac:dyDescent="0.25">
      <c r="A44" s="12" t="s">
        <v>45</v>
      </c>
      <c r="B44" s="48">
        <v>1867</v>
      </c>
      <c r="C44" s="184">
        <v>0.18218188914910227</v>
      </c>
      <c r="D44" s="48">
        <v>6224</v>
      </c>
      <c r="E44" s="184">
        <v>0.60733801717408276</v>
      </c>
      <c r="F44" s="48">
        <v>2157</v>
      </c>
      <c r="G44" s="185">
        <v>0.210480093676815</v>
      </c>
      <c r="H44" s="255"/>
    </row>
    <row r="45" spans="1:8" x14ac:dyDescent="0.25">
      <c r="A45" s="67" t="s">
        <v>46</v>
      </c>
      <c r="B45" s="98">
        <v>652</v>
      </c>
      <c r="C45" s="182">
        <v>0.14392935982339955</v>
      </c>
      <c r="D45" s="98">
        <v>2665</v>
      </c>
      <c r="E45" s="182">
        <v>0.58830022075055188</v>
      </c>
      <c r="F45" s="98">
        <v>1213</v>
      </c>
      <c r="G45" s="183">
        <v>0.26777041942604857</v>
      </c>
      <c r="H45" s="255"/>
    </row>
    <row r="46" spans="1:8" x14ac:dyDescent="0.25">
      <c r="A46" s="12" t="s">
        <v>47</v>
      </c>
      <c r="B46" s="48">
        <v>151</v>
      </c>
      <c r="C46" s="184">
        <v>0.13351016799292661</v>
      </c>
      <c r="D46" s="48">
        <v>561</v>
      </c>
      <c r="E46" s="184">
        <v>0.49602122015915118</v>
      </c>
      <c r="F46" s="48">
        <v>419</v>
      </c>
      <c r="G46" s="185">
        <v>0.37046861184792218</v>
      </c>
      <c r="H46" s="255"/>
    </row>
    <row r="47" spans="1:8" x14ac:dyDescent="0.25">
      <c r="A47" s="67" t="s">
        <v>78</v>
      </c>
      <c r="B47" s="98">
        <v>538</v>
      </c>
      <c r="C47" s="182">
        <v>0.23483195111305108</v>
      </c>
      <c r="D47" s="98">
        <v>1346</v>
      </c>
      <c r="E47" s="182">
        <v>0.58751636839807941</v>
      </c>
      <c r="F47" s="98">
        <v>407</v>
      </c>
      <c r="G47" s="183">
        <v>0.17765168048886948</v>
      </c>
      <c r="H47" s="255"/>
    </row>
    <row r="48" spans="1:8" x14ac:dyDescent="0.25">
      <c r="A48" s="12" t="s">
        <v>48</v>
      </c>
      <c r="B48" s="48">
        <v>325</v>
      </c>
      <c r="C48" s="184">
        <v>0.19276393831553973</v>
      </c>
      <c r="D48" s="48">
        <v>976</v>
      </c>
      <c r="E48" s="184">
        <v>0.5788849347568209</v>
      </c>
      <c r="F48" s="48">
        <v>385</v>
      </c>
      <c r="G48" s="185">
        <v>0.22835112692763937</v>
      </c>
      <c r="H48" s="255"/>
    </row>
    <row r="49" spans="1:8" x14ac:dyDescent="0.25">
      <c r="A49" s="67" t="s">
        <v>49</v>
      </c>
      <c r="B49" s="98">
        <v>1277</v>
      </c>
      <c r="C49" s="182">
        <v>0.15611246943765281</v>
      </c>
      <c r="D49" s="98">
        <v>5048</v>
      </c>
      <c r="E49" s="182">
        <v>0.61711491442542787</v>
      </c>
      <c r="F49" s="98">
        <v>1855</v>
      </c>
      <c r="G49" s="183">
        <v>0.22677261613691932</v>
      </c>
      <c r="H49" s="255"/>
    </row>
    <row r="50" spans="1:8" x14ac:dyDescent="0.25">
      <c r="A50" s="12" t="s">
        <v>50</v>
      </c>
      <c r="B50" s="48">
        <v>86</v>
      </c>
      <c r="C50" s="184">
        <v>0.14502529510961215</v>
      </c>
      <c r="D50" s="48">
        <v>326</v>
      </c>
      <c r="E50" s="184">
        <v>0.5497470489038786</v>
      </c>
      <c r="F50" s="48">
        <v>181</v>
      </c>
      <c r="G50" s="185">
        <v>0.30522765598650925</v>
      </c>
      <c r="H50" s="255"/>
    </row>
    <row r="51" spans="1:8" x14ac:dyDescent="0.25">
      <c r="A51" s="67" t="s">
        <v>51</v>
      </c>
      <c r="B51" s="98">
        <v>3316</v>
      </c>
      <c r="C51" s="182">
        <v>0.20461557447858816</v>
      </c>
      <c r="D51" s="98">
        <v>9464</v>
      </c>
      <c r="E51" s="182">
        <v>0.58398124151548814</v>
      </c>
      <c r="F51" s="98">
        <v>3426</v>
      </c>
      <c r="G51" s="183">
        <v>0.21140318400592373</v>
      </c>
      <c r="H51" s="255"/>
    </row>
    <row r="52" spans="1:8" x14ac:dyDescent="0.25">
      <c r="A52" s="12" t="s">
        <v>53</v>
      </c>
      <c r="B52" s="48">
        <v>64</v>
      </c>
      <c r="C52" s="184">
        <v>0.11808118081180811</v>
      </c>
      <c r="D52" s="48">
        <v>327</v>
      </c>
      <c r="E52" s="184">
        <v>0.60332103321033215</v>
      </c>
      <c r="F52" s="48">
        <v>151</v>
      </c>
      <c r="G52" s="185">
        <v>0.27859778597785978</v>
      </c>
      <c r="H52" s="255"/>
    </row>
    <row r="53" spans="1:8" x14ac:dyDescent="0.25">
      <c r="A53" s="67" t="s">
        <v>54</v>
      </c>
      <c r="B53" s="98">
        <v>1026</v>
      </c>
      <c r="C53" s="182">
        <v>0.22343205574912892</v>
      </c>
      <c r="D53" s="98">
        <v>2459</v>
      </c>
      <c r="E53" s="182">
        <v>0.53549651567944256</v>
      </c>
      <c r="F53" s="98">
        <v>1107</v>
      </c>
      <c r="G53" s="183">
        <v>0.24107142857142858</v>
      </c>
      <c r="H53" s="255"/>
    </row>
    <row r="54" spans="1:8" x14ac:dyDescent="0.25">
      <c r="A54" s="12"/>
      <c r="B54" s="186"/>
      <c r="C54" s="184"/>
      <c r="D54" s="186"/>
      <c r="E54" s="184"/>
      <c r="F54" s="186"/>
      <c r="G54" s="185"/>
      <c r="H54" s="255"/>
    </row>
    <row r="55" spans="1:8" x14ac:dyDescent="0.25">
      <c r="A55" s="60" t="s">
        <v>115</v>
      </c>
      <c r="B55" s="98">
        <v>12447</v>
      </c>
      <c r="C55" s="182">
        <v>0.18958768068481258</v>
      </c>
      <c r="D55" s="98">
        <v>36897</v>
      </c>
      <c r="E55" s="182">
        <v>0.56200021324234994</v>
      </c>
      <c r="F55" s="98">
        <v>16309</v>
      </c>
      <c r="G55" s="183">
        <v>0.24841210607283751</v>
      </c>
      <c r="H55" s="255"/>
    </row>
    <row r="56" spans="1:8" x14ac:dyDescent="0.25">
      <c r="A56" s="58" t="s">
        <v>116</v>
      </c>
      <c r="B56" s="48">
        <v>22524</v>
      </c>
      <c r="C56" s="184">
        <v>0.17889252470057501</v>
      </c>
      <c r="D56" s="48">
        <v>74670</v>
      </c>
      <c r="E56" s="184">
        <v>0.5930520697652254</v>
      </c>
      <c r="F56" s="48">
        <v>28714</v>
      </c>
      <c r="G56" s="185">
        <v>0.22805540553419956</v>
      </c>
      <c r="H56" s="255"/>
    </row>
    <row r="57" spans="1:8" x14ac:dyDescent="0.25">
      <c r="A57" s="60" t="s">
        <v>52</v>
      </c>
      <c r="B57" s="98">
        <v>90976</v>
      </c>
      <c r="C57" s="182">
        <v>0.19964142840527807</v>
      </c>
      <c r="D57" s="98">
        <v>272403</v>
      </c>
      <c r="E57" s="182">
        <v>0.59777220389864316</v>
      </c>
      <c r="F57" s="98">
        <v>92318</v>
      </c>
      <c r="G57" s="183">
        <v>0.20258636769607877</v>
      </c>
      <c r="H57" s="255"/>
    </row>
    <row r="58" spans="1:8" x14ac:dyDescent="0.25">
      <c r="A58" s="59" t="s">
        <v>117</v>
      </c>
      <c r="B58" s="188">
        <v>10197</v>
      </c>
      <c r="C58" s="189">
        <v>0.18551805694532886</v>
      </c>
      <c r="D58" s="188">
        <v>31961</v>
      </c>
      <c r="E58" s="189">
        <v>0.58147912307832261</v>
      </c>
      <c r="F58" s="188">
        <v>12807</v>
      </c>
      <c r="G58" s="190">
        <v>0.23300281997634859</v>
      </c>
      <c r="H58" s="255"/>
    </row>
    <row r="59" spans="1:8" ht="4.5" customHeight="1" x14ac:dyDescent="0.25">
      <c r="D59" s="4"/>
      <c r="E59" s="4"/>
      <c r="F59" s="4"/>
      <c r="G59" s="4"/>
    </row>
    <row r="60" spans="1:8" x14ac:dyDescent="0.25">
      <c r="A60" s="191" t="s">
        <v>167</v>
      </c>
      <c r="D60" s="4"/>
      <c r="E60" s="4"/>
      <c r="F60" s="4"/>
      <c r="G60" s="4"/>
    </row>
    <row r="61" spans="1:8" x14ac:dyDescent="0.25">
      <c r="D61" s="4"/>
      <c r="E61" s="4"/>
      <c r="F61" s="4"/>
      <c r="G61" s="4"/>
    </row>
  </sheetData>
  <pageMargins left="0.78740157480314965" right="0.78740157480314965" top="0.78740157480314965" bottom="0.78740157480314965" header="0" footer="0"/>
  <pageSetup paperSize="9" orientation="portrait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zoomScale="98" zoomScaleNormal="98" workbookViewId="0"/>
  </sheetViews>
  <sheetFormatPr baseColWidth="10" defaultColWidth="11.44140625" defaultRowHeight="13.2" x14ac:dyDescent="0.25"/>
  <cols>
    <col min="1" max="1" width="16" style="2" customWidth="1"/>
    <col min="2" max="2" width="8.109375" style="2" customWidth="1"/>
    <col min="3" max="3" width="6.44140625" style="2" customWidth="1"/>
    <col min="4" max="4" width="8" style="2" customWidth="1"/>
    <col min="5" max="5" width="6.5546875" style="2" customWidth="1"/>
    <col min="6" max="6" width="8.6640625" style="2" customWidth="1"/>
    <col min="7" max="7" width="7.109375" style="2" customWidth="1"/>
    <col min="8" max="8" width="8.109375" style="2" customWidth="1"/>
    <col min="9" max="9" width="6.33203125" style="2" customWidth="1"/>
    <col min="10" max="10" width="7.5546875" style="2" customWidth="1"/>
    <col min="11" max="11" width="6.5546875" style="2" customWidth="1"/>
    <col min="12" max="12" width="7.88671875" style="2" customWidth="1"/>
    <col min="13" max="13" width="6.109375" style="2" customWidth="1"/>
    <col min="14" max="16384" width="11.44140625" style="2"/>
  </cols>
  <sheetData>
    <row r="1" spans="1:16" x14ac:dyDescent="0.25">
      <c r="A1" s="1" t="s">
        <v>211</v>
      </c>
    </row>
    <row r="2" spans="1:16" x14ac:dyDescent="0.25">
      <c r="A2" s="2" t="s">
        <v>212</v>
      </c>
    </row>
    <row r="4" spans="1:16" ht="23.4" x14ac:dyDescent="0.25">
      <c r="A4" s="105"/>
      <c r="B4" s="239" t="s">
        <v>213</v>
      </c>
      <c r="C4" s="239" t="s">
        <v>165</v>
      </c>
      <c r="D4" s="239" t="s">
        <v>214</v>
      </c>
      <c r="E4" s="239" t="s">
        <v>165</v>
      </c>
      <c r="F4" s="239" t="s">
        <v>215</v>
      </c>
      <c r="G4" s="239" t="s">
        <v>165</v>
      </c>
      <c r="H4" s="239" t="s">
        <v>216</v>
      </c>
      <c r="I4" s="239" t="s">
        <v>165</v>
      </c>
      <c r="J4" s="239" t="s">
        <v>217</v>
      </c>
      <c r="K4" s="239" t="s">
        <v>165</v>
      </c>
      <c r="L4" s="239" t="s">
        <v>218</v>
      </c>
      <c r="M4" s="240" t="s">
        <v>165</v>
      </c>
    </row>
    <row r="5" spans="1:16" ht="9" customHeight="1" x14ac:dyDescent="0.25">
      <c r="A5" s="52"/>
      <c r="B5" s="49"/>
      <c r="C5" s="49"/>
      <c r="D5" s="49"/>
      <c r="E5" s="49"/>
      <c r="F5" s="146"/>
      <c r="G5" s="146"/>
      <c r="H5" s="256"/>
      <c r="I5" s="256"/>
      <c r="J5" s="43"/>
      <c r="K5" s="43"/>
      <c r="L5" s="43"/>
      <c r="M5" s="72"/>
    </row>
    <row r="6" spans="1:16" x14ac:dyDescent="0.25">
      <c r="A6" s="203" t="s">
        <v>86</v>
      </c>
      <c r="B6" s="65">
        <v>73718</v>
      </c>
      <c r="C6" s="257">
        <v>0.10463667152107695</v>
      </c>
      <c r="D6" s="65">
        <v>247490</v>
      </c>
      <c r="E6" s="257">
        <v>0.35129181251188762</v>
      </c>
      <c r="F6" s="65">
        <v>92988</v>
      </c>
      <c r="G6" s="257">
        <v>0.13198886040589683</v>
      </c>
      <c r="H6" s="65">
        <v>62964</v>
      </c>
      <c r="I6" s="257">
        <v>8.9372248102947568E-2</v>
      </c>
      <c r="J6" s="65">
        <v>169787</v>
      </c>
      <c r="K6" s="257">
        <v>0.24099875942848545</v>
      </c>
      <c r="L6" s="65">
        <v>57567</v>
      </c>
      <c r="M6" s="258">
        <v>8.1711648029705583E-2</v>
      </c>
      <c r="N6" s="3"/>
      <c r="O6" s="3"/>
    </row>
    <row r="7" spans="1:16" ht="8.25" customHeight="1" x14ac:dyDescent="0.25">
      <c r="A7" s="12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56"/>
      <c r="N7" s="3"/>
      <c r="O7" s="3"/>
    </row>
    <row r="8" spans="1:16" x14ac:dyDescent="0.25">
      <c r="A8" s="173" t="s">
        <v>52</v>
      </c>
      <c r="B8" s="65">
        <v>47664</v>
      </c>
      <c r="C8" s="257">
        <v>0.10459581695732033</v>
      </c>
      <c r="D8" s="65">
        <v>159359</v>
      </c>
      <c r="E8" s="257">
        <v>0.34970386024046679</v>
      </c>
      <c r="F8" s="65">
        <v>55474</v>
      </c>
      <c r="G8" s="257">
        <v>0.12173439807591448</v>
      </c>
      <c r="H8" s="65">
        <v>43312</v>
      </c>
      <c r="I8" s="257">
        <v>9.5045611447957742E-2</v>
      </c>
      <c r="J8" s="65">
        <v>113044</v>
      </c>
      <c r="K8" s="257">
        <v>0.24806834365817637</v>
      </c>
      <c r="L8" s="65">
        <v>36844</v>
      </c>
      <c r="M8" s="258">
        <v>8.0851969620164277E-2</v>
      </c>
      <c r="N8" s="3"/>
      <c r="O8" s="3"/>
      <c r="P8" s="3"/>
    </row>
    <row r="9" spans="1:16" x14ac:dyDescent="0.25">
      <c r="A9" s="259" t="s">
        <v>12</v>
      </c>
      <c r="B9" s="48">
        <v>684</v>
      </c>
      <c r="C9" s="260">
        <v>0.10857142857142857</v>
      </c>
      <c r="D9" s="48">
        <v>2244</v>
      </c>
      <c r="E9" s="260">
        <v>0.35619047619047617</v>
      </c>
      <c r="F9" s="48">
        <v>1076</v>
      </c>
      <c r="G9" s="260">
        <v>0.1707936507936508</v>
      </c>
      <c r="H9" s="48">
        <v>408</v>
      </c>
      <c r="I9" s="260">
        <v>6.4761904761904757E-2</v>
      </c>
      <c r="J9" s="48">
        <v>1336</v>
      </c>
      <c r="K9" s="260">
        <v>0.21206349206349207</v>
      </c>
      <c r="L9" s="48">
        <v>552</v>
      </c>
      <c r="M9" s="261">
        <v>8.7619047619047624E-2</v>
      </c>
      <c r="N9" s="3"/>
      <c r="O9" s="3"/>
      <c r="P9" s="3"/>
    </row>
    <row r="10" spans="1:16" x14ac:dyDescent="0.25">
      <c r="A10" s="173" t="s">
        <v>13</v>
      </c>
      <c r="B10" s="65">
        <v>400</v>
      </c>
      <c r="C10" s="257">
        <v>9.7181729834791064E-2</v>
      </c>
      <c r="D10" s="65">
        <v>1297</v>
      </c>
      <c r="E10" s="257">
        <v>0.31511175898930999</v>
      </c>
      <c r="F10" s="65">
        <v>734</v>
      </c>
      <c r="G10" s="257">
        <v>0.17832847424684159</v>
      </c>
      <c r="H10" s="65">
        <v>290</v>
      </c>
      <c r="I10" s="257">
        <v>7.0456754130223523E-2</v>
      </c>
      <c r="J10" s="65">
        <v>930</v>
      </c>
      <c r="K10" s="257">
        <v>0.22594752186588921</v>
      </c>
      <c r="L10" s="65">
        <v>465</v>
      </c>
      <c r="M10" s="258">
        <v>0.1129737609329446</v>
      </c>
      <c r="N10" s="3"/>
      <c r="O10" s="3"/>
      <c r="P10" s="3"/>
    </row>
    <row r="11" spans="1:16" x14ac:dyDescent="0.25">
      <c r="A11" s="259" t="s">
        <v>14</v>
      </c>
      <c r="B11" s="48">
        <v>91</v>
      </c>
      <c r="C11" s="260">
        <v>0.12551724137931033</v>
      </c>
      <c r="D11" s="48">
        <v>191</v>
      </c>
      <c r="E11" s="260">
        <v>0.26344827586206898</v>
      </c>
      <c r="F11" s="48">
        <v>99</v>
      </c>
      <c r="G11" s="260">
        <v>0.13655172413793104</v>
      </c>
      <c r="H11" s="48">
        <v>140</v>
      </c>
      <c r="I11" s="260">
        <v>0.19310344827586207</v>
      </c>
      <c r="J11" s="48">
        <v>151</v>
      </c>
      <c r="K11" s="260">
        <v>0.20827586206896551</v>
      </c>
      <c r="L11" s="48">
        <v>53</v>
      </c>
      <c r="M11" s="261">
        <v>7.3103448275862071E-2</v>
      </c>
      <c r="N11" s="3"/>
      <c r="O11" s="3"/>
      <c r="P11" s="3"/>
    </row>
    <row r="12" spans="1:16" x14ac:dyDescent="0.25">
      <c r="A12" s="173" t="s">
        <v>15</v>
      </c>
      <c r="B12" s="65">
        <v>735</v>
      </c>
      <c r="C12" s="257">
        <v>0.11353104726598702</v>
      </c>
      <c r="D12" s="65">
        <v>2043</v>
      </c>
      <c r="E12" s="257">
        <v>0.3155699721964782</v>
      </c>
      <c r="F12" s="65">
        <v>983</v>
      </c>
      <c r="G12" s="257">
        <v>0.1518381217176398</v>
      </c>
      <c r="H12" s="65">
        <v>562</v>
      </c>
      <c r="I12" s="257">
        <v>8.6808773555761512E-2</v>
      </c>
      <c r="J12" s="65">
        <v>1617</v>
      </c>
      <c r="K12" s="257">
        <v>0.24976830398517144</v>
      </c>
      <c r="L12" s="65">
        <v>534</v>
      </c>
      <c r="M12" s="258">
        <v>8.2483781278961998E-2</v>
      </c>
      <c r="N12" s="3"/>
      <c r="O12" s="3"/>
      <c r="P12" s="3"/>
    </row>
    <row r="13" spans="1:16" x14ac:dyDescent="0.25">
      <c r="A13" s="259" t="s">
        <v>16</v>
      </c>
      <c r="B13" s="48">
        <v>121</v>
      </c>
      <c r="C13" s="260">
        <v>8.6676217765042973E-2</v>
      </c>
      <c r="D13" s="48">
        <v>579</v>
      </c>
      <c r="E13" s="260">
        <v>0.41475644699140402</v>
      </c>
      <c r="F13" s="48">
        <v>224</v>
      </c>
      <c r="G13" s="260">
        <v>0.16045845272206305</v>
      </c>
      <c r="H13" s="48">
        <v>67</v>
      </c>
      <c r="I13" s="260">
        <v>4.7994269340974213E-2</v>
      </c>
      <c r="J13" s="48">
        <v>292</v>
      </c>
      <c r="K13" s="260">
        <v>0.20916905444126074</v>
      </c>
      <c r="L13" s="48">
        <v>113</v>
      </c>
      <c r="M13" s="261">
        <v>8.0945558739255019E-2</v>
      </c>
      <c r="N13" s="3"/>
      <c r="O13" s="3"/>
      <c r="P13" s="3"/>
    </row>
    <row r="14" spans="1:16" x14ac:dyDescent="0.25">
      <c r="A14" s="173" t="s">
        <v>17</v>
      </c>
      <c r="B14" s="65">
        <v>523</v>
      </c>
      <c r="C14" s="257">
        <v>0.12419852766563762</v>
      </c>
      <c r="D14" s="65">
        <v>1563</v>
      </c>
      <c r="E14" s="257">
        <v>0.37117074329137972</v>
      </c>
      <c r="F14" s="65">
        <v>687</v>
      </c>
      <c r="G14" s="257">
        <v>0.1631441462835431</v>
      </c>
      <c r="H14" s="65">
        <v>211</v>
      </c>
      <c r="I14" s="257">
        <v>5.0106862977914987E-2</v>
      </c>
      <c r="J14" s="65">
        <v>878</v>
      </c>
      <c r="K14" s="257">
        <v>0.20850154357634765</v>
      </c>
      <c r="L14" s="65">
        <v>349</v>
      </c>
      <c r="M14" s="258">
        <v>8.2878176205176915E-2</v>
      </c>
      <c r="N14" s="3"/>
      <c r="O14" s="3"/>
      <c r="P14" s="3"/>
    </row>
    <row r="15" spans="1:16" x14ac:dyDescent="0.25">
      <c r="A15" s="259" t="s">
        <v>18</v>
      </c>
      <c r="B15" s="48">
        <v>4468</v>
      </c>
      <c r="C15" s="260">
        <v>0.10744000384744866</v>
      </c>
      <c r="D15" s="48">
        <v>18146</v>
      </c>
      <c r="E15" s="260">
        <v>0.43634877122108401</v>
      </c>
      <c r="F15" s="48">
        <v>7774</v>
      </c>
      <c r="G15" s="260">
        <v>0.18693791179723945</v>
      </c>
      <c r="H15" s="48">
        <v>2309</v>
      </c>
      <c r="I15" s="260">
        <v>5.5523493483383833E-2</v>
      </c>
      <c r="J15" s="48">
        <v>6057</v>
      </c>
      <c r="K15" s="260">
        <v>0.14564997835810128</v>
      </c>
      <c r="L15" s="48">
        <v>2832</v>
      </c>
      <c r="M15" s="261">
        <v>6.8099841292742755E-2</v>
      </c>
      <c r="N15" s="3"/>
      <c r="O15" s="3"/>
      <c r="P15" s="3"/>
    </row>
    <row r="16" spans="1:16" x14ac:dyDescent="0.25">
      <c r="A16" s="173" t="s">
        <v>19</v>
      </c>
      <c r="B16" s="65">
        <v>587</v>
      </c>
      <c r="C16" s="257">
        <v>0.1200163565732979</v>
      </c>
      <c r="D16" s="65">
        <v>1173</v>
      </c>
      <c r="E16" s="257">
        <v>0.23982825598037211</v>
      </c>
      <c r="F16" s="65">
        <v>383</v>
      </c>
      <c r="G16" s="257">
        <v>7.8307094663667962E-2</v>
      </c>
      <c r="H16" s="65">
        <v>834</v>
      </c>
      <c r="I16" s="257">
        <v>0.17051727663054589</v>
      </c>
      <c r="J16" s="65">
        <v>1607</v>
      </c>
      <c r="K16" s="257">
        <v>0.32856266612144758</v>
      </c>
      <c r="L16" s="65">
        <v>307</v>
      </c>
      <c r="M16" s="258">
        <v>6.2768350030668579E-2</v>
      </c>
      <c r="N16" s="3"/>
      <c r="O16" s="3"/>
      <c r="P16" s="3"/>
    </row>
    <row r="17" spans="1:16" x14ac:dyDescent="0.25">
      <c r="A17" s="259" t="s">
        <v>20</v>
      </c>
      <c r="B17" s="48">
        <v>16</v>
      </c>
      <c r="C17" s="260">
        <v>3.644646924829157E-2</v>
      </c>
      <c r="D17" s="48">
        <v>125</v>
      </c>
      <c r="E17" s="260">
        <v>0.2847380410022779</v>
      </c>
      <c r="F17" s="48">
        <v>68</v>
      </c>
      <c r="G17" s="260">
        <v>0.15489749430523919</v>
      </c>
      <c r="H17" s="48">
        <v>18</v>
      </c>
      <c r="I17" s="260">
        <v>4.1002277904328019E-2</v>
      </c>
      <c r="J17" s="48">
        <v>140</v>
      </c>
      <c r="K17" s="260">
        <v>0.31890660592255127</v>
      </c>
      <c r="L17" s="48">
        <v>72</v>
      </c>
      <c r="M17" s="261">
        <v>0.16400911161731208</v>
      </c>
      <c r="N17" s="3"/>
      <c r="O17" s="3"/>
      <c r="P17" s="3"/>
    </row>
    <row r="18" spans="1:16" x14ac:dyDescent="0.25">
      <c r="A18" s="173" t="s">
        <v>21</v>
      </c>
      <c r="B18" s="65">
        <v>72</v>
      </c>
      <c r="C18" s="257">
        <v>8.4112149532710276E-2</v>
      </c>
      <c r="D18" s="65">
        <v>377</v>
      </c>
      <c r="E18" s="257">
        <v>0.44042056074766356</v>
      </c>
      <c r="F18" s="65">
        <v>143</v>
      </c>
      <c r="G18" s="257">
        <v>0.16705607476635514</v>
      </c>
      <c r="H18" s="65">
        <v>52</v>
      </c>
      <c r="I18" s="257">
        <v>6.0747663551401869E-2</v>
      </c>
      <c r="J18" s="65">
        <v>148</v>
      </c>
      <c r="K18" s="257">
        <v>0.17289719626168223</v>
      </c>
      <c r="L18" s="65">
        <v>64</v>
      </c>
      <c r="M18" s="258">
        <v>7.476635514018691E-2</v>
      </c>
      <c r="N18" s="3"/>
      <c r="O18" s="3"/>
      <c r="P18" s="3"/>
    </row>
    <row r="19" spans="1:16" x14ac:dyDescent="0.25">
      <c r="A19" s="259" t="s">
        <v>22</v>
      </c>
      <c r="B19" s="48">
        <v>126</v>
      </c>
      <c r="C19" s="260">
        <v>8.2840236686390539E-2</v>
      </c>
      <c r="D19" s="48">
        <v>400</v>
      </c>
      <c r="E19" s="260">
        <v>0.26298487836949375</v>
      </c>
      <c r="F19" s="48">
        <v>189</v>
      </c>
      <c r="G19" s="260">
        <v>0.1242603550295858</v>
      </c>
      <c r="H19" s="48">
        <v>156</v>
      </c>
      <c r="I19" s="260">
        <v>0.10256410256410256</v>
      </c>
      <c r="J19" s="48">
        <v>431</v>
      </c>
      <c r="K19" s="260">
        <v>0.28336620644312954</v>
      </c>
      <c r="L19" s="48">
        <v>219</v>
      </c>
      <c r="M19" s="261">
        <v>0.14398422090729784</v>
      </c>
      <c r="N19" s="3"/>
      <c r="O19" s="3"/>
      <c r="P19" s="3"/>
    </row>
    <row r="20" spans="1:16" x14ac:dyDescent="0.25">
      <c r="A20" s="173" t="s">
        <v>23</v>
      </c>
      <c r="B20" s="65">
        <v>754</v>
      </c>
      <c r="C20" s="257">
        <v>0.13421146315414739</v>
      </c>
      <c r="D20" s="65">
        <v>1781</v>
      </c>
      <c r="E20" s="257">
        <v>0.31701673193307228</v>
      </c>
      <c r="F20" s="65">
        <v>871</v>
      </c>
      <c r="G20" s="257">
        <v>0.15503737985048061</v>
      </c>
      <c r="H20" s="65">
        <v>485</v>
      </c>
      <c r="I20" s="257">
        <v>8.6329654681381277E-2</v>
      </c>
      <c r="J20" s="65">
        <v>1240</v>
      </c>
      <c r="K20" s="257">
        <v>0.22071911712353151</v>
      </c>
      <c r="L20" s="65">
        <v>487</v>
      </c>
      <c r="M20" s="258">
        <v>8.6685653257386974E-2</v>
      </c>
      <c r="N20" s="3"/>
      <c r="O20" s="3"/>
      <c r="P20" s="3"/>
    </row>
    <row r="21" spans="1:16" x14ac:dyDescent="0.25">
      <c r="A21" s="259" t="s">
        <v>24</v>
      </c>
      <c r="B21" s="48">
        <v>131</v>
      </c>
      <c r="C21" s="260">
        <v>0.12381852551984877</v>
      </c>
      <c r="D21" s="48">
        <v>435</v>
      </c>
      <c r="E21" s="260">
        <v>0.41115311909262758</v>
      </c>
      <c r="F21" s="48">
        <v>219</v>
      </c>
      <c r="G21" s="260">
        <v>0.20699432892249528</v>
      </c>
      <c r="H21" s="48">
        <v>50</v>
      </c>
      <c r="I21" s="260">
        <v>4.725897920604915E-2</v>
      </c>
      <c r="J21" s="48">
        <v>171</v>
      </c>
      <c r="K21" s="260">
        <v>0.16162570888468808</v>
      </c>
      <c r="L21" s="48">
        <v>52</v>
      </c>
      <c r="M21" s="261">
        <v>4.9149338374291113E-2</v>
      </c>
      <c r="N21" s="3"/>
      <c r="O21" s="3"/>
      <c r="P21" s="3"/>
    </row>
    <row r="22" spans="1:16" x14ac:dyDescent="0.25">
      <c r="A22" s="173" t="s">
        <v>25</v>
      </c>
      <c r="B22" s="65">
        <v>582</v>
      </c>
      <c r="C22" s="257">
        <v>8.7021531100478472E-2</v>
      </c>
      <c r="D22" s="65">
        <v>1676</v>
      </c>
      <c r="E22" s="257">
        <v>0.25059808612440193</v>
      </c>
      <c r="F22" s="65">
        <v>742</v>
      </c>
      <c r="G22" s="257">
        <v>0.11094497607655503</v>
      </c>
      <c r="H22" s="65">
        <v>644</v>
      </c>
      <c r="I22" s="257">
        <v>9.6291866028708137E-2</v>
      </c>
      <c r="J22" s="65">
        <v>2163</v>
      </c>
      <c r="K22" s="257">
        <v>0.32341507177033491</v>
      </c>
      <c r="L22" s="65">
        <v>881</v>
      </c>
      <c r="M22" s="258">
        <v>0.13172846889952153</v>
      </c>
      <c r="N22" s="3"/>
      <c r="O22" s="3"/>
      <c r="P22" s="3"/>
    </row>
    <row r="23" spans="1:16" x14ac:dyDescent="0.25">
      <c r="A23" s="259" t="s">
        <v>26</v>
      </c>
      <c r="B23" s="48">
        <v>799</v>
      </c>
      <c r="C23" s="260">
        <v>0.10259373394966616</v>
      </c>
      <c r="D23" s="48">
        <v>2519</v>
      </c>
      <c r="E23" s="260">
        <v>0.32344632768361581</v>
      </c>
      <c r="F23" s="48">
        <v>953</v>
      </c>
      <c r="G23" s="260">
        <v>0.12236774524910118</v>
      </c>
      <c r="H23" s="48">
        <v>814</v>
      </c>
      <c r="I23" s="260">
        <v>0.10451977401129943</v>
      </c>
      <c r="J23" s="48">
        <v>2087</v>
      </c>
      <c r="K23" s="260">
        <v>0.26797637390857731</v>
      </c>
      <c r="L23" s="48">
        <v>616</v>
      </c>
      <c r="M23" s="261">
        <v>7.909604519774012E-2</v>
      </c>
      <c r="N23" s="3"/>
      <c r="O23" s="3"/>
      <c r="P23" s="3"/>
    </row>
    <row r="24" spans="1:16" x14ac:dyDescent="0.25">
      <c r="A24" s="173" t="s">
        <v>27</v>
      </c>
      <c r="B24" s="65">
        <v>10</v>
      </c>
      <c r="C24" s="257">
        <v>9.8039215686274508E-2</v>
      </c>
      <c r="D24" s="65">
        <v>41</v>
      </c>
      <c r="E24" s="257">
        <v>0.40196078431372551</v>
      </c>
      <c r="F24" s="65">
        <v>2</v>
      </c>
      <c r="G24" s="257">
        <v>1.9607843137254902E-2</v>
      </c>
      <c r="H24" s="65">
        <v>14</v>
      </c>
      <c r="I24" s="257">
        <v>0.13725490196078433</v>
      </c>
      <c r="J24" s="65">
        <v>27</v>
      </c>
      <c r="K24" s="257">
        <v>0.26470588235294118</v>
      </c>
      <c r="L24" s="65">
        <v>8</v>
      </c>
      <c r="M24" s="258">
        <v>7.8431372549019607E-2</v>
      </c>
      <c r="N24" s="3"/>
      <c r="O24" s="3"/>
      <c r="P24" s="3"/>
    </row>
    <row r="25" spans="1:16" x14ac:dyDescent="0.25">
      <c r="A25" s="259" t="s">
        <v>28</v>
      </c>
      <c r="B25" s="48">
        <v>122</v>
      </c>
      <c r="C25" s="260">
        <v>8.3106267029972758E-2</v>
      </c>
      <c r="D25" s="48">
        <v>540</v>
      </c>
      <c r="E25" s="260">
        <v>0.36784741144414168</v>
      </c>
      <c r="F25" s="48">
        <v>237</v>
      </c>
      <c r="G25" s="260">
        <v>0.16144414168937329</v>
      </c>
      <c r="H25" s="48">
        <v>141</v>
      </c>
      <c r="I25" s="260">
        <v>9.6049046321525888E-2</v>
      </c>
      <c r="J25" s="48">
        <v>342</v>
      </c>
      <c r="K25" s="260">
        <v>0.2329700272479564</v>
      </c>
      <c r="L25" s="48">
        <v>86</v>
      </c>
      <c r="M25" s="261">
        <v>5.858310626702997E-2</v>
      </c>
      <c r="N25" s="3"/>
      <c r="O25" s="3"/>
      <c r="P25" s="3"/>
    </row>
    <row r="26" spans="1:16" x14ac:dyDescent="0.25">
      <c r="A26" s="173" t="s">
        <v>29</v>
      </c>
      <c r="B26" s="65">
        <v>175</v>
      </c>
      <c r="C26" s="257">
        <v>8.8205645161290328E-2</v>
      </c>
      <c r="D26" s="65">
        <v>468</v>
      </c>
      <c r="E26" s="257">
        <v>0.23588709677419356</v>
      </c>
      <c r="F26" s="65">
        <v>219</v>
      </c>
      <c r="G26" s="257">
        <v>0.11038306451612903</v>
      </c>
      <c r="H26" s="65">
        <v>246</v>
      </c>
      <c r="I26" s="257">
        <v>0.12399193548387097</v>
      </c>
      <c r="J26" s="65">
        <v>638</v>
      </c>
      <c r="K26" s="257">
        <v>0.32157258064516131</v>
      </c>
      <c r="L26" s="65">
        <v>238</v>
      </c>
      <c r="M26" s="258">
        <v>0.11995967741935484</v>
      </c>
      <c r="N26" s="3"/>
      <c r="O26" s="3"/>
      <c r="P26" s="3"/>
    </row>
    <row r="27" spans="1:16" x14ac:dyDescent="0.25">
      <c r="A27" s="259" t="s">
        <v>30</v>
      </c>
      <c r="B27" s="48">
        <v>1</v>
      </c>
      <c r="C27" s="260">
        <v>0.16666666666666666</v>
      </c>
      <c r="D27" s="48">
        <v>1</v>
      </c>
      <c r="E27" s="260">
        <v>0.16666666666666666</v>
      </c>
      <c r="F27" s="48">
        <v>2</v>
      </c>
      <c r="G27" s="260">
        <v>0.33333333333333331</v>
      </c>
      <c r="H27" s="48">
        <v>0</v>
      </c>
      <c r="I27" s="260">
        <v>0</v>
      </c>
      <c r="J27" s="48">
        <v>0</v>
      </c>
      <c r="K27" s="260">
        <v>0</v>
      </c>
      <c r="L27" s="48">
        <v>2</v>
      </c>
      <c r="M27" s="261">
        <v>0.33333333333333331</v>
      </c>
      <c r="N27" s="3"/>
      <c r="O27" s="3"/>
      <c r="P27" s="3"/>
    </row>
    <row r="28" spans="1:16" x14ac:dyDescent="0.25">
      <c r="A28" s="173" t="s">
        <v>31</v>
      </c>
      <c r="B28" s="65">
        <v>785</v>
      </c>
      <c r="C28" s="257">
        <v>8.800448430493274E-2</v>
      </c>
      <c r="D28" s="65">
        <v>2886</v>
      </c>
      <c r="E28" s="257">
        <v>0.32354260089686099</v>
      </c>
      <c r="F28" s="65">
        <v>1042</v>
      </c>
      <c r="G28" s="257">
        <v>0.11681614349775785</v>
      </c>
      <c r="H28" s="65">
        <v>871</v>
      </c>
      <c r="I28" s="257">
        <v>9.7645739910313903E-2</v>
      </c>
      <c r="J28" s="65">
        <v>2606</v>
      </c>
      <c r="K28" s="257">
        <v>0.29215246636771303</v>
      </c>
      <c r="L28" s="65">
        <v>730</v>
      </c>
      <c r="M28" s="258">
        <v>8.1838565022421525E-2</v>
      </c>
      <c r="N28" s="3"/>
      <c r="O28" s="3"/>
      <c r="P28" s="3"/>
    </row>
    <row r="29" spans="1:16" x14ac:dyDescent="0.25">
      <c r="A29" s="259" t="s">
        <v>32</v>
      </c>
      <c r="B29" s="48">
        <v>134</v>
      </c>
      <c r="C29" s="260">
        <v>7.2589382448537382E-2</v>
      </c>
      <c r="D29" s="48">
        <v>659</v>
      </c>
      <c r="E29" s="260">
        <v>0.35698808234019502</v>
      </c>
      <c r="F29" s="48">
        <v>287</v>
      </c>
      <c r="G29" s="260">
        <v>0.15547128927410617</v>
      </c>
      <c r="H29" s="48">
        <v>153</v>
      </c>
      <c r="I29" s="260">
        <v>8.2881906825568799E-2</v>
      </c>
      <c r="J29" s="48">
        <v>522</v>
      </c>
      <c r="K29" s="260">
        <v>0.28277356446370533</v>
      </c>
      <c r="L29" s="48">
        <v>91</v>
      </c>
      <c r="M29" s="261">
        <v>4.9295774647887321E-2</v>
      </c>
      <c r="N29" s="3"/>
      <c r="O29" s="3"/>
      <c r="P29" s="3"/>
    </row>
    <row r="30" spans="1:16" x14ac:dyDescent="0.25">
      <c r="A30" s="173" t="s">
        <v>33</v>
      </c>
      <c r="B30" s="65">
        <v>184</v>
      </c>
      <c r="C30" s="257">
        <v>7.1097372488408042E-2</v>
      </c>
      <c r="D30" s="65">
        <v>935</v>
      </c>
      <c r="E30" s="257">
        <v>0.36128284389489956</v>
      </c>
      <c r="F30" s="65">
        <v>555</v>
      </c>
      <c r="G30" s="257">
        <v>0.21445131375579599</v>
      </c>
      <c r="H30" s="65">
        <v>172</v>
      </c>
      <c r="I30" s="257">
        <v>6.6460587326120563E-2</v>
      </c>
      <c r="J30" s="65">
        <v>564</v>
      </c>
      <c r="K30" s="257">
        <v>0.21792890262751158</v>
      </c>
      <c r="L30" s="65">
        <v>178</v>
      </c>
      <c r="M30" s="258">
        <v>6.8778979907264295E-2</v>
      </c>
      <c r="N30" s="3"/>
      <c r="O30" s="3"/>
      <c r="P30" s="3"/>
    </row>
    <row r="31" spans="1:16" x14ac:dyDescent="0.25">
      <c r="A31" s="259" t="s">
        <v>34</v>
      </c>
      <c r="B31" s="48">
        <v>484</v>
      </c>
      <c r="C31" s="260">
        <v>0.10377358490566038</v>
      </c>
      <c r="D31" s="48">
        <v>1836</v>
      </c>
      <c r="E31" s="260">
        <v>0.39365351629502571</v>
      </c>
      <c r="F31" s="48">
        <v>769</v>
      </c>
      <c r="G31" s="260">
        <v>0.16487993138936535</v>
      </c>
      <c r="H31" s="48">
        <v>291</v>
      </c>
      <c r="I31" s="260">
        <v>6.2392795883361919E-2</v>
      </c>
      <c r="J31" s="48">
        <v>1022</v>
      </c>
      <c r="K31" s="260">
        <v>0.21912521440823327</v>
      </c>
      <c r="L31" s="48">
        <v>262</v>
      </c>
      <c r="M31" s="261">
        <v>5.6174957118353346E-2</v>
      </c>
      <c r="N31" s="3"/>
      <c r="O31" s="3"/>
      <c r="P31" s="3"/>
    </row>
    <row r="32" spans="1:16" x14ac:dyDescent="0.25">
      <c r="A32" s="173" t="s">
        <v>35</v>
      </c>
      <c r="B32" s="65">
        <v>119</v>
      </c>
      <c r="C32" s="257">
        <v>7.9333333333333339E-2</v>
      </c>
      <c r="D32" s="65">
        <v>485</v>
      </c>
      <c r="E32" s="257">
        <v>0.32333333333333331</v>
      </c>
      <c r="F32" s="65">
        <v>188</v>
      </c>
      <c r="G32" s="257">
        <v>0.12533333333333332</v>
      </c>
      <c r="H32" s="65">
        <v>94</v>
      </c>
      <c r="I32" s="257">
        <v>6.2666666666666662E-2</v>
      </c>
      <c r="J32" s="65">
        <v>455</v>
      </c>
      <c r="K32" s="257">
        <v>0.30333333333333334</v>
      </c>
      <c r="L32" s="65">
        <v>159</v>
      </c>
      <c r="M32" s="258">
        <v>0.106</v>
      </c>
      <c r="N32" s="3"/>
      <c r="O32" s="3"/>
      <c r="P32" s="3"/>
    </row>
    <row r="33" spans="1:16" x14ac:dyDescent="0.25">
      <c r="A33" s="259" t="s">
        <v>36</v>
      </c>
      <c r="B33" s="48">
        <v>378</v>
      </c>
      <c r="C33" s="260">
        <v>8.7682672233820466E-2</v>
      </c>
      <c r="D33" s="48">
        <v>1142</v>
      </c>
      <c r="E33" s="260">
        <v>0.26490373463233591</v>
      </c>
      <c r="F33" s="48">
        <v>623</v>
      </c>
      <c r="G33" s="260">
        <v>0.14451403386685224</v>
      </c>
      <c r="H33" s="48">
        <v>446</v>
      </c>
      <c r="I33" s="260">
        <v>0.10345627464625377</v>
      </c>
      <c r="J33" s="48">
        <v>1251</v>
      </c>
      <c r="K33" s="260">
        <v>0.29018789144050106</v>
      </c>
      <c r="L33" s="48">
        <v>471</v>
      </c>
      <c r="M33" s="261">
        <v>0.10925539318023661</v>
      </c>
      <c r="N33" s="3"/>
      <c r="O33" s="3"/>
      <c r="P33" s="3"/>
    </row>
    <row r="34" spans="1:16" x14ac:dyDescent="0.25">
      <c r="A34" s="173" t="s">
        <v>37</v>
      </c>
      <c r="B34" s="65">
        <v>457</v>
      </c>
      <c r="C34" s="257">
        <v>9.4441000206654274E-2</v>
      </c>
      <c r="D34" s="65">
        <v>1810</v>
      </c>
      <c r="E34" s="257">
        <v>0.37404422401322585</v>
      </c>
      <c r="F34" s="65">
        <v>663</v>
      </c>
      <c r="G34" s="257">
        <v>0.1370117792932424</v>
      </c>
      <c r="H34" s="65">
        <v>334</v>
      </c>
      <c r="I34" s="257">
        <v>6.9022525315147756E-2</v>
      </c>
      <c r="J34" s="65">
        <v>1156</v>
      </c>
      <c r="K34" s="257">
        <v>0.23889233312667907</v>
      </c>
      <c r="L34" s="65">
        <v>419</v>
      </c>
      <c r="M34" s="258">
        <v>8.6588138045050625E-2</v>
      </c>
      <c r="N34" s="3"/>
      <c r="O34" s="3"/>
      <c r="P34" s="3"/>
    </row>
    <row r="35" spans="1:16" x14ac:dyDescent="0.25">
      <c r="A35" s="259" t="s">
        <v>38</v>
      </c>
      <c r="B35" s="48">
        <v>848</v>
      </c>
      <c r="C35" s="260">
        <v>0.11461008244357346</v>
      </c>
      <c r="D35" s="48">
        <v>3043</v>
      </c>
      <c r="E35" s="260">
        <v>0.41127179348560616</v>
      </c>
      <c r="F35" s="48">
        <v>1624</v>
      </c>
      <c r="G35" s="260">
        <v>0.21948912015137181</v>
      </c>
      <c r="H35" s="48">
        <v>276</v>
      </c>
      <c r="I35" s="260">
        <v>3.7302338153804571E-2</v>
      </c>
      <c r="J35" s="48">
        <v>1034</v>
      </c>
      <c r="K35" s="260">
        <v>0.13974861467765914</v>
      </c>
      <c r="L35" s="48">
        <v>574</v>
      </c>
      <c r="M35" s="261">
        <v>7.7578051087984864E-2</v>
      </c>
      <c r="N35" s="3"/>
      <c r="O35" s="3"/>
      <c r="P35" s="3"/>
    </row>
    <row r="36" spans="1:16" x14ac:dyDescent="0.25">
      <c r="A36" s="173" t="s">
        <v>39</v>
      </c>
      <c r="B36" s="65">
        <v>450</v>
      </c>
      <c r="C36" s="257">
        <v>8.5291887793783175E-2</v>
      </c>
      <c r="D36" s="65">
        <v>1728</v>
      </c>
      <c r="E36" s="257">
        <v>0.32752084912812734</v>
      </c>
      <c r="F36" s="65">
        <v>989</v>
      </c>
      <c r="G36" s="257">
        <v>0.18745261561789234</v>
      </c>
      <c r="H36" s="65">
        <v>346</v>
      </c>
      <c r="I36" s="257">
        <v>6.5579984836997729E-2</v>
      </c>
      <c r="J36" s="65">
        <v>1239</v>
      </c>
      <c r="K36" s="257">
        <v>0.23483699772554967</v>
      </c>
      <c r="L36" s="65">
        <v>524</v>
      </c>
      <c r="M36" s="258">
        <v>9.9317664897649732E-2</v>
      </c>
      <c r="N36" s="3"/>
      <c r="O36" s="3"/>
      <c r="P36" s="3"/>
    </row>
    <row r="37" spans="1:16" x14ac:dyDescent="0.25">
      <c r="A37" s="259" t="s">
        <v>40</v>
      </c>
      <c r="B37" s="48">
        <v>2876</v>
      </c>
      <c r="C37" s="260">
        <v>9.5275955741072019E-2</v>
      </c>
      <c r="D37" s="48">
        <v>10913</v>
      </c>
      <c r="E37" s="260">
        <v>0.36152521036241969</v>
      </c>
      <c r="F37" s="48">
        <v>3660</v>
      </c>
      <c r="G37" s="260">
        <v>0.1212482607831445</v>
      </c>
      <c r="H37" s="48">
        <v>2417</v>
      </c>
      <c r="I37" s="260">
        <v>8.0070231233021927E-2</v>
      </c>
      <c r="J37" s="48">
        <v>7806</v>
      </c>
      <c r="K37" s="260">
        <v>0.2585967004571656</v>
      </c>
      <c r="L37" s="48">
        <v>2514</v>
      </c>
      <c r="M37" s="261">
        <v>8.3283641423176305E-2</v>
      </c>
      <c r="N37" s="3"/>
      <c r="O37" s="3"/>
      <c r="P37" s="3"/>
    </row>
    <row r="38" spans="1:16" x14ac:dyDescent="0.25">
      <c r="A38" s="173" t="s">
        <v>41</v>
      </c>
      <c r="B38" s="65">
        <v>500</v>
      </c>
      <c r="C38" s="257">
        <v>0.14048890137679124</v>
      </c>
      <c r="D38" s="65">
        <v>1479</v>
      </c>
      <c r="E38" s="257">
        <v>0.4155661702725485</v>
      </c>
      <c r="F38" s="65">
        <v>539</v>
      </c>
      <c r="G38" s="257">
        <v>0.15144703568418094</v>
      </c>
      <c r="H38" s="65">
        <v>173</v>
      </c>
      <c r="I38" s="257">
        <v>4.8609159876369767E-2</v>
      </c>
      <c r="J38" s="65">
        <v>657</v>
      </c>
      <c r="K38" s="257">
        <v>0.18460241640910369</v>
      </c>
      <c r="L38" s="65">
        <v>211</v>
      </c>
      <c r="M38" s="258">
        <v>5.9286316381005899E-2</v>
      </c>
      <c r="N38" s="3"/>
      <c r="O38" s="3"/>
      <c r="P38" s="3"/>
    </row>
    <row r="39" spans="1:16" x14ac:dyDescent="0.25">
      <c r="A39" s="259" t="s">
        <v>42</v>
      </c>
      <c r="B39" s="48">
        <v>647</v>
      </c>
      <c r="C39" s="260">
        <v>9.2323059360730597E-2</v>
      </c>
      <c r="D39" s="48">
        <v>2645</v>
      </c>
      <c r="E39" s="260">
        <v>0.377425799086758</v>
      </c>
      <c r="F39" s="48">
        <v>1168</v>
      </c>
      <c r="G39" s="260">
        <v>0.16666666666666666</v>
      </c>
      <c r="H39" s="48">
        <v>397</v>
      </c>
      <c r="I39" s="260">
        <v>5.6649543378995436E-2</v>
      </c>
      <c r="J39" s="48">
        <v>1560</v>
      </c>
      <c r="K39" s="260">
        <v>0.2226027397260274</v>
      </c>
      <c r="L39" s="48">
        <v>591</v>
      </c>
      <c r="M39" s="261">
        <v>8.4332191780821922E-2</v>
      </c>
      <c r="N39" s="3"/>
      <c r="O39" s="3"/>
      <c r="P39" s="3"/>
    </row>
    <row r="40" spans="1:16" x14ac:dyDescent="0.25">
      <c r="A40" s="173" t="s">
        <v>207</v>
      </c>
      <c r="B40" s="65">
        <v>252</v>
      </c>
      <c r="C40" s="257">
        <v>0.10852713178294573</v>
      </c>
      <c r="D40" s="65">
        <v>815</v>
      </c>
      <c r="E40" s="257">
        <v>0.35099052540913006</v>
      </c>
      <c r="F40" s="65">
        <v>269</v>
      </c>
      <c r="G40" s="257">
        <v>0.11584840654608096</v>
      </c>
      <c r="H40" s="65">
        <v>165</v>
      </c>
      <c r="I40" s="257">
        <v>7.10594315245478E-2</v>
      </c>
      <c r="J40" s="65">
        <v>551</v>
      </c>
      <c r="K40" s="257">
        <v>0.23729543496985359</v>
      </c>
      <c r="L40" s="65">
        <v>270</v>
      </c>
      <c r="M40" s="258">
        <v>0.11627906976744186</v>
      </c>
      <c r="N40" s="3"/>
      <c r="O40" s="3"/>
      <c r="P40" s="3"/>
    </row>
    <row r="41" spans="1:16" x14ac:dyDescent="0.25">
      <c r="A41" s="259" t="s">
        <v>43</v>
      </c>
      <c r="B41" s="48">
        <v>1308</v>
      </c>
      <c r="C41" s="260">
        <v>0.14926395070181445</v>
      </c>
      <c r="D41" s="48">
        <v>2768</v>
      </c>
      <c r="E41" s="260">
        <v>0.31587355928335042</v>
      </c>
      <c r="F41" s="48">
        <v>898</v>
      </c>
      <c r="G41" s="260">
        <v>0.10247632089467078</v>
      </c>
      <c r="H41" s="48">
        <v>1086</v>
      </c>
      <c r="I41" s="260">
        <v>0.12393016090380007</v>
      </c>
      <c r="J41" s="48">
        <v>1830</v>
      </c>
      <c r="K41" s="260">
        <v>0.20883259157822665</v>
      </c>
      <c r="L41" s="48">
        <v>873</v>
      </c>
      <c r="M41" s="261">
        <v>9.9623416638137618E-2</v>
      </c>
      <c r="N41" s="3"/>
      <c r="O41" s="3"/>
      <c r="P41" s="3"/>
    </row>
    <row r="42" spans="1:16" x14ac:dyDescent="0.25">
      <c r="A42" s="173" t="s">
        <v>44</v>
      </c>
      <c r="B42" s="65">
        <v>1007</v>
      </c>
      <c r="C42" s="257">
        <v>0.1197384066587396</v>
      </c>
      <c r="D42" s="65">
        <v>2367</v>
      </c>
      <c r="E42" s="257">
        <v>0.28145065398335317</v>
      </c>
      <c r="F42" s="65">
        <v>1516</v>
      </c>
      <c r="G42" s="257">
        <v>0.18026159334126041</v>
      </c>
      <c r="H42" s="65">
        <v>916</v>
      </c>
      <c r="I42" s="257">
        <v>0.10891795481569561</v>
      </c>
      <c r="J42" s="65">
        <v>1860</v>
      </c>
      <c r="K42" s="257">
        <v>0.2211652794292509</v>
      </c>
      <c r="L42" s="65">
        <v>744</v>
      </c>
      <c r="M42" s="258">
        <v>8.8466111771700356E-2</v>
      </c>
      <c r="N42" s="3"/>
      <c r="P42" s="3"/>
    </row>
    <row r="43" spans="1:16" x14ac:dyDescent="0.25">
      <c r="A43" s="259" t="s">
        <v>45</v>
      </c>
      <c r="B43" s="48">
        <v>1163</v>
      </c>
      <c r="C43" s="260">
        <v>0.11348555815768931</v>
      </c>
      <c r="D43" s="48">
        <v>4191</v>
      </c>
      <c r="E43" s="260">
        <v>0.40895784543325525</v>
      </c>
      <c r="F43" s="48">
        <v>1556</v>
      </c>
      <c r="G43" s="260">
        <v>0.15183450429352069</v>
      </c>
      <c r="H43" s="48">
        <v>704</v>
      </c>
      <c r="I43" s="260">
        <v>6.8696330991412966E-2</v>
      </c>
      <c r="J43" s="48">
        <v>2033</v>
      </c>
      <c r="K43" s="260">
        <v>0.19838017174082748</v>
      </c>
      <c r="L43" s="48">
        <v>601</v>
      </c>
      <c r="M43" s="261">
        <v>5.8645589383294304E-2</v>
      </c>
      <c r="N43" s="3"/>
      <c r="P43" s="3"/>
    </row>
    <row r="44" spans="1:16" x14ac:dyDescent="0.25">
      <c r="A44" s="173" t="s">
        <v>46</v>
      </c>
      <c r="B44" s="65">
        <v>350</v>
      </c>
      <c r="C44" s="257">
        <v>7.7262693156732898E-2</v>
      </c>
      <c r="D44" s="65">
        <v>1400</v>
      </c>
      <c r="E44" s="257">
        <v>0.30905077262693159</v>
      </c>
      <c r="F44" s="65">
        <v>668</v>
      </c>
      <c r="G44" s="257">
        <v>0.14746136865342163</v>
      </c>
      <c r="H44" s="65">
        <v>302</v>
      </c>
      <c r="I44" s="257">
        <v>6.6666666666666666E-2</v>
      </c>
      <c r="J44" s="65">
        <v>1265</v>
      </c>
      <c r="K44" s="257">
        <v>0.27924944812362029</v>
      </c>
      <c r="L44" s="65">
        <v>545</v>
      </c>
      <c r="M44" s="258">
        <v>0.12030905077262694</v>
      </c>
      <c r="N44" s="3"/>
      <c r="P44" s="3"/>
    </row>
    <row r="45" spans="1:16" x14ac:dyDescent="0.25">
      <c r="A45" s="259" t="s">
        <v>47</v>
      </c>
      <c r="B45" s="48">
        <v>70</v>
      </c>
      <c r="C45" s="260">
        <v>6.1892130857648102E-2</v>
      </c>
      <c r="D45" s="48">
        <v>215</v>
      </c>
      <c r="E45" s="260">
        <v>0.1900972590627763</v>
      </c>
      <c r="F45" s="48">
        <v>167</v>
      </c>
      <c r="G45" s="260">
        <v>0.14765694076038904</v>
      </c>
      <c r="H45" s="48">
        <v>81</v>
      </c>
      <c r="I45" s="260">
        <v>7.161803713527852E-2</v>
      </c>
      <c r="J45" s="48">
        <v>346</v>
      </c>
      <c r="K45" s="260">
        <v>0.30592396109637487</v>
      </c>
      <c r="L45" s="48">
        <v>252</v>
      </c>
      <c r="M45" s="261">
        <v>0.22281167108753316</v>
      </c>
      <c r="N45" s="3"/>
      <c r="P45" s="3"/>
    </row>
    <row r="46" spans="1:16" x14ac:dyDescent="0.25">
      <c r="A46" s="173" t="s">
        <v>78</v>
      </c>
      <c r="B46" s="65">
        <v>262</v>
      </c>
      <c r="C46" s="257">
        <v>0.11436054124836316</v>
      </c>
      <c r="D46" s="65">
        <v>539</v>
      </c>
      <c r="E46" s="257">
        <v>0.23526844172850284</v>
      </c>
      <c r="F46" s="65">
        <v>199</v>
      </c>
      <c r="G46" s="257">
        <v>8.6861632474901793E-2</v>
      </c>
      <c r="H46" s="65">
        <v>276</v>
      </c>
      <c r="I46" s="257">
        <v>0.12047140986468791</v>
      </c>
      <c r="J46" s="65">
        <v>807</v>
      </c>
      <c r="K46" s="257">
        <v>0.35224792666957661</v>
      </c>
      <c r="L46" s="65">
        <v>208</v>
      </c>
      <c r="M46" s="258">
        <v>9.07900480139677E-2</v>
      </c>
      <c r="N46" s="3"/>
      <c r="P46" s="3"/>
    </row>
    <row r="47" spans="1:16" x14ac:dyDescent="0.25">
      <c r="A47" s="259" t="s">
        <v>48</v>
      </c>
      <c r="B47" s="48">
        <v>167</v>
      </c>
      <c r="C47" s="260">
        <v>9.9051008303677343E-2</v>
      </c>
      <c r="D47" s="48">
        <v>529</v>
      </c>
      <c r="E47" s="260">
        <v>0.31376037959667852</v>
      </c>
      <c r="F47" s="48">
        <v>253</v>
      </c>
      <c r="G47" s="260">
        <v>0.15005931198102015</v>
      </c>
      <c r="H47" s="48">
        <v>158</v>
      </c>
      <c r="I47" s="260">
        <v>9.37129300118624E-2</v>
      </c>
      <c r="J47" s="48">
        <v>447</v>
      </c>
      <c r="K47" s="260">
        <v>0.26512455516014233</v>
      </c>
      <c r="L47" s="48">
        <v>132</v>
      </c>
      <c r="M47" s="261">
        <v>7.8291814946619215E-2</v>
      </c>
      <c r="N47" s="3"/>
      <c r="P47" s="3"/>
    </row>
    <row r="48" spans="1:16" x14ac:dyDescent="0.25">
      <c r="A48" s="173" t="s">
        <v>49</v>
      </c>
      <c r="B48" s="65">
        <v>929</v>
      </c>
      <c r="C48" s="257">
        <v>0.11356968215158925</v>
      </c>
      <c r="D48" s="65">
        <v>3515</v>
      </c>
      <c r="E48" s="257">
        <v>0.42970660146699269</v>
      </c>
      <c r="F48" s="65">
        <v>1339</v>
      </c>
      <c r="G48" s="257">
        <v>0.16369193154034231</v>
      </c>
      <c r="H48" s="65">
        <v>348</v>
      </c>
      <c r="I48" s="257">
        <v>4.2542787286063567E-2</v>
      </c>
      <c r="J48" s="65">
        <v>1533</v>
      </c>
      <c r="K48" s="257">
        <v>0.18740831295843521</v>
      </c>
      <c r="L48" s="65">
        <v>516</v>
      </c>
      <c r="M48" s="258">
        <v>6.3080684596577022E-2</v>
      </c>
      <c r="N48" s="3"/>
      <c r="O48" s="3"/>
      <c r="P48" s="3"/>
    </row>
    <row r="49" spans="1:16" x14ac:dyDescent="0.25">
      <c r="A49" s="259" t="s">
        <v>50</v>
      </c>
      <c r="B49" s="48">
        <v>42</v>
      </c>
      <c r="C49" s="260">
        <v>7.0826306913996634E-2</v>
      </c>
      <c r="D49" s="48">
        <v>178</v>
      </c>
      <c r="E49" s="260">
        <v>0.30016863406408095</v>
      </c>
      <c r="F49" s="48">
        <v>118</v>
      </c>
      <c r="G49" s="260">
        <v>0.19898819561551434</v>
      </c>
      <c r="H49" s="48">
        <v>44</v>
      </c>
      <c r="I49" s="260">
        <v>7.4198988195615517E-2</v>
      </c>
      <c r="J49" s="48">
        <v>148</v>
      </c>
      <c r="K49" s="260">
        <v>0.24957841483979765</v>
      </c>
      <c r="L49" s="48">
        <v>63</v>
      </c>
      <c r="M49" s="261">
        <v>0.10623946037099494</v>
      </c>
      <c r="N49" s="3"/>
      <c r="O49" s="3"/>
      <c r="P49" s="3"/>
    </row>
    <row r="50" spans="1:16" x14ac:dyDescent="0.25">
      <c r="A50" s="173" t="s">
        <v>51</v>
      </c>
      <c r="B50" s="65">
        <v>1559</v>
      </c>
      <c r="C50" s="257">
        <v>9.6198938664692091E-2</v>
      </c>
      <c r="D50" s="65">
        <v>4708</v>
      </c>
      <c r="E50" s="257">
        <v>0.29050968776996172</v>
      </c>
      <c r="F50" s="65">
        <v>2101</v>
      </c>
      <c r="G50" s="257">
        <v>0.12964334197210908</v>
      </c>
      <c r="H50" s="65">
        <v>1757</v>
      </c>
      <c r="I50" s="257">
        <v>0.10841663581389609</v>
      </c>
      <c r="J50" s="65">
        <v>4756</v>
      </c>
      <c r="K50" s="257">
        <v>0.29347155374552636</v>
      </c>
      <c r="L50" s="65">
        <v>1325</v>
      </c>
      <c r="M50" s="258">
        <v>8.1759842033814631E-2</v>
      </c>
      <c r="N50" s="3"/>
      <c r="O50" s="3"/>
      <c r="P50" s="3"/>
    </row>
    <row r="51" spans="1:16" x14ac:dyDescent="0.25">
      <c r="A51" s="259" t="s">
        <v>53</v>
      </c>
      <c r="B51" s="48">
        <v>27</v>
      </c>
      <c r="C51" s="260">
        <v>4.9815498154981548E-2</v>
      </c>
      <c r="D51" s="48">
        <v>214</v>
      </c>
      <c r="E51" s="260">
        <v>0.39483394833948338</v>
      </c>
      <c r="F51" s="48">
        <v>75</v>
      </c>
      <c r="G51" s="260">
        <v>0.13837638376383765</v>
      </c>
      <c r="H51" s="48">
        <v>37</v>
      </c>
      <c r="I51" s="260">
        <v>6.8265682656826573E-2</v>
      </c>
      <c r="J51" s="48">
        <v>113</v>
      </c>
      <c r="K51" s="260">
        <v>0.20848708487084872</v>
      </c>
      <c r="L51" s="48">
        <v>76</v>
      </c>
      <c r="M51" s="261">
        <v>0.14022140221402213</v>
      </c>
      <c r="N51" s="3"/>
      <c r="O51" s="3"/>
      <c r="P51" s="3"/>
    </row>
    <row r="52" spans="1:16" x14ac:dyDescent="0.25">
      <c r="A52" s="173" t="s">
        <v>54</v>
      </c>
      <c r="B52" s="65">
        <v>659</v>
      </c>
      <c r="C52" s="257">
        <v>0.14351045296167247</v>
      </c>
      <c r="D52" s="65">
        <v>1532</v>
      </c>
      <c r="E52" s="257">
        <v>0.33362369337979092</v>
      </c>
      <c r="F52" s="65">
        <v>643</v>
      </c>
      <c r="G52" s="257">
        <v>0.14002613240418119</v>
      </c>
      <c r="H52" s="65">
        <v>367</v>
      </c>
      <c r="I52" s="257">
        <v>7.9921602787456442E-2</v>
      </c>
      <c r="J52" s="65">
        <v>927</v>
      </c>
      <c r="K52" s="257">
        <v>0.20187282229965156</v>
      </c>
      <c r="L52" s="65">
        <v>464</v>
      </c>
      <c r="M52" s="258">
        <v>0.10104529616724739</v>
      </c>
      <c r="N52" s="3"/>
      <c r="O52" s="3"/>
      <c r="P52" s="3"/>
    </row>
    <row r="53" spans="1:16" x14ac:dyDescent="0.25">
      <c r="A53" s="259"/>
      <c r="B53" s="46"/>
      <c r="C53" s="262"/>
      <c r="D53" s="46"/>
      <c r="E53" s="260"/>
      <c r="F53" s="46"/>
      <c r="G53" s="263"/>
      <c r="H53" s="46"/>
      <c r="I53" s="263"/>
      <c r="J53" s="46"/>
      <c r="K53" s="263"/>
      <c r="L53" s="46"/>
      <c r="M53" s="264"/>
      <c r="N53" s="3"/>
      <c r="O53" s="3"/>
      <c r="P53" s="3"/>
    </row>
    <row r="54" spans="1:16" x14ac:dyDescent="0.25">
      <c r="A54" s="60" t="s">
        <v>115</v>
      </c>
      <c r="B54" s="65">
        <v>6853</v>
      </c>
      <c r="C54" s="257">
        <v>0.10438213029107581</v>
      </c>
      <c r="D54" s="65">
        <v>21364</v>
      </c>
      <c r="E54" s="257">
        <v>0.32540782599424245</v>
      </c>
      <c r="F54" s="65">
        <v>9964</v>
      </c>
      <c r="G54" s="257">
        <v>0.15176762676496122</v>
      </c>
      <c r="H54" s="65">
        <v>5594</v>
      </c>
      <c r="I54" s="257">
        <v>8.520555039373677E-2</v>
      </c>
      <c r="J54" s="65">
        <v>15533</v>
      </c>
      <c r="K54" s="257">
        <v>0.23659238724810747</v>
      </c>
      <c r="L54" s="65">
        <v>6345</v>
      </c>
      <c r="M54" s="258">
        <v>9.6644479307876258E-2</v>
      </c>
      <c r="N54" s="3"/>
      <c r="O54" s="3"/>
      <c r="P54" s="3"/>
    </row>
    <row r="55" spans="1:16" x14ac:dyDescent="0.25">
      <c r="A55" s="58" t="s">
        <v>116</v>
      </c>
      <c r="B55" s="48">
        <v>13072</v>
      </c>
      <c r="C55" s="260">
        <v>0.1038218381675509</v>
      </c>
      <c r="D55" s="3">
        <v>47241</v>
      </c>
      <c r="E55" s="260">
        <v>0.3752025288305747</v>
      </c>
      <c r="F55" s="3">
        <v>19014</v>
      </c>
      <c r="G55" s="260">
        <v>0.15101502684499793</v>
      </c>
      <c r="H55" s="3">
        <v>9452</v>
      </c>
      <c r="I55" s="260">
        <v>7.5070686533024109E-2</v>
      </c>
      <c r="J55" s="3">
        <v>27429</v>
      </c>
      <c r="K55" s="260">
        <v>0.2178495409346507</v>
      </c>
      <c r="L55" s="3">
        <v>9700</v>
      </c>
      <c r="M55" s="261">
        <v>7.7040378689201633E-2</v>
      </c>
      <c r="N55" s="3"/>
      <c r="O55" s="3"/>
      <c r="P55" s="3"/>
    </row>
    <row r="56" spans="1:16" x14ac:dyDescent="0.25">
      <c r="A56" s="60" t="s">
        <v>52</v>
      </c>
      <c r="B56" s="65">
        <v>47664</v>
      </c>
      <c r="C56" s="257">
        <v>0.10459581695732033</v>
      </c>
      <c r="D56" s="65">
        <v>159359</v>
      </c>
      <c r="E56" s="257">
        <v>0.34970386024046679</v>
      </c>
      <c r="F56" s="65">
        <v>55474</v>
      </c>
      <c r="G56" s="257">
        <v>0.12173439807591448</v>
      </c>
      <c r="H56" s="65">
        <v>43312</v>
      </c>
      <c r="I56" s="257">
        <v>9.5045611447957742E-2</v>
      </c>
      <c r="J56" s="65">
        <v>113044</v>
      </c>
      <c r="K56" s="257">
        <v>0.24806834365817637</v>
      </c>
      <c r="L56" s="65">
        <v>36844</v>
      </c>
      <c r="M56" s="258">
        <v>8.0851969620164277E-2</v>
      </c>
      <c r="N56" s="3"/>
      <c r="O56" s="3"/>
      <c r="P56" s="3"/>
    </row>
    <row r="57" spans="1:16" x14ac:dyDescent="0.25">
      <c r="A57" s="59" t="s">
        <v>117</v>
      </c>
      <c r="B57" s="188">
        <v>5867</v>
      </c>
      <c r="C57" s="265">
        <v>0.10674065314290912</v>
      </c>
      <c r="D57" s="188">
        <v>18987</v>
      </c>
      <c r="E57" s="265">
        <v>0.34543800600382063</v>
      </c>
      <c r="F57" s="188">
        <v>8337</v>
      </c>
      <c r="G57" s="265">
        <v>0.15167834076230327</v>
      </c>
      <c r="H57" s="188">
        <v>4330</v>
      </c>
      <c r="I57" s="265">
        <v>7.8777403802419724E-2</v>
      </c>
      <c r="J57" s="188">
        <v>12974</v>
      </c>
      <c r="K57" s="265">
        <v>0.23604111707450195</v>
      </c>
      <c r="L57" s="188">
        <v>4470</v>
      </c>
      <c r="M57" s="266">
        <v>8.13244792140453E-2</v>
      </c>
      <c r="N57" s="3"/>
      <c r="O57" s="3"/>
      <c r="P57" s="3"/>
    </row>
    <row r="58" spans="1:16" ht="5.25" customHeight="1" x14ac:dyDescent="0.25">
      <c r="D58" s="4"/>
      <c r="E58" s="4"/>
      <c r="F58" s="4"/>
      <c r="G58" s="4"/>
      <c r="H58" s="267"/>
      <c r="I58" s="267"/>
    </row>
    <row r="59" spans="1:16" x14ac:dyDescent="0.25">
      <c r="A59" s="191" t="s">
        <v>167</v>
      </c>
      <c r="D59" s="4"/>
      <c r="E59" s="4"/>
      <c r="F59" s="4"/>
      <c r="G59" s="4"/>
      <c r="H59" s="267"/>
      <c r="I59" s="267"/>
    </row>
  </sheetData>
  <pageMargins left="0.39370078740157483" right="0.19685039370078741" top="0.78740157480314965" bottom="0.78740157480314965" header="0" footer="0"/>
  <pageSetup paperSize="9" scale="95" orientation="portrait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workbookViewId="0"/>
  </sheetViews>
  <sheetFormatPr baseColWidth="10" defaultColWidth="11.44140625" defaultRowHeight="13.2" x14ac:dyDescent="0.25"/>
  <cols>
    <col min="1" max="1" width="22.5546875" style="2" customWidth="1"/>
    <col min="2" max="2" width="10.5546875" style="2" customWidth="1"/>
    <col min="3" max="3" width="10" style="2" customWidth="1"/>
    <col min="4" max="5" width="11.109375" style="2" customWidth="1"/>
    <col min="6" max="6" width="12.44140625" style="2" customWidth="1"/>
    <col min="7" max="11" width="11.109375" style="2" customWidth="1"/>
    <col min="12" max="16384" width="11.44140625" style="2"/>
  </cols>
  <sheetData>
    <row r="1" spans="1:13" x14ac:dyDescent="0.25">
      <c r="A1" s="1" t="s">
        <v>219</v>
      </c>
    </row>
    <row r="2" spans="1:13" x14ac:dyDescent="0.25">
      <c r="A2" s="2" t="s">
        <v>220</v>
      </c>
    </row>
    <row r="4" spans="1:13" ht="39.6" x14ac:dyDescent="0.25">
      <c r="A4" s="15"/>
      <c r="B4" s="268" t="s">
        <v>123</v>
      </c>
      <c r="C4" s="268" t="s">
        <v>221</v>
      </c>
      <c r="D4" s="268" t="s">
        <v>80</v>
      </c>
      <c r="E4" s="268" t="s">
        <v>81</v>
      </c>
      <c r="F4" s="268" t="s">
        <v>82</v>
      </c>
      <c r="G4" s="268" t="s">
        <v>83</v>
      </c>
      <c r="H4" s="268" t="s">
        <v>84</v>
      </c>
      <c r="I4" s="268" t="s">
        <v>125</v>
      </c>
      <c r="J4" s="268" t="s">
        <v>85</v>
      </c>
      <c r="K4" s="269" t="s">
        <v>124</v>
      </c>
    </row>
    <row r="5" spans="1:13" ht="6.75" customHeight="1" x14ac:dyDescent="0.25">
      <c r="A5" s="12"/>
      <c r="B5" s="20"/>
      <c r="C5" s="20"/>
      <c r="D5" s="20"/>
      <c r="E5" s="270"/>
      <c r="F5" s="20"/>
      <c r="G5" s="20"/>
      <c r="H5" s="20"/>
      <c r="I5" s="20"/>
      <c r="J5" s="20"/>
      <c r="K5" s="21"/>
    </row>
    <row r="6" spans="1:13" x14ac:dyDescent="0.25">
      <c r="A6" s="60" t="s">
        <v>86</v>
      </c>
      <c r="B6" s="98">
        <v>23</v>
      </c>
      <c r="C6" s="98">
        <v>1487</v>
      </c>
      <c r="D6" s="98">
        <v>53777</v>
      </c>
      <c r="E6" s="98">
        <v>46217</v>
      </c>
      <c r="F6" s="98">
        <v>52351</v>
      </c>
      <c r="G6" s="98">
        <v>170860</v>
      </c>
      <c r="H6" s="98">
        <v>8534</v>
      </c>
      <c r="I6" s="98">
        <v>95975</v>
      </c>
      <c r="J6" s="98">
        <v>51379</v>
      </c>
      <c r="K6" s="102">
        <v>223911</v>
      </c>
    </row>
    <row r="7" spans="1:13" ht="6.75" customHeight="1" x14ac:dyDescent="0.25">
      <c r="A7" s="12"/>
      <c r="B7" s="20"/>
      <c r="C7" s="20"/>
      <c r="D7" s="20"/>
      <c r="E7" s="270"/>
      <c r="F7" s="20"/>
      <c r="G7" s="20"/>
      <c r="H7" s="20"/>
      <c r="I7" s="20"/>
      <c r="J7" s="20"/>
      <c r="K7" s="21"/>
    </row>
    <row r="8" spans="1:13" x14ac:dyDescent="0.25">
      <c r="A8" s="67" t="s">
        <v>52</v>
      </c>
      <c r="B8" s="98">
        <v>6</v>
      </c>
      <c r="C8" s="98">
        <v>857</v>
      </c>
      <c r="D8" s="98">
        <v>38045</v>
      </c>
      <c r="E8" s="98">
        <v>27521</v>
      </c>
      <c r="F8" s="98">
        <v>39574</v>
      </c>
      <c r="G8" s="98">
        <v>117758</v>
      </c>
      <c r="H8" s="98">
        <v>6902</v>
      </c>
      <c r="I8" s="98">
        <v>70512</v>
      </c>
      <c r="J8" s="98">
        <v>26178</v>
      </c>
      <c r="K8" s="102">
        <v>128344</v>
      </c>
      <c r="M8" s="3"/>
    </row>
    <row r="9" spans="1:13" x14ac:dyDescent="0.25">
      <c r="A9" s="12" t="s">
        <v>12</v>
      </c>
      <c r="B9" s="22">
        <v>0</v>
      </c>
      <c r="C9" s="22">
        <v>24</v>
      </c>
      <c r="D9" s="22">
        <v>318</v>
      </c>
      <c r="E9" s="22">
        <v>339</v>
      </c>
      <c r="F9" s="22">
        <v>343</v>
      </c>
      <c r="G9" s="22">
        <v>1179</v>
      </c>
      <c r="H9" s="22">
        <v>28</v>
      </c>
      <c r="I9" s="22">
        <v>1492</v>
      </c>
      <c r="J9" s="22">
        <v>738</v>
      </c>
      <c r="K9" s="23">
        <v>1839</v>
      </c>
      <c r="M9" s="3"/>
    </row>
    <row r="10" spans="1:13" x14ac:dyDescent="0.25">
      <c r="A10" s="67" t="s">
        <v>13</v>
      </c>
      <c r="B10" s="98">
        <v>0</v>
      </c>
      <c r="C10" s="98">
        <v>10</v>
      </c>
      <c r="D10" s="98">
        <v>157</v>
      </c>
      <c r="E10" s="98">
        <v>178</v>
      </c>
      <c r="F10" s="98">
        <v>176</v>
      </c>
      <c r="G10" s="98">
        <v>929</v>
      </c>
      <c r="H10" s="98">
        <v>253</v>
      </c>
      <c r="I10" s="98">
        <v>392</v>
      </c>
      <c r="J10" s="98">
        <v>601</v>
      </c>
      <c r="K10" s="102">
        <v>1420</v>
      </c>
      <c r="M10" s="3"/>
    </row>
    <row r="11" spans="1:13" x14ac:dyDescent="0.25">
      <c r="A11" s="12" t="s">
        <v>14</v>
      </c>
      <c r="B11" s="48">
        <v>0</v>
      </c>
      <c r="C11" s="48">
        <v>2</v>
      </c>
      <c r="D11" s="48">
        <v>23</v>
      </c>
      <c r="E11" s="48">
        <v>135</v>
      </c>
      <c r="F11" s="48">
        <v>36</v>
      </c>
      <c r="G11" s="48">
        <v>187</v>
      </c>
      <c r="H11" s="48">
        <v>10</v>
      </c>
      <c r="I11" s="48">
        <v>44</v>
      </c>
      <c r="J11" s="48">
        <v>19</v>
      </c>
      <c r="K11" s="55">
        <v>269</v>
      </c>
      <c r="M11" s="3"/>
    </row>
    <row r="12" spans="1:13" x14ac:dyDescent="0.25">
      <c r="A12" s="67" t="s">
        <v>88</v>
      </c>
      <c r="B12" s="98">
        <v>0</v>
      </c>
      <c r="C12" s="98">
        <v>8</v>
      </c>
      <c r="D12" s="98">
        <v>311</v>
      </c>
      <c r="E12" s="98">
        <v>440</v>
      </c>
      <c r="F12" s="98">
        <v>299</v>
      </c>
      <c r="G12" s="98">
        <v>2423</v>
      </c>
      <c r="H12" s="98">
        <v>48</v>
      </c>
      <c r="I12" s="98">
        <v>593</v>
      </c>
      <c r="J12" s="98">
        <v>380</v>
      </c>
      <c r="K12" s="102">
        <v>1972</v>
      </c>
      <c r="M12" s="3"/>
    </row>
    <row r="13" spans="1:13" x14ac:dyDescent="0.25">
      <c r="A13" s="12" t="s">
        <v>16</v>
      </c>
      <c r="B13" s="48">
        <v>0</v>
      </c>
      <c r="C13" s="48">
        <v>4</v>
      </c>
      <c r="D13" s="48">
        <v>117</v>
      </c>
      <c r="E13" s="48">
        <v>93</v>
      </c>
      <c r="F13" s="48">
        <v>131</v>
      </c>
      <c r="G13" s="48">
        <v>224</v>
      </c>
      <c r="H13" s="48">
        <v>3</v>
      </c>
      <c r="I13" s="48">
        <v>197</v>
      </c>
      <c r="J13" s="48">
        <v>187</v>
      </c>
      <c r="K13" s="55">
        <v>440</v>
      </c>
      <c r="M13" s="3"/>
    </row>
    <row r="14" spans="1:13" x14ac:dyDescent="0.25">
      <c r="A14" s="67" t="s">
        <v>17</v>
      </c>
      <c r="B14" s="98">
        <v>0</v>
      </c>
      <c r="C14" s="98">
        <v>7</v>
      </c>
      <c r="D14" s="98">
        <v>153</v>
      </c>
      <c r="E14" s="98">
        <v>214</v>
      </c>
      <c r="F14" s="98">
        <v>131</v>
      </c>
      <c r="G14" s="98">
        <v>320</v>
      </c>
      <c r="H14" s="98">
        <v>16</v>
      </c>
      <c r="I14" s="98">
        <v>369</v>
      </c>
      <c r="J14" s="98">
        <v>360</v>
      </c>
      <c r="K14" s="102">
        <v>2641</v>
      </c>
      <c r="M14" s="3"/>
    </row>
    <row r="15" spans="1:13" x14ac:dyDescent="0.25">
      <c r="A15" s="12" t="s">
        <v>18</v>
      </c>
      <c r="B15" s="48">
        <v>0</v>
      </c>
      <c r="C15" s="48">
        <v>21</v>
      </c>
      <c r="D15" s="48">
        <v>779</v>
      </c>
      <c r="E15" s="48">
        <v>675</v>
      </c>
      <c r="F15" s="48">
        <v>883</v>
      </c>
      <c r="G15" s="48">
        <v>3930</v>
      </c>
      <c r="H15" s="48">
        <v>218</v>
      </c>
      <c r="I15" s="48">
        <v>1806</v>
      </c>
      <c r="J15" s="48">
        <v>6515</v>
      </c>
      <c r="K15" s="55">
        <v>26759</v>
      </c>
      <c r="M15" s="3"/>
    </row>
    <row r="16" spans="1:13" x14ac:dyDescent="0.25">
      <c r="A16" s="67" t="s">
        <v>19</v>
      </c>
      <c r="B16" s="98">
        <v>0</v>
      </c>
      <c r="C16" s="98">
        <v>23</v>
      </c>
      <c r="D16" s="98">
        <v>133</v>
      </c>
      <c r="E16" s="98">
        <v>231</v>
      </c>
      <c r="F16" s="98">
        <v>472</v>
      </c>
      <c r="G16" s="98">
        <v>2484</v>
      </c>
      <c r="H16" s="98">
        <v>22</v>
      </c>
      <c r="I16" s="98">
        <v>314</v>
      </c>
      <c r="J16" s="98">
        <v>115</v>
      </c>
      <c r="K16" s="102">
        <v>1097</v>
      </c>
      <c r="M16" s="3"/>
    </row>
    <row r="17" spans="1:13" x14ac:dyDescent="0.25">
      <c r="A17" s="12" t="s">
        <v>20</v>
      </c>
      <c r="B17" s="48">
        <v>0</v>
      </c>
      <c r="C17" s="48">
        <v>0</v>
      </c>
      <c r="D17" s="48">
        <v>49</v>
      </c>
      <c r="E17" s="48">
        <v>28</v>
      </c>
      <c r="F17" s="48">
        <v>36</v>
      </c>
      <c r="G17" s="48">
        <v>61</v>
      </c>
      <c r="H17" s="48">
        <v>12</v>
      </c>
      <c r="I17" s="48">
        <v>74</v>
      </c>
      <c r="J17" s="48">
        <v>6</v>
      </c>
      <c r="K17" s="55">
        <v>173</v>
      </c>
      <c r="M17" s="3"/>
    </row>
    <row r="18" spans="1:13" x14ac:dyDescent="0.25">
      <c r="A18" s="67" t="s">
        <v>21</v>
      </c>
      <c r="B18" s="98">
        <v>0</v>
      </c>
      <c r="C18" s="98">
        <v>3</v>
      </c>
      <c r="D18" s="98">
        <v>49</v>
      </c>
      <c r="E18" s="98">
        <v>80</v>
      </c>
      <c r="F18" s="98">
        <v>41</v>
      </c>
      <c r="G18" s="98">
        <v>143</v>
      </c>
      <c r="H18" s="98">
        <v>12</v>
      </c>
      <c r="I18" s="98">
        <v>122</v>
      </c>
      <c r="J18" s="98">
        <v>70</v>
      </c>
      <c r="K18" s="102">
        <v>336</v>
      </c>
      <c r="M18" s="3"/>
    </row>
    <row r="19" spans="1:13" x14ac:dyDescent="0.25">
      <c r="A19" s="12" t="s">
        <v>22</v>
      </c>
      <c r="B19" s="48">
        <v>0</v>
      </c>
      <c r="C19" s="48">
        <v>3</v>
      </c>
      <c r="D19" s="48">
        <v>170</v>
      </c>
      <c r="E19" s="48">
        <v>118</v>
      </c>
      <c r="F19" s="48">
        <v>90</v>
      </c>
      <c r="G19" s="48">
        <v>527</v>
      </c>
      <c r="H19" s="48">
        <v>0</v>
      </c>
      <c r="I19" s="48">
        <v>167</v>
      </c>
      <c r="J19" s="48">
        <v>90</v>
      </c>
      <c r="K19" s="55">
        <v>356</v>
      </c>
      <c r="M19" s="3"/>
    </row>
    <row r="20" spans="1:13" x14ac:dyDescent="0.25">
      <c r="A20" s="67" t="s">
        <v>23</v>
      </c>
      <c r="B20" s="98">
        <v>2</v>
      </c>
      <c r="C20" s="98">
        <v>72</v>
      </c>
      <c r="D20" s="98">
        <v>71</v>
      </c>
      <c r="E20" s="98">
        <v>391</v>
      </c>
      <c r="F20" s="98">
        <v>261</v>
      </c>
      <c r="G20" s="98">
        <v>1587</v>
      </c>
      <c r="H20" s="98">
        <v>0</v>
      </c>
      <c r="I20" s="98">
        <v>759</v>
      </c>
      <c r="J20" s="98">
        <v>410</v>
      </c>
      <c r="K20" s="102">
        <v>2065</v>
      </c>
      <c r="M20" s="3"/>
    </row>
    <row r="21" spans="1:13" x14ac:dyDescent="0.25">
      <c r="A21" s="12" t="s">
        <v>24</v>
      </c>
      <c r="B21" s="48">
        <v>0</v>
      </c>
      <c r="C21" s="48">
        <v>0</v>
      </c>
      <c r="D21" s="48">
        <v>34</v>
      </c>
      <c r="E21" s="48">
        <v>66</v>
      </c>
      <c r="F21" s="48">
        <v>26</v>
      </c>
      <c r="G21" s="48">
        <v>43</v>
      </c>
      <c r="H21" s="48">
        <v>41</v>
      </c>
      <c r="I21" s="48">
        <v>63</v>
      </c>
      <c r="J21" s="48">
        <v>128</v>
      </c>
      <c r="K21" s="55">
        <v>657</v>
      </c>
      <c r="M21" s="3"/>
    </row>
    <row r="22" spans="1:13" x14ac:dyDescent="0.25">
      <c r="A22" s="67" t="s">
        <v>25</v>
      </c>
      <c r="B22" s="98">
        <v>0</v>
      </c>
      <c r="C22" s="98">
        <v>25</v>
      </c>
      <c r="D22" s="98">
        <v>914</v>
      </c>
      <c r="E22" s="98">
        <v>672</v>
      </c>
      <c r="F22" s="98">
        <v>358</v>
      </c>
      <c r="G22" s="98">
        <v>2603</v>
      </c>
      <c r="H22" s="98">
        <v>6</v>
      </c>
      <c r="I22" s="98">
        <v>586</v>
      </c>
      <c r="J22" s="98">
        <v>235</v>
      </c>
      <c r="K22" s="102">
        <v>1289</v>
      </c>
      <c r="M22" s="3"/>
    </row>
    <row r="23" spans="1:13" x14ac:dyDescent="0.25">
      <c r="A23" s="12" t="s">
        <v>26</v>
      </c>
      <c r="B23" s="48">
        <v>0</v>
      </c>
      <c r="C23" s="48">
        <v>15</v>
      </c>
      <c r="D23" s="48">
        <v>687</v>
      </c>
      <c r="E23" s="48">
        <v>1118</v>
      </c>
      <c r="F23" s="48">
        <v>423</v>
      </c>
      <c r="G23" s="48">
        <v>1850</v>
      </c>
      <c r="H23" s="48">
        <v>9</v>
      </c>
      <c r="I23" s="48">
        <v>837</v>
      </c>
      <c r="J23" s="48">
        <v>759</v>
      </c>
      <c r="K23" s="55">
        <v>2090</v>
      </c>
      <c r="M23" s="3"/>
    </row>
    <row r="24" spans="1:13" x14ac:dyDescent="0.25">
      <c r="A24" s="67" t="s">
        <v>27</v>
      </c>
      <c r="B24" s="98">
        <v>0</v>
      </c>
      <c r="C24" s="98">
        <v>0</v>
      </c>
      <c r="D24" s="98">
        <v>6</v>
      </c>
      <c r="E24" s="98">
        <v>52</v>
      </c>
      <c r="F24" s="98">
        <v>5</v>
      </c>
      <c r="G24" s="98">
        <v>30</v>
      </c>
      <c r="H24" s="98">
        <v>0</v>
      </c>
      <c r="I24" s="98">
        <v>2</v>
      </c>
      <c r="J24" s="98">
        <v>2</v>
      </c>
      <c r="K24" s="102">
        <v>5</v>
      </c>
      <c r="M24" s="3"/>
    </row>
    <row r="25" spans="1:13" x14ac:dyDescent="0.25">
      <c r="A25" s="12" t="s">
        <v>28</v>
      </c>
      <c r="B25" s="48">
        <v>0</v>
      </c>
      <c r="C25" s="48">
        <v>1</v>
      </c>
      <c r="D25" s="48">
        <v>83</v>
      </c>
      <c r="E25" s="48">
        <v>84</v>
      </c>
      <c r="F25" s="48">
        <v>88</v>
      </c>
      <c r="G25" s="48">
        <v>263</v>
      </c>
      <c r="H25" s="48">
        <v>27</v>
      </c>
      <c r="I25" s="48">
        <v>156</v>
      </c>
      <c r="J25" s="48">
        <v>83</v>
      </c>
      <c r="K25" s="55">
        <v>683</v>
      </c>
      <c r="M25" s="3"/>
    </row>
    <row r="26" spans="1:13" x14ac:dyDescent="0.25">
      <c r="A26" s="67" t="s">
        <v>29</v>
      </c>
      <c r="B26" s="98">
        <v>0</v>
      </c>
      <c r="C26" s="98">
        <v>6</v>
      </c>
      <c r="D26" s="98">
        <v>319</v>
      </c>
      <c r="E26" s="98">
        <v>308</v>
      </c>
      <c r="F26" s="98">
        <v>75</v>
      </c>
      <c r="G26" s="98">
        <v>586</v>
      </c>
      <c r="H26" s="98">
        <v>21</v>
      </c>
      <c r="I26" s="98">
        <v>199</v>
      </c>
      <c r="J26" s="98">
        <v>35</v>
      </c>
      <c r="K26" s="102">
        <v>435</v>
      </c>
      <c r="M26" s="3"/>
    </row>
    <row r="27" spans="1:13" x14ac:dyDescent="0.25">
      <c r="A27" s="12" t="s">
        <v>30</v>
      </c>
      <c r="B27" s="48">
        <v>0</v>
      </c>
      <c r="C27" s="48">
        <v>0</v>
      </c>
      <c r="D27" s="48">
        <v>0</v>
      </c>
      <c r="E27" s="48">
        <v>0</v>
      </c>
      <c r="F27" s="48">
        <v>2</v>
      </c>
      <c r="G27" s="48">
        <v>0</v>
      </c>
      <c r="H27" s="48">
        <v>0</v>
      </c>
      <c r="I27" s="48">
        <v>0</v>
      </c>
      <c r="J27" s="48">
        <v>0</v>
      </c>
      <c r="K27" s="55">
        <v>4</v>
      </c>
      <c r="M27" s="3"/>
    </row>
    <row r="28" spans="1:13" x14ac:dyDescent="0.25">
      <c r="A28" s="67" t="s">
        <v>31</v>
      </c>
      <c r="B28" s="98">
        <v>0</v>
      </c>
      <c r="C28" s="98">
        <v>11</v>
      </c>
      <c r="D28" s="98">
        <v>1339</v>
      </c>
      <c r="E28" s="98">
        <v>745</v>
      </c>
      <c r="F28" s="98">
        <v>884</v>
      </c>
      <c r="G28" s="98">
        <v>2207</v>
      </c>
      <c r="H28" s="98">
        <v>34</v>
      </c>
      <c r="I28" s="98">
        <v>917</v>
      </c>
      <c r="J28" s="98">
        <v>696</v>
      </c>
      <c r="K28" s="102">
        <v>2087</v>
      </c>
      <c r="M28" s="3"/>
    </row>
    <row r="29" spans="1:13" x14ac:dyDescent="0.25">
      <c r="A29" s="12" t="s">
        <v>32</v>
      </c>
      <c r="B29" s="48">
        <v>0</v>
      </c>
      <c r="C29" s="48">
        <v>10</v>
      </c>
      <c r="D29" s="48">
        <v>30</v>
      </c>
      <c r="E29" s="48">
        <v>50</v>
      </c>
      <c r="F29" s="48">
        <v>114</v>
      </c>
      <c r="G29" s="48">
        <v>367</v>
      </c>
      <c r="H29" s="48">
        <v>7</v>
      </c>
      <c r="I29" s="48">
        <v>203</v>
      </c>
      <c r="J29" s="48">
        <v>223</v>
      </c>
      <c r="K29" s="55">
        <v>842</v>
      </c>
      <c r="M29" s="3"/>
    </row>
    <row r="30" spans="1:13" x14ac:dyDescent="0.25">
      <c r="A30" s="67" t="s">
        <v>33</v>
      </c>
      <c r="B30" s="98">
        <v>1</v>
      </c>
      <c r="C30" s="98">
        <v>6</v>
      </c>
      <c r="D30" s="98">
        <v>164</v>
      </c>
      <c r="E30" s="98">
        <v>132</v>
      </c>
      <c r="F30" s="98">
        <v>115</v>
      </c>
      <c r="G30" s="98">
        <v>562</v>
      </c>
      <c r="H30" s="98">
        <v>125</v>
      </c>
      <c r="I30" s="98">
        <v>318</v>
      </c>
      <c r="J30" s="98">
        <v>525</v>
      </c>
      <c r="K30" s="102">
        <v>640</v>
      </c>
      <c r="M30" s="3"/>
    </row>
    <row r="31" spans="1:13" x14ac:dyDescent="0.25">
      <c r="A31" s="12" t="s">
        <v>34</v>
      </c>
      <c r="B31" s="48">
        <v>0</v>
      </c>
      <c r="C31" s="48">
        <v>7</v>
      </c>
      <c r="D31" s="48">
        <v>266</v>
      </c>
      <c r="E31" s="48">
        <v>1011</v>
      </c>
      <c r="F31" s="48">
        <v>218</v>
      </c>
      <c r="G31" s="48">
        <v>1216</v>
      </c>
      <c r="H31" s="48">
        <v>3</v>
      </c>
      <c r="I31" s="48">
        <v>457</v>
      </c>
      <c r="J31" s="48">
        <v>440</v>
      </c>
      <c r="K31" s="55">
        <v>1046</v>
      </c>
      <c r="M31" s="3"/>
    </row>
    <row r="32" spans="1:13" x14ac:dyDescent="0.25">
      <c r="A32" s="67" t="s">
        <v>35</v>
      </c>
      <c r="B32" s="98">
        <v>0</v>
      </c>
      <c r="C32" s="98">
        <v>4</v>
      </c>
      <c r="D32" s="98">
        <v>75</v>
      </c>
      <c r="E32" s="98">
        <v>105</v>
      </c>
      <c r="F32" s="98">
        <v>67</v>
      </c>
      <c r="G32" s="98">
        <v>250</v>
      </c>
      <c r="H32" s="98">
        <v>11</v>
      </c>
      <c r="I32" s="98">
        <v>188</v>
      </c>
      <c r="J32" s="98">
        <v>415</v>
      </c>
      <c r="K32" s="102">
        <v>385</v>
      </c>
      <c r="M32" s="3"/>
    </row>
    <row r="33" spans="1:13" x14ac:dyDescent="0.25">
      <c r="A33" s="12" t="s">
        <v>36</v>
      </c>
      <c r="B33" s="48">
        <v>0</v>
      </c>
      <c r="C33" s="48">
        <v>5</v>
      </c>
      <c r="D33" s="48">
        <v>426</v>
      </c>
      <c r="E33" s="48">
        <v>438</v>
      </c>
      <c r="F33" s="48">
        <v>235</v>
      </c>
      <c r="G33" s="48">
        <v>1259</v>
      </c>
      <c r="H33" s="48">
        <v>5</v>
      </c>
      <c r="I33" s="48">
        <v>560</v>
      </c>
      <c r="J33" s="48">
        <v>292</v>
      </c>
      <c r="K33" s="55">
        <v>1091</v>
      </c>
      <c r="M33" s="3"/>
    </row>
    <row r="34" spans="1:13" x14ac:dyDescent="0.25">
      <c r="A34" s="67" t="s">
        <v>37</v>
      </c>
      <c r="B34" s="98">
        <v>12</v>
      </c>
      <c r="C34" s="98">
        <v>18</v>
      </c>
      <c r="D34" s="98">
        <v>1058</v>
      </c>
      <c r="E34" s="98">
        <v>360</v>
      </c>
      <c r="F34" s="98">
        <v>256</v>
      </c>
      <c r="G34" s="98">
        <v>886</v>
      </c>
      <c r="H34" s="98">
        <v>52</v>
      </c>
      <c r="I34" s="98">
        <v>963</v>
      </c>
      <c r="J34" s="98">
        <v>269</v>
      </c>
      <c r="K34" s="102">
        <v>965</v>
      </c>
      <c r="M34" s="3"/>
    </row>
    <row r="35" spans="1:13" x14ac:dyDescent="0.25">
      <c r="A35" s="12" t="s">
        <v>38</v>
      </c>
      <c r="B35" s="48">
        <v>0</v>
      </c>
      <c r="C35" s="48">
        <v>2</v>
      </c>
      <c r="D35" s="48">
        <v>83</v>
      </c>
      <c r="E35" s="48">
        <v>252</v>
      </c>
      <c r="F35" s="48">
        <v>122</v>
      </c>
      <c r="G35" s="48">
        <v>375</v>
      </c>
      <c r="H35" s="48">
        <v>20</v>
      </c>
      <c r="I35" s="48">
        <v>299</v>
      </c>
      <c r="J35" s="48">
        <v>314</v>
      </c>
      <c r="K35" s="55">
        <v>5932</v>
      </c>
      <c r="M35" s="3"/>
    </row>
    <row r="36" spans="1:13" x14ac:dyDescent="0.25">
      <c r="A36" s="67" t="s">
        <v>39</v>
      </c>
      <c r="B36" s="98">
        <v>0</v>
      </c>
      <c r="C36" s="98">
        <v>10</v>
      </c>
      <c r="D36" s="98">
        <v>190</v>
      </c>
      <c r="E36" s="98">
        <v>601</v>
      </c>
      <c r="F36" s="98">
        <v>307</v>
      </c>
      <c r="G36" s="98">
        <v>841</v>
      </c>
      <c r="H36" s="98">
        <v>70</v>
      </c>
      <c r="I36" s="98">
        <v>644</v>
      </c>
      <c r="J36" s="98">
        <v>529</v>
      </c>
      <c r="K36" s="102">
        <v>2084</v>
      </c>
      <c r="M36" s="3"/>
    </row>
    <row r="37" spans="1:13" x14ac:dyDescent="0.25">
      <c r="A37" s="12" t="s">
        <v>40</v>
      </c>
      <c r="B37" s="48">
        <v>1</v>
      </c>
      <c r="C37" s="48">
        <v>174</v>
      </c>
      <c r="D37" s="48">
        <v>2854</v>
      </c>
      <c r="E37" s="48">
        <v>3460</v>
      </c>
      <c r="F37" s="48">
        <v>2799</v>
      </c>
      <c r="G37" s="48">
        <v>6193</v>
      </c>
      <c r="H37" s="48">
        <v>44</v>
      </c>
      <c r="I37" s="48">
        <v>2818</v>
      </c>
      <c r="J37" s="48">
        <v>2223</v>
      </c>
      <c r="K37" s="55">
        <v>9620</v>
      </c>
      <c r="M37" s="3"/>
    </row>
    <row r="38" spans="1:13" x14ac:dyDescent="0.25">
      <c r="A38" s="67" t="s">
        <v>41</v>
      </c>
      <c r="B38" s="98">
        <v>0</v>
      </c>
      <c r="C38" s="98">
        <v>9</v>
      </c>
      <c r="D38" s="98">
        <v>119</v>
      </c>
      <c r="E38" s="98">
        <v>233</v>
      </c>
      <c r="F38" s="98">
        <v>212</v>
      </c>
      <c r="G38" s="98">
        <v>534</v>
      </c>
      <c r="H38" s="98">
        <v>15</v>
      </c>
      <c r="I38" s="98">
        <v>397</v>
      </c>
      <c r="J38" s="98">
        <v>958</v>
      </c>
      <c r="K38" s="102">
        <v>1082</v>
      </c>
      <c r="M38" s="3"/>
    </row>
    <row r="39" spans="1:13" x14ac:dyDescent="0.25">
      <c r="A39" s="12" t="s">
        <v>42</v>
      </c>
      <c r="B39" s="48">
        <v>1</v>
      </c>
      <c r="C39" s="48">
        <v>12</v>
      </c>
      <c r="D39" s="48">
        <v>472</v>
      </c>
      <c r="E39" s="48">
        <v>596</v>
      </c>
      <c r="F39" s="48">
        <v>389</v>
      </c>
      <c r="G39" s="48">
        <v>903</v>
      </c>
      <c r="H39" s="48">
        <v>118</v>
      </c>
      <c r="I39" s="48">
        <v>786</v>
      </c>
      <c r="J39" s="48">
        <v>1160</v>
      </c>
      <c r="K39" s="55">
        <v>2571</v>
      </c>
      <c r="M39" s="3"/>
    </row>
    <row r="40" spans="1:13" x14ac:dyDescent="0.25">
      <c r="A40" s="67" t="s">
        <v>121</v>
      </c>
      <c r="B40" s="98">
        <v>0</v>
      </c>
      <c r="C40" s="98">
        <v>7</v>
      </c>
      <c r="D40" s="98">
        <v>42</v>
      </c>
      <c r="E40" s="98">
        <v>57</v>
      </c>
      <c r="F40" s="98">
        <v>61</v>
      </c>
      <c r="G40" s="98">
        <v>794</v>
      </c>
      <c r="H40" s="98">
        <v>2</v>
      </c>
      <c r="I40" s="98">
        <v>488</v>
      </c>
      <c r="J40" s="98">
        <v>62</v>
      </c>
      <c r="K40" s="102">
        <v>809</v>
      </c>
      <c r="M40" s="3"/>
    </row>
    <row r="41" spans="1:13" x14ac:dyDescent="0.25">
      <c r="A41" s="12" t="s">
        <v>43</v>
      </c>
      <c r="B41" s="48">
        <v>0</v>
      </c>
      <c r="C41" s="48">
        <v>10</v>
      </c>
      <c r="D41" s="48">
        <v>982</v>
      </c>
      <c r="E41" s="48">
        <v>339</v>
      </c>
      <c r="F41" s="48">
        <v>228</v>
      </c>
      <c r="G41" s="48">
        <v>2665</v>
      </c>
      <c r="H41" s="48">
        <v>42</v>
      </c>
      <c r="I41" s="48">
        <v>443</v>
      </c>
      <c r="J41" s="48">
        <v>943</v>
      </c>
      <c r="K41" s="55">
        <v>3111</v>
      </c>
      <c r="M41" s="3"/>
    </row>
    <row r="42" spans="1:13" x14ac:dyDescent="0.25">
      <c r="A42" s="67" t="s">
        <v>44</v>
      </c>
      <c r="B42" s="98">
        <v>0</v>
      </c>
      <c r="C42" s="98">
        <v>12</v>
      </c>
      <c r="D42" s="98">
        <v>247</v>
      </c>
      <c r="E42" s="98">
        <v>175</v>
      </c>
      <c r="F42" s="98">
        <v>190</v>
      </c>
      <c r="G42" s="98">
        <v>4116</v>
      </c>
      <c r="H42" s="98">
        <v>16</v>
      </c>
      <c r="I42" s="98">
        <v>332</v>
      </c>
      <c r="J42" s="98">
        <v>348</v>
      </c>
      <c r="K42" s="102">
        <v>2974</v>
      </c>
      <c r="M42" s="3"/>
    </row>
    <row r="43" spans="1:13" x14ac:dyDescent="0.25">
      <c r="A43" s="12" t="s">
        <v>45</v>
      </c>
      <c r="B43" s="48">
        <v>0</v>
      </c>
      <c r="C43" s="48">
        <v>21</v>
      </c>
      <c r="D43" s="48">
        <v>441</v>
      </c>
      <c r="E43" s="48">
        <v>933</v>
      </c>
      <c r="F43" s="48">
        <v>779</v>
      </c>
      <c r="G43" s="48">
        <v>1799</v>
      </c>
      <c r="H43" s="48">
        <v>7</v>
      </c>
      <c r="I43" s="48">
        <v>1375</v>
      </c>
      <c r="J43" s="48">
        <v>1431</v>
      </c>
      <c r="K43" s="55">
        <v>3462</v>
      </c>
      <c r="M43" s="3"/>
    </row>
    <row r="44" spans="1:13" x14ac:dyDescent="0.25">
      <c r="A44" s="67" t="s">
        <v>46</v>
      </c>
      <c r="B44" s="98">
        <v>0</v>
      </c>
      <c r="C44" s="98">
        <v>18</v>
      </c>
      <c r="D44" s="98">
        <v>179</v>
      </c>
      <c r="E44" s="98">
        <v>161</v>
      </c>
      <c r="F44" s="98">
        <v>129</v>
      </c>
      <c r="G44" s="98">
        <v>996</v>
      </c>
      <c r="H44" s="98">
        <v>20</v>
      </c>
      <c r="I44" s="98">
        <v>481</v>
      </c>
      <c r="J44" s="98">
        <v>412</v>
      </c>
      <c r="K44" s="102">
        <v>2134</v>
      </c>
      <c r="M44" s="3"/>
    </row>
    <row r="45" spans="1:13" x14ac:dyDescent="0.25">
      <c r="A45" s="12" t="s">
        <v>47</v>
      </c>
      <c r="B45" s="48">
        <v>0</v>
      </c>
      <c r="C45" s="48">
        <v>2</v>
      </c>
      <c r="D45" s="48">
        <v>118</v>
      </c>
      <c r="E45" s="48">
        <v>124</v>
      </c>
      <c r="F45" s="48">
        <v>40</v>
      </c>
      <c r="G45" s="48">
        <v>411</v>
      </c>
      <c r="H45" s="48">
        <v>12</v>
      </c>
      <c r="I45" s="48">
        <v>117</v>
      </c>
      <c r="J45" s="48">
        <v>15</v>
      </c>
      <c r="K45" s="55">
        <v>292</v>
      </c>
      <c r="M45" s="3"/>
    </row>
    <row r="46" spans="1:13" x14ac:dyDescent="0.25">
      <c r="A46" s="67" t="s">
        <v>78</v>
      </c>
      <c r="B46" s="98">
        <v>0</v>
      </c>
      <c r="C46" s="98">
        <v>5</v>
      </c>
      <c r="D46" s="98">
        <v>595</v>
      </c>
      <c r="E46" s="98">
        <v>309</v>
      </c>
      <c r="F46" s="98">
        <v>76</v>
      </c>
      <c r="G46" s="98">
        <v>794</v>
      </c>
      <c r="H46" s="98">
        <v>15</v>
      </c>
      <c r="I46" s="98">
        <v>96</v>
      </c>
      <c r="J46" s="98">
        <v>97</v>
      </c>
      <c r="K46" s="102">
        <v>304</v>
      </c>
      <c r="M46" s="3"/>
    </row>
    <row r="47" spans="1:13" x14ac:dyDescent="0.25">
      <c r="A47" s="12" t="s">
        <v>48</v>
      </c>
      <c r="B47" s="48">
        <v>0</v>
      </c>
      <c r="C47" s="48">
        <v>3</v>
      </c>
      <c r="D47" s="48">
        <v>110</v>
      </c>
      <c r="E47" s="48">
        <v>89</v>
      </c>
      <c r="F47" s="48">
        <v>154</v>
      </c>
      <c r="G47" s="48">
        <v>526</v>
      </c>
      <c r="H47" s="48">
        <v>1</v>
      </c>
      <c r="I47" s="48">
        <v>215</v>
      </c>
      <c r="J47" s="48">
        <v>112</v>
      </c>
      <c r="K47" s="55">
        <v>476</v>
      </c>
      <c r="M47" s="3"/>
    </row>
    <row r="48" spans="1:13" x14ac:dyDescent="0.25">
      <c r="A48" s="67" t="s">
        <v>49</v>
      </c>
      <c r="B48" s="98">
        <v>0</v>
      </c>
      <c r="C48" s="98">
        <v>22</v>
      </c>
      <c r="D48" s="98">
        <v>270</v>
      </c>
      <c r="E48" s="98">
        <v>357</v>
      </c>
      <c r="F48" s="98">
        <v>385</v>
      </c>
      <c r="G48" s="98">
        <v>743</v>
      </c>
      <c r="H48" s="98">
        <v>182</v>
      </c>
      <c r="I48" s="98">
        <v>1688</v>
      </c>
      <c r="J48" s="98">
        <v>1488</v>
      </c>
      <c r="K48" s="102">
        <v>3045</v>
      </c>
      <c r="M48" s="3"/>
    </row>
    <row r="49" spans="1:13" x14ac:dyDescent="0.25">
      <c r="A49" s="12" t="s">
        <v>50</v>
      </c>
      <c r="B49" s="48">
        <v>0</v>
      </c>
      <c r="C49" s="48">
        <v>2</v>
      </c>
      <c r="D49" s="48">
        <v>68</v>
      </c>
      <c r="E49" s="48">
        <v>55</v>
      </c>
      <c r="F49" s="48">
        <v>36</v>
      </c>
      <c r="G49" s="48">
        <v>115</v>
      </c>
      <c r="H49" s="48">
        <v>0</v>
      </c>
      <c r="I49" s="48">
        <v>117</v>
      </c>
      <c r="J49" s="48">
        <v>42</v>
      </c>
      <c r="K49" s="55">
        <v>158</v>
      </c>
      <c r="M49" s="3"/>
    </row>
    <row r="50" spans="1:13" x14ac:dyDescent="0.25">
      <c r="A50" s="67" t="s">
        <v>51</v>
      </c>
      <c r="B50" s="98">
        <v>0</v>
      </c>
      <c r="C50" s="98">
        <v>32</v>
      </c>
      <c r="D50" s="98">
        <v>1010</v>
      </c>
      <c r="E50" s="98">
        <v>2468</v>
      </c>
      <c r="F50" s="98">
        <v>797</v>
      </c>
      <c r="G50" s="98">
        <v>3919</v>
      </c>
      <c r="H50" s="98">
        <v>104</v>
      </c>
      <c r="I50" s="98">
        <v>2557</v>
      </c>
      <c r="J50" s="98">
        <v>955</v>
      </c>
      <c r="K50" s="102">
        <v>4364</v>
      </c>
      <c r="M50" s="3"/>
    </row>
    <row r="51" spans="1:13" x14ac:dyDescent="0.25">
      <c r="A51" s="12" t="s">
        <v>53</v>
      </c>
      <c r="B51" s="48">
        <v>0</v>
      </c>
      <c r="C51" s="48">
        <v>2</v>
      </c>
      <c r="D51" s="48">
        <v>52</v>
      </c>
      <c r="E51" s="48">
        <v>79</v>
      </c>
      <c r="F51" s="48">
        <v>19</v>
      </c>
      <c r="G51" s="48">
        <v>109</v>
      </c>
      <c r="H51" s="48">
        <v>0</v>
      </c>
      <c r="I51" s="48">
        <v>123</v>
      </c>
      <c r="J51" s="48">
        <v>28</v>
      </c>
      <c r="K51" s="55">
        <v>130</v>
      </c>
      <c r="M51" s="3"/>
    </row>
    <row r="52" spans="1:13" x14ac:dyDescent="0.25">
      <c r="A52" s="67" t="s">
        <v>54</v>
      </c>
      <c r="B52" s="98">
        <v>0</v>
      </c>
      <c r="C52" s="98">
        <v>2</v>
      </c>
      <c r="D52" s="98">
        <v>169</v>
      </c>
      <c r="E52" s="98">
        <v>345</v>
      </c>
      <c r="F52" s="98">
        <v>289</v>
      </c>
      <c r="G52" s="98">
        <v>1153</v>
      </c>
      <c r="H52" s="98">
        <v>1</v>
      </c>
      <c r="I52" s="98">
        <v>709</v>
      </c>
      <c r="J52" s="98">
        <v>491</v>
      </c>
      <c r="K52" s="102">
        <v>1433</v>
      </c>
      <c r="M52" s="3"/>
    </row>
    <row r="53" spans="1:13" ht="6.75" customHeight="1" x14ac:dyDescent="0.25">
      <c r="A53" s="12"/>
      <c r="B53" s="46"/>
      <c r="C53" s="46"/>
      <c r="D53" s="46"/>
      <c r="E53" s="46"/>
      <c r="F53" s="46"/>
      <c r="G53" s="46"/>
      <c r="H53" s="46"/>
      <c r="I53" s="46"/>
      <c r="J53" s="46"/>
      <c r="K53" s="53"/>
    </row>
    <row r="54" spans="1:13" x14ac:dyDescent="0.25">
      <c r="A54" s="60" t="s">
        <v>115</v>
      </c>
      <c r="B54" s="98">
        <v>13</v>
      </c>
      <c r="C54" s="98">
        <v>142</v>
      </c>
      <c r="D54" s="98">
        <v>5003</v>
      </c>
      <c r="E54" s="98">
        <v>3847</v>
      </c>
      <c r="F54" s="98">
        <v>2472</v>
      </c>
      <c r="G54" s="98">
        <v>18209</v>
      </c>
      <c r="H54" s="98">
        <v>487</v>
      </c>
      <c r="I54" s="98">
        <v>6108</v>
      </c>
      <c r="J54" s="98">
        <v>4741</v>
      </c>
      <c r="K54" s="102">
        <v>24631</v>
      </c>
      <c r="L54" s="3"/>
    </row>
    <row r="55" spans="1:13" x14ac:dyDescent="0.25">
      <c r="A55" s="58" t="s">
        <v>116</v>
      </c>
      <c r="B55" s="48">
        <v>1</v>
      </c>
      <c r="C55" s="48">
        <v>299</v>
      </c>
      <c r="D55" s="48">
        <v>7455</v>
      </c>
      <c r="E55" s="48">
        <v>9636</v>
      </c>
      <c r="F55" s="48">
        <v>7221</v>
      </c>
      <c r="G55" s="48">
        <v>22173</v>
      </c>
      <c r="H55" s="48">
        <v>456</v>
      </c>
      <c r="I55" s="48">
        <v>12631</v>
      </c>
      <c r="J55" s="48">
        <v>14299</v>
      </c>
      <c r="K55" s="55">
        <v>51737</v>
      </c>
      <c r="L55" s="3"/>
    </row>
    <row r="56" spans="1:13" x14ac:dyDescent="0.25">
      <c r="A56" s="60" t="s">
        <v>52</v>
      </c>
      <c r="B56" s="98">
        <v>6</v>
      </c>
      <c r="C56" s="98">
        <v>857</v>
      </c>
      <c r="D56" s="98">
        <v>38045</v>
      </c>
      <c r="E56" s="98">
        <v>27521</v>
      </c>
      <c r="F56" s="98">
        <v>39574</v>
      </c>
      <c r="G56" s="98">
        <v>117758</v>
      </c>
      <c r="H56" s="98">
        <v>6902</v>
      </c>
      <c r="I56" s="98">
        <v>70512</v>
      </c>
      <c r="J56" s="98">
        <v>26178</v>
      </c>
      <c r="K56" s="102">
        <v>128344</v>
      </c>
      <c r="L56" s="3"/>
    </row>
    <row r="57" spans="1:13" x14ac:dyDescent="0.25">
      <c r="A57" s="59" t="s">
        <v>117</v>
      </c>
      <c r="B57" s="188">
        <v>3</v>
      </c>
      <c r="C57" s="188">
        <v>184</v>
      </c>
      <c r="D57" s="188">
        <v>2679</v>
      </c>
      <c r="E57" s="188">
        <v>4904</v>
      </c>
      <c r="F57" s="188">
        <v>3008</v>
      </c>
      <c r="G57" s="188">
        <v>11926</v>
      </c>
      <c r="H57" s="188">
        <v>674</v>
      </c>
      <c r="I57" s="188">
        <v>6628</v>
      </c>
      <c r="J57" s="188">
        <v>6064</v>
      </c>
      <c r="K57" s="198">
        <v>18895</v>
      </c>
      <c r="L57" s="3"/>
    </row>
    <row r="58" spans="1:13" ht="4.5" customHeight="1" x14ac:dyDescent="0.25">
      <c r="C58" s="4"/>
      <c r="D58" s="4"/>
      <c r="E58" s="267"/>
    </row>
    <row r="59" spans="1:13" x14ac:dyDescent="0.25">
      <c r="A59" s="191" t="s">
        <v>167</v>
      </c>
      <c r="C59" s="4"/>
      <c r="D59" s="4"/>
      <c r="E59" s="267"/>
    </row>
    <row r="60" spans="1:13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</row>
    <row r="62" spans="1:13" x14ac:dyDescent="0.25">
      <c r="B62" s="3"/>
    </row>
  </sheetData>
  <pageMargins left="0.59055118110236227" right="0.59055118110236227" top="0.59055118110236227" bottom="0.59055118110236227" header="0" footer="0"/>
  <pageSetup paperSize="9" fitToHeight="2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workbookViewId="0"/>
  </sheetViews>
  <sheetFormatPr baseColWidth="10" defaultColWidth="11.44140625" defaultRowHeight="13.2" x14ac:dyDescent="0.25"/>
  <cols>
    <col min="1" max="1" width="21" style="2" customWidth="1"/>
    <col min="2" max="2" width="11.44140625" style="2"/>
    <col min="3" max="3" width="8.109375" style="2" customWidth="1"/>
    <col min="4" max="4" width="9" style="2" customWidth="1"/>
    <col min="5" max="5" width="8.109375" style="2" customWidth="1"/>
    <col min="6" max="6" width="10.88671875" style="2" customWidth="1"/>
    <col min="7" max="7" width="8.33203125" style="2" customWidth="1"/>
    <col min="8" max="8" width="9.33203125" style="2" customWidth="1"/>
    <col min="9" max="9" width="7.6640625" style="2" customWidth="1"/>
    <col min="10" max="16384" width="11.44140625" style="2"/>
  </cols>
  <sheetData>
    <row r="1" spans="1:12" x14ac:dyDescent="0.25">
      <c r="A1" s="1" t="s">
        <v>222</v>
      </c>
    </row>
    <row r="2" spans="1:12" x14ac:dyDescent="0.25">
      <c r="A2" s="2" t="s">
        <v>223</v>
      </c>
    </row>
    <row r="4" spans="1:12" ht="24.75" customHeight="1" x14ac:dyDescent="0.25">
      <c r="A4" s="105"/>
      <c r="B4" s="271" t="s">
        <v>55</v>
      </c>
      <c r="C4" s="271" t="s">
        <v>165</v>
      </c>
      <c r="D4" s="271" t="s">
        <v>56</v>
      </c>
      <c r="E4" s="271" t="s">
        <v>165</v>
      </c>
      <c r="F4" s="271" t="s">
        <v>57</v>
      </c>
      <c r="G4" s="271" t="s">
        <v>165</v>
      </c>
      <c r="H4" s="271" t="s">
        <v>58</v>
      </c>
      <c r="I4" s="272" t="s">
        <v>165</v>
      </c>
    </row>
    <row r="5" spans="1:12" ht="5.25" customHeight="1" x14ac:dyDescent="0.25">
      <c r="A5" s="12"/>
      <c r="B5" s="20"/>
      <c r="C5" s="20"/>
      <c r="D5" s="20"/>
      <c r="E5" s="20"/>
      <c r="F5" s="94"/>
      <c r="G5" s="94"/>
      <c r="H5" s="94"/>
      <c r="I5" s="273"/>
    </row>
    <row r="6" spans="1:12" x14ac:dyDescent="0.25">
      <c r="A6" s="60" t="s">
        <v>86</v>
      </c>
      <c r="B6" s="98">
        <v>77262</v>
      </c>
      <c r="C6" s="182">
        <v>0.10966708965329292</v>
      </c>
      <c r="D6" s="98">
        <v>53985</v>
      </c>
      <c r="E6" s="182">
        <v>7.6627292005552766E-2</v>
      </c>
      <c r="F6" s="98">
        <v>33181</v>
      </c>
      <c r="G6" s="182">
        <v>4.709771558833465E-2</v>
      </c>
      <c r="H6" s="98">
        <v>540086</v>
      </c>
      <c r="I6" s="183">
        <v>0.76660790275281965</v>
      </c>
      <c r="J6" s="3"/>
    </row>
    <row r="7" spans="1:12" ht="5.25" customHeight="1" x14ac:dyDescent="0.25">
      <c r="A7" s="12"/>
      <c r="B7" s="20"/>
      <c r="C7" s="20"/>
      <c r="D7" s="20"/>
      <c r="E7" s="20"/>
      <c r="F7" s="20"/>
      <c r="G7" s="20"/>
      <c r="H7" s="20"/>
      <c r="I7" s="274"/>
    </row>
    <row r="8" spans="1:12" x14ac:dyDescent="0.25">
      <c r="A8" s="67" t="s">
        <v>52</v>
      </c>
      <c r="B8" s="98">
        <v>52008</v>
      </c>
      <c r="C8" s="182">
        <v>0.11412846694184951</v>
      </c>
      <c r="D8" s="98">
        <v>15045</v>
      </c>
      <c r="E8" s="182">
        <v>3.3015358889788612E-2</v>
      </c>
      <c r="F8" s="98">
        <v>16141</v>
      </c>
      <c r="G8" s="182">
        <v>3.542046579196264E-2</v>
      </c>
      <c r="H8" s="98">
        <v>372503</v>
      </c>
      <c r="I8" s="183">
        <v>0.81743570837639923</v>
      </c>
      <c r="J8" s="3"/>
    </row>
    <row r="9" spans="1:12" x14ac:dyDescent="0.25">
      <c r="A9" s="12" t="s">
        <v>12</v>
      </c>
      <c r="B9" s="48">
        <v>94</v>
      </c>
      <c r="C9" s="184">
        <v>1.4920634920634921E-2</v>
      </c>
      <c r="D9" s="48">
        <v>1365</v>
      </c>
      <c r="E9" s="184">
        <v>0.21666666666666667</v>
      </c>
      <c r="F9" s="48">
        <v>1018</v>
      </c>
      <c r="G9" s="184">
        <v>0.16158730158730158</v>
      </c>
      <c r="H9" s="48">
        <v>3823</v>
      </c>
      <c r="I9" s="185">
        <v>0.60682539682539682</v>
      </c>
      <c r="J9" s="3"/>
      <c r="K9" s="3"/>
      <c r="L9" s="3"/>
    </row>
    <row r="10" spans="1:12" x14ac:dyDescent="0.25">
      <c r="A10" s="67" t="s">
        <v>13</v>
      </c>
      <c r="B10" s="98">
        <v>101</v>
      </c>
      <c r="C10" s="182">
        <v>2.4538386783284741E-2</v>
      </c>
      <c r="D10" s="98">
        <v>1605</v>
      </c>
      <c r="E10" s="182">
        <v>0.38994169096209913</v>
      </c>
      <c r="F10" s="98">
        <v>334</v>
      </c>
      <c r="G10" s="182">
        <v>8.1146744412050539E-2</v>
      </c>
      <c r="H10" s="98">
        <v>2076</v>
      </c>
      <c r="I10" s="183">
        <v>0.50437317784256563</v>
      </c>
      <c r="J10" s="3"/>
      <c r="K10" s="3"/>
      <c r="L10" s="3"/>
    </row>
    <row r="11" spans="1:12" x14ac:dyDescent="0.25">
      <c r="A11" s="12" t="s">
        <v>14</v>
      </c>
      <c r="B11" s="48">
        <v>98</v>
      </c>
      <c r="C11" s="184">
        <v>0.13517241379310344</v>
      </c>
      <c r="D11" s="48">
        <v>77</v>
      </c>
      <c r="E11" s="184">
        <v>0.10620689655172413</v>
      </c>
      <c r="F11" s="48">
        <v>40</v>
      </c>
      <c r="G11" s="184">
        <v>5.5172413793103448E-2</v>
      </c>
      <c r="H11" s="48">
        <v>510</v>
      </c>
      <c r="I11" s="185">
        <v>0.70344827586206893</v>
      </c>
      <c r="J11" s="3"/>
      <c r="K11" s="3"/>
      <c r="L11" s="3"/>
    </row>
    <row r="12" spans="1:12" x14ac:dyDescent="0.25">
      <c r="A12" s="67" t="s">
        <v>15</v>
      </c>
      <c r="B12" s="98">
        <v>427</v>
      </c>
      <c r="C12" s="182">
        <v>6.5956132221192468E-2</v>
      </c>
      <c r="D12" s="98">
        <v>640</v>
      </c>
      <c r="E12" s="182">
        <v>9.8856966326845847E-2</v>
      </c>
      <c r="F12" s="98">
        <v>345</v>
      </c>
      <c r="G12" s="182">
        <v>5.3290083410565341E-2</v>
      </c>
      <c r="H12" s="98">
        <v>5062</v>
      </c>
      <c r="I12" s="183">
        <v>0.78189681804139632</v>
      </c>
      <c r="J12" s="3"/>
      <c r="K12" s="3"/>
      <c r="L12" s="3"/>
    </row>
    <row r="13" spans="1:12" x14ac:dyDescent="0.25">
      <c r="A13" s="12" t="s">
        <v>16</v>
      </c>
      <c r="B13" s="48">
        <v>12</v>
      </c>
      <c r="C13" s="184">
        <v>8.5959885386819486E-3</v>
      </c>
      <c r="D13" s="48">
        <v>492</v>
      </c>
      <c r="E13" s="184">
        <v>0.3524355300859599</v>
      </c>
      <c r="F13" s="48">
        <v>73</v>
      </c>
      <c r="G13" s="184">
        <v>5.2292263610315186E-2</v>
      </c>
      <c r="H13" s="48">
        <v>819</v>
      </c>
      <c r="I13" s="185">
        <v>0.58667621776504297</v>
      </c>
      <c r="J13" s="3"/>
      <c r="K13" s="3"/>
      <c r="L13" s="3"/>
    </row>
    <row r="14" spans="1:12" x14ac:dyDescent="0.25">
      <c r="A14" s="67" t="s">
        <v>17</v>
      </c>
      <c r="B14" s="98">
        <v>639</v>
      </c>
      <c r="C14" s="182">
        <v>0.15174542863927809</v>
      </c>
      <c r="D14" s="98">
        <v>970</v>
      </c>
      <c r="E14" s="182">
        <v>0.23034908572785562</v>
      </c>
      <c r="F14" s="98">
        <v>196</v>
      </c>
      <c r="G14" s="182">
        <v>4.6544763714082164E-2</v>
      </c>
      <c r="H14" s="98">
        <v>2406</v>
      </c>
      <c r="I14" s="183">
        <v>0.57136072191878418</v>
      </c>
      <c r="J14" s="3"/>
      <c r="K14" s="3"/>
      <c r="L14" s="3"/>
    </row>
    <row r="15" spans="1:12" x14ac:dyDescent="0.25">
      <c r="A15" s="12" t="s">
        <v>18</v>
      </c>
      <c r="B15" s="48">
        <v>15245</v>
      </c>
      <c r="C15" s="184">
        <v>0.36658971769345455</v>
      </c>
      <c r="D15" s="48">
        <v>3234</v>
      </c>
      <c r="E15" s="184">
        <v>7.7766556052517671E-2</v>
      </c>
      <c r="F15" s="48">
        <v>557</v>
      </c>
      <c r="G15" s="184">
        <v>1.3393930649737892E-2</v>
      </c>
      <c r="H15" s="48">
        <v>22550</v>
      </c>
      <c r="I15" s="185">
        <v>0.54224979560428987</v>
      </c>
      <c r="J15" s="3"/>
      <c r="K15" s="3"/>
      <c r="L15" s="3"/>
    </row>
    <row r="16" spans="1:12" x14ac:dyDescent="0.25">
      <c r="A16" s="67" t="s">
        <v>19</v>
      </c>
      <c r="B16" s="98">
        <v>30</v>
      </c>
      <c r="C16" s="182">
        <v>6.133714986710284E-3</v>
      </c>
      <c r="D16" s="98">
        <v>134</v>
      </c>
      <c r="E16" s="182">
        <v>2.7397260273972601E-2</v>
      </c>
      <c r="F16" s="98">
        <v>211</v>
      </c>
      <c r="G16" s="182">
        <v>4.3140462073195662E-2</v>
      </c>
      <c r="H16" s="98">
        <v>4516</v>
      </c>
      <c r="I16" s="183">
        <v>0.9233285626661214</v>
      </c>
      <c r="J16" s="3"/>
      <c r="K16" s="3"/>
      <c r="L16" s="3"/>
    </row>
    <row r="17" spans="1:12" x14ac:dyDescent="0.25">
      <c r="A17" s="12" t="s">
        <v>20</v>
      </c>
      <c r="B17" s="48">
        <v>26</v>
      </c>
      <c r="C17" s="184">
        <v>5.9225512528473807E-2</v>
      </c>
      <c r="D17" s="48">
        <v>22</v>
      </c>
      <c r="E17" s="184">
        <v>5.011389521640091E-2</v>
      </c>
      <c r="F17" s="48">
        <v>40</v>
      </c>
      <c r="G17" s="184">
        <v>9.1116173120728935E-2</v>
      </c>
      <c r="H17" s="48">
        <v>351</v>
      </c>
      <c r="I17" s="185">
        <v>0.79954441913439633</v>
      </c>
      <c r="J17" s="3"/>
      <c r="K17" s="3"/>
      <c r="L17" s="3"/>
    </row>
    <row r="18" spans="1:12" x14ac:dyDescent="0.25">
      <c r="A18" s="67" t="s">
        <v>21</v>
      </c>
      <c r="B18" s="98">
        <v>54</v>
      </c>
      <c r="C18" s="182">
        <v>6.3084112149532703E-2</v>
      </c>
      <c r="D18" s="98">
        <v>242</v>
      </c>
      <c r="E18" s="182">
        <v>0.28271028037383178</v>
      </c>
      <c r="F18" s="98">
        <v>97</v>
      </c>
      <c r="G18" s="182">
        <v>0.11331775700934579</v>
      </c>
      <c r="H18" s="98">
        <v>463</v>
      </c>
      <c r="I18" s="183">
        <v>0.54088785046728971</v>
      </c>
      <c r="J18" s="3"/>
      <c r="K18" s="3"/>
      <c r="L18" s="3"/>
    </row>
    <row r="19" spans="1:12" x14ac:dyDescent="0.25">
      <c r="A19" s="12" t="s">
        <v>22</v>
      </c>
      <c r="B19" s="48">
        <v>6</v>
      </c>
      <c r="C19" s="184">
        <v>3.9447731755424065E-3</v>
      </c>
      <c r="D19" s="48">
        <v>73</v>
      </c>
      <c r="E19" s="184">
        <v>4.7994740302432608E-2</v>
      </c>
      <c r="F19" s="48">
        <v>209</v>
      </c>
      <c r="G19" s="184">
        <v>0.13740959894806049</v>
      </c>
      <c r="H19" s="48">
        <v>1233</v>
      </c>
      <c r="I19" s="185">
        <v>0.81065088757396453</v>
      </c>
      <c r="J19" s="3"/>
      <c r="K19" s="3"/>
      <c r="L19" s="3"/>
    </row>
    <row r="20" spans="1:12" x14ac:dyDescent="0.25">
      <c r="A20" s="67" t="s">
        <v>23</v>
      </c>
      <c r="B20" s="98">
        <v>18</v>
      </c>
      <c r="C20" s="182">
        <v>3.203987184051264E-3</v>
      </c>
      <c r="D20" s="98">
        <v>1446</v>
      </c>
      <c r="E20" s="182">
        <v>0.25738697045211817</v>
      </c>
      <c r="F20" s="98">
        <v>223</v>
      </c>
      <c r="G20" s="182">
        <v>3.9693841224635103E-2</v>
      </c>
      <c r="H20" s="98">
        <v>3931</v>
      </c>
      <c r="I20" s="183">
        <v>0.6997152011391955</v>
      </c>
      <c r="J20" s="3"/>
      <c r="K20" s="3"/>
      <c r="L20" s="3"/>
    </row>
    <row r="21" spans="1:12" x14ac:dyDescent="0.25">
      <c r="A21" s="12" t="s">
        <v>24</v>
      </c>
      <c r="B21" s="48">
        <v>102</v>
      </c>
      <c r="C21" s="184">
        <v>9.6408317580340269E-2</v>
      </c>
      <c r="D21" s="48">
        <v>606</v>
      </c>
      <c r="E21" s="184">
        <v>0.57277882797731572</v>
      </c>
      <c r="F21" s="48">
        <v>45</v>
      </c>
      <c r="G21" s="184">
        <v>4.2533081285444231E-2</v>
      </c>
      <c r="H21" s="48">
        <v>305</v>
      </c>
      <c r="I21" s="185">
        <v>0.28827977315689979</v>
      </c>
      <c r="J21" s="3"/>
      <c r="K21" s="3"/>
      <c r="L21" s="3"/>
    </row>
    <row r="22" spans="1:12" x14ac:dyDescent="0.25">
      <c r="A22" s="67" t="s">
        <v>25</v>
      </c>
      <c r="B22" s="98">
        <v>6</v>
      </c>
      <c r="C22" s="182">
        <v>8.9712918660287083E-4</v>
      </c>
      <c r="D22" s="98">
        <v>220</v>
      </c>
      <c r="E22" s="182">
        <v>3.2894736842105261E-2</v>
      </c>
      <c r="F22" s="98">
        <v>623</v>
      </c>
      <c r="G22" s="182">
        <v>9.3151913875598083E-2</v>
      </c>
      <c r="H22" s="98">
        <v>5839</v>
      </c>
      <c r="I22" s="183">
        <v>0.87305622009569372</v>
      </c>
      <c r="J22" s="3"/>
      <c r="K22" s="3"/>
      <c r="L22" s="3"/>
    </row>
    <row r="23" spans="1:12" x14ac:dyDescent="0.25">
      <c r="A23" s="12" t="s">
        <v>26</v>
      </c>
      <c r="B23" s="48">
        <v>70</v>
      </c>
      <c r="C23" s="184">
        <v>8.9881869542886485E-3</v>
      </c>
      <c r="D23" s="48">
        <v>1184</v>
      </c>
      <c r="E23" s="184">
        <v>0.15202876219825373</v>
      </c>
      <c r="F23" s="48">
        <v>607</v>
      </c>
      <c r="G23" s="184">
        <v>7.7940421160760137E-2</v>
      </c>
      <c r="H23" s="48">
        <v>5927</v>
      </c>
      <c r="I23" s="185">
        <v>0.76104262968669745</v>
      </c>
      <c r="J23" s="3"/>
      <c r="K23" s="3"/>
      <c r="L23" s="3"/>
    </row>
    <row r="24" spans="1:12" x14ac:dyDescent="0.25">
      <c r="A24" s="67" t="s">
        <v>27</v>
      </c>
      <c r="B24" s="98">
        <v>0</v>
      </c>
      <c r="C24" s="182">
        <v>0</v>
      </c>
      <c r="D24" s="98">
        <v>2</v>
      </c>
      <c r="E24" s="182">
        <v>1.9607843137254902E-2</v>
      </c>
      <c r="F24" s="98">
        <v>1</v>
      </c>
      <c r="G24" s="182">
        <v>9.8039215686274508E-3</v>
      </c>
      <c r="H24" s="98">
        <v>99</v>
      </c>
      <c r="I24" s="183">
        <v>0.97058823529411764</v>
      </c>
      <c r="J24" s="3"/>
      <c r="K24" s="3"/>
      <c r="L24" s="3"/>
    </row>
    <row r="25" spans="1:12" x14ac:dyDescent="0.25">
      <c r="A25" s="12" t="s">
        <v>28</v>
      </c>
      <c r="B25" s="48">
        <v>183</v>
      </c>
      <c r="C25" s="184">
        <v>0.12465940054495912</v>
      </c>
      <c r="D25" s="48">
        <v>126</v>
      </c>
      <c r="E25" s="184">
        <v>8.5831062670299732E-2</v>
      </c>
      <c r="F25" s="48">
        <v>106</v>
      </c>
      <c r="G25" s="184">
        <v>7.2207084468664848E-2</v>
      </c>
      <c r="H25" s="48">
        <v>1053</v>
      </c>
      <c r="I25" s="185">
        <v>0.71730245231607626</v>
      </c>
      <c r="J25" s="3"/>
      <c r="K25" s="3"/>
      <c r="L25" s="3"/>
    </row>
    <row r="26" spans="1:12" x14ac:dyDescent="0.25">
      <c r="A26" s="67" t="s">
        <v>29</v>
      </c>
      <c r="B26" s="98">
        <v>37</v>
      </c>
      <c r="C26" s="182">
        <v>1.8649193548387098E-2</v>
      </c>
      <c r="D26" s="98">
        <v>75</v>
      </c>
      <c r="E26" s="182">
        <v>3.7802419354838711E-2</v>
      </c>
      <c r="F26" s="98">
        <v>193</v>
      </c>
      <c r="G26" s="182">
        <v>9.727822580645161E-2</v>
      </c>
      <c r="H26" s="98">
        <v>1679</v>
      </c>
      <c r="I26" s="183">
        <v>0.84627016129032262</v>
      </c>
      <c r="J26" s="3"/>
      <c r="K26" s="3"/>
      <c r="L26" s="3"/>
    </row>
    <row r="27" spans="1:12" x14ac:dyDescent="0.25">
      <c r="A27" s="12" t="s">
        <v>30</v>
      </c>
      <c r="B27" s="48">
        <v>0</v>
      </c>
      <c r="C27" s="184">
        <v>0</v>
      </c>
      <c r="D27" s="48">
        <v>3</v>
      </c>
      <c r="E27" s="184">
        <v>0.5</v>
      </c>
      <c r="F27" s="48">
        <v>0</v>
      </c>
      <c r="G27" s="184">
        <v>0</v>
      </c>
      <c r="H27" s="48">
        <v>3</v>
      </c>
      <c r="I27" s="185">
        <v>0.5</v>
      </c>
      <c r="J27" s="3"/>
      <c r="K27" s="3"/>
      <c r="L27" s="3"/>
    </row>
    <row r="28" spans="1:12" x14ac:dyDescent="0.25">
      <c r="A28" s="67" t="s">
        <v>31</v>
      </c>
      <c r="B28" s="98">
        <v>17</v>
      </c>
      <c r="C28" s="182">
        <v>1.905829596412556E-3</v>
      </c>
      <c r="D28" s="98">
        <v>605</v>
      </c>
      <c r="E28" s="182">
        <v>6.782511210762332E-2</v>
      </c>
      <c r="F28" s="98">
        <v>549</v>
      </c>
      <c r="G28" s="182">
        <v>6.1547085201793722E-2</v>
      </c>
      <c r="H28" s="98">
        <v>7749</v>
      </c>
      <c r="I28" s="183">
        <v>0.86872197309417043</v>
      </c>
      <c r="J28" s="3"/>
      <c r="K28" s="3"/>
      <c r="L28" s="3"/>
    </row>
    <row r="29" spans="1:12" x14ac:dyDescent="0.25">
      <c r="A29" s="12" t="s">
        <v>32</v>
      </c>
      <c r="B29" s="48">
        <v>84</v>
      </c>
      <c r="C29" s="184">
        <v>4.5503791982665222E-2</v>
      </c>
      <c r="D29" s="48">
        <v>640</v>
      </c>
      <c r="E29" s="184">
        <v>0.34669555796316359</v>
      </c>
      <c r="F29" s="48">
        <v>82</v>
      </c>
      <c r="G29" s="184">
        <v>4.4420368364030335E-2</v>
      </c>
      <c r="H29" s="48">
        <v>1040</v>
      </c>
      <c r="I29" s="185">
        <v>0.56338028169014087</v>
      </c>
      <c r="J29" s="3"/>
      <c r="K29" s="3"/>
      <c r="L29" s="3"/>
    </row>
    <row r="30" spans="1:12" x14ac:dyDescent="0.25">
      <c r="A30" s="67" t="s">
        <v>33</v>
      </c>
      <c r="B30" s="98">
        <v>200</v>
      </c>
      <c r="C30" s="182">
        <v>7.7279752704791344E-2</v>
      </c>
      <c r="D30" s="98">
        <v>332</v>
      </c>
      <c r="E30" s="182">
        <v>0.12828438948995363</v>
      </c>
      <c r="F30" s="98">
        <v>234</v>
      </c>
      <c r="G30" s="182">
        <v>9.0417310664605871E-2</v>
      </c>
      <c r="H30" s="98">
        <v>1822</v>
      </c>
      <c r="I30" s="183">
        <v>0.70401854714064915</v>
      </c>
      <c r="J30" s="3"/>
      <c r="K30" s="3"/>
      <c r="L30" s="3"/>
    </row>
    <row r="31" spans="1:12" x14ac:dyDescent="0.25">
      <c r="A31" s="12" t="s">
        <v>34</v>
      </c>
      <c r="B31" s="48">
        <v>18</v>
      </c>
      <c r="C31" s="184">
        <v>3.8593481989708405E-3</v>
      </c>
      <c r="D31" s="48">
        <v>346</v>
      </c>
      <c r="E31" s="184">
        <v>7.4185248713550603E-2</v>
      </c>
      <c r="F31" s="48">
        <v>193</v>
      </c>
      <c r="G31" s="184">
        <v>4.1380789022298456E-2</v>
      </c>
      <c r="H31" s="48">
        <v>4107</v>
      </c>
      <c r="I31" s="185">
        <v>0.88057461406518012</v>
      </c>
      <c r="J31" s="3"/>
      <c r="K31" s="3"/>
      <c r="L31" s="3"/>
    </row>
    <row r="32" spans="1:12" x14ac:dyDescent="0.25">
      <c r="A32" s="67" t="s">
        <v>35</v>
      </c>
      <c r="B32" s="98">
        <v>119</v>
      </c>
      <c r="C32" s="182">
        <v>7.9333333333333339E-2</v>
      </c>
      <c r="D32" s="98">
        <v>476</v>
      </c>
      <c r="E32" s="182">
        <v>0.31733333333333336</v>
      </c>
      <c r="F32" s="98">
        <v>109</v>
      </c>
      <c r="G32" s="182">
        <v>7.2666666666666671E-2</v>
      </c>
      <c r="H32" s="98">
        <v>796</v>
      </c>
      <c r="I32" s="183">
        <v>0.53066666666666662</v>
      </c>
      <c r="J32" s="3"/>
      <c r="K32" s="3"/>
      <c r="L32" s="3"/>
    </row>
    <row r="33" spans="1:12" x14ac:dyDescent="0.25">
      <c r="A33" s="12" t="s">
        <v>36</v>
      </c>
      <c r="B33" s="48">
        <v>8</v>
      </c>
      <c r="C33" s="184">
        <v>1.855717930874507E-3</v>
      </c>
      <c r="D33" s="48">
        <v>379</v>
      </c>
      <c r="E33" s="184">
        <v>8.7914636975179775E-2</v>
      </c>
      <c r="F33" s="48">
        <v>468</v>
      </c>
      <c r="G33" s="184">
        <v>0.10855949895615867</v>
      </c>
      <c r="H33" s="48">
        <v>3456</v>
      </c>
      <c r="I33" s="185">
        <v>0.80167014613778709</v>
      </c>
      <c r="J33" s="3"/>
      <c r="K33" s="3"/>
      <c r="L33" s="3"/>
    </row>
    <row r="34" spans="1:12" x14ac:dyDescent="0.25">
      <c r="A34" s="67" t="s">
        <v>37</v>
      </c>
      <c r="B34" s="98">
        <v>102</v>
      </c>
      <c r="C34" s="182">
        <v>2.1078735275883446E-2</v>
      </c>
      <c r="D34" s="98">
        <v>712</v>
      </c>
      <c r="E34" s="182">
        <v>0.14713783839636288</v>
      </c>
      <c r="F34" s="98">
        <v>536</v>
      </c>
      <c r="G34" s="182">
        <v>0.11076668733209341</v>
      </c>
      <c r="H34" s="98">
        <v>3489</v>
      </c>
      <c r="I34" s="183">
        <v>0.72101673899566021</v>
      </c>
      <c r="J34" s="3"/>
      <c r="K34" s="3"/>
      <c r="L34" s="3"/>
    </row>
    <row r="35" spans="1:12" x14ac:dyDescent="0.25">
      <c r="A35" s="12" t="s">
        <v>38</v>
      </c>
      <c r="B35" s="48">
        <v>4557</v>
      </c>
      <c r="C35" s="184">
        <v>0.61589403973509937</v>
      </c>
      <c r="D35" s="48">
        <v>444</v>
      </c>
      <c r="E35" s="184">
        <v>6.0008109203946482E-2</v>
      </c>
      <c r="F35" s="48">
        <v>204</v>
      </c>
      <c r="G35" s="184">
        <v>2.7571293418029462E-2</v>
      </c>
      <c r="H35" s="48">
        <v>2194</v>
      </c>
      <c r="I35" s="185">
        <v>0.29652655764292474</v>
      </c>
      <c r="J35" s="3"/>
      <c r="K35" s="3"/>
      <c r="L35" s="3"/>
    </row>
    <row r="36" spans="1:12" x14ac:dyDescent="0.25">
      <c r="A36" s="67" t="s">
        <v>39</v>
      </c>
      <c r="B36" s="98">
        <v>37</v>
      </c>
      <c r="C36" s="182">
        <v>7.012888551933283E-3</v>
      </c>
      <c r="D36" s="98">
        <v>1807</v>
      </c>
      <c r="E36" s="182">
        <v>0.34249431387414708</v>
      </c>
      <c r="F36" s="98">
        <v>717</v>
      </c>
      <c r="G36" s="182">
        <v>0.13589840788476118</v>
      </c>
      <c r="H36" s="98">
        <v>2715</v>
      </c>
      <c r="I36" s="183">
        <v>0.51459438968915849</v>
      </c>
      <c r="J36" s="3"/>
      <c r="K36" s="3"/>
      <c r="L36" s="3"/>
    </row>
    <row r="37" spans="1:12" x14ac:dyDescent="0.25">
      <c r="A37" s="12" t="s">
        <v>40</v>
      </c>
      <c r="B37" s="48">
        <v>342</v>
      </c>
      <c r="C37" s="184">
        <v>1.1329755515802028E-2</v>
      </c>
      <c r="D37" s="48">
        <v>5861</v>
      </c>
      <c r="E37" s="184">
        <v>0.19416285695355462</v>
      </c>
      <c r="F37" s="48">
        <v>1826</v>
      </c>
      <c r="G37" s="184">
        <v>6.0491618631153515E-2</v>
      </c>
      <c r="H37" s="48">
        <v>22157</v>
      </c>
      <c r="I37" s="185">
        <v>0.73401576889948983</v>
      </c>
      <c r="J37" s="3"/>
      <c r="K37" s="3"/>
      <c r="L37" s="3"/>
    </row>
    <row r="38" spans="1:12" x14ac:dyDescent="0.25">
      <c r="A38" s="67" t="s">
        <v>41</v>
      </c>
      <c r="B38" s="98">
        <v>304</v>
      </c>
      <c r="C38" s="182">
        <v>8.5417252037089067E-2</v>
      </c>
      <c r="D38" s="98">
        <v>104</v>
      </c>
      <c r="E38" s="182">
        <v>2.9221691486372575E-2</v>
      </c>
      <c r="F38" s="98">
        <v>275</v>
      </c>
      <c r="G38" s="182">
        <v>7.7268895757235181E-2</v>
      </c>
      <c r="H38" s="98">
        <v>2876</v>
      </c>
      <c r="I38" s="183">
        <v>0.80809216071930312</v>
      </c>
      <c r="J38" s="3"/>
      <c r="K38" s="3"/>
      <c r="L38" s="3"/>
    </row>
    <row r="39" spans="1:12" x14ac:dyDescent="0.25">
      <c r="A39" s="12" t="s">
        <v>42</v>
      </c>
      <c r="B39" s="48">
        <v>669</v>
      </c>
      <c r="C39" s="184">
        <v>9.5462328767123295E-2</v>
      </c>
      <c r="D39" s="48">
        <v>2361</v>
      </c>
      <c r="E39" s="184">
        <v>0.33690068493150682</v>
      </c>
      <c r="F39" s="48">
        <v>527</v>
      </c>
      <c r="G39" s="184">
        <v>7.5199771689497721E-2</v>
      </c>
      <c r="H39" s="48">
        <v>3451</v>
      </c>
      <c r="I39" s="185">
        <v>0.49243721461187212</v>
      </c>
      <c r="J39" s="3"/>
      <c r="K39" s="3"/>
      <c r="L39" s="3"/>
    </row>
    <row r="40" spans="1:12" x14ac:dyDescent="0.25">
      <c r="A40" s="67" t="s">
        <v>121</v>
      </c>
      <c r="B40" s="98">
        <v>52</v>
      </c>
      <c r="C40" s="182">
        <v>2.2394487510766579E-2</v>
      </c>
      <c r="D40" s="98">
        <v>51</v>
      </c>
      <c r="E40" s="182">
        <v>2.1963824289405683E-2</v>
      </c>
      <c r="F40" s="98">
        <v>488</v>
      </c>
      <c r="G40" s="182">
        <v>0.21016365202411713</v>
      </c>
      <c r="H40" s="98">
        <v>1731</v>
      </c>
      <c r="I40" s="183">
        <v>0.74547803617571062</v>
      </c>
      <c r="J40" s="3"/>
      <c r="K40" s="3"/>
      <c r="L40" s="3"/>
    </row>
    <row r="41" spans="1:12" x14ac:dyDescent="0.25">
      <c r="A41" s="12" t="s">
        <v>43</v>
      </c>
      <c r="B41" s="48">
        <v>192</v>
      </c>
      <c r="C41" s="184">
        <v>2.1910304690174597E-2</v>
      </c>
      <c r="D41" s="48">
        <v>761</v>
      </c>
      <c r="E41" s="184">
        <v>8.6842405568869102E-2</v>
      </c>
      <c r="F41" s="48">
        <v>223</v>
      </c>
      <c r="G41" s="184">
        <v>2.5447905968275706E-2</v>
      </c>
      <c r="H41" s="48">
        <v>7587</v>
      </c>
      <c r="I41" s="185">
        <v>0.86579938377268062</v>
      </c>
      <c r="J41" s="3"/>
      <c r="K41" s="3"/>
      <c r="L41" s="3"/>
    </row>
    <row r="42" spans="1:12" x14ac:dyDescent="0.25">
      <c r="A42" s="67" t="s">
        <v>44</v>
      </c>
      <c r="B42" s="98">
        <v>576</v>
      </c>
      <c r="C42" s="182">
        <v>6.8489892984542208E-2</v>
      </c>
      <c r="D42" s="98">
        <v>859</v>
      </c>
      <c r="E42" s="182">
        <v>0.10214030915576694</v>
      </c>
      <c r="F42" s="98">
        <v>218</v>
      </c>
      <c r="G42" s="182">
        <v>2.592152199762188E-2</v>
      </c>
      <c r="H42" s="98">
        <v>6757</v>
      </c>
      <c r="I42" s="183">
        <v>0.80344827586206902</v>
      </c>
      <c r="J42" s="3"/>
      <c r="K42" s="3"/>
      <c r="L42" s="3"/>
    </row>
    <row r="43" spans="1:12" x14ac:dyDescent="0.25">
      <c r="A43" s="12" t="s">
        <v>45</v>
      </c>
      <c r="B43" s="48">
        <v>265</v>
      </c>
      <c r="C43" s="184">
        <v>2.5858704137392663E-2</v>
      </c>
      <c r="D43" s="48">
        <v>1892</v>
      </c>
      <c r="E43" s="184">
        <v>0.18462138953942234</v>
      </c>
      <c r="F43" s="48">
        <v>982</v>
      </c>
      <c r="G43" s="184">
        <v>9.5823575331772048E-2</v>
      </c>
      <c r="H43" s="48">
        <v>7109</v>
      </c>
      <c r="I43" s="185">
        <v>0.69369633099141292</v>
      </c>
      <c r="J43" s="3"/>
      <c r="K43" s="3"/>
      <c r="L43" s="3"/>
    </row>
    <row r="44" spans="1:12" x14ac:dyDescent="0.25">
      <c r="A44" s="67" t="s">
        <v>46</v>
      </c>
      <c r="B44" s="98">
        <v>65</v>
      </c>
      <c r="C44" s="182">
        <v>1.434878587196468E-2</v>
      </c>
      <c r="D44" s="98">
        <v>2733</v>
      </c>
      <c r="E44" s="182">
        <v>0.60331125827814569</v>
      </c>
      <c r="F44" s="98">
        <v>147</v>
      </c>
      <c r="G44" s="182">
        <v>3.2450331125827812E-2</v>
      </c>
      <c r="H44" s="98">
        <v>1585</v>
      </c>
      <c r="I44" s="183">
        <v>0.34988962472406182</v>
      </c>
      <c r="J44" s="3"/>
      <c r="K44" s="3"/>
      <c r="L44" s="3"/>
    </row>
    <row r="45" spans="1:12" x14ac:dyDescent="0.25">
      <c r="A45" s="12" t="s">
        <v>47</v>
      </c>
      <c r="B45" s="48">
        <v>24</v>
      </c>
      <c r="C45" s="184">
        <v>2.1220159151193633E-2</v>
      </c>
      <c r="D45" s="48">
        <v>53</v>
      </c>
      <c r="E45" s="184">
        <v>4.6861184792219276E-2</v>
      </c>
      <c r="F45" s="48">
        <v>97</v>
      </c>
      <c r="G45" s="184">
        <v>8.5764809902740935E-2</v>
      </c>
      <c r="H45" s="48">
        <v>957</v>
      </c>
      <c r="I45" s="185">
        <v>0.84615384615384615</v>
      </c>
      <c r="J45" s="3"/>
      <c r="K45" s="3"/>
      <c r="L45" s="3"/>
    </row>
    <row r="46" spans="1:12" x14ac:dyDescent="0.25">
      <c r="A46" s="67" t="s">
        <v>89</v>
      </c>
      <c r="B46" s="98">
        <v>12</v>
      </c>
      <c r="C46" s="182">
        <v>5.2378873854212133E-3</v>
      </c>
      <c r="D46" s="98">
        <v>175</v>
      </c>
      <c r="E46" s="182">
        <v>7.6385857704059368E-2</v>
      </c>
      <c r="F46" s="98">
        <v>58</v>
      </c>
      <c r="G46" s="182">
        <v>2.5316455696202531E-2</v>
      </c>
      <c r="H46" s="98">
        <v>2046</v>
      </c>
      <c r="I46" s="183">
        <v>0.89305979921431689</v>
      </c>
      <c r="J46" s="3"/>
      <c r="K46" s="3"/>
      <c r="L46" s="3"/>
    </row>
    <row r="47" spans="1:12" x14ac:dyDescent="0.25">
      <c r="A47" s="12" t="s">
        <v>48</v>
      </c>
      <c r="B47" s="48">
        <v>16</v>
      </c>
      <c r="C47" s="184">
        <v>9.4899169632265724E-3</v>
      </c>
      <c r="D47" s="48">
        <v>131</v>
      </c>
      <c r="E47" s="184">
        <v>7.7698695136417556E-2</v>
      </c>
      <c r="F47" s="48">
        <v>124</v>
      </c>
      <c r="G47" s="184">
        <v>7.354685646500593E-2</v>
      </c>
      <c r="H47" s="48">
        <v>1415</v>
      </c>
      <c r="I47" s="185">
        <v>0.83926453143534996</v>
      </c>
      <c r="J47" s="3"/>
      <c r="K47" s="3"/>
      <c r="L47" s="3"/>
    </row>
    <row r="48" spans="1:12" x14ac:dyDescent="0.25">
      <c r="A48" s="67" t="s">
        <v>49</v>
      </c>
      <c r="B48" s="98">
        <v>272</v>
      </c>
      <c r="C48" s="182">
        <v>3.3251833740831294E-2</v>
      </c>
      <c r="D48" s="98">
        <v>2480</v>
      </c>
      <c r="E48" s="182">
        <v>0.30317848410757947</v>
      </c>
      <c r="F48" s="98">
        <v>1183</v>
      </c>
      <c r="G48" s="182">
        <v>0.14462102689486553</v>
      </c>
      <c r="H48" s="98">
        <v>4245</v>
      </c>
      <c r="I48" s="183">
        <v>0.51894865525672373</v>
      </c>
      <c r="J48" s="3"/>
      <c r="K48" s="3"/>
      <c r="L48" s="3"/>
    </row>
    <row r="49" spans="1:12" x14ac:dyDescent="0.25">
      <c r="A49" s="12" t="s">
        <v>50</v>
      </c>
      <c r="B49" s="48">
        <v>5</v>
      </c>
      <c r="C49" s="184">
        <v>8.4317032040472171E-3</v>
      </c>
      <c r="D49" s="48">
        <v>27</v>
      </c>
      <c r="E49" s="184">
        <v>4.5531197301854974E-2</v>
      </c>
      <c r="F49" s="48">
        <v>145</v>
      </c>
      <c r="G49" s="184">
        <v>0.24451939291736932</v>
      </c>
      <c r="H49" s="48">
        <v>416</v>
      </c>
      <c r="I49" s="185">
        <v>0.70151770657672852</v>
      </c>
      <c r="J49" s="3"/>
      <c r="K49" s="3"/>
      <c r="L49" s="3"/>
    </row>
    <row r="50" spans="1:12" x14ac:dyDescent="0.25">
      <c r="A50" s="67" t="s">
        <v>51</v>
      </c>
      <c r="B50" s="98">
        <v>146</v>
      </c>
      <c r="C50" s="182">
        <v>9.0090090090090089E-3</v>
      </c>
      <c r="D50" s="98">
        <v>2665</v>
      </c>
      <c r="E50" s="182">
        <v>0.16444526718499322</v>
      </c>
      <c r="F50" s="98">
        <v>2003</v>
      </c>
      <c r="G50" s="182">
        <v>0.12359619893866469</v>
      </c>
      <c r="H50" s="98">
        <v>11392</v>
      </c>
      <c r="I50" s="183">
        <v>0.70294952486733309</v>
      </c>
      <c r="J50" s="3"/>
      <c r="K50" s="3"/>
      <c r="L50" s="3"/>
    </row>
    <row r="51" spans="1:12" x14ac:dyDescent="0.25">
      <c r="A51" s="12" t="s">
        <v>53</v>
      </c>
      <c r="B51" s="48">
        <v>9</v>
      </c>
      <c r="C51" s="184">
        <v>1.6605166051660517E-2</v>
      </c>
      <c r="D51" s="48">
        <v>75</v>
      </c>
      <c r="E51" s="184">
        <v>0.13837638376383765</v>
      </c>
      <c r="F51" s="48">
        <v>88</v>
      </c>
      <c r="G51" s="184">
        <v>0.16236162361623616</v>
      </c>
      <c r="H51" s="48">
        <v>370</v>
      </c>
      <c r="I51" s="185">
        <v>0.68265682656826565</v>
      </c>
      <c r="J51" s="3"/>
      <c r="K51" s="3"/>
      <c r="L51" s="3"/>
    </row>
    <row r="52" spans="1:12" x14ac:dyDescent="0.25">
      <c r="A52" s="67" t="s">
        <v>54</v>
      </c>
      <c r="B52" s="98">
        <v>15</v>
      </c>
      <c r="C52" s="182">
        <v>3.2665505226480837E-3</v>
      </c>
      <c r="D52" s="98">
        <v>455</v>
      </c>
      <c r="E52" s="182">
        <v>9.9085365853658541E-2</v>
      </c>
      <c r="F52" s="98">
        <v>646</v>
      </c>
      <c r="G52" s="182">
        <v>0.14067944250871081</v>
      </c>
      <c r="H52" s="98">
        <v>3476</v>
      </c>
      <c r="I52" s="183">
        <v>0.75696864111498263</v>
      </c>
      <c r="J52" s="3"/>
      <c r="K52" s="3"/>
      <c r="L52" s="3"/>
    </row>
    <row r="53" spans="1:12" x14ac:dyDescent="0.25">
      <c r="A53" s="12"/>
      <c r="B53" s="96"/>
      <c r="C53" s="275"/>
      <c r="D53" s="96"/>
      <c r="E53" s="275"/>
      <c r="F53" s="96"/>
      <c r="G53" s="275"/>
      <c r="H53" s="96"/>
      <c r="I53" s="276"/>
    </row>
    <row r="54" spans="1:12" x14ac:dyDescent="0.25">
      <c r="A54" s="60" t="s">
        <v>115</v>
      </c>
      <c r="B54" s="98">
        <v>6930</v>
      </c>
      <c r="C54" s="182">
        <v>0.10555496321569463</v>
      </c>
      <c r="D54" s="98">
        <v>9665</v>
      </c>
      <c r="E54" s="182">
        <v>0.14721337943429852</v>
      </c>
      <c r="F54" s="98">
        <v>4134</v>
      </c>
      <c r="G54" s="182">
        <v>6.2967419615249876E-2</v>
      </c>
      <c r="H54" s="98">
        <v>44924</v>
      </c>
      <c r="I54" s="183">
        <v>0.68426423773475697</v>
      </c>
      <c r="J54" s="3"/>
      <c r="K54" s="3"/>
    </row>
    <row r="55" spans="1:12" x14ac:dyDescent="0.25">
      <c r="A55" s="58" t="s">
        <v>116</v>
      </c>
      <c r="B55" s="48">
        <v>16436</v>
      </c>
      <c r="C55" s="184">
        <v>0.13053975918924929</v>
      </c>
      <c r="D55" s="48">
        <v>16560</v>
      </c>
      <c r="E55" s="184">
        <v>0.13152460526733806</v>
      </c>
      <c r="F55" s="48">
        <v>8324</v>
      </c>
      <c r="G55" s="184">
        <v>6.6111764145248914E-2</v>
      </c>
      <c r="H55" s="48">
        <v>84588</v>
      </c>
      <c r="I55" s="185">
        <v>0.67182387139816369</v>
      </c>
      <c r="J55" s="3"/>
      <c r="K55" s="3"/>
    </row>
    <row r="56" spans="1:12" x14ac:dyDescent="0.25">
      <c r="A56" s="60" t="s">
        <v>52</v>
      </c>
      <c r="B56" s="98">
        <v>52008</v>
      </c>
      <c r="C56" s="182">
        <v>0.11412846694184951</v>
      </c>
      <c r="D56" s="98">
        <v>15045</v>
      </c>
      <c r="E56" s="182">
        <v>3.3015358889788612E-2</v>
      </c>
      <c r="F56" s="98">
        <v>16141</v>
      </c>
      <c r="G56" s="182">
        <v>3.542046579196264E-2</v>
      </c>
      <c r="H56" s="98">
        <v>372503</v>
      </c>
      <c r="I56" s="183">
        <v>0.81743570837639923</v>
      </c>
      <c r="J56" s="3"/>
      <c r="K56" s="3"/>
    </row>
    <row r="57" spans="1:12" x14ac:dyDescent="0.25">
      <c r="A57" s="59" t="s">
        <v>117</v>
      </c>
      <c r="B57" s="188">
        <v>1876</v>
      </c>
      <c r="C57" s="189">
        <v>3.4130810515782768E-2</v>
      </c>
      <c r="D57" s="188">
        <v>12540</v>
      </c>
      <c r="E57" s="189">
        <v>0.22814518329846264</v>
      </c>
      <c r="F57" s="188">
        <v>4524</v>
      </c>
      <c r="G57" s="189">
        <v>8.2306922587100886E-2</v>
      </c>
      <c r="H57" s="188">
        <v>36025</v>
      </c>
      <c r="I57" s="190">
        <v>0.65541708359865369</v>
      </c>
      <c r="J57" s="3"/>
      <c r="K57" s="3"/>
    </row>
    <row r="58" spans="1:12" ht="4.5" customHeight="1" x14ac:dyDescent="0.25">
      <c r="D58" s="4"/>
      <c r="E58" s="4"/>
      <c r="F58" s="4"/>
      <c r="G58" s="4"/>
      <c r="H58" s="4"/>
      <c r="I58" s="267"/>
      <c r="J58" s="3"/>
    </row>
    <row r="59" spans="1:12" x14ac:dyDescent="0.25">
      <c r="A59" s="191" t="s">
        <v>167</v>
      </c>
      <c r="D59" s="4"/>
      <c r="E59" s="4"/>
      <c r="F59" s="4"/>
      <c r="G59" s="4"/>
      <c r="H59" s="4"/>
      <c r="I59" s="267"/>
    </row>
    <row r="60" spans="1:12" x14ac:dyDescent="0.25">
      <c r="B60" s="3"/>
      <c r="C60" s="3"/>
      <c r="D60" s="3"/>
      <c r="E60" s="3"/>
      <c r="F60" s="3"/>
      <c r="G60" s="3"/>
      <c r="H60" s="3"/>
      <c r="I60" s="267"/>
    </row>
    <row r="61" spans="1:12" x14ac:dyDescent="0.25">
      <c r="D61" s="4"/>
      <c r="E61" s="4"/>
      <c r="F61" s="4"/>
      <c r="G61" s="4"/>
      <c r="H61" s="4"/>
      <c r="I61" s="267"/>
    </row>
  </sheetData>
  <pageMargins left="0.39370078740157483" right="0.39370078740157483" top="0.59055118110236227" bottom="0.59055118110236227" header="0" footer="0"/>
  <pageSetup paperSize="9" fitToHeight="2" orientation="portrait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workbookViewId="0"/>
  </sheetViews>
  <sheetFormatPr baseColWidth="10" defaultColWidth="11.44140625" defaultRowHeight="13.2" x14ac:dyDescent="0.25"/>
  <cols>
    <col min="1" max="1" width="32.33203125" style="2" customWidth="1"/>
    <col min="2" max="5" width="14.33203125" style="2" customWidth="1"/>
    <col min="6" max="16384" width="11.44140625" style="2"/>
  </cols>
  <sheetData>
    <row r="1" spans="1:6" x14ac:dyDescent="0.25">
      <c r="A1" s="1" t="s">
        <v>162</v>
      </c>
    </row>
    <row r="2" spans="1:6" x14ac:dyDescent="0.25">
      <c r="A2" s="2" t="s">
        <v>163</v>
      </c>
    </row>
    <row r="4" spans="1:6" ht="18" customHeight="1" x14ac:dyDescent="0.25">
      <c r="A4" s="15"/>
      <c r="B4" s="116" t="s">
        <v>164</v>
      </c>
      <c r="C4" s="116" t="s">
        <v>165</v>
      </c>
      <c r="D4" s="116" t="s">
        <v>166</v>
      </c>
      <c r="E4" s="117" t="s">
        <v>165</v>
      </c>
    </row>
    <row r="5" spans="1:6" ht="6" customHeight="1" x14ac:dyDescent="0.25">
      <c r="A5" s="12"/>
      <c r="B5" s="20"/>
      <c r="C5" s="20"/>
      <c r="D5" s="20"/>
      <c r="E5" s="21"/>
    </row>
    <row r="6" spans="1:6" x14ac:dyDescent="0.25">
      <c r="A6" s="60" t="s">
        <v>86</v>
      </c>
      <c r="B6" s="98">
        <v>67409</v>
      </c>
      <c r="C6" s="182">
        <v>9.568156204135049E-2</v>
      </c>
      <c r="D6" s="98">
        <v>637105</v>
      </c>
      <c r="E6" s="183">
        <v>0.90431843795864952</v>
      </c>
      <c r="F6" s="4"/>
    </row>
    <row r="7" spans="1:6" ht="6" customHeight="1" x14ac:dyDescent="0.25">
      <c r="A7" s="12"/>
      <c r="B7" s="20"/>
      <c r="C7" s="20"/>
      <c r="D7" s="20"/>
      <c r="E7" s="21"/>
    </row>
    <row r="8" spans="1:6" x14ac:dyDescent="0.25">
      <c r="A8" s="67" t="s">
        <v>52</v>
      </c>
      <c r="B8" s="98">
        <v>41615</v>
      </c>
      <c r="C8" s="182">
        <v>9.1321645742675511E-2</v>
      </c>
      <c r="D8" s="98">
        <v>414082</v>
      </c>
      <c r="E8" s="183">
        <v>0.90867835425732446</v>
      </c>
      <c r="F8" s="4"/>
    </row>
    <row r="9" spans="1:6" x14ac:dyDescent="0.25">
      <c r="A9" s="12" t="s">
        <v>12</v>
      </c>
      <c r="B9" s="48">
        <v>862</v>
      </c>
      <c r="C9" s="184">
        <v>0.13682539682539682</v>
      </c>
      <c r="D9" s="48">
        <v>5438</v>
      </c>
      <c r="E9" s="185">
        <v>0.86317460317460315</v>
      </c>
      <c r="F9" s="4"/>
    </row>
    <row r="10" spans="1:6" x14ac:dyDescent="0.25">
      <c r="A10" s="67" t="s">
        <v>13</v>
      </c>
      <c r="B10" s="98">
        <v>497</v>
      </c>
      <c r="C10" s="182">
        <v>0.12074829931972789</v>
      </c>
      <c r="D10" s="98">
        <v>3619</v>
      </c>
      <c r="E10" s="183">
        <v>0.87925170068027214</v>
      </c>
      <c r="F10" s="4"/>
    </row>
    <row r="11" spans="1:6" x14ac:dyDescent="0.25">
      <c r="A11" s="12" t="s">
        <v>14</v>
      </c>
      <c r="B11" s="48">
        <v>74</v>
      </c>
      <c r="C11" s="184">
        <v>0.10206896551724139</v>
      </c>
      <c r="D11" s="48">
        <v>651</v>
      </c>
      <c r="E11" s="185">
        <v>0.89793103448275857</v>
      </c>
      <c r="F11" s="4"/>
    </row>
    <row r="12" spans="1:6" x14ac:dyDescent="0.25">
      <c r="A12" s="67" t="s">
        <v>15</v>
      </c>
      <c r="B12" s="98">
        <v>734</v>
      </c>
      <c r="C12" s="182">
        <v>0.11337658325610132</v>
      </c>
      <c r="D12" s="98">
        <v>5740</v>
      </c>
      <c r="E12" s="183">
        <v>0.88662341674389866</v>
      </c>
      <c r="F12" s="4"/>
    </row>
    <row r="13" spans="1:6" x14ac:dyDescent="0.25">
      <c r="A13" s="12" t="s">
        <v>16</v>
      </c>
      <c r="B13" s="48">
        <v>217</v>
      </c>
      <c r="C13" s="184">
        <v>0.15544412607449856</v>
      </c>
      <c r="D13" s="48">
        <v>1179</v>
      </c>
      <c r="E13" s="185">
        <v>0.84455587392550147</v>
      </c>
      <c r="F13" s="4"/>
    </row>
    <row r="14" spans="1:6" x14ac:dyDescent="0.25">
      <c r="A14" s="67" t="s">
        <v>17</v>
      </c>
      <c r="B14" s="98">
        <v>383</v>
      </c>
      <c r="C14" s="182">
        <v>9.0952267869864642E-2</v>
      </c>
      <c r="D14" s="98">
        <v>3828</v>
      </c>
      <c r="E14" s="183">
        <v>0.90904773213013534</v>
      </c>
      <c r="F14" s="4"/>
    </row>
    <row r="15" spans="1:6" x14ac:dyDescent="0.25">
      <c r="A15" s="12" t="s">
        <v>18</v>
      </c>
      <c r="B15" s="48">
        <v>1340</v>
      </c>
      <c r="C15" s="184">
        <v>3.2222382532583083E-2</v>
      </c>
      <c r="D15" s="48">
        <v>40246</v>
      </c>
      <c r="E15" s="185">
        <v>0.96777761746741697</v>
      </c>
      <c r="F15" s="4"/>
    </row>
    <row r="16" spans="1:6" x14ac:dyDescent="0.25">
      <c r="A16" s="67" t="s">
        <v>19</v>
      </c>
      <c r="B16" s="98">
        <v>676</v>
      </c>
      <c r="C16" s="182">
        <v>0.13821304436720508</v>
      </c>
      <c r="D16" s="98">
        <v>4215</v>
      </c>
      <c r="E16" s="183">
        <v>0.86178695563279495</v>
      </c>
      <c r="F16" s="4"/>
    </row>
    <row r="17" spans="1:6" x14ac:dyDescent="0.25">
      <c r="A17" s="12" t="s">
        <v>20</v>
      </c>
      <c r="B17" s="48">
        <v>51</v>
      </c>
      <c r="C17" s="184">
        <v>0.11617312072892938</v>
      </c>
      <c r="D17" s="48">
        <v>388</v>
      </c>
      <c r="E17" s="185">
        <v>0.88382687927107062</v>
      </c>
      <c r="F17" s="4"/>
    </row>
    <row r="18" spans="1:6" x14ac:dyDescent="0.25">
      <c r="A18" s="67" t="s">
        <v>21</v>
      </c>
      <c r="B18" s="98">
        <v>99</v>
      </c>
      <c r="C18" s="182">
        <v>0.11565420560747663</v>
      </c>
      <c r="D18" s="98">
        <v>757</v>
      </c>
      <c r="E18" s="183">
        <v>0.88434579439252337</v>
      </c>
      <c r="F18" s="4"/>
    </row>
    <row r="19" spans="1:6" x14ac:dyDescent="0.25">
      <c r="A19" s="12" t="s">
        <v>22</v>
      </c>
      <c r="B19" s="48">
        <v>217</v>
      </c>
      <c r="C19" s="184">
        <v>0.14266929651545035</v>
      </c>
      <c r="D19" s="48">
        <v>1304</v>
      </c>
      <c r="E19" s="185">
        <v>0.85733070348454965</v>
      </c>
      <c r="F19" s="4"/>
    </row>
    <row r="20" spans="1:6" x14ac:dyDescent="0.25">
      <c r="A20" s="67" t="s">
        <v>23</v>
      </c>
      <c r="B20" s="98">
        <v>515</v>
      </c>
      <c r="C20" s="182">
        <v>9.1669633321466715E-2</v>
      </c>
      <c r="D20" s="98">
        <v>5103</v>
      </c>
      <c r="E20" s="183">
        <v>0.90833036667853329</v>
      </c>
      <c r="F20" s="4"/>
    </row>
    <row r="21" spans="1:6" x14ac:dyDescent="0.25">
      <c r="A21" s="12" t="s">
        <v>24</v>
      </c>
      <c r="B21" s="48">
        <v>71</v>
      </c>
      <c r="C21" s="184">
        <v>6.7107750472589794E-2</v>
      </c>
      <c r="D21" s="48">
        <v>987</v>
      </c>
      <c r="E21" s="185">
        <v>0.93289224952741023</v>
      </c>
      <c r="F21" s="4"/>
    </row>
    <row r="22" spans="1:6" x14ac:dyDescent="0.25">
      <c r="A22" s="67" t="s">
        <v>25</v>
      </c>
      <c r="B22" s="98">
        <v>778</v>
      </c>
      <c r="C22" s="182">
        <v>0.11632775119617225</v>
      </c>
      <c r="D22" s="98">
        <v>5910</v>
      </c>
      <c r="E22" s="183">
        <v>0.88367224880382778</v>
      </c>
      <c r="F22" s="4"/>
    </row>
    <row r="23" spans="1:6" x14ac:dyDescent="0.25">
      <c r="A23" s="12" t="s">
        <v>26</v>
      </c>
      <c r="B23" s="48">
        <v>1253</v>
      </c>
      <c r="C23" s="184">
        <v>0.16088854648176681</v>
      </c>
      <c r="D23" s="48">
        <v>6535</v>
      </c>
      <c r="E23" s="185">
        <v>0.83911145351823313</v>
      </c>
      <c r="F23" s="4"/>
    </row>
    <row r="24" spans="1:6" x14ac:dyDescent="0.25">
      <c r="A24" s="67" t="s">
        <v>27</v>
      </c>
      <c r="B24" s="98">
        <v>12</v>
      </c>
      <c r="C24" s="182">
        <v>0.11764705882352941</v>
      </c>
      <c r="D24" s="98">
        <v>90</v>
      </c>
      <c r="E24" s="183">
        <v>0.88235294117647056</v>
      </c>
      <c r="F24" s="4"/>
    </row>
    <row r="25" spans="1:6" x14ac:dyDescent="0.25">
      <c r="A25" s="12" t="s">
        <v>28</v>
      </c>
      <c r="B25" s="48">
        <v>164</v>
      </c>
      <c r="C25" s="184">
        <v>0.11171662125340599</v>
      </c>
      <c r="D25" s="48">
        <v>1304</v>
      </c>
      <c r="E25" s="185">
        <v>0.88828337874659402</v>
      </c>
      <c r="F25" s="4"/>
    </row>
    <row r="26" spans="1:6" x14ac:dyDescent="0.25">
      <c r="A26" s="67" t="s">
        <v>29</v>
      </c>
      <c r="B26" s="98">
        <v>325</v>
      </c>
      <c r="C26" s="182">
        <v>0.16381048387096775</v>
      </c>
      <c r="D26" s="98">
        <v>1659</v>
      </c>
      <c r="E26" s="183">
        <v>0.83618951612903225</v>
      </c>
      <c r="F26" s="4"/>
    </row>
    <row r="27" spans="1:6" x14ac:dyDescent="0.25">
      <c r="A27" s="12" t="s">
        <v>30</v>
      </c>
      <c r="B27" s="48">
        <v>3</v>
      </c>
      <c r="C27" s="184">
        <v>0.5</v>
      </c>
      <c r="D27" s="48">
        <v>3</v>
      </c>
      <c r="E27" s="185">
        <v>0.5</v>
      </c>
      <c r="F27" s="4"/>
    </row>
    <row r="28" spans="1:6" x14ac:dyDescent="0.25">
      <c r="A28" s="67" t="s">
        <v>31</v>
      </c>
      <c r="B28" s="98">
        <v>906</v>
      </c>
      <c r="C28" s="182">
        <v>0.1015695067264574</v>
      </c>
      <c r="D28" s="98">
        <v>8014</v>
      </c>
      <c r="E28" s="183">
        <v>0.89843049327354263</v>
      </c>
      <c r="F28" s="4"/>
    </row>
    <row r="29" spans="1:6" ht="12" customHeight="1" x14ac:dyDescent="0.25">
      <c r="A29" s="12" t="s">
        <v>32</v>
      </c>
      <c r="B29" s="48">
        <v>245</v>
      </c>
      <c r="C29" s="184">
        <v>0.13271939328277357</v>
      </c>
      <c r="D29" s="48">
        <v>1601</v>
      </c>
      <c r="E29" s="185">
        <v>0.8672806067172264</v>
      </c>
      <c r="F29" s="4"/>
    </row>
    <row r="30" spans="1:6" x14ac:dyDescent="0.25">
      <c r="A30" s="67" t="s">
        <v>33</v>
      </c>
      <c r="B30" s="98">
        <v>306</v>
      </c>
      <c r="C30" s="182">
        <v>0.11823802163833076</v>
      </c>
      <c r="D30" s="98">
        <v>2282</v>
      </c>
      <c r="E30" s="183">
        <v>0.88176197836166925</v>
      </c>
      <c r="F30" s="4"/>
    </row>
    <row r="31" spans="1:6" x14ac:dyDescent="0.25">
      <c r="A31" s="12" t="s">
        <v>34</v>
      </c>
      <c r="B31" s="48">
        <v>449</v>
      </c>
      <c r="C31" s="184">
        <v>9.6269296740994853E-2</v>
      </c>
      <c r="D31" s="48">
        <v>4215</v>
      </c>
      <c r="E31" s="185">
        <v>0.90373070325900517</v>
      </c>
      <c r="F31" s="4"/>
    </row>
    <row r="32" spans="1:6" x14ac:dyDescent="0.25">
      <c r="A32" s="67" t="s">
        <v>35</v>
      </c>
      <c r="B32" s="98">
        <v>125</v>
      </c>
      <c r="C32" s="182">
        <v>8.3333333333333329E-2</v>
      </c>
      <c r="D32" s="98">
        <v>1375</v>
      </c>
      <c r="E32" s="183">
        <v>0.91666666666666663</v>
      </c>
      <c r="F32" s="4"/>
    </row>
    <row r="33" spans="1:6" x14ac:dyDescent="0.25">
      <c r="A33" s="12" t="s">
        <v>36</v>
      </c>
      <c r="B33" s="48">
        <v>556</v>
      </c>
      <c r="C33" s="184">
        <v>0.12897239619577824</v>
      </c>
      <c r="D33" s="48">
        <v>3755</v>
      </c>
      <c r="E33" s="185">
        <v>0.87102760380422173</v>
      </c>
      <c r="F33" s="4"/>
    </row>
    <row r="34" spans="1:6" x14ac:dyDescent="0.25">
      <c r="A34" s="67" t="s">
        <v>37</v>
      </c>
      <c r="B34" s="98">
        <v>510</v>
      </c>
      <c r="C34" s="182">
        <v>0.10539367637941724</v>
      </c>
      <c r="D34" s="98">
        <v>4329</v>
      </c>
      <c r="E34" s="183">
        <v>0.89460632362058279</v>
      </c>
      <c r="F34" s="4"/>
    </row>
    <row r="35" spans="1:6" x14ac:dyDescent="0.25">
      <c r="A35" s="12" t="s">
        <v>38</v>
      </c>
      <c r="B35" s="48">
        <v>871</v>
      </c>
      <c r="C35" s="184">
        <v>0.11771861062305718</v>
      </c>
      <c r="D35" s="48">
        <v>6528</v>
      </c>
      <c r="E35" s="185">
        <v>0.88228138937694278</v>
      </c>
      <c r="F35" s="4"/>
    </row>
    <row r="36" spans="1:6" x14ac:dyDescent="0.25">
      <c r="A36" s="67" t="s">
        <v>39</v>
      </c>
      <c r="B36" s="98">
        <v>625</v>
      </c>
      <c r="C36" s="182">
        <v>0.11846095526914328</v>
      </c>
      <c r="D36" s="98">
        <v>4651</v>
      </c>
      <c r="E36" s="183">
        <v>0.88153904473085676</v>
      </c>
      <c r="F36" s="4"/>
    </row>
    <row r="37" spans="1:6" x14ac:dyDescent="0.25">
      <c r="A37" s="12" t="s">
        <v>40</v>
      </c>
      <c r="B37" s="48">
        <v>4603</v>
      </c>
      <c r="C37" s="184">
        <v>0.15248790830186179</v>
      </c>
      <c r="D37" s="48">
        <v>25583</v>
      </c>
      <c r="E37" s="185">
        <v>0.84751209169813824</v>
      </c>
      <c r="F37" s="4"/>
    </row>
    <row r="38" spans="1:6" x14ac:dyDescent="0.25">
      <c r="A38" s="67" t="s">
        <v>41</v>
      </c>
      <c r="B38" s="98">
        <v>296</v>
      </c>
      <c r="C38" s="182">
        <v>8.3169429615060408E-2</v>
      </c>
      <c r="D38" s="98">
        <v>3263</v>
      </c>
      <c r="E38" s="183">
        <v>0.91683057038493954</v>
      </c>
      <c r="F38" s="4"/>
    </row>
    <row r="39" spans="1:6" x14ac:dyDescent="0.25">
      <c r="A39" s="12" t="s">
        <v>42</v>
      </c>
      <c r="B39" s="48">
        <v>794</v>
      </c>
      <c r="C39" s="184">
        <v>0.11329908675799087</v>
      </c>
      <c r="D39" s="48">
        <v>6214</v>
      </c>
      <c r="E39" s="185">
        <v>0.88670091324200917</v>
      </c>
      <c r="F39" s="4"/>
    </row>
    <row r="40" spans="1:6" x14ac:dyDescent="0.25">
      <c r="A40" s="67" t="s">
        <v>121</v>
      </c>
      <c r="B40" s="98">
        <v>176</v>
      </c>
      <c r="C40" s="182">
        <v>7.5796726959517655E-2</v>
      </c>
      <c r="D40" s="98">
        <v>2146</v>
      </c>
      <c r="E40" s="183">
        <v>0.92420327304048233</v>
      </c>
      <c r="F40" s="4"/>
    </row>
    <row r="41" spans="1:6" x14ac:dyDescent="0.25">
      <c r="A41" s="12" t="s">
        <v>43</v>
      </c>
      <c r="B41" s="48">
        <v>745</v>
      </c>
      <c r="C41" s="184">
        <v>8.5016546844687887E-2</v>
      </c>
      <c r="D41" s="48">
        <v>8018</v>
      </c>
      <c r="E41" s="185">
        <v>0.91498345315531215</v>
      </c>
      <c r="F41" s="4"/>
    </row>
    <row r="42" spans="1:6" x14ac:dyDescent="0.25">
      <c r="A42" s="67" t="s">
        <v>44</v>
      </c>
      <c r="B42" s="98">
        <v>342</v>
      </c>
      <c r="C42" s="182">
        <v>4.0665873959571941E-2</v>
      </c>
      <c r="D42" s="98">
        <v>8068</v>
      </c>
      <c r="E42" s="183">
        <v>0.95933412604042811</v>
      </c>
      <c r="F42" s="4"/>
    </row>
    <row r="43" spans="1:6" x14ac:dyDescent="0.25">
      <c r="A43" s="12" t="s">
        <v>45</v>
      </c>
      <c r="B43" s="48">
        <v>1587</v>
      </c>
      <c r="C43" s="184">
        <v>0.15485948477751757</v>
      </c>
      <c r="D43" s="48">
        <v>8661</v>
      </c>
      <c r="E43" s="185">
        <v>0.84514051522248246</v>
      </c>
      <c r="F43" s="4"/>
    </row>
    <row r="44" spans="1:6" x14ac:dyDescent="0.25">
      <c r="A44" s="67" t="s">
        <v>46</v>
      </c>
      <c r="B44" s="98">
        <v>396</v>
      </c>
      <c r="C44" s="182">
        <v>8.7417218543046363E-2</v>
      </c>
      <c r="D44" s="98">
        <v>4134</v>
      </c>
      <c r="E44" s="183">
        <v>0.9125827814569536</v>
      </c>
      <c r="F44" s="4"/>
    </row>
    <row r="45" spans="1:6" x14ac:dyDescent="0.25">
      <c r="A45" s="12" t="s">
        <v>47</v>
      </c>
      <c r="B45" s="48">
        <v>136</v>
      </c>
      <c r="C45" s="184">
        <v>0.12024756852343059</v>
      </c>
      <c r="D45" s="48">
        <v>995</v>
      </c>
      <c r="E45" s="185">
        <v>0.87975243147656945</v>
      </c>
      <c r="F45" s="4"/>
    </row>
    <row r="46" spans="1:6" x14ac:dyDescent="0.25">
      <c r="A46" s="67" t="s">
        <v>89</v>
      </c>
      <c r="B46" s="98">
        <v>222</v>
      </c>
      <c r="C46" s="182">
        <v>9.6900916630292447E-2</v>
      </c>
      <c r="D46" s="98">
        <v>2069</v>
      </c>
      <c r="E46" s="183">
        <v>0.90309908336970757</v>
      </c>
      <c r="F46" s="4"/>
    </row>
    <row r="47" spans="1:6" x14ac:dyDescent="0.25">
      <c r="A47" s="12" t="s">
        <v>48</v>
      </c>
      <c r="B47" s="48">
        <v>261</v>
      </c>
      <c r="C47" s="184">
        <v>0.15480427046263345</v>
      </c>
      <c r="D47" s="48">
        <v>1425</v>
      </c>
      <c r="E47" s="185">
        <v>0.84519572953736655</v>
      </c>
      <c r="F47" s="4"/>
    </row>
    <row r="48" spans="1:6" x14ac:dyDescent="0.25">
      <c r="A48" s="67" t="s">
        <v>49</v>
      </c>
      <c r="B48" s="98">
        <v>809</v>
      </c>
      <c r="C48" s="182">
        <v>9.88997555012225E-2</v>
      </c>
      <c r="D48" s="98">
        <v>7371</v>
      </c>
      <c r="E48" s="183">
        <v>0.90110024449877746</v>
      </c>
      <c r="F48" s="4"/>
    </row>
    <row r="49" spans="1:6" x14ac:dyDescent="0.25">
      <c r="A49" s="12" t="s">
        <v>50</v>
      </c>
      <c r="B49" s="48">
        <v>108</v>
      </c>
      <c r="C49" s="184">
        <v>0.1821247892074199</v>
      </c>
      <c r="D49" s="48">
        <v>485</v>
      </c>
      <c r="E49" s="185">
        <v>0.81787521079258008</v>
      </c>
      <c r="F49" s="4"/>
    </row>
    <row r="50" spans="1:6" x14ac:dyDescent="0.25">
      <c r="A50" s="67" t="s">
        <v>51</v>
      </c>
      <c r="B50" s="98">
        <v>1827</v>
      </c>
      <c r="C50" s="182">
        <v>0.1127360236949278</v>
      </c>
      <c r="D50" s="98">
        <v>14379</v>
      </c>
      <c r="E50" s="183">
        <v>0.88726397630507214</v>
      </c>
      <c r="F50" s="4"/>
    </row>
    <row r="51" spans="1:6" x14ac:dyDescent="0.25">
      <c r="A51" s="12" t="s">
        <v>53</v>
      </c>
      <c r="B51" s="48">
        <v>32</v>
      </c>
      <c r="C51" s="184">
        <v>5.9040590405904057E-2</v>
      </c>
      <c r="D51" s="48">
        <v>510</v>
      </c>
      <c r="E51" s="185">
        <v>0.94095940959409596</v>
      </c>
      <c r="F51" s="4"/>
    </row>
    <row r="52" spans="1:6" x14ac:dyDescent="0.25">
      <c r="A52" s="67" t="s">
        <v>54</v>
      </c>
      <c r="B52" s="98">
        <v>596</v>
      </c>
      <c r="C52" s="182">
        <v>0.12979094076655051</v>
      </c>
      <c r="D52" s="98">
        <v>3996</v>
      </c>
      <c r="E52" s="183">
        <v>0.87020905923344949</v>
      </c>
      <c r="F52" s="4"/>
    </row>
    <row r="53" spans="1:6" x14ac:dyDescent="0.25">
      <c r="A53" s="12"/>
      <c r="B53" s="186"/>
      <c r="C53" s="187"/>
      <c r="D53" s="186"/>
      <c r="E53" s="185"/>
    </row>
    <row r="54" spans="1:6" x14ac:dyDescent="0.25">
      <c r="A54" s="60" t="s">
        <v>115</v>
      </c>
      <c r="B54" s="98">
        <v>6517</v>
      </c>
      <c r="C54" s="182">
        <v>9.9264313892739098E-2</v>
      </c>
      <c r="D54" s="98">
        <v>59136</v>
      </c>
      <c r="E54" s="183">
        <v>0.90073568610726085</v>
      </c>
    </row>
    <row r="55" spans="1:6" x14ac:dyDescent="0.25">
      <c r="A55" s="58" t="s">
        <v>116</v>
      </c>
      <c r="B55" s="48">
        <v>12573</v>
      </c>
      <c r="C55" s="184">
        <v>9.9858626933951769E-2</v>
      </c>
      <c r="D55" s="48">
        <v>113335</v>
      </c>
      <c r="E55" s="185">
        <v>0.90014137306604824</v>
      </c>
    </row>
    <row r="56" spans="1:6" x14ac:dyDescent="0.25">
      <c r="A56" s="60" t="s">
        <v>52</v>
      </c>
      <c r="B56" s="98">
        <v>41615</v>
      </c>
      <c r="C56" s="182">
        <v>9.1321645742675511E-2</v>
      </c>
      <c r="D56" s="98">
        <v>414082</v>
      </c>
      <c r="E56" s="183">
        <v>0.90867835425732446</v>
      </c>
    </row>
    <row r="57" spans="1:6" x14ac:dyDescent="0.25">
      <c r="A57" s="59" t="s">
        <v>117</v>
      </c>
      <c r="B57" s="188">
        <v>6482</v>
      </c>
      <c r="C57" s="189">
        <v>0.11792959155826435</v>
      </c>
      <c r="D57" s="188">
        <v>48483</v>
      </c>
      <c r="E57" s="190">
        <v>0.88207040844173568</v>
      </c>
    </row>
    <row r="58" spans="1:6" ht="5.25" customHeight="1" x14ac:dyDescent="0.25">
      <c r="E58" s="4"/>
    </row>
    <row r="59" spans="1:6" x14ac:dyDescent="0.25">
      <c r="A59" s="191" t="s">
        <v>167</v>
      </c>
      <c r="E59" s="4"/>
    </row>
    <row r="60" spans="1:6" x14ac:dyDescent="0.25">
      <c r="E60" s="4"/>
    </row>
  </sheetData>
  <pageMargins left="0.59055118110236227" right="0.59055118110236227" top="0.59055118110236227" bottom="0.59055118110236227" header="0" footer="0"/>
  <pageSetup paperSize="9" orientation="portrait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H57"/>
  <sheetViews>
    <sheetView workbookViewId="0">
      <selection activeCell="B11" sqref="B11"/>
    </sheetView>
  </sheetViews>
  <sheetFormatPr baseColWidth="10" defaultRowHeight="13.2" x14ac:dyDescent="0.25"/>
  <cols>
    <col min="1" max="1" width="9.6640625" customWidth="1"/>
    <col min="8" max="8" width="10.44140625" customWidth="1"/>
    <col min="9" max="9" width="17.6640625" customWidth="1"/>
  </cols>
  <sheetData>
    <row r="8" spans="2:8" x14ac:dyDescent="0.25">
      <c r="B8" s="126" t="s">
        <v>91</v>
      </c>
    </row>
    <row r="10" spans="2:8" ht="25.5" customHeight="1" x14ac:dyDescent="0.25">
      <c r="B10" s="277" t="s">
        <v>224</v>
      </c>
      <c r="C10" s="277"/>
      <c r="D10" s="277"/>
      <c r="E10" s="277"/>
      <c r="F10" s="277"/>
      <c r="G10" s="277"/>
      <c r="H10" s="277"/>
    </row>
    <row r="11" spans="2:8" x14ac:dyDescent="0.25">
      <c r="B11" s="1" t="s">
        <v>225</v>
      </c>
    </row>
    <row r="12" spans="2:8" x14ac:dyDescent="0.25">
      <c r="B12" s="1" t="s">
        <v>226</v>
      </c>
    </row>
    <row r="13" spans="2:8" x14ac:dyDescent="0.25">
      <c r="B13" s="278" t="s">
        <v>227</v>
      </c>
    </row>
    <row r="14" spans="2:8" x14ac:dyDescent="0.25">
      <c r="B14" s="126"/>
    </row>
    <row r="21" spans="2:8" ht="13.8" x14ac:dyDescent="0.3">
      <c r="B21" s="127" t="s">
        <v>92</v>
      </c>
    </row>
    <row r="22" spans="2:8" x14ac:dyDescent="0.25">
      <c r="B22" s="193"/>
    </row>
    <row r="23" spans="2:8" ht="26.25" customHeight="1" x14ac:dyDescent="0.25">
      <c r="B23" s="279" t="s">
        <v>228</v>
      </c>
      <c r="C23" s="279"/>
      <c r="D23" s="279"/>
      <c r="E23" s="279"/>
      <c r="F23" s="279"/>
      <c r="G23" s="279"/>
      <c r="H23" s="279"/>
    </row>
    <row r="24" spans="2:8" x14ac:dyDescent="0.25">
      <c r="B24" s="192" t="s">
        <v>229</v>
      </c>
    </row>
    <row r="25" spans="2:8" x14ac:dyDescent="0.25">
      <c r="B25" s="280" t="s">
        <v>230</v>
      </c>
    </row>
    <row r="26" spans="2:8" x14ac:dyDescent="0.25">
      <c r="B26" s="280" t="s">
        <v>231</v>
      </c>
    </row>
    <row r="57" ht="23.25" customHeight="1" x14ac:dyDescent="0.25"/>
  </sheetData>
  <mergeCells count="2">
    <mergeCell ref="B10:H10"/>
    <mergeCell ref="B23:H23"/>
  </mergeCells>
  <pageMargins left="0" right="0" top="0" bottom="0" header="0.27559055118110237" footer="0"/>
  <pageSetup paperSize="9" orientation="portrait" r:id="rId1"/>
  <headerFooter alignWithMargins="0">
    <oddHeader>&amp;L&amp;"Times New Roman,Cursiva"&amp;8Oficina d'Estadística&amp;R&amp;"Times New Roman,Cursiva"&amp;8Ajuntament de València</oddHead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4"/>
  <sheetViews>
    <sheetView workbookViewId="0">
      <selection activeCell="B11" sqref="B11"/>
    </sheetView>
  </sheetViews>
  <sheetFormatPr baseColWidth="10" defaultColWidth="11.44140625" defaultRowHeight="13.2" x14ac:dyDescent="0.25"/>
  <cols>
    <col min="1" max="1" width="7.5546875" style="283" customWidth="1"/>
    <col min="2" max="2" width="69.109375" style="283" customWidth="1"/>
    <col min="3" max="3" width="13.88671875" style="283" customWidth="1"/>
    <col min="4" max="7" width="11.33203125" style="283" customWidth="1"/>
    <col min="8" max="8" width="4.88671875" style="283" customWidth="1"/>
    <col min="9" max="16384" width="11.44140625" style="283"/>
  </cols>
  <sheetData>
    <row r="1" spans="1:7" x14ac:dyDescent="0.25">
      <c r="A1" s="1" t="s">
        <v>232</v>
      </c>
      <c r="B1" s="281"/>
      <c r="C1" s="282"/>
      <c r="D1" s="282"/>
      <c r="E1" s="282"/>
      <c r="F1" s="282"/>
      <c r="G1" s="282"/>
    </row>
    <row r="2" spans="1:7" x14ac:dyDescent="0.25">
      <c r="A2" s="2" t="s">
        <v>233</v>
      </c>
      <c r="B2" s="284"/>
      <c r="C2" s="282"/>
      <c r="D2" s="282"/>
      <c r="E2" s="282"/>
      <c r="F2" s="282"/>
      <c r="G2" s="282"/>
    </row>
    <row r="3" spans="1:7" ht="6" customHeight="1" x14ac:dyDescent="0.25">
      <c r="A3" s="284"/>
      <c r="B3" s="284"/>
      <c r="C3" s="282"/>
      <c r="D3" s="282"/>
      <c r="E3" s="282"/>
      <c r="F3" s="282"/>
      <c r="G3" s="282"/>
    </row>
    <row r="4" spans="1:7" ht="33" customHeight="1" x14ac:dyDescent="0.25">
      <c r="A4" s="285" t="s">
        <v>234</v>
      </c>
      <c r="B4" s="286" t="s">
        <v>235</v>
      </c>
      <c r="C4" s="287" t="s">
        <v>236</v>
      </c>
      <c r="D4" s="287" t="s">
        <v>115</v>
      </c>
      <c r="E4" s="287" t="s">
        <v>116</v>
      </c>
      <c r="F4" s="287" t="s">
        <v>52</v>
      </c>
      <c r="G4" s="288" t="s">
        <v>117</v>
      </c>
    </row>
    <row r="5" spans="1:7" ht="8.25" customHeight="1" x14ac:dyDescent="0.25">
      <c r="A5" s="289"/>
      <c r="B5" s="290"/>
      <c r="C5" s="291"/>
      <c r="D5" s="291"/>
      <c r="E5" s="291"/>
      <c r="F5" s="291"/>
      <c r="G5" s="292"/>
    </row>
    <row r="6" spans="1:7" ht="12.75" customHeight="1" x14ac:dyDescent="0.25">
      <c r="A6" s="293" t="s">
        <v>61</v>
      </c>
      <c r="B6" s="294"/>
      <c r="C6" s="295">
        <f>C7+C11+C15+C40+C41+C46+C50+C54+C60+C63+C70+C74+C75+C83+C90+C91+C92+C96+C101+C105+C106</f>
        <v>636909</v>
      </c>
      <c r="D6" s="295">
        <f>D7+D11+D15+D40+D41+D46+D50+D54+D60+D63+D70+D74+D75+D83+D90+D91+D92+D96+D101+D105+D106</f>
        <v>77244</v>
      </c>
      <c r="E6" s="295">
        <f>E7+E11+E15+E40+E41+E46+E50+E54+E60+E63+E70+E74+E75+E83+E90+E91+E92+E96+E101+E105+E106</f>
        <v>129098</v>
      </c>
      <c r="F6" s="295">
        <f>F7+F11+F15+F40+F41+F46+F50+F54+F60+F63+F70+F74+F75+F83+F90+F91+F92+F96+F101+F105+F106</f>
        <v>366071</v>
      </c>
      <c r="G6" s="296">
        <f>G7+G11+G15+G40+G41+G46+G50+G54+G60+G63+G70+G74+G75+G83+G90+G91+G92+G96+G101+G105+G106</f>
        <v>64496</v>
      </c>
    </row>
    <row r="7" spans="1:7" s="301" customFormat="1" ht="12.75" customHeight="1" x14ac:dyDescent="0.25">
      <c r="A7" s="297" t="s">
        <v>237</v>
      </c>
      <c r="B7" s="298" t="s">
        <v>238</v>
      </c>
      <c r="C7" s="299">
        <f>SUM(D7:G7)</f>
        <v>10715</v>
      </c>
      <c r="D7" s="299">
        <f>D8+D9+D10</f>
        <v>1750</v>
      </c>
      <c r="E7" s="299">
        <f>E8+E9+E10</f>
        <v>1988</v>
      </c>
      <c r="F7" s="299">
        <f>F8+F9+F10</f>
        <v>5460</v>
      </c>
      <c r="G7" s="300">
        <f>G8+G9+G10</f>
        <v>1517</v>
      </c>
    </row>
    <row r="8" spans="1:7" s="301" customFormat="1" ht="12.75" customHeight="1" x14ac:dyDescent="0.25">
      <c r="A8" s="302" t="s">
        <v>239</v>
      </c>
      <c r="B8" s="303" t="s">
        <v>240</v>
      </c>
      <c r="C8" s="99">
        <f t="shared" ref="C8:C71" si="0">SUM(D8:G8)</f>
        <v>9136</v>
      </c>
      <c r="D8" s="99">
        <v>1716</v>
      </c>
      <c r="E8" s="99">
        <v>1740</v>
      </c>
      <c r="F8" s="99">
        <v>4169</v>
      </c>
      <c r="G8" s="103">
        <v>1511</v>
      </c>
    </row>
    <row r="9" spans="1:7" s="301" customFormat="1" ht="12.75" customHeight="1" x14ac:dyDescent="0.25">
      <c r="A9" s="304" t="s">
        <v>241</v>
      </c>
      <c r="B9" s="305" t="s">
        <v>242</v>
      </c>
      <c r="C9" s="47">
        <f t="shared" si="0"/>
        <v>1491</v>
      </c>
      <c r="D9" s="47">
        <v>4</v>
      </c>
      <c r="E9" s="47">
        <v>248</v>
      </c>
      <c r="F9" s="47">
        <v>1238</v>
      </c>
      <c r="G9" s="54">
        <v>1</v>
      </c>
    </row>
    <row r="10" spans="1:7" s="301" customFormat="1" ht="12.75" customHeight="1" x14ac:dyDescent="0.25">
      <c r="A10" s="302" t="s">
        <v>243</v>
      </c>
      <c r="B10" s="303" t="s">
        <v>244</v>
      </c>
      <c r="C10" s="99">
        <f t="shared" si="0"/>
        <v>88</v>
      </c>
      <c r="D10" s="99">
        <v>30</v>
      </c>
      <c r="E10" s="99">
        <v>0</v>
      </c>
      <c r="F10" s="99">
        <v>53</v>
      </c>
      <c r="G10" s="103">
        <v>5</v>
      </c>
    </row>
    <row r="11" spans="1:7" s="301" customFormat="1" ht="12.75" customHeight="1" x14ac:dyDescent="0.25">
      <c r="A11" s="297" t="s">
        <v>245</v>
      </c>
      <c r="B11" s="298" t="s">
        <v>246</v>
      </c>
      <c r="C11" s="299">
        <f t="shared" si="0"/>
        <v>147</v>
      </c>
      <c r="D11" s="299">
        <f>D12+D13+D14</f>
        <v>4</v>
      </c>
      <c r="E11" s="299">
        <f>E12+E13+E14</f>
        <v>66</v>
      </c>
      <c r="F11" s="299">
        <f>F12+F13+F14</f>
        <v>42</v>
      </c>
      <c r="G11" s="300">
        <f>G12+G13+G14</f>
        <v>35</v>
      </c>
    </row>
    <row r="12" spans="1:7" s="301" customFormat="1" ht="12.75" customHeight="1" x14ac:dyDescent="0.25">
      <c r="A12" s="306" t="s">
        <v>247</v>
      </c>
      <c r="B12" s="303" t="s">
        <v>248</v>
      </c>
      <c r="C12" s="99">
        <f t="shared" si="0"/>
        <v>4</v>
      </c>
      <c r="D12" s="99">
        <v>0</v>
      </c>
      <c r="E12" s="99">
        <v>2</v>
      </c>
      <c r="F12" s="99">
        <v>2</v>
      </c>
      <c r="G12" s="103">
        <v>0</v>
      </c>
    </row>
    <row r="13" spans="1:7" s="301" customFormat="1" ht="12.75" customHeight="1" x14ac:dyDescent="0.25">
      <c r="A13" s="307" t="s">
        <v>249</v>
      </c>
      <c r="B13" s="305" t="s">
        <v>250</v>
      </c>
      <c r="C13" s="47">
        <f t="shared" si="0"/>
        <v>114</v>
      </c>
      <c r="D13" s="47">
        <v>4</v>
      </c>
      <c r="E13" s="47">
        <v>63</v>
      </c>
      <c r="F13" s="47">
        <v>12</v>
      </c>
      <c r="G13" s="54">
        <v>35</v>
      </c>
    </row>
    <row r="14" spans="1:7" s="301" customFormat="1" ht="12.75" customHeight="1" x14ac:dyDescent="0.25">
      <c r="A14" s="306" t="s">
        <v>251</v>
      </c>
      <c r="B14" s="303" t="s">
        <v>252</v>
      </c>
      <c r="C14" s="99">
        <f t="shared" si="0"/>
        <v>29</v>
      </c>
      <c r="D14" s="99">
        <v>0</v>
      </c>
      <c r="E14" s="99">
        <v>1</v>
      </c>
      <c r="F14" s="99">
        <v>28</v>
      </c>
      <c r="G14" s="103">
        <v>0</v>
      </c>
    </row>
    <row r="15" spans="1:7" s="301" customFormat="1" ht="12.75" customHeight="1" x14ac:dyDescent="0.25">
      <c r="A15" s="308" t="s">
        <v>253</v>
      </c>
      <c r="B15" s="298" t="s">
        <v>254</v>
      </c>
      <c r="C15" s="299">
        <f t="shared" si="0"/>
        <v>54287</v>
      </c>
      <c r="D15" s="299">
        <f>SUM(D16:D39)</f>
        <v>12513</v>
      </c>
      <c r="E15" s="299">
        <f>SUM(E16:E39)</f>
        <v>20526</v>
      </c>
      <c r="F15" s="299">
        <f>SUM(F16:F39)</f>
        <v>9538</v>
      </c>
      <c r="G15" s="300">
        <f>SUM(G16:G39)</f>
        <v>11710</v>
      </c>
    </row>
    <row r="16" spans="1:7" s="301" customFormat="1" ht="12.75" customHeight="1" x14ac:dyDescent="0.25">
      <c r="A16" s="306">
        <v>10</v>
      </c>
      <c r="B16" s="303" t="s">
        <v>255</v>
      </c>
      <c r="C16" s="99">
        <f t="shared" si="0"/>
        <v>9967</v>
      </c>
      <c r="D16" s="99">
        <v>2146</v>
      </c>
      <c r="E16" s="99">
        <v>3650</v>
      </c>
      <c r="F16" s="99">
        <v>2162</v>
      </c>
      <c r="G16" s="103">
        <v>2009</v>
      </c>
    </row>
    <row r="17" spans="1:7" s="301" customFormat="1" ht="12.75" customHeight="1" x14ac:dyDescent="0.25">
      <c r="A17" s="307">
        <v>11</v>
      </c>
      <c r="B17" s="305" t="s">
        <v>256</v>
      </c>
      <c r="C17" s="47">
        <f t="shared" si="0"/>
        <v>1240</v>
      </c>
      <c r="D17" s="47">
        <v>435</v>
      </c>
      <c r="E17" s="47">
        <v>717</v>
      </c>
      <c r="F17" s="47">
        <v>45</v>
      </c>
      <c r="G17" s="54">
        <v>43</v>
      </c>
    </row>
    <row r="18" spans="1:7" s="301" customFormat="1" ht="12.75" customHeight="1" x14ac:dyDescent="0.25">
      <c r="A18" s="306">
        <v>12</v>
      </c>
      <c r="B18" s="303" t="s">
        <v>257</v>
      </c>
      <c r="C18" s="99">
        <f t="shared" si="0"/>
        <v>9</v>
      </c>
      <c r="D18" s="99">
        <v>1</v>
      </c>
      <c r="E18" s="99">
        <v>7</v>
      </c>
      <c r="F18" s="99">
        <v>1</v>
      </c>
      <c r="G18" s="103"/>
    </row>
    <row r="19" spans="1:7" s="301" customFormat="1" ht="12.75" customHeight="1" x14ac:dyDescent="0.25">
      <c r="A19" s="307">
        <v>13</v>
      </c>
      <c r="B19" s="305" t="s">
        <v>258</v>
      </c>
      <c r="C19" s="47">
        <f t="shared" si="0"/>
        <v>1031</v>
      </c>
      <c r="D19" s="47">
        <v>113</v>
      </c>
      <c r="E19" s="47">
        <v>325</v>
      </c>
      <c r="F19" s="47">
        <v>185</v>
      </c>
      <c r="G19" s="54">
        <v>408</v>
      </c>
    </row>
    <row r="20" spans="1:7" s="301" customFormat="1" ht="12.75" customHeight="1" x14ac:dyDescent="0.25">
      <c r="A20" s="306">
        <v>14</v>
      </c>
      <c r="B20" s="303" t="s">
        <v>259</v>
      </c>
      <c r="C20" s="99">
        <f t="shared" si="0"/>
        <v>1364</v>
      </c>
      <c r="D20" s="99">
        <v>160</v>
      </c>
      <c r="E20" s="99">
        <v>639</v>
      </c>
      <c r="F20" s="99">
        <v>480</v>
      </c>
      <c r="G20" s="103">
        <v>85</v>
      </c>
    </row>
    <row r="21" spans="1:7" s="301" customFormat="1" ht="12.75" customHeight="1" x14ac:dyDescent="0.25">
      <c r="A21" s="307">
        <v>15</v>
      </c>
      <c r="B21" s="305" t="s">
        <v>260</v>
      </c>
      <c r="C21" s="47">
        <f t="shared" si="0"/>
        <v>433</v>
      </c>
      <c r="D21" s="47">
        <v>75</v>
      </c>
      <c r="E21" s="47">
        <v>183</v>
      </c>
      <c r="F21" s="47">
        <v>72</v>
      </c>
      <c r="G21" s="54">
        <v>103</v>
      </c>
    </row>
    <row r="22" spans="1:7" s="301" customFormat="1" ht="12.75" customHeight="1" x14ac:dyDescent="0.25">
      <c r="A22" s="306">
        <v>16</v>
      </c>
      <c r="B22" s="303" t="s">
        <v>261</v>
      </c>
      <c r="C22" s="99">
        <f t="shared" si="0"/>
        <v>1903</v>
      </c>
      <c r="D22" s="99">
        <v>216</v>
      </c>
      <c r="E22" s="99">
        <v>902</v>
      </c>
      <c r="F22" s="99">
        <v>266</v>
      </c>
      <c r="G22" s="103">
        <v>519</v>
      </c>
    </row>
    <row r="23" spans="1:7" s="301" customFormat="1" ht="12.75" customHeight="1" x14ac:dyDescent="0.25">
      <c r="A23" s="307">
        <v>17</v>
      </c>
      <c r="B23" s="305" t="s">
        <v>262</v>
      </c>
      <c r="C23" s="47">
        <f t="shared" si="0"/>
        <v>1135</v>
      </c>
      <c r="D23" s="47">
        <v>40</v>
      </c>
      <c r="E23" s="47">
        <v>891</v>
      </c>
      <c r="F23" s="47">
        <v>41</v>
      </c>
      <c r="G23" s="54">
        <v>163</v>
      </c>
    </row>
    <row r="24" spans="1:7" s="301" customFormat="1" ht="12.75" customHeight="1" x14ac:dyDescent="0.25">
      <c r="A24" s="306">
        <v>18</v>
      </c>
      <c r="B24" s="303" t="s">
        <v>263</v>
      </c>
      <c r="C24" s="99">
        <f t="shared" si="0"/>
        <v>2579</v>
      </c>
      <c r="D24" s="99">
        <v>458</v>
      </c>
      <c r="E24" s="99">
        <v>1078</v>
      </c>
      <c r="F24" s="99">
        <v>664</v>
      </c>
      <c r="G24" s="103">
        <v>379</v>
      </c>
    </row>
    <row r="25" spans="1:7" s="301" customFormat="1" ht="12.75" customHeight="1" x14ac:dyDescent="0.25">
      <c r="A25" s="307">
        <v>19</v>
      </c>
      <c r="B25" s="305" t="s">
        <v>264</v>
      </c>
      <c r="C25" s="47">
        <f t="shared" si="0"/>
        <v>0</v>
      </c>
      <c r="D25" s="47">
        <v>0</v>
      </c>
      <c r="E25" s="47">
        <v>0</v>
      </c>
      <c r="F25" s="47">
        <v>0</v>
      </c>
      <c r="G25" s="54">
        <v>0</v>
      </c>
    </row>
    <row r="26" spans="1:7" s="301" customFormat="1" ht="12.75" customHeight="1" x14ac:dyDescent="0.25">
      <c r="A26" s="306">
        <v>20</v>
      </c>
      <c r="B26" s="303" t="s">
        <v>265</v>
      </c>
      <c r="C26" s="99">
        <f t="shared" si="0"/>
        <v>3048</v>
      </c>
      <c r="D26" s="99">
        <v>685</v>
      </c>
      <c r="E26" s="99">
        <v>1406</v>
      </c>
      <c r="F26" s="99">
        <v>426</v>
      </c>
      <c r="G26" s="103">
        <v>531</v>
      </c>
    </row>
    <row r="27" spans="1:7" s="301" customFormat="1" ht="12.75" customHeight="1" x14ac:dyDescent="0.25">
      <c r="A27" s="307">
        <v>21</v>
      </c>
      <c r="B27" s="305" t="s">
        <v>266</v>
      </c>
      <c r="C27" s="47">
        <f t="shared" si="0"/>
        <v>364</v>
      </c>
      <c r="D27" s="47">
        <v>59</v>
      </c>
      <c r="E27" s="47">
        <v>107</v>
      </c>
      <c r="F27" s="47">
        <v>198</v>
      </c>
      <c r="G27" s="54">
        <v>0</v>
      </c>
    </row>
    <row r="28" spans="1:7" s="301" customFormat="1" ht="12.75" customHeight="1" x14ac:dyDescent="0.25">
      <c r="A28" s="306">
        <v>22</v>
      </c>
      <c r="B28" s="303" t="s">
        <v>267</v>
      </c>
      <c r="C28" s="99">
        <f t="shared" si="0"/>
        <v>4906</v>
      </c>
      <c r="D28" s="99">
        <v>647</v>
      </c>
      <c r="E28" s="99">
        <v>1744</v>
      </c>
      <c r="F28" s="99">
        <v>196</v>
      </c>
      <c r="G28" s="103">
        <v>2319</v>
      </c>
    </row>
    <row r="29" spans="1:7" s="301" customFormat="1" ht="12.75" customHeight="1" x14ac:dyDescent="0.25">
      <c r="A29" s="307">
        <v>23</v>
      </c>
      <c r="B29" s="305" t="s">
        <v>268</v>
      </c>
      <c r="C29" s="47">
        <f t="shared" si="0"/>
        <v>1554</v>
      </c>
      <c r="D29" s="47">
        <v>588</v>
      </c>
      <c r="E29" s="47">
        <v>501</v>
      </c>
      <c r="F29" s="47">
        <v>260</v>
      </c>
      <c r="G29" s="54">
        <v>205</v>
      </c>
    </row>
    <row r="30" spans="1:7" s="301" customFormat="1" ht="12.75" customHeight="1" x14ac:dyDescent="0.25">
      <c r="A30" s="306">
        <v>24</v>
      </c>
      <c r="B30" s="303" t="s">
        <v>269</v>
      </c>
      <c r="C30" s="99">
        <f t="shared" si="0"/>
        <v>694</v>
      </c>
      <c r="D30" s="99">
        <v>237</v>
      </c>
      <c r="E30" s="99">
        <v>230</v>
      </c>
      <c r="F30" s="99">
        <v>111</v>
      </c>
      <c r="G30" s="103">
        <v>116</v>
      </c>
    </row>
    <row r="31" spans="1:7" s="301" customFormat="1" ht="12.75" customHeight="1" x14ac:dyDescent="0.25">
      <c r="A31" s="307">
        <v>25</v>
      </c>
      <c r="B31" s="305" t="s">
        <v>270</v>
      </c>
      <c r="C31" s="47">
        <f t="shared" si="0"/>
        <v>6822</v>
      </c>
      <c r="D31" s="47">
        <v>2535</v>
      </c>
      <c r="E31" s="47">
        <v>2563</v>
      </c>
      <c r="F31" s="47">
        <v>678</v>
      </c>
      <c r="G31" s="54">
        <v>1046</v>
      </c>
    </row>
    <row r="32" spans="1:7" s="301" customFormat="1" ht="12.75" customHeight="1" x14ac:dyDescent="0.25">
      <c r="A32" s="306">
        <v>26</v>
      </c>
      <c r="B32" s="303" t="s">
        <v>271</v>
      </c>
      <c r="C32" s="99">
        <f t="shared" si="0"/>
        <v>1023</v>
      </c>
      <c r="D32" s="99">
        <v>21</v>
      </c>
      <c r="E32" s="99">
        <v>315</v>
      </c>
      <c r="F32" s="99">
        <v>615</v>
      </c>
      <c r="G32" s="103">
        <v>72</v>
      </c>
    </row>
    <row r="33" spans="1:7" s="301" customFormat="1" ht="12.75" customHeight="1" x14ac:dyDescent="0.25">
      <c r="A33" s="307">
        <v>27</v>
      </c>
      <c r="B33" s="305" t="s">
        <v>272</v>
      </c>
      <c r="C33" s="47">
        <f t="shared" si="0"/>
        <v>1373</v>
      </c>
      <c r="D33" s="47">
        <v>695</v>
      </c>
      <c r="E33" s="47">
        <v>439</v>
      </c>
      <c r="F33" s="47">
        <v>181</v>
      </c>
      <c r="G33" s="54">
        <v>58</v>
      </c>
    </row>
    <row r="34" spans="1:7" s="301" customFormat="1" ht="12.75" customHeight="1" x14ac:dyDescent="0.25">
      <c r="A34" s="306">
        <v>28</v>
      </c>
      <c r="B34" s="303" t="s">
        <v>273</v>
      </c>
      <c r="C34" s="99">
        <f t="shared" si="0"/>
        <v>4015</v>
      </c>
      <c r="D34" s="99">
        <v>1182</v>
      </c>
      <c r="E34" s="99">
        <v>1637</v>
      </c>
      <c r="F34" s="99">
        <v>506</v>
      </c>
      <c r="G34" s="103">
        <v>690</v>
      </c>
    </row>
    <row r="35" spans="1:7" s="301" customFormat="1" ht="12.75" customHeight="1" x14ac:dyDescent="0.25">
      <c r="A35" s="307">
        <v>29</v>
      </c>
      <c r="B35" s="305" t="s">
        <v>274</v>
      </c>
      <c r="C35" s="47">
        <f t="shared" si="0"/>
        <v>954</v>
      </c>
      <c r="D35" s="47">
        <v>197</v>
      </c>
      <c r="E35" s="47">
        <v>154</v>
      </c>
      <c r="F35" s="47">
        <v>88</v>
      </c>
      <c r="G35" s="54">
        <v>515</v>
      </c>
    </row>
    <row r="36" spans="1:7" s="301" customFormat="1" ht="12.75" customHeight="1" x14ac:dyDescent="0.25">
      <c r="A36" s="306">
        <v>30</v>
      </c>
      <c r="B36" s="303" t="s">
        <v>275</v>
      </c>
      <c r="C36" s="99">
        <f t="shared" si="0"/>
        <v>1222</v>
      </c>
      <c r="D36" s="99">
        <v>962</v>
      </c>
      <c r="E36" s="99">
        <v>10</v>
      </c>
      <c r="F36" s="99">
        <v>227</v>
      </c>
      <c r="G36" s="103">
        <v>23</v>
      </c>
    </row>
    <row r="37" spans="1:7" s="301" customFormat="1" ht="12.75" customHeight="1" x14ac:dyDescent="0.25">
      <c r="A37" s="307">
        <v>31</v>
      </c>
      <c r="B37" s="305" t="s">
        <v>276</v>
      </c>
      <c r="C37" s="47">
        <f t="shared" si="0"/>
        <v>3392</v>
      </c>
      <c r="D37" s="47">
        <v>348</v>
      </c>
      <c r="E37" s="47">
        <v>1143</v>
      </c>
      <c r="F37" s="47">
        <v>257</v>
      </c>
      <c r="G37" s="54">
        <v>1644</v>
      </c>
    </row>
    <row r="38" spans="1:7" s="301" customFormat="1" ht="12.75" customHeight="1" x14ac:dyDescent="0.25">
      <c r="A38" s="306">
        <v>32</v>
      </c>
      <c r="B38" s="303" t="s">
        <v>277</v>
      </c>
      <c r="C38" s="99">
        <f t="shared" si="0"/>
        <v>2203</v>
      </c>
      <c r="D38" s="99">
        <v>215</v>
      </c>
      <c r="E38" s="99">
        <v>951</v>
      </c>
      <c r="F38" s="99">
        <v>834</v>
      </c>
      <c r="G38" s="103">
        <v>203</v>
      </c>
    </row>
    <row r="39" spans="1:7" s="301" customFormat="1" ht="12.75" customHeight="1" x14ac:dyDescent="0.25">
      <c r="A39" s="307">
        <v>33</v>
      </c>
      <c r="B39" s="305" t="s">
        <v>278</v>
      </c>
      <c r="C39" s="47">
        <f t="shared" si="0"/>
        <v>3056</v>
      </c>
      <c r="D39" s="47">
        <v>498</v>
      </c>
      <c r="E39" s="47">
        <v>934</v>
      </c>
      <c r="F39" s="47">
        <v>1045</v>
      </c>
      <c r="G39" s="54">
        <v>579</v>
      </c>
    </row>
    <row r="40" spans="1:7" s="301" customFormat="1" ht="12.75" customHeight="1" x14ac:dyDescent="0.25">
      <c r="A40" s="309" t="s">
        <v>279</v>
      </c>
      <c r="B40" s="294" t="s">
        <v>280</v>
      </c>
      <c r="C40" s="310">
        <f t="shared" si="0"/>
        <v>1300</v>
      </c>
      <c r="D40" s="310">
        <v>21</v>
      </c>
      <c r="E40" s="310">
        <v>204</v>
      </c>
      <c r="F40" s="310">
        <v>1042</v>
      </c>
      <c r="G40" s="311">
        <v>33</v>
      </c>
    </row>
    <row r="41" spans="1:7" s="301" customFormat="1" ht="12.75" customHeight="1" x14ac:dyDescent="0.25">
      <c r="A41" s="308" t="s">
        <v>281</v>
      </c>
      <c r="B41" s="298" t="s">
        <v>282</v>
      </c>
      <c r="C41" s="299">
        <f t="shared" si="0"/>
        <v>6264</v>
      </c>
      <c r="D41" s="299">
        <f>D42+D43+D44+D45</f>
        <v>117</v>
      </c>
      <c r="E41" s="299">
        <f>E42+E43+E44+E45</f>
        <v>2184</v>
      </c>
      <c r="F41" s="299">
        <f>F42+F43+F44+F45</f>
        <v>3744</v>
      </c>
      <c r="G41" s="300">
        <f>G42+G43+G44+G45</f>
        <v>219</v>
      </c>
    </row>
    <row r="42" spans="1:7" s="301" customFormat="1" ht="12.75" customHeight="1" x14ac:dyDescent="0.25">
      <c r="A42" s="312">
        <v>36</v>
      </c>
      <c r="B42" s="303" t="s">
        <v>283</v>
      </c>
      <c r="C42" s="99">
        <f t="shared" si="0"/>
        <v>1976</v>
      </c>
      <c r="D42" s="99">
        <v>48</v>
      </c>
      <c r="E42" s="99">
        <v>171</v>
      </c>
      <c r="F42" s="99">
        <v>1729</v>
      </c>
      <c r="G42" s="103">
        <v>28</v>
      </c>
    </row>
    <row r="43" spans="1:7" s="301" customFormat="1" ht="12.75" customHeight="1" x14ac:dyDescent="0.25">
      <c r="A43" s="313">
        <v>37</v>
      </c>
      <c r="B43" s="305" t="s">
        <v>284</v>
      </c>
      <c r="C43" s="47">
        <f t="shared" si="0"/>
        <v>324</v>
      </c>
      <c r="D43" s="47">
        <v>44</v>
      </c>
      <c r="E43" s="47">
        <v>96</v>
      </c>
      <c r="F43" s="47">
        <v>184</v>
      </c>
      <c r="G43" s="54">
        <v>0</v>
      </c>
    </row>
    <row r="44" spans="1:7" s="301" customFormat="1" ht="12.75" customHeight="1" x14ac:dyDescent="0.25">
      <c r="A44" s="312">
        <v>38</v>
      </c>
      <c r="B44" s="303" t="s">
        <v>285</v>
      </c>
      <c r="C44" s="99">
        <f t="shared" si="0"/>
        <v>3938</v>
      </c>
      <c r="D44" s="99">
        <v>23</v>
      </c>
      <c r="E44" s="99">
        <v>1916</v>
      </c>
      <c r="F44" s="99">
        <v>1825</v>
      </c>
      <c r="G44" s="103">
        <v>174</v>
      </c>
    </row>
    <row r="45" spans="1:7" s="301" customFormat="1" ht="12.75" customHeight="1" x14ac:dyDescent="0.25">
      <c r="A45" s="313">
        <v>39</v>
      </c>
      <c r="B45" s="305" t="s">
        <v>286</v>
      </c>
      <c r="C45" s="47">
        <f t="shared" si="0"/>
        <v>26</v>
      </c>
      <c r="D45" s="47">
        <v>2</v>
      </c>
      <c r="E45" s="47">
        <v>1</v>
      </c>
      <c r="F45" s="47">
        <v>6</v>
      </c>
      <c r="G45" s="54">
        <v>17</v>
      </c>
    </row>
    <row r="46" spans="1:7" s="301" customFormat="1" ht="12.75" customHeight="1" x14ac:dyDescent="0.25">
      <c r="A46" s="293" t="s">
        <v>287</v>
      </c>
      <c r="B46" s="294" t="s">
        <v>57</v>
      </c>
      <c r="C46" s="310">
        <f t="shared" si="0"/>
        <v>32268</v>
      </c>
      <c r="D46" s="310">
        <f>D47+D48+D49</f>
        <v>4638</v>
      </c>
      <c r="E46" s="310">
        <f>E47+E48+E49</f>
        <v>9406</v>
      </c>
      <c r="F46" s="310">
        <f>F47+F48+F49</f>
        <v>14282</v>
      </c>
      <c r="G46" s="311">
        <f>G47+G48+G49</f>
        <v>3942</v>
      </c>
    </row>
    <row r="47" spans="1:7" s="301" customFormat="1" ht="12.75" customHeight="1" x14ac:dyDescent="0.25">
      <c r="A47" s="304">
        <v>41</v>
      </c>
      <c r="B47" s="305" t="s">
        <v>288</v>
      </c>
      <c r="C47" s="47">
        <f t="shared" si="0"/>
        <v>9322</v>
      </c>
      <c r="D47" s="47">
        <v>1244</v>
      </c>
      <c r="E47" s="47">
        <v>2120</v>
      </c>
      <c r="F47" s="47">
        <v>4915</v>
      </c>
      <c r="G47" s="54">
        <v>1043</v>
      </c>
    </row>
    <row r="48" spans="1:7" s="301" customFormat="1" ht="12.75" customHeight="1" x14ac:dyDescent="0.25">
      <c r="A48" s="302">
        <v>42</v>
      </c>
      <c r="B48" s="303" t="s">
        <v>289</v>
      </c>
      <c r="C48" s="99">
        <f t="shared" si="0"/>
        <v>1636</v>
      </c>
      <c r="D48" s="99">
        <v>218</v>
      </c>
      <c r="E48" s="99">
        <v>121</v>
      </c>
      <c r="F48" s="99">
        <v>1111</v>
      </c>
      <c r="G48" s="103">
        <v>186</v>
      </c>
    </row>
    <row r="49" spans="1:7" s="301" customFormat="1" ht="12.75" customHeight="1" x14ac:dyDescent="0.25">
      <c r="A49" s="304">
        <v>43</v>
      </c>
      <c r="B49" s="305" t="s">
        <v>290</v>
      </c>
      <c r="C49" s="47">
        <f t="shared" si="0"/>
        <v>21310</v>
      </c>
      <c r="D49" s="47">
        <v>3176</v>
      </c>
      <c r="E49" s="47">
        <v>7165</v>
      </c>
      <c r="F49" s="47">
        <v>8256</v>
      </c>
      <c r="G49" s="54">
        <v>2713</v>
      </c>
    </row>
    <row r="50" spans="1:7" s="301" customFormat="1" ht="12.75" customHeight="1" x14ac:dyDescent="0.25">
      <c r="A50" s="293" t="s">
        <v>291</v>
      </c>
      <c r="B50" s="294" t="s">
        <v>292</v>
      </c>
      <c r="C50" s="310">
        <f t="shared" si="0"/>
        <v>126082</v>
      </c>
      <c r="D50" s="310">
        <f>D51+D52+D53</f>
        <v>25390</v>
      </c>
      <c r="E50" s="310">
        <f>E51+E52+E53</f>
        <v>27334</v>
      </c>
      <c r="F50" s="310">
        <f>F51+F52+F53</f>
        <v>50285</v>
      </c>
      <c r="G50" s="311">
        <f>G51+G52+G53</f>
        <v>23073</v>
      </c>
    </row>
    <row r="51" spans="1:7" s="301" customFormat="1" ht="12.75" customHeight="1" x14ac:dyDescent="0.25">
      <c r="A51" s="307">
        <v>45</v>
      </c>
      <c r="B51" s="305" t="s">
        <v>293</v>
      </c>
      <c r="C51" s="47">
        <f t="shared" si="0"/>
        <v>10981</v>
      </c>
      <c r="D51" s="47">
        <v>1583</v>
      </c>
      <c r="E51" s="47">
        <v>3257</v>
      </c>
      <c r="F51" s="47">
        <v>4100</v>
      </c>
      <c r="G51" s="54">
        <v>2041</v>
      </c>
    </row>
    <row r="52" spans="1:7" s="301" customFormat="1" ht="12.75" customHeight="1" x14ac:dyDescent="0.25">
      <c r="A52" s="306">
        <v>46</v>
      </c>
      <c r="B52" s="303" t="s">
        <v>294</v>
      </c>
      <c r="C52" s="99">
        <f t="shared" si="0"/>
        <v>39937</v>
      </c>
      <c r="D52" s="99">
        <v>7511</v>
      </c>
      <c r="E52" s="99">
        <v>12088</v>
      </c>
      <c r="F52" s="99">
        <v>13291</v>
      </c>
      <c r="G52" s="103">
        <v>7047</v>
      </c>
    </row>
    <row r="53" spans="1:7" ht="12.75" customHeight="1" x14ac:dyDescent="0.25">
      <c r="A53" s="307">
        <v>47</v>
      </c>
      <c r="B53" s="305" t="s">
        <v>295</v>
      </c>
      <c r="C53" s="47">
        <f t="shared" si="0"/>
        <v>75164</v>
      </c>
      <c r="D53" s="47">
        <v>16296</v>
      </c>
      <c r="E53" s="47">
        <v>11989</v>
      </c>
      <c r="F53" s="47">
        <v>32894</v>
      </c>
      <c r="G53" s="54">
        <v>13985</v>
      </c>
    </row>
    <row r="54" spans="1:7" ht="12.75" customHeight="1" x14ac:dyDescent="0.25">
      <c r="A54" s="293" t="s">
        <v>296</v>
      </c>
      <c r="B54" s="294" t="s">
        <v>297</v>
      </c>
      <c r="C54" s="99">
        <f t="shared" si="0"/>
        <v>36798</v>
      </c>
      <c r="D54" s="99">
        <f>D55+D56+D57+D58+D59</f>
        <v>2999</v>
      </c>
      <c r="E54" s="99">
        <f>E55+E56+E57+E58+E59</f>
        <v>9353</v>
      </c>
      <c r="F54" s="99">
        <f>F55+F56+F57+F58+F59</f>
        <v>20971</v>
      </c>
      <c r="G54" s="103">
        <f>G55+G56+G57+G58+G59</f>
        <v>3475</v>
      </c>
    </row>
    <row r="55" spans="1:7" ht="12.75" customHeight="1" x14ac:dyDescent="0.25">
      <c r="A55" s="304">
        <v>49</v>
      </c>
      <c r="B55" s="305" t="s">
        <v>298</v>
      </c>
      <c r="C55" s="299">
        <f t="shared" si="0"/>
        <v>20467</v>
      </c>
      <c r="D55" s="299">
        <v>2502</v>
      </c>
      <c r="E55" s="299">
        <v>5115</v>
      </c>
      <c r="F55" s="299">
        <v>10183</v>
      </c>
      <c r="G55" s="300">
        <v>2667</v>
      </c>
    </row>
    <row r="56" spans="1:7" ht="12.75" customHeight="1" x14ac:dyDescent="0.25">
      <c r="A56" s="302">
        <v>50</v>
      </c>
      <c r="B56" s="303" t="s">
        <v>299</v>
      </c>
      <c r="C56" s="99">
        <f t="shared" si="0"/>
        <v>155</v>
      </c>
      <c r="D56" s="99">
        <v>3</v>
      </c>
      <c r="E56" s="99">
        <v>5</v>
      </c>
      <c r="F56" s="99">
        <v>147</v>
      </c>
      <c r="G56" s="103">
        <v>0</v>
      </c>
    </row>
    <row r="57" spans="1:7" ht="11.25" customHeight="1" x14ac:dyDescent="0.25">
      <c r="A57" s="304">
        <v>51</v>
      </c>
      <c r="B57" s="305" t="s">
        <v>300</v>
      </c>
      <c r="C57" s="47">
        <f t="shared" si="0"/>
        <v>1284</v>
      </c>
      <c r="D57" s="47">
        <v>4</v>
      </c>
      <c r="E57" s="47">
        <v>1259</v>
      </c>
      <c r="F57" s="47">
        <v>21</v>
      </c>
      <c r="G57" s="54">
        <v>0</v>
      </c>
    </row>
    <row r="58" spans="1:7" ht="12.75" customHeight="1" x14ac:dyDescent="0.25">
      <c r="A58" s="302">
        <v>52</v>
      </c>
      <c r="B58" s="303" t="s">
        <v>301</v>
      </c>
      <c r="C58" s="99">
        <f t="shared" si="0"/>
        <v>11670</v>
      </c>
      <c r="D58" s="99">
        <v>428</v>
      </c>
      <c r="E58" s="99">
        <v>2591</v>
      </c>
      <c r="F58" s="99">
        <v>7935</v>
      </c>
      <c r="G58" s="103">
        <v>716</v>
      </c>
    </row>
    <row r="59" spans="1:7" ht="12.75" customHeight="1" x14ac:dyDescent="0.25">
      <c r="A59" s="304">
        <v>53</v>
      </c>
      <c r="B59" s="305" t="s">
        <v>302</v>
      </c>
      <c r="C59" s="47">
        <f t="shared" si="0"/>
        <v>3222</v>
      </c>
      <c r="D59" s="47">
        <v>62</v>
      </c>
      <c r="E59" s="47">
        <v>383</v>
      </c>
      <c r="F59" s="47">
        <v>2685</v>
      </c>
      <c r="G59" s="54">
        <v>92</v>
      </c>
    </row>
    <row r="60" spans="1:7" ht="15" customHeight="1" x14ac:dyDescent="0.25">
      <c r="A60" s="293" t="s">
        <v>303</v>
      </c>
      <c r="B60" s="294" t="s">
        <v>304</v>
      </c>
      <c r="C60" s="310">
        <f t="shared" si="0"/>
        <v>51121</v>
      </c>
      <c r="D60" s="310">
        <f>D61+D62</f>
        <v>6615</v>
      </c>
      <c r="E60" s="310">
        <f>E61+E62</f>
        <v>8954</v>
      </c>
      <c r="F60" s="310">
        <f>F61+F62</f>
        <v>30533</v>
      </c>
      <c r="G60" s="311">
        <f>G61+G62</f>
        <v>5019</v>
      </c>
    </row>
    <row r="61" spans="1:7" x14ac:dyDescent="0.25">
      <c r="A61" s="304">
        <v>55</v>
      </c>
      <c r="B61" s="305" t="s">
        <v>305</v>
      </c>
      <c r="C61" s="47">
        <f t="shared" si="0"/>
        <v>3776</v>
      </c>
      <c r="D61" s="47">
        <v>236</v>
      </c>
      <c r="E61" s="47">
        <v>226</v>
      </c>
      <c r="F61" s="47">
        <v>3193</v>
      </c>
      <c r="G61" s="54">
        <v>121</v>
      </c>
    </row>
    <row r="62" spans="1:7" x14ac:dyDescent="0.25">
      <c r="A62" s="302">
        <v>56</v>
      </c>
      <c r="B62" s="303" t="s">
        <v>306</v>
      </c>
      <c r="C62" s="99">
        <f t="shared" si="0"/>
        <v>47345</v>
      </c>
      <c r="D62" s="99">
        <v>6379</v>
      </c>
      <c r="E62" s="99">
        <v>8728</v>
      </c>
      <c r="F62" s="99">
        <v>27340</v>
      </c>
      <c r="G62" s="103">
        <v>4898</v>
      </c>
    </row>
    <row r="63" spans="1:7" x14ac:dyDescent="0.25">
      <c r="A63" s="308" t="s">
        <v>307</v>
      </c>
      <c r="B63" s="298" t="s">
        <v>308</v>
      </c>
      <c r="C63" s="299">
        <f t="shared" si="0"/>
        <v>16745</v>
      </c>
      <c r="D63" s="299">
        <f>SUM(D64:D69)</f>
        <v>700</v>
      </c>
      <c r="E63" s="299">
        <f>SUM(E64:E69)</f>
        <v>2982</v>
      </c>
      <c r="F63" s="299">
        <f>SUM(F64:F69)</f>
        <v>12551</v>
      </c>
      <c r="G63" s="300">
        <f>SUM(G64:G69)</f>
        <v>512</v>
      </c>
    </row>
    <row r="64" spans="1:7" x14ac:dyDescent="0.25">
      <c r="A64" s="302">
        <v>58</v>
      </c>
      <c r="B64" s="303" t="s">
        <v>309</v>
      </c>
      <c r="C64" s="99">
        <f t="shared" si="0"/>
        <v>2348</v>
      </c>
      <c r="D64" s="99">
        <v>75</v>
      </c>
      <c r="E64" s="99">
        <v>227</v>
      </c>
      <c r="F64" s="99">
        <v>1983</v>
      </c>
      <c r="G64" s="103">
        <v>63</v>
      </c>
    </row>
    <row r="65" spans="1:7" x14ac:dyDescent="0.25">
      <c r="A65" s="304">
        <v>59</v>
      </c>
      <c r="B65" s="305" t="s">
        <v>310</v>
      </c>
      <c r="C65" s="47">
        <f t="shared" si="0"/>
        <v>1196</v>
      </c>
      <c r="D65" s="47">
        <v>84</v>
      </c>
      <c r="E65" s="47">
        <v>172</v>
      </c>
      <c r="F65" s="47">
        <v>827</v>
      </c>
      <c r="G65" s="54">
        <v>113</v>
      </c>
    </row>
    <row r="66" spans="1:7" x14ac:dyDescent="0.25">
      <c r="A66" s="302">
        <v>60</v>
      </c>
      <c r="B66" s="303" t="s">
        <v>311</v>
      </c>
      <c r="C66" s="99">
        <f t="shared" si="0"/>
        <v>347</v>
      </c>
      <c r="D66" s="99">
        <v>85</v>
      </c>
      <c r="E66" s="99">
        <v>112</v>
      </c>
      <c r="F66" s="99">
        <v>146</v>
      </c>
      <c r="G66" s="103">
        <v>4</v>
      </c>
    </row>
    <row r="67" spans="1:7" x14ac:dyDescent="0.25">
      <c r="A67" s="304">
        <v>61</v>
      </c>
      <c r="B67" s="305" t="s">
        <v>312</v>
      </c>
      <c r="C67" s="47">
        <f t="shared" si="0"/>
        <v>2823</v>
      </c>
      <c r="D67" s="47">
        <v>85</v>
      </c>
      <c r="E67" s="47">
        <v>461</v>
      </c>
      <c r="F67" s="47">
        <v>2237</v>
      </c>
      <c r="G67" s="54">
        <v>40</v>
      </c>
    </row>
    <row r="68" spans="1:7" x14ac:dyDescent="0.25">
      <c r="A68" s="302">
        <v>62</v>
      </c>
      <c r="B68" s="303" t="s">
        <v>313</v>
      </c>
      <c r="C68" s="99">
        <f t="shared" si="0"/>
        <v>8361</v>
      </c>
      <c r="D68" s="99">
        <v>343</v>
      </c>
      <c r="E68" s="99">
        <v>1513</v>
      </c>
      <c r="F68" s="99">
        <v>6259</v>
      </c>
      <c r="G68" s="103">
        <v>246</v>
      </c>
    </row>
    <row r="69" spans="1:7" x14ac:dyDescent="0.25">
      <c r="A69" s="304">
        <v>63</v>
      </c>
      <c r="B69" s="305" t="s">
        <v>314</v>
      </c>
      <c r="C69" s="47">
        <f t="shared" si="0"/>
        <v>1670</v>
      </c>
      <c r="D69" s="47">
        <v>28</v>
      </c>
      <c r="E69" s="47">
        <v>497</v>
      </c>
      <c r="F69" s="47">
        <v>1099</v>
      </c>
      <c r="G69" s="54">
        <v>46</v>
      </c>
    </row>
    <row r="70" spans="1:7" x14ac:dyDescent="0.25">
      <c r="A70" s="293" t="s">
        <v>315</v>
      </c>
      <c r="B70" s="294" t="s">
        <v>316</v>
      </c>
      <c r="C70" s="310">
        <f t="shared" si="0"/>
        <v>15189</v>
      </c>
      <c r="D70" s="310">
        <f>D71+D72+D73</f>
        <v>466</v>
      </c>
      <c r="E70" s="310">
        <f>E71+E72+E73</f>
        <v>1190</v>
      </c>
      <c r="F70" s="310">
        <f>F71+F72+F73</f>
        <v>13140</v>
      </c>
      <c r="G70" s="311">
        <f>G71+G72+G73</f>
        <v>393</v>
      </c>
    </row>
    <row r="71" spans="1:7" x14ac:dyDescent="0.25">
      <c r="A71" s="304">
        <v>64</v>
      </c>
      <c r="B71" s="305" t="s">
        <v>317</v>
      </c>
      <c r="C71" s="47">
        <f t="shared" si="0"/>
        <v>9017</v>
      </c>
      <c r="D71" s="47">
        <v>52</v>
      </c>
      <c r="E71" s="47">
        <v>592</v>
      </c>
      <c r="F71" s="47">
        <v>8323</v>
      </c>
      <c r="G71" s="54">
        <v>50</v>
      </c>
    </row>
    <row r="72" spans="1:7" x14ac:dyDescent="0.25">
      <c r="A72" s="302">
        <v>65</v>
      </c>
      <c r="B72" s="303" t="s">
        <v>318</v>
      </c>
      <c r="C72" s="99">
        <f t="shared" ref="C72:C106" si="1">SUM(D72:G72)</f>
        <v>2258</v>
      </c>
      <c r="D72" s="99">
        <v>23</v>
      </c>
      <c r="E72" s="99">
        <v>18</v>
      </c>
      <c r="F72" s="99">
        <v>2209</v>
      </c>
      <c r="G72" s="103">
        <v>8</v>
      </c>
    </row>
    <row r="73" spans="1:7" x14ac:dyDescent="0.25">
      <c r="A73" s="304">
        <v>66</v>
      </c>
      <c r="B73" s="305" t="s">
        <v>319</v>
      </c>
      <c r="C73" s="47">
        <f t="shared" si="1"/>
        <v>3914</v>
      </c>
      <c r="D73" s="47">
        <v>391</v>
      </c>
      <c r="E73" s="47">
        <v>580</v>
      </c>
      <c r="F73" s="47">
        <v>2608</v>
      </c>
      <c r="G73" s="54">
        <v>335</v>
      </c>
    </row>
    <row r="74" spans="1:7" x14ac:dyDescent="0.25">
      <c r="A74" s="293" t="s">
        <v>320</v>
      </c>
      <c r="B74" s="294" t="s">
        <v>321</v>
      </c>
      <c r="C74" s="310">
        <f t="shared" si="1"/>
        <v>5572</v>
      </c>
      <c r="D74" s="310">
        <v>458</v>
      </c>
      <c r="E74" s="310">
        <v>816</v>
      </c>
      <c r="F74" s="310">
        <v>3983</v>
      </c>
      <c r="G74" s="311">
        <v>315</v>
      </c>
    </row>
    <row r="75" spans="1:7" x14ac:dyDescent="0.25">
      <c r="A75" s="308" t="s">
        <v>322</v>
      </c>
      <c r="B75" s="298" t="s">
        <v>323</v>
      </c>
      <c r="C75" s="299">
        <f t="shared" si="1"/>
        <v>37641</v>
      </c>
      <c r="D75" s="299">
        <f>SUM(D76:D82)</f>
        <v>2680</v>
      </c>
      <c r="E75" s="299">
        <f>SUM(E76:E82)</f>
        <v>7245</v>
      </c>
      <c r="F75" s="299">
        <f>SUM(F76:F82)</f>
        <v>25525</v>
      </c>
      <c r="G75" s="300">
        <f>SUM(G76:G82)</f>
        <v>2191</v>
      </c>
    </row>
    <row r="76" spans="1:7" x14ac:dyDescent="0.25">
      <c r="A76" s="302">
        <v>69</v>
      </c>
      <c r="B76" s="303" t="s">
        <v>324</v>
      </c>
      <c r="C76" s="99">
        <f t="shared" si="1"/>
        <v>12813</v>
      </c>
      <c r="D76" s="99">
        <v>980</v>
      </c>
      <c r="E76" s="99">
        <v>1171</v>
      </c>
      <c r="F76" s="99">
        <v>10019</v>
      </c>
      <c r="G76" s="103">
        <v>643</v>
      </c>
    </row>
    <row r="77" spans="1:7" x14ac:dyDescent="0.25">
      <c r="A77" s="304">
        <v>70</v>
      </c>
      <c r="B77" s="305" t="s">
        <v>325</v>
      </c>
      <c r="C77" s="47">
        <f t="shared" si="1"/>
        <v>2472</v>
      </c>
      <c r="D77" s="47">
        <v>191</v>
      </c>
      <c r="E77" s="47">
        <v>477</v>
      </c>
      <c r="F77" s="47">
        <v>1713</v>
      </c>
      <c r="G77" s="54">
        <v>91</v>
      </c>
    </row>
    <row r="78" spans="1:7" x14ac:dyDescent="0.25">
      <c r="A78" s="302">
        <v>71</v>
      </c>
      <c r="B78" s="303" t="s">
        <v>326</v>
      </c>
      <c r="C78" s="99">
        <f t="shared" si="1"/>
        <v>8044</v>
      </c>
      <c r="D78" s="99">
        <v>561</v>
      </c>
      <c r="E78" s="99">
        <v>1714</v>
      </c>
      <c r="F78" s="99">
        <v>5094</v>
      </c>
      <c r="G78" s="103">
        <v>675</v>
      </c>
    </row>
    <row r="79" spans="1:7" x14ac:dyDescent="0.25">
      <c r="A79" s="304">
        <v>72</v>
      </c>
      <c r="B79" s="305" t="s">
        <v>327</v>
      </c>
      <c r="C79" s="47">
        <f t="shared" si="1"/>
        <v>4882</v>
      </c>
      <c r="D79" s="47">
        <v>270</v>
      </c>
      <c r="E79" s="47">
        <v>2252</v>
      </c>
      <c r="F79" s="47">
        <v>2281</v>
      </c>
      <c r="G79" s="54">
        <v>79</v>
      </c>
    </row>
    <row r="80" spans="1:7" x14ac:dyDescent="0.25">
      <c r="A80" s="302">
        <v>73</v>
      </c>
      <c r="B80" s="303" t="s">
        <v>328</v>
      </c>
      <c r="C80" s="99">
        <f t="shared" si="1"/>
        <v>3267</v>
      </c>
      <c r="D80" s="99">
        <v>223</v>
      </c>
      <c r="E80" s="99">
        <v>364</v>
      </c>
      <c r="F80" s="99">
        <v>2444</v>
      </c>
      <c r="G80" s="103">
        <v>236</v>
      </c>
    </row>
    <row r="81" spans="1:7" x14ac:dyDescent="0.25">
      <c r="A81" s="304">
        <v>74</v>
      </c>
      <c r="B81" s="305" t="s">
        <v>329</v>
      </c>
      <c r="C81" s="47">
        <f t="shared" si="1"/>
        <v>5261</v>
      </c>
      <c r="D81" s="47">
        <v>355</v>
      </c>
      <c r="E81" s="47">
        <v>1071</v>
      </c>
      <c r="F81" s="47">
        <v>3495</v>
      </c>
      <c r="G81" s="54">
        <v>340</v>
      </c>
    </row>
    <row r="82" spans="1:7" x14ac:dyDescent="0.25">
      <c r="A82" s="302">
        <v>75</v>
      </c>
      <c r="B82" s="303" t="s">
        <v>330</v>
      </c>
      <c r="C82" s="99">
        <f t="shared" si="1"/>
        <v>902</v>
      </c>
      <c r="D82" s="99">
        <v>100</v>
      </c>
      <c r="E82" s="99">
        <v>196</v>
      </c>
      <c r="F82" s="99">
        <v>479</v>
      </c>
      <c r="G82" s="103">
        <v>127</v>
      </c>
    </row>
    <row r="83" spans="1:7" x14ac:dyDescent="0.25">
      <c r="A83" s="308" t="s">
        <v>331</v>
      </c>
      <c r="B83" s="298" t="s">
        <v>332</v>
      </c>
      <c r="C83" s="299">
        <f t="shared" si="1"/>
        <v>55982</v>
      </c>
      <c r="D83" s="299">
        <f>SUM(D84:D89)</f>
        <v>2582</v>
      </c>
      <c r="E83" s="299">
        <f>SUM(E84:E89)</f>
        <v>15844</v>
      </c>
      <c r="F83" s="299">
        <f>SUM(F84:F89)</f>
        <v>34929</v>
      </c>
      <c r="G83" s="300">
        <f>SUM(G84:G89)</f>
        <v>2627</v>
      </c>
    </row>
    <row r="84" spans="1:7" x14ac:dyDescent="0.25">
      <c r="A84" s="302">
        <v>77</v>
      </c>
      <c r="B84" s="303" t="s">
        <v>333</v>
      </c>
      <c r="C84" s="99">
        <f t="shared" si="1"/>
        <v>3854</v>
      </c>
      <c r="D84" s="99">
        <v>362</v>
      </c>
      <c r="E84" s="99">
        <v>806</v>
      </c>
      <c r="F84" s="99">
        <v>2136</v>
      </c>
      <c r="G84" s="103">
        <v>550</v>
      </c>
    </row>
    <row r="85" spans="1:7" x14ac:dyDescent="0.25">
      <c r="A85" s="304">
        <v>78</v>
      </c>
      <c r="B85" s="305" t="s">
        <v>334</v>
      </c>
      <c r="C85" s="47">
        <f t="shared" si="1"/>
        <v>8780</v>
      </c>
      <c r="D85" s="47">
        <v>34</v>
      </c>
      <c r="E85" s="47">
        <v>917</v>
      </c>
      <c r="F85" s="47">
        <v>7798</v>
      </c>
      <c r="G85" s="54">
        <v>31</v>
      </c>
    </row>
    <row r="86" spans="1:7" x14ac:dyDescent="0.25">
      <c r="A86" s="302">
        <v>79</v>
      </c>
      <c r="B86" s="303" t="s">
        <v>335</v>
      </c>
      <c r="C86" s="99">
        <f t="shared" si="1"/>
        <v>1595</v>
      </c>
      <c r="D86" s="99">
        <v>66</v>
      </c>
      <c r="E86" s="99">
        <v>103</v>
      </c>
      <c r="F86" s="99">
        <v>1329</v>
      </c>
      <c r="G86" s="103">
        <v>97</v>
      </c>
    </row>
    <row r="87" spans="1:7" x14ac:dyDescent="0.25">
      <c r="A87" s="304">
        <v>80</v>
      </c>
      <c r="B87" s="305" t="s">
        <v>336</v>
      </c>
      <c r="C87" s="47">
        <f t="shared" si="1"/>
        <v>6181</v>
      </c>
      <c r="D87" s="47">
        <v>88</v>
      </c>
      <c r="E87" s="47">
        <v>2947</v>
      </c>
      <c r="F87" s="47">
        <v>3017</v>
      </c>
      <c r="G87" s="54">
        <v>129</v>
      </c>
    </row>
    <row r="88" spans="1:7" x14ac:dyDescent="0.25">
      <c r="A88" s="302">
        <v>81</v>
      </c>
      <c r="B88" s="303" t="s">
        <v>337</v>
      </c>
      <c r="C88" s="99">
        <f t="shared" si="1"/>
        <v>23771</v>
      </c>
      <c r="D88" s="99">
        <v>1386</v>
      </c>
      <c r="E88" s="99">
        <v>9037</v>
      </c>
      <c r="F88" s="99">
        <v>12062</v>
      </c>
      <c r="G88" s="103">
        <v>1286</v>
      </c>
    </row>
    <row r="89" spans="1:7" x14ac:dyDescent="0.25">
      <c r="A89" s="304">
        <v>82</v>
      </c>
      <c r="B89" s="305" t="s">
        <v>338</v>
      </c>
      <c r="C89" s="47">
        <f t="shared" si="1"/>
        <v>11801</v>
      </c>
      <c r="D89" s="47">
        <v>646</v>
      </c>
      <c r="E89" s="47">
        <v>2034</v>
      </c>
      <c r="F89" s="47">
        <v>8587</v>
      </c>
      <c r="G89" s="54">
        <v>534</v>
      </c>
    </row>
    <row r="90" spans="1:7" x14ac:dyDescent="0.25">
      <c r="A90" s="293" t="s">
        <v>339</v>
      </c>
      <c r="B90" s="294" t="s">
        <v>340</v>
      </c>
      <c r="C90" s="310">
        <f t="shared" si="1"/>
        <v>38958</v>
      </c>
      <c r="D90" s="310">
        <v>2767</v>
      </c>
      <c r="E90" s="310">
        <v>2934</v>
      </c>
      <c r="F90" s="310">
        <v>30598</v>
      </c>
      <c r="G90" s="311">
        <v>2659</v>
      </c>
    </row>
    <row r="91" spans="1:7" x14ac:dyDescent="0.25">
      <c r="A91" s="308" t="s">
        <v>341</v>
      </c>
      <c r="B91" s="298" t="s">
        <v>342</v>
      </c>
      <c r="C91" s="299">
        <f t="shared" si="1"/>
        <v>40305</v>
      </c>
      <c r="D91" s="299">
        <v>6703</v>
      </c>
      <c r="E91" s="299">
        <v>5045</v>
      </c>
      <c r="F91" s="299">
        <v>25754</v>
      </c>
      <c r="G91" s="300">
        <v>2803</v>
      </c>
    </row>
    <row r="92" spans="1:7" x14ac:dyDescent="0.25">
      <c r="A92" s="293" t="s">
        <v>343</v>
      </c>
      <c r="B92" s="294" t="s">
        <v>344</v>
      </c>
      <c r="C92" s="310">
        <f t="shared" si="1"/>
        <v>59948</v>
      </c>
      <c r="D92" s="310">
        <f>D93+D94+D95</f>
        <v>2318</v>
      </c>
      <c r="E92" s="310">
        <f>E93+E94+E95</f>
        <v>6221</v>
      </c>
      <c r="F92" s="310">
        <f>F93+F94+F95</f>
        <v>50514</v>
      </c>
      <c r="G92" s="311">
        <f>G93+G94+G95</f>
        <v>895</v>
      </c>
    </row>
    <row r="93" spans="1:7" x14ac:dyDescent="0.25">
      <c r="A93" s="304">
        <v>86</v>
      </c>
      <c r="B93" s="305" t="s">
        <v>345</v>
      </c>
      <c r="C93" s="47">
        <f t="shared" si="1"/>
        <v>47231</v>
      </c>
      <c r="D93" s="47">
        <v>1226</v>
      </c>
      <c r="E93" s="47">
        <v>3605</v>
      </c>
      <c r="F93" s="47">
        <v>41880</v>
      </c>
      <c r="G93" s="54">
        <v>520</v>
      </c>
    </row>
    <row r="94" spans="1:7" x14ac:dyDescent="0.25">
      <c r="A94" s="302">
        <v>87</v>
      </c>
      <c r="B94" s="303" t="s">
        <v>346</v>
      </c>
      <c r="C94" s="99">
        <f t="shared" si="1"/>
        <v>8166</v>
      </c>
      <c r="D94" s="99">
        <v>843</v>
      </c>
      <c r="E94" s="99">
        <v>1963</v>
      </c>
      <c r="F94" s="99">
        <v>5096</v>
      </c>
      <c r="G94" s="103">
        <v>264</v>
      </c>
    </row>
    <row r="95" spans="1:7" x14ac:dyDescent="0.25">
      <c r="A95" s="304">
        <v>88</v>
      </c>
      <c r="B95" s="305" t="s">
        <v>347</v>
      </c>
      <c r="C95" s="47">
        <f t="shared" si="1"/>
        <v>4551</v>
      </c>
      <c r="D95" s="47">
        <v>249</v>
      </c>
      <c r="E95" s="47">
        <v>653</v>
      </c>
      <c r="F95" s="47">
        <v>3538</v>
      </c>
      <c r="G95" s="54">
        <v>111</v>
      </c>
    </row>
    <row r="96" spans="1:7" x14ac:dyDescent="0.25">
      <c r="A96" s="293" t="s">
        <v>348</v>
      </c>
      <c r="B96" s="294" t="s">
        <v>349</v>
      </c>
      <c r="C96" s="310">
        <f t="shared" si="1"/>
        <v>13723</v>
      </c>
      <c r="D96" s="310">
        <f>D97+D98+D99+D100</f>
        <v>985</v>
      </c>
      <c r="E96" s="310">
        <f>E97+E98+E99+E100</f>
        <v>1995</v>
      </c>
      <c r="F96" s="310">
        <f>F97+F98+F99+F100</f>
        <v>9663</v>
      </c>
      <c r="G96" s="311">
        <f>G97+G98+G99+G100</f>
        <v>1080</v>
      </c>
    </row>
    <row r="97" spans="1:7" x14ac:dyDescent="0.25">
      <c r="A97" s="304">
        <v>90</v>
      </c>
      <c r="B97" s="305" t="s">
        <v>350</v>
      </c>
      <c r="C97" s="47">
        <f t="shared" si="1"/>
        <v>2542</v>
      </c>
      <c r="D97" s="47">
        <v>153</v>
      </c>
      <c r="E97" s="47">
        <v>264</v>
      </c>
      <c r="F97" s="47">
        <v>1937</v>
      </c>
      <c r="G97" s="54">
        <v>188</v>
      </c>
    </row>
    <row r="98" spans="1:7" x14ac:dyDescent="0.25">
      <c r="A98" s="302">
        <v>91</v>
      </c>
      <c r="B98" s="303" t="s">
        <v>351</v>
      </c>
      <c r="C98" s="99">
        <f t="shared" si="1"/>
        <v>700</v>
      </c>
      <c r="D98" s="99">
        <v>21</v>
      </c>
      <c r="E98" s="99">
        <v>39</v>
      </c>
      <c r="F98" s="99">
        <v>638</v>
      </c>
      <c r="G98" s="103">
        <v>2</v>
      </c>
    </row>
    <row r="99" spans="1:7" x14ac:dyDescent="0.25">
      <c r="A99" s="304">
        <v>92</v>
      </c>
      <c r="B99" s="305" t="s">
        <v>352</v>
      </c>
      <c r="C99" s="47">
        <f t="shared" si="1"/>
        <v>1825</v>
      </c>
      <c r="D99" s="47">
        <v>98</v>
      </c>
      <c r="E99" s="47">
        <v>320</v>
      </c>
      <c r="F99" s="47">
        <v>1309</v>
      </c>
      <c r="G99" s="54">
        <v>98</v>
      </c>
    </row>
    <row r="100" spans="1:7" x14ac:dyDescent="0.25">
      <c r="A100" s="302">
        <v>93</v>
      </c>
      <c r="B100" s="303" t="s">
        <v>353</v>
      </c>
      <c r="C100" s="99">
        <f t="shared" si="1"/>
        <v>8656</v>
      </c>
      <c r="D100" s="99">
        <v>713</v>
      </c>
      <c r="E100" s="99">
        <v>1372</v>
      </c>
      <c r="F100" s="99">
        <v>5779</v>
      </c>
      <c r="G100" s="103">
        <v>792</v>
      </c>
    </row>
    <row r="101" spans="1:7" x14ac:dyDescent="0.25">
      <c r="A101" s="308" t="s">
        <v>354</v>
      </c>
      <c r="B101" s="298" t="s">
        <v>355</v>
      </c>
      <c r="C101" s="299">
        <f t="shared" si="1"/>
        <v>18182</v>
      </c>
      <c r="D101" s="299">
        <f>D102+D103+D104</f>
        <v>1752</v>
      </c>
      <c r="E101" s="299">
        <f>E102+E103+E104</f>
        <v>3394</v>
      </c>
      <c r="F101" s="299">
        <f>F102+F103+F104</f>
        <v>11572</v>
      </c>
      <c r="G101" s="300">
        <f>G102+G103+G104</f>
        <v>1464</v>
      </c>
    </row>
    <row r="102" spans="1:7" x14ac:dyDescent="0.25">
      <c r="A102" s="302">
        <v>94</v>
      </c>
      <c r="B102" s="303" t="s">
        <v>356</v>
      </c>
      <c r="C102" s="99">
        <f t="shared" si="1"/>
        <v>4979</v>
      </c>
      <c r="D102" s="99">
        <v>173</v>
      </c>
      <c r="E102" s="99">
        <v>680</v>
      </c>
      <c r="F102" s="99">
        <v>4037</v>
      </c>
      <c r="G102" s="103">
        <v>89</v>
      </c>
    </row>
    <row r="103" spans="1:7" x14ac:dyDescent="0.25">
      <c r="A103" s="304">
        <v>95</v>
      </c>
      <c r="B103" s="305" t="s">
        <v>357</v>
      </c>
      <c r="C103" s="47">
        <f t="shared" si="1"/>
        <v>2265</v>
      </c>
      <c r="D103" s="47">
        <v>258</v>
      </c>
      <c r="E103" s="47">
        <v>425</v>
      </c>
      <c r="F103" s="47">
        <v>1292</v>
      </c>
      <c r="G103" s="54">
        <v>290</v>
      </c>
    </row>
    <row r="104" spans="1:7" x14ac:dyDescent="0.25">
      <c r="A104" s="302">
        <v>96</v>
      </c>
      <c r="B104" s="303" t="s">
        <v>358</v>
      </c>
      <c r="C104" s="99">
        <f t="shared" si="1"/>
        <v>10938</v>
      </c>
      <c r="D104" s="99">
        <v>1321</v>
      </c>
      <c r="E104" s="99">
        <v>2289</v>
      </c>
      <c r="F104" s="99">
        <v>6243</v>
      </c>
      <c r="G104" s="103">
        <v>1085</v>
      </c>
    </row>
    <row r="105" spans="1:7" x14ac:dyDescent="0.25">
      <c r="A105" s="297" t="s">
        <v>359</v>
      </c>
      <c r="B105" s="298" t="s">
        <v>360</v>
      </c>
      <c r="C105" s="299">
        <f t="shared" si="1"/>
        <v>15585</v>
      </c>
      <c r="D105" s="299">
        <v>1784</v>
      </c>
      <c r="E105" s="299">
        <v>1415</v>
      </c>
      <c r="F105" s="299">
        <v>11854</v>
      </c>
      <c r="G105" s="300">
        <v>532</v>
      </c>
    </row>
    <row r="106" spans="1:7" x14ac:dyDescent="0.25">
      <c r="A106" s="314" t="s">
        <v>361</v>
      </c>
      <c r="B106" s="315" t="s">
        <v>362</v>
      </c>
      <c r="C106" s="316">
        <f t="shared" si="1"/>
        <v>97</v>
      </c>
      <c r="D106" s="316">
        <v>2</v>
      </c>
      <c r="E106" s="316">
        <v>2</v>
      </c>
      <c r="F106" s="316">
        <v>91</v>
      </c>
      <c r="G106" s="317">
        <v>2</v>
      </c>
    </row>
    <row r="107" spans="1:7" ht="13.8" x14ac:dyDescent="0.25">
      <c r="A107" s="318" t="s">
        <v>363</v>
      </c>
      <c r="B107" s="319"/>
      <c r="C107" s="319"/>
      <c r="D107" s="319"/>
      <c r="E107" s="319"/>
      <c r="F107" s="319"/>
      <c r="G107" s="319"/>
    </row>
    <row r="108" spans="1:7" ht="13.8" x14ac:dyDescent="0.25">
      <c r="A108" s="319"/>
      <c r="B108" s="319"/>
      <c r="C108" s="319"/>
      <c r="D108" s="319"/>
      <c r="E108" s="319"/>
      <c r="F108" s="319"/>
      <c r="G108" s="319"/>
    </row>
    <row r="109" spans="1:7" ht="13.8" x14ac:dyDescent="0.25">
      <c r="A109" s="319"/>
      <c r="B109" s="319"/>
      <c r="C109" s="319"/>
      <c r="D109" s="319"/>
      <c r="E109" s="319"/>
      <c r="F109" s="319"/>
      <c r="G109" s="319"/>
    </row>
    <row r="110" spans="1:7" ht="13.8" x14ac:dyDescent="0.25">
      <c r="A110" s="319"/>
      <c r="B110" s="319"/>
      <c r="C110" s="319"/>
      <c r="D110" s="319"/>
      <c r="E110" s="319"/>
      <c r="F110" s="319"/>
      <c r="G110" s="319"/>
    </row>
    <row r="111" spans="1:7" ht="13.8" x14ac:dyDescent="0.25">
      <c r="A111" s="319"/>
      <c r="B111" s="319"/>
      <c r="C111" s="319"/>
      <c r="D111" s="319"/>
      <c r="E111" s="319"/>
      <c r="F111" s="319"/>
      <c r="G111" s="319"/>
    </row>
    <row r="112" spans="1:7" ht="13.8" x14ac:dyDescent="0.25">
      <c r="A112" s="319"/>
      <c r="B112" s="319"/>
      <c r="C112" s="319"/>
      <c r="D112" s="319"/>
      <c r="E112" s="319"/>
      <c r="F112" s="319"/>
      <c r="G112" s="319"/>
    </row>
    <row r="113" spans="1:7" ht="13.8" x14ac:dyDescent="0.25">
      <c r="A113" s="319"/>
      <c r="B113" s="319"/>
      <c r="C113" s="319"/>
      <c r="D113" s="319"/>
      <c r="E113" s="319"/>
      <c r="F113" s="319"/>
      <c r="G113" s="319"/>
    </row>
    <row r="114" spans="1:7" ht="13.8" x14ac:dyDescent="0.25">
      <c r="A114" s="319"/>
      <c r="B114" s="319"/>
      <c r="C114" s="319"/>
      <c r="D114" s="319"/>
      <c r="E114" s="319"/>
      <c r="F114" s="319"/>
      <c r="G114" s="319"/>
    </row>
    <row r="115" spans="1:7" ht="13.8" x14ac:dyDescent="0.25">
      <c r="A115" s="319"/>
      <c r="B115" s="319"/>
      <c r="C115" s="319"/>
      <c r="D115" s="319"/>
      <c r="E115" s="319"/>
      <c r="F115" s="319"/>
      <c r="G115" s="319"/>
    </row>
    <row r="116" spans="1:7" ht="13.8" x14ac:dyDescent="0.25">
      <c r="A116" s="319"/>
      <c r="B116" s="319"/>
      <c r="C116" s="319"/>
      <c r="D116" s="319"/>
      <c r="E116" s="319"/>
      <c r="F116" s="319"/>
      <c r="G116" s="319"/>
    </row>
    <row r="117" spans="1:7" ht="13.8" x14ac:dyDescent="0.25">
      <c r="A117" s="319"/>
      <c r="B117" s="319"/>
      <c r="C117" s="319"/>
      <c r="D117" s="319"/>
      <c r="E117" s="319"/>
      <c r="F117" s="319"/>
      <c r="G117" s="319"/>
    </row>
    <row r="118" spans="1:7" ht="13.8" x14ac:dyDescent="0.25">
      <c r="A118" s="319"/>
      <c r="B118" s="319"/>
      <c r="C118" s="319"/>
      <c r="D118" s="319"/>
      <c r="E118" s="319"/>
      <c r="F118" s="319"/>
      <c r="G118" s="319"/>
    </row>
    <row r="119" spans="1:7" ht="13.8" x14ac:dyDescent="0.25">
      <c r="A119" s="319"/>
      <c r="B119" s="319"/>
      <c r="C119" s="319"/>
      <c r="D119" s="319"/>
      <c r="E119" s="319"/>
      <c r="F119" s="319"/>
      <c r="G119" s="319"/>
    </row>
    <row r="120" spans="1:7" ht="13.8" x14ac:dyDescent="0.25">
      <c r="A120" s="319"/>
      <c r="B120" s="319"/>
      <c r="C120" s="319"/>
      <c r="D120" s="319"/>
      <c r="E120" s="319"/>
      <c r="F120" s="319"/>
      <c r="G120" s="319"/>
    </row>
    <row r="121" spans="1:7" ht="13.8" x14ac:dyDescent="0.25">
      <c r="A121" s="319"/>
      <c r="B121" s="319"/>
      <c r="C121" s="319"/>
      <c r="D121" s="319"/>
      <c r="E121" s="319"/>
      <c r="F121" s="319"/>
      <c r="G121" s="319"/>
    </row>
    <row r="122" spans="1:7" ht="13.8" x14ac:dyDescent="0.25">
      <c r="A122" s="319"/>
      <c r="B122" s="319"/>
      <c r="C122" s="319"/>
      <c r="D122" s="319"/>
      <c r="E122" s="319"/>
      <c r="F122" s="319"/>
      <c r="G122" s="319"/>
    </row>
    <row r="123" spans="1:7" ht="13.8" x14ac:dyDescent="0.25">
      <c r="A123" s="319"/>
      <c r="B123" s="319"/>
      <c r="C123" s="319"/>
      <c r="D123" s="319"/>
      <c r="E123" s="319"/>
      <c r="F123" s="319"/>
      <c r="G123" s="319"/>
    </row>
    <row r="124" spans="1:7" ht="13.8" x14ac:dyDescent="0.25">
      <c r="A124" s="319"/>
      <c r="B124" s="319"/>
      <c r="C124" s="319"/>
      <c r="D124" s="319"/>
      <c r="E124" s="319"/>
      <c r="F124" s="319"/>
      <c r="G124" s="319"/>
    </row>
    <row r="125" spans="1:7" ht="13.8" x14ac:dyDescent="0.25">
      <c r="A125" s="319"/>
      <c r="B125" s="319"/>
      <c r="C125" s="319"/>
      <c r="D125" s="319"/>
      <c r="E125" s="319"/>
      <c r="F125" s="319"/>
      <c r="G125" s="319"/>
    </row>
    <row r="126" spans="1:7" ht="13.8" x14ac:dyDescent="0.25">
      <c r="A126" s="319"/>
      <c r="B126" s="319"/>
      <c r="C126" s="319"/>
      <c r="D126" s="319"/>
      <c r="E126" s="319"/>
      <c r="F126" s="319"/>
      <c r="G126" s="319"/>
    </row>
    <row r="127" spans="1:7" ht="13.8" x14ac:dyDescent="0.25">
      <c r="A127" s="319"/>
      <c r="B127" s="319"/>
      <c r="C127" s="319"/>
      <c r="D127" s="319"/>
      <c r="E127" s="319"/>
      <c r="F127" s="319"/>
      <c r="G127" s="319"/>
    </row>
    <row r="128" spans="1:7" ht="13.8" x14ac:dyDescent="0.25">
      <c r="A128" s="319"/>
      <c r="B128" s="319"/>
      <c r="C128" s="319"/>
      <c r="D128" s="319"/>
      <c r="E128" s="319"/>
      <c r="F128" s="319"/>
      <c r="G128" s="319"/>
    </row>
    <row r="129" spans="1:7" ht="13.8" x14ac:dyDescent="0.25">
      <c r="A129" s="319"/>
      <c r="B129" s="319"/>
      <c r="C129" s="319"/>
      <c r="D129" s="319"/>
      <c r="E129" s="319"/>
      <c r="F129" s="319"/>
      <c r="G129" s="319"/>
    </row>
    <row r="130" spans="1:7" ht="13.8" x14ac:dyDescent="0.25">
      <c r="A130" s="319"/>
      <c r="B130" s="319"/>
      <c r="C130" s="319"/>
      <c r="D130" s="319"/>
      <c r="E130" s="319"/>
      <c r="F130" s="319"/>
      <c r="G130" s="319"/>
    </row>
    <row r="131" spans="1:7" ht="13.8" x14ac:dyDescent="0.25">
      <c r="A131" s="319"/>
      <c r="B131" s="319"/>
      <c r="C131" s="319"/>
      <c r="D131" s="319"/>
      <c r="E131" s="319"/>
      <c r="F131" s="319"/>
      <c r="G131" s="319"/>
    </row>
    <row r="132" spans="1:7" ht="13.8" x14ac:dyDescent="0.25">
      <c r="A132" s="319"/>
      <c r="B132" s="319"/>
      <c r="C132" s="319"/>
      <c r="D132" s="319"/>
      <c r="E132" s="319"/>
      <c r="F132" s="319"/>
      <c r="G132" s="319"/>
    </row>
    <row r="133" spans="1:7" ht="13.8" x14ac:dyDescent="0.25">
      <c r="A133" s="319"/>
      <c r="B133" s="319"/>
      <c r="C133" s="319"/>
      <c r="D133" s="319"/>
      <c r="E133" s="319"/>
      <c r="F133" s="319"/>
      <c r="G133" s="319"/>
    </row>
    <row r="134" spans="1:7" ht="13.8" x14ac:dyDescent="0.25">
      <c r="A134" s="319"/>
      <c r="B134" s="319"/>
      <c r="C134" s="319"/>
      <c r="D134" s="319"/>
      <c r="E134" s="319"/>
      <c r="F134" s="319"/>
      <c r="G134" s="319"/>
    </row>
    <row r="135" spans="1:7" ht="13.8" x14ac:dyDescent="0.25">
      <c r="A135" s="319"/>
      <c r="B135" s="319"/>
      <c r="C135" s="319"/>
      <c r="D135" s="319"/>
      <c r="E135" s="319"/>
      <c r="F135" s="319"/>
      <c r="G135" s="319"/>
    </row>
    <row r="136" spans="1:7" ht="13.8" x14ac:dyDescent="0.25">
      <c r="A136" s="319"/>
      <c r="B136" s="319"/>
      <c r="C136" s="319"/>
      <c r="D136" s="319"/>
      <c r="E136" s="319"/>
      <c r="F136" s="319"/>
      <c r="G136" s="319"/>
    </row>
    <row r="137" spans="1:7" ht="13.8" x14ac:dyDescent="0.25">
      <c r="A137" s="319"/>
      <c r="B137" s="319"/>
      <c r="C137" s="319"/>
      <c r="D137" s="319"/>
      <c r="E137" s="319"/>
      <c r="F137" s="319"/>
      <c r="G137" s="319"/>
    </row>
    <row r="138" spans="1:7" ht="13.8" x14ac:dyDescent="0.25">
      <c r="A138" s="319"/>
      <c r="B138" s="319"/>
      <c r="C138" s="319"/>
      <c r="D138" s="319"/>
      <c r="E138" s="319"/>
      <c r="F138" s="319"/>
      <c r="G138" s="319"/>
    </row>
    <row r="139" spans="1:7" ht="13.8" x14ac:dyDescent="0.25">
      <c r="A139" s="319"/>
      <c r="B139" s="319"/>
      <c r="C139" s="319"/>
      <c r="D139" s="319"/>
      <c r="E139" s="319"/>
      <c r="F139" s="319"/>
      <c r="G139" s="319"/>
    </row>
    <row r="140" spans="1:7" ht="13.8" x14ac:dyDescent="0.25">
      <c r="A140" s="319"/>
      <c r="B140" s="319"/>
      <c r="C140" s="319"/>
      <c r="D140" s="319"/>
      <c r="E140" s="319"/>
      <c r="F140" s="319"/>
      <c r="G140" s="319"/>
    </row>
    <row r="141" spans="1:7" ht="13.8" x14ac:dyDescent="0.25">
      <c r="A141" s="319"/>
      <c r="B141" s="319"/>
      <c r="C141" s="319"/>
      <c r="D141" s="319"/>
      <c r="E141" s="319"/>
      <c r="F141" s="319"/>
      <c r="G141" s="319"/>
    </row>
    <row r="142" spans="1:7" ht="13.8" x14ac:dyDescent="0.25">
      <c r="A142" s="319"/>
      <c r="B142" s="319"/>
      <c r="C142" s="319"/>
      <c r="D142" s="319"/>
      <c r="E142" s="319"/>
      <c r="F142" s="319"/>
      <c r="G142" s="319"/>
    </row>
    <row r="143" spans="1:7" ht="13.8" x14ac:dyDescent="0.25">
      <c r="A143" s="319"/>
      <c r="B143" s="319"/>
      <c r="C143" s="319"/>
      <c r="D143" s="319"/>
      <c r="E143" s="319"/>
      <c r="F143" s="319"/>
      <c r="G143" s="319"/>
    </row>
    <row r="144" spans="1:7" ht="13.8" x14ac:dyDescent="0.25">
      <c r="A144" s="319"/>
      <c r="B144" s="319"/>
      <c r="C144" s="319"/>
      <c r="D144" s="319"/>
      <c r="E144" s="319"/>
      <c r="F144" s="319"/>
      <c r="G144" s="319"/>
    </row>
    <row r="145" spans="1:7" ht="13.8" x14ac:dyDescent="0.25">
      <c r="A145" s="319"/>
      <c r="B145" s="319"/>
      <c r="C145" s="319"/>
      <c r="D145" s="319"/>
      <c r="E145" s="319"/>
      <c r="F145" s="319"/>
      <c r="G145" s="319"/>
    </row>
    <row r="146" spans="1:7" ht="13.8" x14ac:dyDescent="0.25">
      <c r="A146" s="319"/>
      <c r="B146" s="319"/>
      <c r="C146" s="319"/>
      <c r="D146" s="319"/>
      <c r="E146" s="319"/>
      <c r="F146" s="319"/>
      <c r="G146" s="319"/>
    </row>
    <row r="147" spans="1:7" ht="13.8" x14ac:dyDescent="0.25">
      <c r="A147" s="319"/>
      <c r="B147" s="319"/>
      <c r="C147" s="319"/>
      <c r="D147" s="319"/>
      <c r="E147" s="319"/>
      <c r="F147" s="319"/>
      <c r="G147" s="319"/>
    </row>
    <row r="148" spans="1:7" ht="13.8" x14ac:dyDescent="0.25">
      <c r="A148" s="319"/>
      <c r="B148" s="319"/>
      <c r="C148" s="319"/>
      <c r="D148" s="319"/>
      <c r="E148" s="319"/>
      <c r="F148" s="319"/>
      <c r="G148" s="319"/>
    </row>
    <row r="149" spans="1:7" ht="13.8" x14ac:dyDescent="0.25">
      <c r="A149" s="319"/>
      <c r="B149" s="319"/>
      <c r="C149" s="319"/>
      <c r="D149" s="319"/>
      <c r="E149" s="319"/>
      <c r="F149" s="319"/>
      <c r="G149" s="319"/>
    </row>
    <row r="150" spans="1:7" ht="13.8" x14ac:dyDescent="0.25">
      <c r="A150" s="319"/>
      <c r="B150" s="319"/>
      <c r="C150" s="319"/>
      <c r="D150" s="319"/>
      <c r="E150" s="319"/>
      <c r="F150" s="319"/>
      <c r="G150" s="319"/>
    </row>
    <row r="151" spans="1:7" ht="13.8" x14ac:dyDescent="0.25">
      <c r="A151" s="318"/>
      <c r="B151" s="319"/>
      <c r="C151" s="319"/>
      <c r="D151" s="319"/>
      <c r="E151" s="319"/>
      <c r="F151" s="319"/>
      <c r="G151" s="319"/>
    </row>
    <row r="152" spans="1:7" ht="13.8" x14ac:dyDescent="0.25">
      <c r="A152" s="319"/>
      <c r="B152" s="319"/>
      <c r="C152" s="319"/>
      <c r="D152" s="319"/>
      <c r="E152" s="319"/>
      <c r="F152" s="319"/>
      <c r="G152" s="319"/>
    </row>
    <row r="153" spans="1:7" ht="13.8" x14ac:dyDescent="0.25">
      <c r="A153" s="319"/>
      <c r="B153" s="319"/>
      <c r="C153" s="319"/>
      <c r="D153" s="319"/>
      <c r="E153" s="319"/>
      <c r="F153" s="319"/>
      <c r="G153" s="319"/>
    </row>
    <row r="154" spans="1:7" ht="13.8" x14ac:dyDescent="0.25">
      <c r="A154" s="319"/>
      <c r="B154" s="319"/>
      <c r="C154" s="319"/>
      <c r="D154" s="319"/>
      <c r="E154" s="319"/>
      <c r="F154" s="319"/>
      <c r="G154" s="319"/>
    </row>
    <row r="155" spans="1:7" ht="13.8" x14ac:dyDescent="0.25">
      <c r="A155" s="319"/>
      <c r="B155" s="319"/>
      <c r="C155" s="319"/>
      <c r="D155" s="319"/>
      <c r="E155" s="319"/>
      <c r="F155" s="319"/>
      <c r="G155" s="319"/>
    </row>
    <row r="156" spans="1:7" ht="13.8" x14ac:dyDescent="0.25">
      <c r="A156" s="319"/>
      <c r="B156" s="319"/>
      <c r="C156" s="319"/>
      <c r="D156" s="319"/>
      <c r="E156" s="319"/>
      <c r="F156" s="319"/>
      <c r="G156" s="319"/>
    </row>
    <row r="157" spans="1:7" ht="13.8" x14ac:dyDescent="0.25">
      <c r="A157" s="319"/>
      <c r="B157" s="319"/>
      <c r="C157" s="319"/>
      <c r="D157" s="319"/>
      <c r="E157" s="319"/>
      <c r="F157" s="319"/>
      <c r="G157" s="319"/>
    </row>
    <row r="158" spans="1:7" ht="13.8" x14ac:dyDescent="0.25">
      <c r="A158" s="319"/>
      <c r="B158" s="319"/>
      <c r="C158" s="319"/>
      <c r="D158" s="319"/>
      <c r="E158" s="319"/>
      <c r="F158" s="319"/>
      <c r="G158" s="319"/>
    </row>
    <row r="159" spans="1:7" ht="13.8" x14ac:dyDescent="0.25">
      <c r="A159" s="319"/>
      <c r="B159" s="319"/>
      <c r="C159" s="319"/>
      <c r="D159" s="319"/>
      <c r="E159" s="319"/>
      <c r="F159" s="319"/>
      <c r="G159" s="319"/>
    </row>
    <row r="160" spans="1:7" ht="13.8" x14ac:dyDescent="0.25">
      <c r="A160" s="319"/>
      <c r="B160" s="319"/>
      <c r="C160" s="319"/>
      <c r="D160" s="319"/>
      <c r="E160" s="319"/>
      <c r="F160" s="319"/>
      <c r="G160" s="319"/>
    </row>
    <row r="161" spans="1:7" ht="13.8" x14ac:dyDescent="0.25">
      <c r="A161" s="319"/>
      <c r="B161" s="319"/>
      <c r="C161" s="319"/>
      <c r="D161" s="319"/>
      <c r="E161" s="319"/>
      <c r="F161" s="319"/>
      <c r="G161" s="319"/>
    </row>
    <row r="162" spans="1:7" ht="13.8" x14ac:dyDescent="0.25">
      <c r="A162" s="319"/>
      <c r="B162" s="319"/>
      <c r="C162" s="319"/>
      <c r="D162" s="319"/>
      <c r="E162" s="319"/>
      <c r="F162" s="319"/>
      <c r="G162" s="319"/>
    </row>
    <row r="163" spans="1:7" ht="13.8" x14ac:dyDescent="0.25">
      <c r="A163" s="319"/>
      <c r="B163" s="319"/>
      <c r="C163" s="319"/>
      <c r="D163" s="319"/>
      <c r="E163" s="319"/>
      <c r="F163" s="319"/>
      <c r="G163" s="319"/>
    </row>
    <row r="164" spans="1:7" ht="13.8" x14ac:dyDescent="0.25">
      <c r="A164" s="319"/>
      <c r="B164" s="319"/>
      <c r="C164" s="319"/>
      <c r="D164" s="319"/>
      <c r="E164" s="319"/>
      <c r="F164" s="319"/>
      <c r="G164" s="319"/>
    </row>
    <row r="165" spans="1:7" ht="13.8" x14ac:dyDescent="0.25">
      <c r="A165" s="319"/>
      <c r="B165" s="319"/>
      <c r="C165" s="319"/>
      <c r="D165" s="319"/>
      <c r="E165" s="319"/>
      <c r="F165" s="319"/>
      <c r="G165" s="319"/>
    </row>
    <row r="166" spans="1:7" ht="13.8" x14ac:dyDescent="0.25">
      <c r="A166" s="319"/>
      <c r="B166" s="319"/>
      <c r="C166" s="319"/>
      <c r="D166" s="319"/>
      <c r="E166" s="319"/>
      <c r="F166" s="319"/>
      <c r="G166" s="319"/>
    </row>
    <row r="167" spans="1:7" ht="13.8" x14ac:dyDescent="0.25">
      <c r="A167" s="319"/>
      <c r="B167" s="319"/>
      <c r="C167" s="319"/>
      <c r="D167" s="319"/>
      <c r="E167" s="319"/>
      <c r="F167" s="319"/>
      <c r="G167" s="319"/>
    </row>
    <row r="168" spans="1:7" ht="13.8" x14ac:dyDescent="0.25">
      <c r="A168" s="319"/>
      <c r="B168" s="319"/>
      <c r="C168" s="319"/>
      <c r="D168" s="319"/>
      <c r="E168" s="319"/>
      <c r="F168" s="319"/>
      <c r="G168" s="319"/>
    </row>
    <row r="169" spans="1:7" ht="13.8" x14ac:dyDescent="0.25">
      <c r="A169" s="319"/>
      <c r="B169" s="319"/>
      <c r="C169" s="319"/>
      <c r="D169" s="319"/>
      <c r="E169" s="319"/>
      <c r="F169" s="319"/>
      <c r="G169" s="319"/>
    </row>
    <row r="170" spans="1:7" ht="13.8" x14ac:dyDescent="0.25">
      <c r="A170" s="319"/>
      <c r="B170" s="319"/>
      <c r="C170" s="319"/>
      <c r="D170" s="319"/>
      <c r="E170" s="319"/>
      <c r="F170" s="319"/>
      <c r="G170" s="319"/>
    </row>
    <row r="171" spans="1:7" ht="13.8" x14ac:dyDescent="0.25">
      <c r="A171" s="319"/>
      <c r="B171" s="319"/>
      <c r="C171" s="319"/>
      <c r="D171" s="319"/>
      <c r="E171" s="319"/>
      <c r="F171" s="319"/>
      <c r="G171" s="319"/>
    </row>
    <row r="172" spans="1:7" ht="13.8" x14ac:dyDescent="0.25">
      <c r="A172" s="319"/>
      <c r="B172" s="319"/>
      <c r="C172" s="319"/>
      <c r="D172" s="319"/>
      <c r="E172" s="319"/>
      <c r="F172" s="319"/>
      <c r="G172" s="319"/>
    </row>
    <row r="173" spans="1:7" ht="13.8" x14ac:dyDescent="0.25">
      <c r="A173" s="319"/>
      <c r="B173" s="319"/>
      <c r="C173" s="319"/>
      <c r="D173" s="319"/>
      <c r="E173" s="319"/>
      <c r="F173" s="319"/>
      <c r="G173" s="319"/>
    </row>
    <row r="174" spans="1:7" ht="13.8" x14ac:dyDescent="0.25">
      <c r="A174" s="319"/>
      <c r="B174" s="319"/>
      <c r="C174" s="319"/>
      <c r="D174" s="319"/>
      <c r="E174" s="319"/>
      <c r="F174" s="319"/>
      <c r="G174" s="319"/>
    </row>
    <row r="175" spans="1:7" ht="13.8" x14ac:dyDescent="0.25">
      <c r="A175" s="319"/>
      <c r="B175" s="319"/>
      <c r="C175" s="319"/>
      <c r="D175" s="319"/>
      <c r="E175" s="319"/>
      <c r="F175" s="319"/>
      <c r="G175" s="319"/>
    </row>
    <row r="176" spans="1:7" ht="13.8" x14ac:dyDescent="0.25">
      <c r="A176" s="319"/>
      <c r="B176" s="319"/>
      <c r="C176" s="319"/>
      <c r="D176" s="319"/>
      <c r="E176" s="319"/>
      <c r="F176" s="319"/>
      <c r="G176" s="319"/>
    </row>
    <row r="177" spans="1:7" ht="13.8" x14ac:dyDescent="0.25">
      <c r="A177" s="319"/>
      <c r="B177" s="319"/>
      <c r="C177" s="319"/>
      <c r="D177" s="319"/>
      <c r="E177" s="319"/>
      <c r="F177" s="319"/>
      <c r="G177" s="319"/>
    </row>
    <row r="178" spans="1:7" ht="13.8" x14ac:dyDescent="0.25">
      <c r="A178" s="319"/>
      <c r="B178" s="319"/>
      <c r="C178" s="319"/>
      <c r="D178" s="319"/>
      <c r="E178" s="319"/>
      <c r="F178" s="319"/>
      <c r="G178" s="319"/>
    </row>
    <row r="179" spans="1:7" ht="13.8" x14ac:dyDescent="0.25">
      <c r="A179" s="319"/>
      <c r="B179" s="319"/>
      <c r="C179" s="319"/>
      <c r="D179" s="319"/>
      <c r="E179" s="319"/>
      <c r="F179" s="319"/>
      <c r="G179" s="319"/>
    </row>
    <row r="180" spans="1:7" ht="13.8" x14ac:dyDescent="0.25">
      <c r="A180" s="319"/>
      <c r="B180" s="319"/>
      <c r="C180" s="319"/>
      <c r="D180" s="319"/>
      <c r="E180" s="319"/>
      <c r="F180" s="319"/>
      <c r="G180" s="319"/>
    </row>
    <row r="181" spans="1:7" ht="13.8" x14ac:dyDescent="0.25">
      <c r="A181" s="319"/>
      <c r="B181" s="319"/>
      <c r="C181" s="319"/>
      <c r="D181" s="319"/>
      <c r="E181" s="319"/>
      <c r="F181" s="319"/>
      <c r="G181" s="319"/>
    </row>
    <row r="182" spans="1:7" ht="13.8" x14ac:dyDescent="0.25">
      <c r="A182" s="319"/>
      <c r="B182" s="319"/>
      <c r="C182" s="319"/>
      <c r="D182" s="319"/>
      <c r="E182" s="319"/>
      <c r="F182" s="319"/>
      <c r="G182" s="319"/>
    </row>
    <row r="183" spans="1:7" ht="13.8" x14ac:dyDescent="0.25">
      <c r="A183" s="319"/>
      <c r="B183" s="319"/>
      <c r="C183" s="319"/>
      <c r="D183" s="319"/>
      <c r="E183" s="319"/>
      <c r="F183" s="319"/>
      <c r="G183" s="319"/>
    </row>
    <row r="184" spans="1:7" ht="13.8" x14ac:dyDescent="0.25">
      <c r="A184" s="319"/>
      <c r="B184" s="319"/>
      <c r="C184" s="319"/>
      <c r="D184" s="319"/>
      <c r="E184" s="319"/>
      <c r="F184" s="319"/>
      <c r="G184" s="319"/>
    </row>
    <row r="185" spans="1:7" ht="13.8" x14ac:dyDescent="0.25">
      <c r="A185" s="319"/>
      <c r="B185" s="319"/>
      <c r="C185" s="319"/>
      <c r="D185" s="319"/>
      <c r="E185" s="319"/>
      <c r="F185" s="319"/>
      <c r="G185" s="319"/>
    </row>
    <row r="186" spans="1:7" ht="13.8" x14ac:dyDescent="0.25">
      <c r="A186" s="319"/>
      <c r="B186" s="319"/>
      <c r="C186" s="319"/>
      <c r="D186" s="319"/>
      <c r="E186" s="319"/>
      <c r="F186" s="319"/>
      <c r="G186" s="319"/>
    </row>
    <row r="187" spans="1:7" ht="13.8" x14ac:dyDescent="0.25">
      <c r="A187" s="319"/>
      <c r="B187" s="319"/>
      <c r="C187" s="319"/>
      <c r="D187" s="319"/>
      <c r="E187" s="319"/>
      <c r="F187" s="319"/>
      <c r="G187" s="319"/>
    </row>
    <row r="188" spans="1:7" ht="13.8" x14ac:dyDescent="0.25">
      <c r="A188" s="319"/>
      <c r="B188" s="319"/>
      <c r="C188" s="319"/>
      <c r="D188" s="319"/>
      <c r="E188" s="319"/>
      <c r="F188" s="319"/>
      <c r="G188" s="319"/>
    </row>
    <row r="189" spans="1:7" ht="13.8" x14ac:dyDescent="0.25">
      <c r="A189" s="319"/>
      <c r="B189" s="319"/>
      <c r="C189" s="319"/>
      <c r="D189" s="319"/>
      <c r="E189" s="319"/>
      <c r="F189" s="319"/>
      <c r="G189" s="319"/>
    </row>
    <row r="190" spans="1:7" ht="13.8" x14ac:dyDescent="0.25">
      <c r="A190" s="319"/>
      <c r="B190" s="319"/>
      <c r="C190" s="319"/>
      <c r="D190" s="319"/>
      <c r="E190" s="319"/>
      <c r="F190" s="319"/>
      <c r="G190" s="319"/>
    </row>
    <row r="191" spans="1:7" ht="13.8" x14ac:dyDescent="0.25">
      <c r="A191" s="319"/>
      <c r="B191" s="319"/>
      <c r="C191" s="319"/>
      <c r="D191" s="319"/>
      <c r="E191" s="319"/>
      <c r="F191" s="319"/>
      <c r="G191" s="319"/>
    </row>
    <row r="192" spans="1:7" ht="13.8" x14ac:dyDescent="0.25">
      <c r="A192" s="319"/>
      <c r="B192" s="319"/>
      <c r="C192" s="319"/>
      <c r="D192" s="319"/>
      <c r="E192" s="319"/>
      <c r="F192" s="319"/>
      <c r="G192" s="319"/>
    </row>
    <row r="193" spans="1:7" ht="13.8" x14ac:dyDescent="0.25">
      <c r="A193" s="319"/>
      <c r="B193" s="319"/>
      <c r="C193" s="319"/>
      <c r="D193" s="319"/>
      <c r="E193" s="319"/>
      <c r="F193" s="319"/>
      <c r="G193" s="319"/>
    </row>
    <row r="194" spans="1:7" ht="13.8" x14ac:dyDescent="0.25">
      <c r="A194" s="319"/>
      <c r="B194" s="319"/>
      <c r="C194" s="319"/>
      <c r="D194" s="319"/>
      <c r="E194" s="319"/>
      <c r="F194" s="319"/>
      <c r="G194" s="319"/>
    </row>
    <row r="195" spans="1:7" ht="13.8" x14ac:dyDescent="0.25">
      <c r="A195" s="319"/>
      <c r="B195" s="319"/>
      <c r="C195" s="319"/>
      <c r="D195" s="319"/>
      <c r="E195" s="319"/>
      <c r="F195" s="319"/>
      <c r="G195" s="319"/>
    </row>
    <row r="196" spans="1:7" ht="13.8" x14ac:dyDescent="0.25">
      <c r="A196" s="319"/>
      <c r="B196" s="319"/>
      <c r="C196" s="319"/>
      <c r="D196" s="319"/>
      <c r="E196" s="319"/>
      <c r="F196" s="319"/>
      <c r="G196" s="319"/>
    </row>
    <row r="197" spans="1:7" ht="13.8" x14ac:dyDescent="0.25">
      <c r="A197" s="319"/>
      <c r="B197" s="319"/>
      <c r="C197" s="319"/>
      <c r="D197" s="319"/>
      <c r="E197" s="319"/>
      <c r="F197" s="319"/>
      <c r="G197" s="319"/>
    </row>
    <row r="198" spans="1:7" ht="13.8" x14ac:dyDescent="0.25">
      <c r="A198" s="319"/>
      <c r="B198" s="319"/>
      <c r="C198" s="319"/>
      <c r="D198" s="319"/>
      <c r="E198" s="319"/>
      <c r="F198" s="319"/>
      <c r="G198" s="319"/>
    </row>
    <row r="199" spans="1:7" ht="13.8" x14ac:dyDescent="0.25">
      <c r="A199" s="319"/>
      <c r="B199" s="319"/>
      <c r="C199" s="319"/>
      <c r="D199" s="319"/>
      <c r="E199" s="319"/>
      <c r="F199" s="319"/>
      <c r="G199" s="319"/>
    </row>
    <row r="200" spans="1:7" ht="13.8" x14ac:dyDescent="0.25">
      <c r="A200" s="319"/>
      <c r="B200" s="319"/>
      <c r="C200" s="319"/>
      <c r="D200" s="319"/>
      <c r="E200" s="319"/>
      <c r="F200" s="319"/>
      <c r="G200" s="319"/>
    </row>
    <row r="201" spans="1:7" ht="13.8" x14ac:dyDescent="0.25">
      <c r="A201" s="319"/>
      <c r="B201" s="319"/>
      <c r="C201" s="319"/>
      <c r="D201" s="319"/>
      <c r="E201" s="319"/>
      <c r="F201" s="319"/>
      <c r="G201" s="319"/>
    </row>
    <row r="202" spans="1:7" ht="13.8" x14ac:dyDescent="0.25">
      <c r="A202" s="319"/>
      <c r="B202" s="319"/>
      <c r="C202" s="319"/>
      <c r="D202" s="319"/>
      <c r="E202" s="319"/>
      <c r="F202" s="319"/>
      <c r="G202" s="319"/>
    </row>
    <row r="203" spans="1:7" ht="13.8" x14ac:dyDescent="0.25">
      <c r="A203" s="319"/>
      <c r="B203" s="319"/>
      <c r="C203" s="319"/>
      <c r="D203" s="319"/>
      <c r="E203" s="319"/>
      <c r="F203" s="319"/>
      <c r="G203" s="319"/>
    </row>
    <row r="204" spans="1:7" ht="13.8" x14ac:dyDescent="0.25">
      <c r="A204" s="319"/>
      <c r="B204" s="319"/>
      <c r="C204" s="319"/>
      <c r="D204" s="319"/>
      <c r="E204" s="319"/>
      <c r="F204" s="319"/>
      <c r="G204" s="319"/>
    </row>
    <row r="205" spans="1:7" ht="13.8" x14ac:dyDescent="0.25">
      <c r="A205" s="319"/>
      <c r="B205" s="319"/>
      <c r="C205" s="319"/>
      <c r="D205" s="319"/>
      <c r="E205" s="319"/>
      <c r="F205" s="319"/>
      <c r="G205" s="319"/>
    </row>
    <row r="206" spans="1:7" ht="13.8" x14ac:dyDescent="0.25">
      <c r="A206" s="319"/>
      <c r="B206" s="319"/>
      <c r="C206" s="319"/>
      <c r="D206" s="319"/>
      <c r="E206" s="319"/>
      <c r="F206" s="319"/>
      <c r="G206" s="319"/>
    </row>
    <row r="207" spans="1:7" ht="13.8" x14ac:dyDescent="0.25">
      <c r="A207" s="319"/>
      <c r="B207" s="319"/>
      <c r="C207" s="319"/>
      <c r="D207" s="319"/>
      <c r="E207" s="319"/>
      <c r="F207" s="319"/>
      <c r="G207" s="319"/>
    </row>
    <row r="208" spans="1:7" ht="13.8" x14ac:dyDescent="0.25">
      <c r="A208" s="319"/>
      <c r="B208" s="319"/>
      <c r="C208" s="319"/>
      <c r="D208" s="319"/>
      <c r="E208" s="319"/>
      <c r="F208" s="319"/>
      <c r="G208" s="319"/>
    </row>
    <row r="209" spans="1:7" ht="13.8" x14ac:dyDescent="0.25">
      <c r="A209" s="319"/>
      <c r="B209" s="319"/>
      <c r="C209" s="319"/>
      <c r="D209" s="319"/>
      <c r="E209" s="319"/>
      <c r="F209" s="319"/>
      <c r="G209" s="319"/>
    </row>
    <row r="210" spans="1:7" ht="13.8" x14ac:dyDescent="0.25">
      <c r="A210" s="319"/>
      <c r="B210" s="319"/>
      <c r="C210" s="319"/>
      <c r="D210" s="319"/>
      <c r="E210" s="319"/>
      <c r="F210" s="319"/>
      <c r="G210" s="319"/>
    </row>
    <row r="211" spans="1:7" ht="13.8" x14ac:dyDescent="0.25">
      <c r="A211" s="319"/>
      <c r="B211" s="319"/>
      <c r="C211" s="319"/>
      <c r="D211" s="319"/>
      <c r="E211" s="319"/>
      <c r="F211" s="319"/>
      <c r="G211" s="319"/>
    </row>
    <row r="212" spans="1:7" ht="13.8" x14ac:dyDescent="0.25">
      <c r="A212" s="319"/>
      <c r="B212" s="319"/>
      <c r="C212" s="319"/>
      <c r="D212" s="319"/>
      <c r="E212" s="319"/>
      <c r="F212" s="319"/>
      <c r="G212" s="319"/>
    </row>
    <row r="213" spans="1:7" ht="13.8" x14ac:dyDescent="0.25">
      <c r="A213" s="319"/>
      <c r="B213" s="319"/>
      <c r="C213" s="319"/>
      <c r="D213" s="319"/>
      <c r="E213" s="319"/>
      <c r="F213" s="319"/>
      <c r="G213" s="319"/>
    </row>
    <row r="214" spans="1:7" ht="13.8" x14ac:dyDescent="0.25">
      <c r="A214" s="319"/>
      <c r="B214" s="319"/>
      <c r="C214" s="319"/>
      <c r="D214" s="319"/>
      <c r="E214" s="319"/>
      <c r="F214" s="319"/>
      <c r="G214" s="319"/>
    </row>
    <row r="215" spans="1:7" ht="13.8" x14ac:dyDescent="0.25">
      <c r="A215" s="319"/>
      <c r="B215" s="319"/>
      <c r="C215" s="319"/>
      <c r="D215" s="319"/>
      <c r="E215" s="319"/>
      <c r="F215" s="319"/>
      <c r="G215" s="319"/>
    </row>
    <row r="216" spans="1:7" ht="13.8" x14ac:dyDescent="0.25">
      <c r="A216" s="319"/>
      <c r="B216" s="319"/>
      <c r="C216" s="319"/>
      <c r="D216" s="319"/>
      <c r="E216" s="319"/>
      <c r="F216" s="319"/>
      <c r="G216" s="319"/>
    </row>
    <row r="217" spans="1:7" ht="13.8" x14ac:dyDescent="0.25">
      <c r="A217" s="319"/>
      <c r="B217" s="319"/>
      <c r="C217" s="319"/>
      <c r="D217" s="319"/>
      <c r="E217" s="319"/>
      <c r="F217" s="319"/>
      <c r="G217" s="319"/>
    </row>
    <row r="218" spans="1:7" ht="13.8" x14ac:dyDescent="0.25">
      <c r="A218" s="319"/>
      <c r="B218" s="319"/>
      <c r="C218" s="319"/>
      <c r="D218" s="319"/>
      <c r="E218" s="319"/>
      <c r="F218" s="319"/>
      <c r="G218" s="319"/>
    </row>
    <row r="219" spans="1:7" ht="13.8" x14ac:dyDescent="0.25">
      <c r="A219" s="319"/>
      <c r="B219" s="319"/>
      <c r="C219" s="319"/>
      <c r="D219" s="319"/>
      <c r="E219" s="319"/>
      <c r="F219" s="319"/>
      <c r="G219" s="319"/>
    </row>
    <row r="220" spans="1:7" ht="13.8" x14ac:dyDescent="0.25">
      <c r="A220" s="319"/>
      <c r="B220" s="319"/>
      <c r="C220" s="319"/>
      <c r="D220" s="319"/>
      <c r="E220" s="319"/>
      <c r="F220" s="319"/>
      <c r="G220" s="319"/>
    </row>
    <row r="221" spans="1:7" ht="13.8" x14ac:dyDescent="0.25">
      <c r="A221" s="319"/>
      <c r="B221" s="319"/>
      <c r="C221" s="319"/>
      <c r="D221" s="319"/>
      <c r="E221" s="319"/>
      <c r="F221" s="319"/>
      <c r="G221" s="319"/>
    </row>
    <row r="222" spans="1:7" ht="13.8" x14ac:dyDescent="0.25">
      <c r="A222" s="319"/>
      <c r="B222" s="319"/>
      <c r="C222" s="319"/>
      <c r="D222" s="319"/>
      <c r="E222" s="319"/>
      <c r="F222" s="319"/>
      <c r="G222" s="319"/>
    </row>
    <row r="223" spans="1:7" ht="13.8" x14ac:dyDescent="0.25">
      <c r="A223" s="319"/>
      <c r="B223" s="319"/>
      <c r="C223" s="319"/>
      <c r="D223" s="319"/>
      <c r="E223" s="319"/>
      <c r="F223" s="319"/>
      <c r="G223" s="319"/>
    </row>
    <row r="224" spans="1:7" ht="13.8" x14ac:dyDescent="0.25">
      <c r="A224" s="319"/>
      <c r="B224" s="319"/>
      <c r="C224" s="319"/>
      <c r="D224" s="319"/>
      <c r="E224" s="319"/>
      <c r="F224" s="319"/>
      <c r="G224" s="319"/>
    </row>
    <row r="225" spans="1:7" ht="13.8" x14ac:dyDescent="0.25">
      <c r="A225" s="319"/>
      <c r="B225" s="319"/>
      <c r="C225" s="319"/>
      <c r="D225" s="319"/>
      <c r="E225" s="319"/>
      <c r="F225" s="319"/>
      <c r="G225" s="319"/>
    </row>
    <row r="226" spans="1:7" ht="13.8" x14ac:dyDescent="0.25">
      <c r="A226" s="319"/>
      <c r="B226" s="319"/>
      <c r="C226" s="319"/>
      <c r="D226" s="319"/>
      <c r="E226" s="319"/>
      <c r="F226" s="319"/>
      <c r="G226" s="319"/>
    </row>
    <row r="227" spans="1:7" ht="13.8" x14ac:dyDescent="0.25">
      <c r="A227" s="319"/>
      <c r="B227" s="319"/>
      <c r="C227" s="319"/>
      <c r="D227" s="319"/>
      <c r="E227" s="319"/>
      <c r="F227" s="319"/>
      <c r="G227" s="319"/>
    </row>
    <row r="228" spans="1:7" ht="13.8" x14ac:dyDescent="0.25">
      <c r="A228" s="319"/>
      <c r="B228" s="319"/>
      <c r="C228" s="319"/>
      <c r="D228" s="319"/>
      <c r="E228" s="319"/>
      <c r="F228" s="319"/>
      <c r="G228" s="319"/>
    </row>
    <row r="229" spans="1:7" ht="13.8" x14ac:dyDescent="0.25">
      <c r="A229" s="319"/>
      <c r="B229" s="319"/>
      <c r="C229" s="319"/>
      <c r="D229" s="319"/>
      <c r="E229" s="319"/>
      <c r="F229" s="319"/>
      <c r="G229" s="319"/>
    </row>
    <row r="230" spans="1:7" ht="13.8" x14ac:dyDescent="0.25">
      <c r="A230" s="319"/>
      <c r="B230" s="319"/>
      <c r="C230" s="319"/>
      <c r="D230" s="319"/>
      <c r="E230" s="319"/>
      <c r="F230" s="319"/>
      <c r="G230" s="319"/>
    </row>
    <row r="231" spans="1:7" ht="13.8" x14ac:dyDescent="0.25">
      <c r="A231" s="319"/>
      <c r="B231" s="319"/>
      <c r="C231" s="319"/>
      <c r="D231" s="319"/>
      <c r="E231" s="319"/>
      <c r="F231" s="319"/>
      <c r="G231" s="319"/>
    </row>
    <row r="232" spans="1:7" ht="13.8" x14ac:dyDescent="0.25">
      <c r="A232" s="319"/>
      <c r="B232" s="319"/>
      <c r="C232" s="319"/>
      <c r="D232" s="319"/>
      <c r="E232" s="319"/>
      <c r="F232" s="319"/>
      <c r="G232" s="319"/>
    </row>
    <row r="233" spans="1:7" ht="13.8" x14ac:dyDescent="0.25">
      <c r="A233" s="319"/>
      <c r="B233" s="319"/>
      <c r="C233" s="319"/>
      <c r="D233" s="319"/>
      <c r="E233" s="319"/>
      <c r="F233" s="319"/>
      <c r="G233" s="319"/>
    </row>
    <row r="234" spans="1:7" ht="13.8" x14ac:dyDescent="0.25">
      <c r="A234" s="319"/>
      <c r="B234" s="319"/>
      <c r="C234" s="319"/>
      <c r="D234" s="319"/>
      <c r="E234" s="319"/>
      <c r="F234" s="319"/>
      <c r="G234" s="319"/>
    </row>
  </sheetData>
  <pageMargins left="0.39370078740157483" right="0.39370078740157483" top="0.39370078740157483" bottom="0.39370078740157483" header="0" footer="0"/>
  <pageSetup paperSize="9" scale="56" orientation="portrait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5"/>
  <sheetViews>
    <sheetView workbookViewId="0">
      <selection activeCell="B11" sqref="B11"/>
    </sheetView>
  </sheetViews>
  <sheetFormatPr baseColWidth="10" defaultColWidth="11.44140625" defaultRowHeight="13.2" x14ac:dyDescent="0.25"/>
  <cols>
    <col min="1" max="1" width="7.5546875" style="283" customWidth="1"/>
    <col min="2" max="2" width="72.88671875" style="283" bestFit="1" customWidth="1"/>
    <col min="3" max="3" width="12" style="325" customWidth="1"/>
    <col min="4" max="7" width="11.33203125" style="325" customWidth="1"/>
    <col min="8" max="16384" width="11.44140625" style="283"/>
  </cols>
  <sheetData>
    <row r="1" spans="1:7" x14ac:dyDescent="0.25">
      <c r="A1" s="1" t="s">
        <v>364</v>
      </c>
      <c r="B1" s="281"/>
      <c r="C1" s="320"/>
      <c r="D1" s="320"/>
      <c r="E1" s="320"/>
      <c r="F1" s="320"/>
      <c r="G1" s="320"/>
    </row>
    <row r="2" spans="1:7" x14ac:dyDescent="0.25">
      <c r="A2" s="2" t="s">
        <v>365</v>
      </c>
      <c r="B2" s="284"/>
      <c r="C2" s="320"/>
      <c r="D2" s="320"/>
      <c r="E2" s="320"/>
      <c r="F2" s="320"/>
      <c r="G2" s="320"/>
    </row>
    <row r="3" spans="1:7" ht="6" customHeight="1" x14ac:dyDescent="0.25">
      <c r="A3" s="284"/>
      <c r="B3" s="284"/>
      <c r="C3" s="320"/>
      <c r="D3" s="320"/>
      <c r="E3" s="320"/>
      <c r="F3" s="320"/>
      <c r="G3" s="320"/>
    </row>
    <row r="4" spans="1:7" ht="33" customHeight="1" x14ac:dyDescent="0.25">
      <c r="A4" s="285" t="s">
        <v>234</v>
      </c>
      <c r="B4" s="286" t="s">
        <v>235</v>
      </c>
      <c r="C4" s="287" t="s">
        <v>236</v>
      </c>
      <c r="D4" s="287" t="s">
        <v>115</v>
      </c>
      <c r="E4" s="287" t="s">
        <v>116</v>
      </c>
      <c r="F4" s="287" t="s">
        <v>52</v>
      </c>
      <c r="G4" s="288" t="s">
        <v>117</v>
      </c>
    </row>
    <row r="5" spans="1:7" ht="8.25" customHeight="1" x14ac:dyDescent="0.25">
      <c r="A5" s="289"/>
      <c r="B5" s="290"/>
      <c r="C5" s="321"/>
      <c r="D5" s="321"/>
      <c r="E5" s="321"/>
      <c r="F5" s="321"/>
      <c r="G5" s="322"/>
    </row>
    <row r="6" spans="1:7" ht="12.75" customHeight="1" x14ac:dyDescent="0.25">
      <c r="A6" s="293" t="s">
        <v>61</v>
      </c>
      <c r="B6" s="294"/>
      <c r="C6" s="295">
        <f>C7+C11+C15+C40+C41+C46+C50+C54+C60+C63+C70+C74+C75+C83+C90+C91+C92+C96+C101+C105+C106</f>
        <v>67948</v>
      </c>
      <c r="D6" s="295">
        <f>D7+D11+D15+D40+D41+D46+D50+D54+D60+D63+D70+D74+D75+D83+D90+D91+D92+D96+D101+D105+D106</f>
        <v>7832</v>
      </c>
      <c r="E6" s="295">
        <f>E7+E11+E15+E40+E41+E46+E50+E54+E60+E63+E70+E74+E75+E83+E90+E91+E92+E96+E101+E105+E106</f>
        <v>11875</v>
      </c>
      <c r="F6" s="295">
        <f>F7+F11+F15+F40+F41+F46+F50+F54+F60+F63+F70+F74+F75+F83+F90+F91+F92+F96+F101+F105+F106</f>
        <v>42155</v>
      </c>
      <c r="G6" s="296">
        <f>G7+G11+G15+G40+G41+G46+G50+G54+G60+G63+G70+G74+G75+G83+G90+G91+G92+G96+G101+G105+G106</f>
        <v>6086</v>
      </c>
    </row>
    <row r="7" spans="1:7" ht="12.75" customHeight="1" x14ac:dyDescent="0.25">
      <c r="A7" s="297" t="s">
        <v>237</v>
      </c>
      <c r="B7" s="298" t="s">
        <v>238</v>
      </c>
      <c r="C7" s="299">
        <f>SUM(D7:G7)</f>
        <v>775</v>
      </c>
      <c r="D7" s="299">
        <f>D8+D9+D10</f>
        <v>209</v>
      </c>
      <c r="E7" s="299">
        <f>E8+E9+E10</f>
        <v>127</v>
      </c>
      <c r="F7" s="299">
        <f>F8+F9+F10</f>
        <v>272</v>
      </c>
      <c r="G7" s="300">
        <f>G8+G9+G10</f>
        <v>167</v>
      </c>
    </row>
    <row r="8" spans="1:7" ht="12.75" customHeight="1" x14ac:dyDescent="0.25">
      <c r="A8" s="302" t="s">
        <v>239</v>
      </c>
      <c r="B8" s="303" t="s">
        <v>240</v>
      </c>
      <c r="C8" s="99">
        <f t="shared" ref="C8:C71" si="0">SUM(D8:G8)</f>
        <v>734</v>
      </c>
      <c r="D8" s="99">
        <v>201</v>
      </c>
      <c r="E8" s="99">
        <v>124</v>
      </c>
      <c r="F8" s="99">
        <v>244</v>
      </c>
      <c r="G8" s="103">
        <v>165</v>
      </c>
    </row>
    <row r="9" spans="1:7" ht="12.75" customHeight="1" x14ac:dyDescent="0.25">
      <c r="A9" s="304" t="s">
        <v>241</v>
      </c>
      <c r="B9" s="305" t="s">
        <v>242</v>
      </c>
      <c r="C9" s="47">
        <f t="shared" si="0"/>
        <v>12</v>
      </c>
      <c r="D9" s="47">
        <v>1</v>
      </c>
      <c r="E9" s="47">
        <v>3</v>
      </c>
      <c r="F9" s="47">
        <v>8</v>
      </c>
      <c r="G9" s="54">
        <v>0</v>
      </c>
    </row>
    <row r="10" spans="1:7" ht="12.75" customHeight="1" x14ac:dyDescent="0.25">
      <c r="A10" s="302" t="s">
        <v>243</v>
      </c>
      <c r="B10" s="303" t="s">
        <v>244</v>
      </c>
      <c r="C10" s="99">
        <f t="shared" si="0"/>
        <v>29</v>
      </c>
      <c r="D10" s="99">
        <v>7</v>
      </c>
      <c r="E10" s="99">
        <v>0</v>
      </c>
      <c r="F10" s="99">
        <v>20</v>
      </c>
      <c r="G10" s="103">
        <v>2</v>
      </c>
    </row>
    <row r="11" spans="1:7" ht="12.75" customHeight="1" x14ac:dyDescent="0.25">
      <c r="A11" s="297" t="s">
        <v>245</v>
      </c>
      <c r="B11" s="298" t="s">
        <v>246</v>
      </c>
      <c r="C11" s="299">
        <f t="shared" si="0"/>
        <v>13</v>
      </c>
      <c r="D11" s="299">
        <f>D12+D13+D14</f>
        <v>0</v>
      </c>
      <c r="E11" s="299">
        <f>E12+E13+E14</f>
        <v>7</v>
      </c>
      <c r="F11" s="299">
        <f>F12+F13+F14</f>
        <v>3</v>
      </c>
      <c r="G11" s="300">
        <f>G12+G13+G14</f>
        <v>3</v>
      </c>
    </row>
    <row r="12" spans="1:7" ht="12.75" customHeight="1" x14ac:dyDescent="0.25">
      <c r="A12" s="306" t="s">
        <v>247</v>
      </c>
      <c r="B12" s="303" t="s">
        <v>248</v>
      </c>
      <c r="C12" s="99">
        <f t="shared" si="0"/>
        <v>0</v>
      </c>
      <c r="D12" s="99">
        <v>0</v>
      </c>
      <c r="E12" s="99">
        <v>0</v>
      </c>
      <c r="F12" s="99">
        <v>0</v>
      </c>
      <c r="G12" s="103">
        <v>0</v>
      </c>
    </row>
    <row r="13" spans="1:7" ht="12.75" customHeight="1" x14ac:dyDescent="0.25">
      <c r="A13" s="307" t="s">
        <v>249</v>
      </c>
      <c r="B13" s="305" t="s">
        <v>250</v>
      </c>
      <c r="C13" s="47">
        <f t="shared" si="0"/>
        <v>12</v>
      </c>
      <c r="D13" s="47">
        <v>0</v>
      </c>
      <c r="E13" s="47">
        <v>7</v>
      </c>
      <c r="F13" s="47">
        <v>2</v>
      </c>
      <c r="G13" s="54">
        <v>3</v>
      </c>
    </row>
    <row r="14" spans="1:7" ht="12.75" customHeight="1" x14ac:dyDescent="0.25">
      <c r="A14" s="306" t="s">
        <v>251</v>
      </c>
      <c r="B14" s="303" t="s">
        <v>252</v>
      </c>
      <c r="C14" s="99">
        <f t="shared" si="0"/>
        <v>1</v>
      </c>
      <c r="D14" s="99">
        <v>0</v>
      </c>
      <c r="E14" s="99">
        <v>0</v>
      </c>
      <c r="F14" s="99">
        <v>1</v>
      </c>
      <c r="G14" s="103">
        <v>0</v>
      </c>
    </row>
    <row r="15" spans="1:7" ht="12.75" customHeight="1" x14ac:dyDescent="0.25">
      <c r="A15" s="308" t="s">
        <v>253</v>
      </c>
      <c r="B15" s="298" t="s">
        <v>254</v>
      </c>
      <c r="C15" s="299">
        <f t="shared" si="0"/>
        <v>4122</v>
      </c>
      <c r="D15" s="299">
        <f>SUM(D16:D39)</f>
        <v>746</v>
      </c>
      <c r="E15" s="299">
        <f>SUM(E16:E39)</f>
        <v>1431</v>
      </c>
      <c r="F15" s="299">
        <f>SUM(F16:F39)</f>
        <v>1045</v>
      </c>
      <c r="G15" s="300">
        <f>SUM(G16:G39)</f>
        <v>900</v>
      </c>
    </row>
    <row r="16" spans="1:7" ht="12.75" customHeight="1" x14ac:dyDescent="0.25">
      <c r="A16" s="306">
        <v>10</v>
      </c>
      <c r="B16" s="303" t="s">
        <v>255</v>
      </c>
      <c r="C16" s="99">
        <f t="shared" si="0"/>
        <v>565</v>
      </c>
      <c r="D16" s="99">
        <v>90</v>
      </c>
      <c r="E16" s="99">
        <v>163</v>
      </c>
      <c r="F16" s="99">
        <v>215</v>
      </c>
      <c r="G16" s="103">
        <v>97</v>
      </c>
    </row>
    <row r="17" spans="1:7" ht="12.75" customHeight="1" x14ac:dyDescent="0.25">
      <c r="A17" s="307">
        <v>11</v>
      </c>
      <c r="B17" s="305" t="s">
        <v>256</v>
      </c>
      <c r="C17" s="47">
        <f t="shared" si="0"/>
        <v>22</v>
      </c>
      <c r="D17" s="47">
        <v>7</v>
      </c>
      <c r="E17" s="47">
        <v>7</v>
      </c>
      <c r="F17" s="47">
        <v>4</v>
      </c>
      <c r="G17" s="54">
        <v>4</v>
      </c>
    </row>
    <row r="18" spans="1:7" ht="12.75" customHeight="1" x14ac:dyDescent="0.25">
      <c r="A18" s="306">
        <v>12</v>
      </c>
      <c r="B18" s="303" t="s">
        <v>257</v>
      </c>
      <c r="C18" s="99">
        <f t="shared" si="0"/>
        <v>1</v>
      </c>
      <c r="D18" s="99">
        <v>0</v>
      </c>
      <c r="E18" s="99">
        <v>1</v>
      </c>
      <c r="F18" s="99">
        <v>0</v>
      </c>
      <c r="G18" s="103">
        <v>0</v>
      </c>
    </row>
    <row r="19" spans="1:7" ht="12.75" customHeight="1" x14ac:dyDescent="0.25">
      <c r="A19" s="307">
        <v>13</v>
      </c>
      <c r="B19" s="305" t="s">
        <v>258</v>
      </c>
      <c r="C19" s="47">
        <f t="shared" si="0"/>
        <v>87</v>
      </c>
      <c r="D19" s="47">
        <v>15</v>
      </c>
      <c r="E19" s="47">
        <v>26</v>
      </c>
      <c r="F19" s="47">
        <v>29</v>
      </c>
      <c r="G19" s="54">
        <v>17</v>
      </c>
    </row>
    <row r="20" spans="1:7" ht="12.75" customHeight="1" x14ac:dyDescent="0.25">
      <c r="A20" s="306">
        <v>14</v>
      </c>
      <c r="B20" s="303" t="s">
        <v>259</v>
      </c>
      <c r="C20" s="99">
        <f t="shared" si="0"/>
        <v>167</v>
      </c>
      <c r="D20" s="99">
        <v>14</v>
      </c>
      <c r="E20" s="99">
        <v>60</v>
      </c>
      <c r="F20" s="99">
        <v>80</v>
      </c>
      <c r="G20" s="103">
        <v>13</v>
      </c>
    </row>
    <row r="21" spans="1:7" ht="12.75" customHeight="1" x14ac:dyDescent="0.25">
      <c r="A21" s="307">
        <v>15</v>
      </c>
      <c r="B21" s="305" t="s">
        <v>260</v>
      </c>
      <c r="C21" s="47">
        <f t="shared" si="0"/>
        <v>42</v>
      </c>
      <c r="D21" s="47">
        <v>7</v>
      </c>
      <c r="E21" s="47">
        <v>19</v>
      </c>
      <c r="F21" s="47">
        <v>10</v>
      </c>
      <c r="G21" s="54">
        <v>6</v>
      </c>
    </row>
    <row r="22" spans="1:7" ht="12.75" customHeight="1" x14ac:dyDescent="0.25">
      <c r="A22" s="306">
        <v>16</v>
      </c>
      <c r="B22" s="303" t="s">
        <v>261</v>
      </c>
      <c r="C22" s="99">
        <f t="shared" si="0"/>
        <v>212</v>
      </c>
      <c r="D22" s="99">
        <v>27</v>
      </c>
      <c r="E22" s="99">
        <v>93</v>
      </c>
      <c r="F22" s="99">
        <v>34</v>
      </c>
      <c r="G22" s="103">
        <v>58</v>
      </c>
    </row>
    <row r="23" spans="1:7" ht="12.75" customHeight="1" x14ac:dyDescent="0.25">
      <c r="A23" s="307">
        <v>17</v>
      </c>
      <c r="B23" s="305" t="s">
        <v>262</v>
      </c>
      <c r="C23" s="47">
        <f t="shared" si="0"/>
        <v>62</v>
      </c>
      <c r="D23" s="47">
        <v>4</v>
      </c>
      <c r="E23" s="47">
        <v>38</v>
      </c>
      <c r="F23" s="47">
        <v>6</v>
      </c>
      <c r="G23" s="54">
        <v>14</v>
      </c>
    </row>
    <row r="24" spans="1:7" ht="12.75" customHeight="1" x14ac:dyDescent="0.25">
      <c r="A24" s="306">
        <v>18</v>
      </c>
      <c r="B24" s="303" t="s">
        <v>263</v>
      </c>
      <c r="C24" s="99">
        <f t="shared" si="0"/>
        <v>338</v>
      </c>
      <c r="D24" s="99">
        <v>60</v>
      </c>
      <c r="E24" s="99">
        <v>111</v>
      </c>
      <c r="F24" s="99">
        <v>116</v>
      </c>
      <c r="G24" s="103">
        <v>51</v>
      </c>
    </row>
    <row r="25" spans="1:7" ht="12.75" customHeight="1" x14ac:dyDescent="0.25">
      <c r="A25" s="307">
        <v>19</v>
      </c>
      <c r="B25" s="305" t="s">
        <v>264</v>
      </c>
      <c r="C25" s="47">
        <f t="shared" si="0"/>
        <v>0</v>
      </c>
      <c r="D25" s="47">
        <v>0</v>
      </c>
      <c r="E25" s="47">
        <v>0</v>
      </c>
      <c r="F25" s="47">
        <v>0</v>
      </c>
      <c r="G25" s="54">
        <v>0</v>
      </c>
    </row>
    <row r="26" spans="1:7" ht="12.75" customHeight="1" x14ac:dyDescent="0.25">
      <c r="A26" s="306">
        <v>20</v>
      </c>
      <c r="B26" s="303" t="s">
        <v>265</v>
      </c>
      <c r="C26" s="99">
        <f t="shared" si="0"/>
        <v>194</v>
      </c>
      <c r="D26" s="99">
        <v>36</v>
      </c>
      <c r="E26" s="99">
        <v>82</v>
      </c>
      <c r="F26" s="99">
        <v>36</v>
      </c>
      <c r="G26" s="103">
        <v>40</v>
      </c>
    </row>
    <row r="27" spans="1:7" ht="12.75" customHeight="1" x14ac:dyDescent="0.25">
      <c r="A27" s="307">
        <v>21</v>
      </c>
      <c r="B27" s="305" t="s">
        <v>266</v>
      </c>
      <c r="C27" s="47">
        <f t="shared" si="0"/>
        <v>33</v>
      </c>
      <c r="D27" s="47">
        <v>4</v>
      </c>
      <c r="E27" s="47">
        <v>8</v>
      </c>
      <c r="F27" s="47">
        <v>21</v>
      </c>
      <c r="G27" s="54"/>
    </row>
    <row r="28" spans="1:7" ht="12.75" customHeight="1" x14ac:dyDescent="0.25">
      <c r="A28" s="306">
        <v>22</v>
      </c>
      <c r="B28" s="303" t="s">
        <v>267</v>
      </c>
      <c r="C28" s="99">
        <f t="shared" si="0"/>
        <v>197</v>
      </c>
      <c r="D28" s="99">
        <v>44</v>
      </c>
      <c r="E28" s="99">
        <v>76</v>
      </c>
      <c r="F28" s="99">
        <v>20</v>
      </c>
      <c r="G28" s="103">
        <v>57</v>
      </c>
    </row>
    <row r="29" spans="1:7" ht="12.75" customHeight="1" x14ac:dyDescent="0.25">
      <c r="A29" s="307">
        <v>23</v>
      </c>
      <c r="B29" s="305" t="s">
        <v>268</v>
      </c>
      <c r="C29" s="47">
        <f t="shared" si="0"/>
        <v>146</v>
      </c>
      <c r="D29" s="47">
        <v>29</v>
      </c>
      <c r="E29" s="47">
        <v>59</v>
      </c>
      <c r="F29" s="47">
        <v>26</v>
      </c>
      <c r="G29" s="54">
        <v>32</v>
      </c>
    </row>
    <row r="30" spans="1:7" ht="12.75" customHeight="1" x14ac:dyDescent="0.25">
      <c r="A30" s="306">
        <v>24</v>
      </c>
      <c r="B30" s="303" t="s">
        <v>269</v>
      </c>
      <c r="C30" s="99">
        <f t="shared" si="0"/>
        <v>48</v>
      </c>
      <c r="D30" s="99">
        <v>14</v>
      </c>
      <c r="E30" s="99">
        <v>22</v>
      </c>
      <c r="F30" s="99">
        <v>5</v>
      </c>
      <c r="G30" s="103">
        <v>7</v>
      </c>
    </row>
    <row r="31" spans="1:7" ht="12.75" customHeight="1" x14ac:dyDescent="0.25">
      <c r="A31" s="307">
        <v>25</v>
      </c>
      <c r="B31" s="305" t="s">
        <v>270</v>
      </c>
      <c r="C31" s="47">
        <f t="shared" si="0"/>
        <v>657</v>
      </c>
      <c r="D31" s="47">
        <v>181</v>
      </c>
      <c r="E31" s="47">
        <v>265</v>
      </c>
      <c r="F31" s="47">
        <v>78</v>
      </c>
      <c r="G31" s="54">
        <v>133</v>
      </c>
    </row>
    <row r="32" spans="1:7" ht="12.75" customHeight="1" x14ac:dyDescent="0.25">
      <c r="A32" s="306">
        <v>26</v>
      </c>
      <c r="B32" s="303" t="s">
        <v>271</v>
      </c>
      <c r="C32" s="99">
        <f t="shared" si="0"/>
        <v>65</v>
      </c>
      <c r="D32" s="99">
        <v>3</v>
      </c>
      <c r="E32" s="99">
        <v>20</v>
      </c>
      <c r="F32" s="99">
        <v>32</v>
      </c>
      <c r="G32" s="103">
        <v>10</v>
      </c>
    </row>
    <row r="33" spans="1:7" ht="12.75" customHeight="1" x14ac:dyDescent="0.25">
      <c r="A33" s="307">
        <v>27</v>
      </c>
      <c r="B33" s="305" t="s">
        <v>272</v>
      </c>
      <c r="C33" s="47">
        <f t="shared" si="0"/>
        <v>104</v>
      </c>
      <c r="D33" s="47">
        <v>19</v>
      </c>
      <c r="E33" s="47">
        <v>49</v>
      </c>
      <c r="F33" s="47">
        <v>20</v>
      </c>
      <c r="G33" s="54">
        <v>16</v>
      </c>
    </row>
    <row r="34" spans="1:7" ht="12.75" customHeight="1" x14ac:dyDescent="0.25">
      <c r="A34" s="306">
        <v>28</v>
      </c>
      <c r="B34" s="303" t="s">
        <v>273</v>
      </c>
      <c r="C34" s="99">
        <f t="shared" si="0"/>
        <v>243</v>
      </c>
      <c r="D34" s="99">
        <v>66</v>
      </c>
      <c r="E34" s="99">
        <v>86</v>
      </c>
      <c r="F34" s="99">
        <v>40</v>
      </c>
      <c r="G34" s="103">
        <v>51</v>
      </c>
    </row>
    <row r="35" spans="1:7" ht="12.75" customHeight="1" x14ac:dyDescent="0.25">
      <c r="A35" s="307">
        <v>29</v>
      </c>
      <c r="B35" s="305" t="s">
        <v>274</v>
      </c>
      <c r="C35" s="47">
        <f t="shared" si="0"/>
        <v>37</v>
      </c>
      <c r="D35" s="47">
        <v>11</v>
      </c>
      <c r="E35" s="47">
        <v>7</v>
      </c>
      <c r="F35" s="47">
        <v>5</v>
      </c>
      <c r="G35" s="54">
        <v>14</v>
      </c>
    </row>
    <row r="36" spans="1:7" ht="12.75" customHeight="1" x14ac:dyDescent="0.25">
      <c r="A36" s="306">
        <v>30</v>
      </c>
      <c r="B36" s="303" t="s">
        <v>275</v>
      </c>
      <c r="C36" s="99">
        <f t="shared" si="0"/>
        <v>24</v>
      </c>
      <c r="D36" s="99">
        <v>6</v>
      </c>
      <c r="E36" s="99">
        <v>3</v>
      </c>
      <c r="F36" s="99">
        <v>10</v>
      </c>
      <c r="G36" s="103">
        <v>5</v>
      </c>
    </row>
    <row r="37" spans="1:7" ht="12.75" customHeight="1" x14ac:dyDescent="0.25">
      <c r="A37" s="307">
        <v>31</v>
      </c>
      <c r="B37" s="305" t="s">
        <v>276</v>
      </c>
      <c r="C37" s="47">
        <f t="shared" si="0"/>
        <v>334</v>
      </c>
      <c r="D37" s="47">
        <v>33</v>
      </c>
      <c r="E37" s="47">
        <v>86</v>
      </c>
      <c r="F37" s="47">
        <v>18</v>
      </c>
      <c r="G37" s="54">
        <v>197</v>
      </c>
    </row>
    <row r="38" spans="1:7" ht="12.75" customHeight="1" x14ac:dyDescent="0.25">
      <c r="A38" s="306">
        <v>32</v>
      </c>
      <c r="B38" s="303" t="s">
        <v>277</v>
      </c>
      <c r="C38" s="99">
        <f t="shared" si="0"/>
        <v>255</v>
      </c>
      <c r="D38" s="99">
        <v>24</v>
      </c>
      <c r="E38" s="99">
        <v>67</v>
      </c>
      <c r="F38" s="99">
        <v>135</v>
      </c>
      <c r="G38" s="103">
        <v>29</v>
      </c>
    </row>
    <row r="39" spans="1:7" ht="12.75" customHeight="1" x14ac:dyDescent="0.25">
      <c r="A39" s="307">
        <v>33</v>
      </c>
      <c r="B39" s="305" t="s">
        <v>278</v>
      </c>
      <c r="C39" s="47">
        <f t="shared" si="0"/>
        <v>289</v>
      </c>
      <c r="D39" s="47">
        <v>52</v>
      </c>
      <c r="E39" s="47">
        <v>83</v>
      </c>
      <c r="F39" s="47">
        <v>105</v>
      </c>
      <c r="G39" s="54">
        <v>49</v>
      </c>
    </row>
    <row r="40" spans="1:7" ht="12.75" customHeight="1" x14ac:dyDescent="0.25">
      <c r="A40" s="309" t="s">
        <v>279</v>
      </c>
      <c r="B40" s="294" t="s">
        <v>280</v>
      </c>
      <c r="C40" s="310">
        <f t="shared" si="0"/>
        <v>71</v>
      </c>
      <c r="D40" s="310">
        <v>13</v>
      </c>
      <c r="E40" s="310">
        <v>13</v>
      </c>
      <c r="F40" s="310">
        <v>41</v>
      </c>
      <c r="G40" s="311">
        <v>4</v>
      </c>
    </row>
    <row r="41" spans="1:7" ht="12.75" customHeight="1" x14ac:dyDescent="0.25">
      <c r="A41" s="308" t="s">
        <v>281</v>
      </c>
      <c r="B41" s="298" t="s">
        <v>282</v>
      </c>
      <c r="C41" s="299">
        <f t="shared" si="0"/>
        <v>189</v>
      </c>
      <c r="D41" s="299">
        <f>D42+D43+D44+D45</f>
        <v>34</v>
      </c>
      <c r="E41" s="299">
        <f>E42+E43+E44+E45</f>
        <v>51</v>
      </c>
      <c r="F41" s="299">
        <f>F42+F43+F44+F45</f>
        <v>75</v>
      </c>
      <c r="G41" s="300">
        <f>G42+G43+G44+G45</f>
        <v>29</v>
      </c>
    </row>
    <row r="42" spans="1:7" ht="12.75" customHeight="1" x14ac:dyDescent="0.25">
      <c r="A42" s="312">
        <v>36</v>
      </c>
      <c r="B42" s="303" t="s">
        <v>283</v>
      </c>
      <c r="C42" s="99">
        <f t="shared" si="0"/>
        <v>114</v>
      </c>
      <c r="D42" s="99">
        <v>27</v>
      </c>
      <c r="E42" s="99">
        <v>25</v>
      </c>
      <c r="F42" s="99">
        <v>46</v>
      </c>
      <c r="G42" s="103">
        <v>16</v>
      </c>
    </row>
    <row r="43" spans="1:7" ht="12.75" customHeight="1" x14ac:dyDescent="0.25">
      <c r="A43" s="313">
        <v>37</v>
      </c>
      <c r="B43" s="305" t="s">
        <v>284</v>
      </c>
      <c r="C43" s="47">
        <f t="shared" si="0"/>
        <v>10</v>
      </c>
      <c r="D43" s="47">
        <v>2</v>
      </c>
      <c r="E43" s="47">
        <v>6</v>
      </c>
      <c r="F43" s="47">
        <v>2</v>
      </c>
      <c r="G43" s="54">
        <v>0</v>
      </c>
    </row>
    <row r="44" spans="1:7" ht="12.75" customHeight="1" x14ac:dyDescent="0.25">
      <c r="A44" s="312">
        <v>38</v>
      </c>
      <c r="B44" s="303" t="s">
        <v>285</v>
      </c>
      <c r="C44" s="99">
        <f t="shared" si="0"/>
        <v>63</v>
      </c>
      <c r="D44" s="99">
        <v>5</v>
      </c>
      <c r="E44" s="99">
        <v>20</v>
      </c>
      <c r="F44" s="99">
        <v>27</v>
      </c>
      <c r="G44" s="103">
        <v>11</v>
      </c>
    </row>
    <row r="45" spans="1:7" ht="12.75" customHeight="1" x14ac:dyDescent="0.25">
      <c r="A45" s="313">
        <v>39</v>
      </c>
      <c r="B45" s="305" t="s">
        <v>286</v>
      </c>
      <c r="C45" s="47">
        <f t="shared" si="0"/>
        <v>2</v>
      </c>
      <c r="D45" s="47">
        <v>0</v>
      </c>
      <c r="E45" s="47">
        <v>0</v>
      </c>
      <c r="F45" s="47">
        <v>0</v>
      </c>
      <c r="G45" s="54">
        <v>2</v>
      </c>
    </row>
    <row r="46" spans="1:7" ht="12.75" customHeight="1" x14ac:dyDescent="0.25">
      <c r="A46" s="293" t="s">
        <v>287</v>
      </c>
      <c r="B46" s="294" t="s">
        <v>57</v>
      </c>
      <c r="C46" s="310">
        <f t="shared" si="0"/>
        <v>3977</v>
      </c>
      <c r="D46" s="310">
        <f>D47+D48+D49</f>
        <v>619</v>
      </c>
      <c r="E46" s="310">
        <f>E47+E48+E49</f>
        <v>954</v>
      </c>
      <c r="F46" s="310">
        <f>F47+F48+F49</f>
        <v>1878</v>
      </c>
      <c r="G46" s="311">
        <f>G47+G48+G49</f>
        <v>526</v>
      </c>
    </row>
    <row r="47" spans="1:7" ht="12.75" customHeight="1" x14ac:dyDescent="0.25">
      <c r="A47" s="304">
        <v>41</v>
      </c>
      <c r="B47" s="305" t="s">
        <v>288</v>
      </c>
      <c r="C47" s="47">
        <f t="shared" si="0"/>
        <v>1570</v>
      </c>
      <c r="D47" s="47">
        <v>211</v>
      </c>
      <c r="E47" s="47">
        <v>291</v>
      </c>
      <c r="F47" s="47">
        <v>903</v>
      </c>
      <c r="G47" s="54">
        <v>165</v>
      </c>
    </row>
    <row r="48" spans="1:7" ht="12.75" customHeight="1" x14ac:dyDescent="0.25">
      <c r="A48" s="302">
        <v>42</v>
      </c>
      <c r="B48" s="303" t="s">
        <v>289</v>
      </c>
      <c r="C48" s="99">
        <f t="shared" si="0"/>
        <v>90</v>
      </c>
      <c r="D48" s="99">
        <v>14</v>
      </c>
      <c r="E48" s="99">
        <v>16</v>
      </c>
      <c r="F48" s="99">
        <v>46</v>
      </c>
      <c r="G48" s="103">
        <v>14</v>
      </c>
    </row>
    <row r="49" spans="1:8" ht="12.75" customHeight="1" x14ac:dyDescent="0.25">
      <c r="A49" s="304">
        <v>43</v>
      </c>
      <c r="B49" s="305" t="s">
        <v>290</v>
      </c>
      <c r="C49" s="47">
        <f t="shared" si="0"/>
        <v>2317</v>
      </c>
      <c r="D49" s="47">
        <v>394</v>
      </c>
      <c r="E49" s="47">
        <v>647</v>
      </c>
      <c r="F49" s="47">
        <v>929</v>
      </c>
      <c r="G49" s="54">
        <v>347</v>
      </c>
    </row>
    <row r="50" spans="1:8" ht="12.75" customHeight="1" x14ac:dyDescent="0.25">
      <c r="A50" s="293" t="s">
        <v>291</v>
      </c>
      <c r="B50" s="294" t="s">
        <v>292</v>
      </c>
      <c r="C50" s="310">
        <f t="shared" si="0"/>
        <v>12212</v>
      </c>
      <c r="D50" s="310">
        <f>D51+D52+D53</f>
        <v>1425</v>
      </c>
      <c r="E50" s="310">
        <f>E51+E52+E53</f>
        <v>2888</v>
      </c>
      <c r="F50" s="310">
        <f>F51+F52+F53</f>
        <v>6384</v>
      </c>
      <c r="G50" s="311">
        <f>G51+G52+G53</f>
        <v>1515</v>
      </c>
    </row>
    <row r="51" spans="1:8" ht="12.75" customHeight="1" x14ac:dyDescent="0.25">
      <c r="A51" s="307">
        <v>45</v>
      </c>
      <c r="B51" s="305" t="s">
        <v>293</v>
      </c>
      <c r="C51" s="47">
        <f t="shared" si="0"/>
        <v>1356</v>
      </c>
      <c r="D51" s="47">
        <v>194</v>
      </c>
      <c r="E51" s="47">
        <v>395</v>
      </c>
      <c r="F51" s="47">
        <v>556</v>
      </c>
      <c r="G51" s="54">
        <v>211</v>
      </c>
    </row>
    <row r="52" spans="1:8" ht="12.75" customHeight="1" x14ac:dyDescent="0.25">
      <c r="A52" s="306">
        <v>46</v>
      </c>
      <c r="B52" s="303" t="s">
        <v>294</v>
      </c>
      <c r="C52" s="99">
        <f t="shared" si="0"/>
        <v>4291</v>
      </c>
      <c r="D52" s="99">
        <v>552</v>
      </c>
      <c r="E52" s="99">
        <v>1287</v>
      </c>
      <c r="F52" s="99">
        <v>1761</v>
      </c>
      <c r="G52" s="103">
        <v>691</v>
      </c>
    </row>
    <row r="53" spans="1:8" ht="12.75" customHeight="1" x14ac:dyDescent="0.25">
      <c r="A53" s="307">
        <v>47</v>
      </c>
      <c r="B53" s="305" t="s">
        <v>295</v>
      </c>
      <c r="C53" s="47">
        <f t="shared" si="0"/>
        <v>6565</v>
      </c>
      <c r="D53" s="47">
        <v>679</v>
      </c>
      <c r="E53" s="47">
        <v>1206</v>
      </c>
      <c r="F53" s="47">
        <v>4067</v>
      </c>
      <c r="G53" s="54">
        <v>613</v>
      </c>
    </row>
    <row r="54" spans="1:8" ht="12.75" customHeight="1" x14ac:dyDescent="0.25">
      <c r="A54" s="293" t="s">
        <v>296</v>
      </c>
      <c r="B54" s="294" t="s">
        <v>297</v>
      </c>
      <c r="C54" s="310">
        <f t="shared" si="0"/>
        <v>2761</v>
      </c>
      <c r="D54" s="310">
        <f>D55+D56+D57+D58+D59</f>
        <v>286</v>
      </c>
      <c r="E54" s="310">
        <f>E55+E56+E57+E58+E59</f>
        <v>669</v>
      </c>
      <c r="F54" s="310">
        <f>F55+F56+F57+F58+F59</f>
        <v>1470</v>
      </c>
      <c r="G54" s="311">
        <f>G55+G56+G57+G58+G59</f>
        <v>336</v>
      </c>
    </row>
    <row r="55" spans="1:8" ht="12.75" customHeight="1" x14ac:dyDescent="0.25">
      <c r="A55" s="304">
        <v>49</v>
      </c>
      <c r="B55" s="305" t="s">
        <v>298</v>
      </c>
      <c r="C55" s="47">
        <f t="shared" si="0"/>
        <v>1906</v>
      </c>
      <c r="D55" s="47">
        <v>241</v>
      </c>
      <c r="E55" s="47">
        <v>493</v>
      </c>
      <c r="F55" s="47">
        <v>903</v>
      </c>
      <c r="G55" s="54">
        <v>269</v>
      </c>
    </row>
    <row r="56" spans="1:8" ht="12.75" customHeight="1" x14ac:dyDescent="0.25">
      <c r="A56" s="302">
        <v>50</v>
      </c>
      <c r="B56" s="303" t="s">
        <v>299</v>
      </c>
      <c r="C56" s="99">
        <f t="shared" si="0"/>
        <v>20</v>
      </c>
      <c r="D56" s="99">
        <v>0</v>
      </c>
      <c r="E56" s="99">
        <v>1</v>
      </c>
      <c r="F56" s="99">
        <v>19</v>
      </c>
      <c r="G56" s="103">
        <v>0</v>
      </c>
    </row>
    <row r="57" spans="1:8" ht="12.75" customHeight="1" x14ac:dyDescent="0.25">
      <c r="A57" s="304">
        <v>51</v>
      </c>
      <c r="B57" s="305" t="s">
        <v>300</v>
      </c>
      <c r="C57" s="47">
        <f t="shared" si="0"/>
        <v>13</v>
      </c>
      <c r="D57" s="47">
        <v>0</v>
      </c>
      <c r="E57" s="47">
        <v>10</v>
      </c>
      <c r="F57" s="47">
        <v>3</v>
      </c>
      <c r="G57" s="54">
        <v>0</v>
      </c>
    </row>
    <row r="58" spans="1:8" ht="12.75" customHeight="1" x14ac:dyDescent="0.25">
      <c r="A58" s="302">
        <v>52</v>
      </c>
      <c r="B58" s="303" t="s">
        <v>301</v>
      </c>
      <c r="C58" s="99">
        <f t="shared" si="0"/>
        <v>708</v>
      </c>
      <c r="D58" s="99">
        <v>39</v>
      </c>
      <c r="E58" s="99">
        <v>134</v>
      </c>
      <c r="F58" s="99">
        <v>475</v>
      </c>
      <c r="G58" s="103">
        <v>60</v>
      </c>
    </row>
    <row r="59" spans="1:8" ht="12.75" customHeight="1" x14ac:dyDescent="0.25">
      <c r="A59" s="304">
        <v>53</v>
      </c>
      <c r="B59" s="305" t="s">
        <v>302</v>
      </c>
      <c r="C59" s="47">
        <f t="shared" si="0"/>
        <v>114</v>
      </c>
      <c r="D59" s="47">
        <v>6</v>
      </c>
      <c r="E59" s="47">
        <v>31</v>
      </c>
      <c r="F59" s="47">
        <v>70</v>
      </c>
      <c r="G59" s="54">
        <v>7</v>
      </c>
    </row>
    <row r="60" spans="1:8" ht="12.75" customHeight="1" x14ac:dyDescent="0.25">
      <c r="A60" s="293" t="s">
        <v>303</v>
      </c>
      <c r="B60" s="294" t="s">
        <v>304</v>
      </c>
      <c r="C60" s="310">
        <f t="shared" si="0"/>
        <v>5783</v>
      </c>
      <c r="D60" s="310">
        <f>D61+D62</f>
        <v>658</v>
      </c>
      <c r="E60" s="310">
        <f>E61+E62</f>
        <v>954</v>
      </c>
      <c r="F60" s="310">
        <f>F61+F62</f>
        <v>3642</v>
      </c>
      <c r="G60" s="311">
        <f>G61+G62</f>
        <v>529</v>
      </c>
    </row>
    <row r="61" spans="1:8" ht="12.75" customHeight="1" x14ac:dyDescent="0.25">
      <c r="A61" s="304">
        <v>55</v>
      </c>
      <c r="B61" s="305" t="s">
        <v>305</v>
      </c>
      <c r="C61" s="47">
        <f t="shared" si="0"/>
        <v>273</v>
      </c>
      <c r="D61" s="47">
        <v>27</v>
      </c>
      <c r="E61" s="47">
        <v>21</v>
      </c>
      <c r="F61" s="47">
        <v>216</v>
      </c>
      <c r="G61" s="54">
        <v>9</v>
      </c>
    </row>
    <row r="62" spans="1:8" ht="12.75" customHeight="1" x14ac:dyDescent="0.25">
      <c r="A62" s="302">
        <v>56</v>
      </c>
      <c r="B62" s="303" t="s">
        <v>306</v>
      </c>
      <c r="C62" s="99">
        <f t="shared" si="0"/>
        <v>5510</v>
      </c>
      <c r="D62" s="99">
        <v>631</v>
      </c>
      <c r="E62" s="99">
        <v>933</v>
      </c>
      <c r="F62" s="99">
        <v>3426</v>
      </c>
      <c r="G62" s="103">
        <v>520</v>
      </c>
    </row>
    <row r="63" spans="1:8" ht="12.75" customHeight="1" x14ac:dyDescent="0.25">
      <c r="A63" s="308" t="s">
        <v>307</v>
      </c>
      <c r="B63" s="298" t="s">
        <v>308</v>
      </c>
      <c r="C63" s="299">
        <f t="shared" si="0"/>
        <v>1227</v>
      </c>
      <c r="D63" s="299">
        <f>SUM(D64:D69)</f>
        <v>77</v>
      </c>
      <c r="E63" s="299">
        <f>SUM(E64:E69)</f>
        <v>199</v>
      </c>
      <c r="F63" s="299">
        <f>SUM(F64:F69)</f>
        <v>897</v>
      </c>
      <c r="G63" s="300">
        <f>SUM(G64:G69)</f>
        <v>54</v>
      </c>
      <c r="H63" s="323"/>
    </row>
    <row r="64" spans="1:8" ht="12.75" customHeight="1" x14ac:dyDescent="0.25">
      <c r="A64" s="302">
        <v>58</v>
      </c>
      <c r="B64" s="303" t="s">
        <v>309</v>
      </c>
      <c r="C64" s="99">
        <f t="shared" si="0"/>
        <v>179</v>
      </c>
      <c r="D64" s="99">
        <v>12</v>
      </c>
      <c r="E64" s="99">
        <v>24</v>
      </c>
      <c r="F64" s="99">
        <v>135</v>
      </c>
      <c r="G64" s="103">
        <v>8</v>
      </c>
    </row>
    <row r="65" spans="1:7" ht="12.75" customHeight="1" x14ac:dyDescent="0.25">
      <c r="A65" s="304">
        <v>59</v>
      </c>
      <c r="B65" s="305" t="s">
        <v>310</v>
      </c>
      <c r="C65" s="47">
        <f t="shared" si="0"/>
        <v>130</v>
      </c>
      <c r="D65" s="47">
        <v>11</v>
      </c>
      <c r="E65" s="47">
        <v>16</v>
      </c>
      <c r="F65" s="47">
        <v>99</v>
      </c>
      <c r="G65" s="54">
        <v>4</v>
      </c>
    </row>
    <row r="66" spans="1:7" ht="12.75" customHeight="1" x14ac:dyDescent="0.25">
      <c r="A66" s="302">
        <v>60</v>
      </c>
      <c r="B66" s="303" t="s">
        <v>311</v>
      </c>
      <c r="C66" s="99">
        <f t="shared" si="0"/>
        <v>30</v>
      </c>
      <c r="D66" s="99">
        <v>6</v>
      </c>
      <c r="E66" s="99">
        <v>6</v>
      </c>
      <c r="F66" s="99">
        <v>17</v>
      </c>
      <c r="G66" s="103">
        <v>1</v>
      </c>
    </row>
    <row r="67" spans="1:7" ht="12.75" customHeight="1" x14ac:dyDescent="0.25">
      <c r="A67" s="304">
        <v>61</v>
      </c>
      <c r="B67" s="305" t="s">
        <v>312</v>
      </c>
      <c r="C67" s="47">
        <f t="shared" si="0"/>
        <v>143</v>
      </c>
      <c r="D67" s="47">
        <v>11</v>
      </c>
      <c r="E67" s="47">
        <v>31</v>
      </c>
      <c r="F67" s="47">
        <v>96</v>
      </c>
      <c r="G67" s="54">
        <v>5</v>
      </c>
    </row>
    <row r="68" spans="1:7" ht="12.75" customHeight="1" x14ac:dyDescent="0.25">
      <c r="A68" s="302">
        <v>62</v>
      </c>
      <c r="B68" s="303" t="s">
        <v>313</v>
      </c>
      <c r="C68" s="99">
        <f t="shared" si="0"/>
        <v>616</v>
      </c>
      <c r="D68" s="99">
        <v>32</v>
      </c>
      <c r="E68" s="99">
        <v>96</v>
      </c>
      <c r="F68" s="99">
        <v>460</v>
      </c>
      <c r="G68" s="103">
        <v>28</v>
      </c>
    </row>
    <row r="69" spans="1:7" ht="12.75" customHeight="1" x14ac:dyDescent="0.25">
      <c r="A69" s="304">
        <v>63</v>
      </c>
      <c r="B69" s="305" t="s">
        <v>314</v>
      </c>
      <c r="C69" s="47">
        <f t="shared" si="0"/>
        <v>129</v>
      </c>
      <c r="D69" s="47">
        <v>5</v>
      </c>
      <c r="E69" s="47">
        <v>26</v>
      </c>
      <c r="F69" s="47">
        <v>90</v>
      </c>
      <c r="G69" s="54">
        <v>8</v>
      </c>
    </row>
    <row r="70" spans="1:7" ht="12.75" customHeight="1" x14ac:dyDescent="0.25">
      <c r="A70" s="293" t="s">
        <v>315</v>
      </c>
      <c r="B70" s="294" t="s">
        <v>316</v>
      </c>
      <c r="C70" s="310">
        <f t="shared" si="0"/>
        <v>789</v>
      </c>
      <c r="D70" s="310">
        <f>D71+D72+D73</f>
        <v>60</v>
      </c>
      <c r="E70" s="310">
        <f>E71+E72+E73</f>
        <v>97</v>
      </c>
      <c r="F70" s="310">
        <f>F71+F72+F73</f>
        <v>576</v>
      </c>
      <c r="G70" s="311">
        <f>G71+G72+G73</f>
        <v>56</v>
      </c>
    </row>
    <row r="71" spans="1:7" ht="15" customHeight="1" x14ac:dyDescent="0.25">
      <c r="A71" s="304">
        <v>64</v>
      </c>
      <c r="B71" s="305" t="s">
        <v>317</v>
      </c>
      <c r="C71" s="47">
        <f t="shared" si="0"/>
        <v>167</v>
      </c>
      <c r="D71" s="47">
        <v>10</v>
      </c>
      <c r="E71" s="47">
        <v>15</v>
      </c>
      <c r="F71" s="47">
        <v>133</v>
      </c>
      <c r="G71" s="54">
        <v>9</v>
      </c>
    </row>
    <row r="72" spans="1:7" x14ac:dyDescent="0.25">
      <c r="A72" s="302">
        <v>65</v>
      </c>
      <c r="B72" s="303" t="s">
        <v>318</v>
      </c>
      <c r="C72" s="99">
        <f t="shared" ref="C72:C106" si="1">SUM(D72:G72)</f>
        <v>123</v>
      </c>
      <c r="D72" s="99">
        <v>4</v>
      </c>
      <c r="E72" s="99">
        <v>7</v>
      </c>
      <c r="F72" s="99">
        <v>110</v>
      </c>
      <c r="G72" s="103">
        <v>2</v>
      </c>
    </row>
    <row r="73" spans="1:7" x14ac:dyDescent="0.25">
      <c r="A73" s="304">
        <v>66</v>
      </c>
      <c r="B73" s="305" t="s">
        <v>319</v>
      </c>
      <c r="C73" s="47">
        <f t="shared" si="1"/>
        <v>499</v>
      </c>
      <c r="D73" s="47">
        <v>46</v>
      </c>
      <c r="E73" s="47">
        <v>75</v>
      </c>
      <c r="F73" s="47">
        <v>333</v>
      </c>
      <c r="G73" s="54">
        <v>45</v>
      </c>
    </row>
    <row r="74" spans="1:7" x14ac:dyDescent="0.25">
      <c r="A74" s="293" t="s">
        <v>320</v>
      </c>
      <c r="B74" s="294" t="s">
        <v>321</v>
      </c>
      <c r="C74" s="99">
        <f t="shared" si="1"/>
        <v>1611</v>
      </c>
      <c r="D74" s="99">
        <v>116</v>
      </c>
      <c r="E74" s="99">
        <v>225</v>
      </c>
      <c r="F74" s="99">
        <v>1175</v>
      </c>
      <c r="G74" s="103">
        <v>95</v>
      </c>
    </row>
    <row r="75" spans="1:7" x14ac:dyDescent="0.25">
      <c r="A75" s="308" t="s">
        <v>322</v>
      </c>
      <c r="B75" s="298" t="s">
        <v>323</v>
      </c>
      <c r="C75" s="299">
        <f t="shared" si="1"/>
        <v>4704</v>
      </c>
      <c r="D75" s="299">
        <f>SUM(D76:D82)</f>
        <v>309</v>
      </c>
      <c r="E75" s="299">
        <f>SUM(E76:E82)</f>
        <v>648</v>
      </c>
      <c r="F75" s="299">
        <f>SUM(F76:F82)</f>
        <v>3465</v>
      </c>
      <c r="G75" s="300">
        <f>SUM(G76:G82)</f>
        <v>282</v>
      </c>
    </row>
    <row r="76" spans="1:7" x14ac:dyDescent="0.25">
      <c r="A76" s="302">
        <v>69</v>
      </c>
      <c r="B76" s="303" t="s">
        <v>324</v>
      </c>
      <c r="C76" s="99">
        <f t="shared" si="1"/>
        <v>2299</v>
      </c>
      <c r="D76" s="99">
        <v>136</v>
      </c>
      <c r="E76" s="99">
        <v>200</v>
      </c>
      <c r="F76" s="99">
        <v>1842</v>
      </c>
      <c r="G76" s="103">
        <v>121</v>
      </c>
    </row>
    <row r="77" spans="1:7" x14ac:dyDescent="0.25">
      <c r="A77" s="304">
        <v>70</v>
      </c>
      <c r="B77" s="305" t="s">
        <v>325</v>
      </c>
      <c r="C77" s="47">
        <f t="shared" si="1"/>
        <v>407</v>
      </c>
      <c r="D77" s="47">
        <v>22</v>
      </c>
      <c r="E77" s="47">
        <v>65</v>
      </c>
      <c r="F77" s="47">
        <v>299</v>
      </c>
      <c r="G77" s="54">
        <v>21</v>
      </c>
    </row>
    <row r="78" spans="1:7" x14ac:dyDescent="0.25">
      <c r="A78" s="302">
        <v>71</v>
      </c>
      <c r="B78" s="303" t="s">
        <v>326</v>
      </c>
      <c r="C78" s="99">
        <f t="shared" si="1"/>
        <v>902</v>
      </c>
      <c r="D78" s="99">
        <v>62</v>
      </c>
      <c r="E78" s="99">
        <v>165</v>
      </c>
      <c r="F78" s="99">
        <v>608</v>
      </c>
      <c r="G78" s="103">
        <v>67</v>
      </c>
    </row>
    <row r="79" spans="1:7" x14ac:dyDescent="0.25">
      <c r="A79" s="304">
        <v>72</v>
      </c>
      <c r="B79" s="305" t="s">
        <v>327</v>
      </c>
      <c r="C79" s="47">
        <f t="shared" si="1"/>
        <v>175</v>
      </c>
      <c r="D79" s="47">
        <v>14</v>
      </c>
      <c r="E79" s="47">
        <v>60</v>
      </c>
      <c r="F79" s="47">
        <v>97</v>
      </c>
      <c r="G79" s="54">
        <v>4</v>
      </c>
    </row>
    <row r="80" spans="1:7" x14ac:dyDescent="0.25">
      <c r="A80" s="302">
        <v>73</v>
      </c>
      <c r="B80" s="303" t="s">
        <v>328</v>
      </c>
      <c r="C80" s="99">
        <f t="shared" si="1"/>
        <v>401</v>
      </c>
      <c r="D80" s="99">
        <v>28</v>
      </c>
      <c r="E80" s="99">
        <v>51</v>
      </c>
      <c r="F80" s="99">
        <v>302</v>
      </c>
      <c r="G80" s="103">
        <v>20</v>
      </c>
    </row>
    <row r="81" spans="1:7" x14ac:dyDescent="0.25">
      <c r="A81" s="304">
        <v>74</v>
      </c>
      <c r="B81" s="305" t="s">
        <v>329</v>
      </c>
      <c r="C81" s="47">
        <f t="shared" si="1"/>
        <v>354</v>
      </c>
      <c r="D81" s="47">
        <v>24</v>
      </c>
      <c r="E81" s="47">
        <v>71</v>
      </c>
      <c r="F81" s="47">
        <v>231</v>
      </c>
      <c r="G81" s="54">
        <v>28</v>
      </c>
    </row>
    <row r="82" spans="1:7" x14ac:dyDescent="0.25">
      <c r="A82" s="302">
        <v>75</v>
      </c>
      <c r="B82" s="303" t="s">
        <v>330</v>
      </c>
      <c r="C82" s="99">
        <f t="shared" si="1"/>
        <v>166</v>
      </c>
      <c r="D82" s="99">
        <v>23</v>
      </c>
      <c r="E82" s="99">
        <v>36</v>
      </c>
      <c r="F82" s="99">
        <v>86</v>
      </c>
      <c r="G82" s="103">
        <v>21</v>
      </c>
    </row>
    <row r="83" spans="1:7" x14ac:dyDescent="0.25">
      <c r="A83" s="308" t="s">
        <v>331</v>
      </c>
      <c r="B83" s="298" t="s">
        <v>332</v>
      </c>
      <c r="C83" s="299">
        <f t="shared" si="1"/>
        <v>2165</v>
      </c>
      <c r="D83" s="299">
        <f>SUM(D84:D89)</f>
        <v>187</v>
      </c>
      <c r="E83" s="299">
        <f>SUM(E84:E89)</f>
        <v>425</v>
      </c>
      <c r="F83" s="299">
        <f>SUM(F84:F89)</f>
        <v>1365</v>
      </c>
      <c r="G83" s="300">
        <f>SUM(G84:G89)</f>
        <v>188</v>
      </c>
    </row>
    <row r="84" spans="1:7" x14ac:dyDescent="0.25">
      <c r="A84" s="302">
        <v>77</v>
      </c>
      <c r="B84" s="303" t="s">
        <v>333</v>
      </c>
      <c r="C84" s="99">
        <f t="shared" si="1"/>
        <v>313</v>
      </c>
      <c r="D84" s="99">
        <v>21</v>
      </c>
      <c r="E84" s="99">
        <v>74</v>
      </c>
      <c r="F84" s="99">
        <v>177</v>
      </c>
      <c r="G84" s="103">
        <v>41</v>
      </c>
    </row>
    <row r="85" spans="1:7" x14ac:dyDescent="0.25">
      <c r="A85" s="304">
        <v>78</v>
      </c>
      <c r="B85" s="305" t="s">
        <v>334</v>
      </c>
      <c r="C85" s="47">
        <f t="shared" si="1"/>
        <v>148</v>
      </c>
      <c r="D85" s="47">
        <v>2</v>
      </c>
      <c r="E85" s="47">
        <v>15</v>
      </c>
      <c r="F85" s="47">
        <v>124</v>
      </c>
      <c r="G85" s="54">
        <v>7</v>
      </c>
    </row>
    <row r="86" spans="1:7" x14ac:dyDescent="0.25">
      <c r="A86" s="302">
        <v>79</v>
      </c>
      <c r="B86" s="303" t="s">
        <v>335</v>
      </c>
      <c r="C86" s="99">
        <f t="shared" si="1"/>
        <v>194</v>
      </c>
      <c r="D86" s="99">
        <v>9</v>
      </c>
      <c r="E86" s="99">
        <v>13</v>
      </c>
      <c r="F86" s="99">
        <v>155</v>
      </c>
      <c r="G86" s="103">
        <v>17</v>
      </c>
    </row>
    <row r="87" spans="1:7" x14ac:dyDescent="0.25">
      <c r="A87" s="304">
        <v>80</v>
      </c>
      <c r="B87" s="305" t="s">
        <v>336</v>
      </c>
      <c r="C87" s="47">
        <f t="shared" si="1"/>
        <v>115</v>
      </c>
      <c r="D87" s="47">
        <v>10</v>
      </c>
      <c r="E87" s="47">
        <v>28</v>
      </c>
      <c r="F87" s="47">
        <v>69</v>
      </c>
      <c r="G87" s="54">
        <v>8</v>
      </c>
    </row>
    <row r="88" spans="1:7" x14ac:dyDescent="0.25">
      <c r="A88" s="302">
        <v>81</v>
      </c>
      <c r="B88" s="303" t="s">
        <v>337</v>
      </c>
      <c r="C88" s="99">
        <f t="shared" si="1"/>
        <v>908</v>
      </c>
      <c r="D88" s="99">
        <v>108</v>
      </c>
      <c r="E88" s="99">
        <v>223</v>
      </c>
      <c r="F88" s="99">
        <v>498</v>
      </c>
      <c r="G88" s="103">
        <v>79</v>
      </c>
    </row>
    <row r="89" spans="1:7" x14ac:dyDescent="0.25">
      <c r="A89" s="304">
        <v>82</v>
      </c>
      <c r="B89" s="305" t="s">
        <v>338</v>
      </c>
      <c r="C89" s="47">
        <f t="shared" si="1"/>
        <v>487</v>
      </c>
      <c r="D89" s="47">
        <v>37</v>
      </c>
      <c r="E89" s="47">
        <v>72</v>
      </c>
      <c r="F89" s="47">
        <v>342</v>
      </c>
      <c r="G89" s="54">
        <v>36</v>
      </c>
    </row>
    <row r="90" spans="1:7" x14ac:dyDescent="0.25">
      <c r="A90" s="293" t="s">
        <v>339</v>
      </c>
      <c r="B90" s="294" t="s">
        <v>340</v>
      </c>
      <c r="C90" s="310">
        <f t="shared" si="1"/>
        <v>467</v>
      </c>
      <c r="D90" s="310">
        <v>147</v>
      </c>
      <c r="E90" s="310">
        <v>71</v>
      </c>
      <c r="F90" s="310">
        <v>170</v>
      </c>
      <c r="G90" s="311">
        <v>79</v>
      </c>
    </row>
    <row r="91" spans="1:7" x14ac:dyDescent="0.25">
      <c r="A91" s="308" t="s">
        <v>341</v>
      </c>
      <c r="B91" s="298" t="s">
        <v>342</v>
      </c>
      <c r="C91" s="299">
        <f t="shared" si="1"/>
        <v>2027</v>
      </c>
      <c r="D91" s="299">
        <v>274</v>
      </c>
      <c r="E91" s="299">
        <v>356</v>
      </c>
      <c r="F91" s="299">
        <v>1192</v>
      </c>
      <c r="G91" s="300">
        <v>205</v>
      </c>
    </row>
    <row r="92" spans="1:7" x14ac:dyDescent="0.25">
      <c r="A92" s="293" t="s">
        <v>343</v>
      </c>
      <c r="B92" s="294" t="s">
        <v>344</v>
      </c>
      <c r="C92" s="310">
        <f t="shared" si="1"/>
        <v>2200</v>
      </c>
      <c r="D92" s="310">
        <f>D93+D94+D95</f>
        <v>191</v>
      </c>
      <c r="E92" s="310">
        <f>E93+E94+E95</f>
        <v>307</v>
      </c>
      <c r="F92" s="310">
        <f>F93+F94+F95</f>
        <v>1572</v>
      </c>
      <c r="G92" s="311">
        <f>G93+G94+G95</f>
        <v>130</v>
      </c>
    </row>
    <row r="93" spans="1:7" x14ac:dyDescent="0.25">
      <c r="A93" s="304">
        <v>86</v>
      </c>
      <c r="B93" s="305" t="s">
        <v>345</v>
      </c>
      <c r="C93" s="47">
        <f t="shared" si="1"/>
        <v>1844</v>
      </c>
      <c r="D93" s="47">
        <v>159</v>
      </c>
      <c r="E93" s="47">
        <v>221</v>
      </c>
      <c r="F93" s="47">
        <v>1347</v>
      </c>
      <c r="G93" s="54">
        <v>117</v>
      </c>
    </row>
    <row r="94" spans="1:7" x14ac:dyDescent="0.25">
      <c r="A94" s="302">
        <v>87</v>
      </c>
      <c r="B94" s="303" t="s">
        <v>346</v>
      </c>
      <c r="C94" s="99">
        <f t="shared" si="1"/>
        <v>151</v>
      </c>
      <c r="D94" s="99">
        <v>15</v>
      </c>
      <c r="E94" s="99">
        <v>47</v>
      </c>
      <c r="F94" s="99">
        <v>83</v>
      </c>
      <c r="G94" s="103">
        <v>6</v>
      </c>
    </row>
    <row r="95" spans="1:7" x14ac:dyDescent="0.25">
      <c r="A95" s="304">
        <v>88</v>
      </c>
      <c r="B95" s="305" t="s">
        <v>347</v>
      </c>
      <c r="C95" s="47">
        <f t="shared" si="1"/>
        <v>205</v>
      </c>
      <c r="D95" s="47">
        <v>17</v>
      </c>
      <c r="E95" s="47">
        <v>39</v>
      </c>
      <c r="F95" s="47">
        <v>142</v>
      </c>
      <c r="G95" s="54">
        <v>7</v>
      </c>
    </row>
    <row r="96" spans="1:7" x14ac:dyDescent="0.25">
      <c r="A96" s="293" t="s">
        <v>348</v>
      </c>
      <c r="B96" s="294" t="s">
        <v>349</v>
      </c>
      <c r="C96" s="310">
        <f t="shared" si="1"/>
        <v>1145</v>
      </c>
      <c r="D96" s="310">
        <f>D97+D98+D99+D100</f>
        <v>131</v>
      </c>
      <c r="E96" s="310">
        <f>E97+E98+E99+E100</f>
        <v>232</v>
      </c>
      <c r="F96" s="310">
        <f>F97+F98+F99+F100</f>
        <v>679</v>
      </c>
      <c r="G96" s="311">
        <f>G97+G98+G99+G100</f>
        <v>103</v>
      </c>
    </row>
    <row r="97" spans="1:7" x14ac:dyDescent="0.25">
      <c r="A97" s="304">
        <v>90</v>
      </c>
      <c r="B97" s="305" t="s">
        <v>350</v>
      </c>
      <c r="C97" s="47">
        <f t="shared" si="1"/>
        <v>192</v>
      </c>
      <c r="D97" s="47">
        <v>7</v>
      </c>
      <c r="E97" s="47">
        <v>24</v>
      </c>
      <c r="F97" s="47">
        <v>140</v>
      </c>
      <c r="G97" s="54">
        <v>21</v>
      </c>
    </row>
    <row r="98" spans="1:7" x14ac:dyDescent="0.25">
      <c r="A98" s="302">
        <v>91</v>
      </c>
      <c r="B98" s="303" t="s">
        <v>351</v>
      </c>
      <c r="C98" s="99">
        <f t="shared" si="1"/>
        <v>25</v>
      </c>
      <c r="D98" s="99">
        <v>3</v>
      </c>
      <c r="E98" s="99">
        <v>5</v>
      </c>
      <c r="F98" s="99">
        <v>17</v>
      </c>
      <c r="G98" s="103">
        <v>0</v>
      </c>
    </row>
    <row r="99" spans="1:7" x14ac:dyDescent="0.25">
      <c r="A99" s="304">
        <v>92</v>
      </c>
      <c r="B99" s="305" t="s">
        <v>352</v>
      </c>
      <c r="C99" s="47">
        <f t="shared" si="1"/>
        <v>195</v>
      </c>
      <c r="D99" s="47">
        <v>23</v>
      </c>
      <c r="E99" s="47">
        <v>38</v>
      </c>
      <c r="F99" s="47">
        <v>117</v>
      </c>
      <c r="G99" s="54">
        <v>17</v>
      </c>
    </row>
    <row r="100" spans="1:7" x14ac:dyDescent="0.25">
      <c r="A100" s="302">
        <v>93</v>
      </c>
      <c r="B100" s="303" t="s">
        <v>353</v>
      </c>
      <c r="C100" s="99">
        <f t="shared" si="1"/>
        <v>733</v>
      </c>
      <c r="D100" s="99">
        <v>98</v>
      </c>
      <c r="E100" s="99">
        <v>165</v>
      </c>
      <c r="F100" s="99">
        <v>405</v>
      </c>
      <c r="G100" s="103">
        <v>65</v>
      </c>
    </row>
    <row r="101" spans="1:7" x14ac:dyDescent="0.25">
      <c r="A101" s="308" t="s">
        <v>354</v>
      </c>
      <c r="B101" s="298" t="s">
        <v>355</v>
      </c>
      <c r="C101" s="299">
        <f t="shared" si="1"/>
        <v>3053</v>
      </c>
      <c r="D101" s="299">
        <f>D102+D103+D104</f>
        <v>273</v>
      </c>
      <c r="E101" s="299">
        <f>E102+E103+E104</f>
        <v>489</v>
      </c>
      <c r="F101" s="299">
        <f>F102+F103+F104</f>
        <v>2056</v>
      </c>
      <c r="G101" s="300">
        <f>G102+G103+G104</f>
        <v>235</v>
      </c>
    </row>
    <row r="102" spans="1:7" x14ac:dyDescent="0.25">
      <c r="A102" s="302">
        <v>94</v>
      </c>
      <c r="B102" s="303" t="s">
        <v>356</v>
      </c>
      <c r="C102" s="99">
        <f t="shared" si="1"/>
        <v>711</v>
      </c>
      <c r="D102" s="99">
        <v>35</v>
      </c>
      <c r="E102" s="99">
        <v>69</v>
      </c>
      <c r="F102" s="99">
        <v>587</v>
      </c>
      <c r="G102" s="103">
        <v>20</v>
      </c>
    </row>
    <row r="103" spans="1:7" x14ac:dyDescent="0.25">
      <c r="A103" s="304">
        <v>95</v>
      </c>
      <c r="B103" s="305" t="s">
        <v>357</v>
      </c>
      <c r="C103" s="47">
        <f t="shared" si="1"/>
        <v>218</v>
      </c>
      <c r="D103" s="47">
        <v>17</v>
      </c>
      <c r="E103" s="47">
        <v>35</v>
      </c>
      <c r="F103" s="47">
        <v>139</v>
      </c>
      <c r="G103" s="54">
        <v>27</v>
      </c>
    </row>
    <row r="104" spans="1:7" x14ac:dyDescent="0.25">
      <c r="A104" s="302">
        <v>96</v>
      </c>
      <c r="B104" s="303" t="s">
        <v>358</v>
      </c>
      <c r="C104" s="99">
        <f t="shared" si="1"/>
        <v>2124</v>
      </c>
      <c r="D104" s="99">
        <v>221</v>
      </c>
      <c r="E104" s="99">
        <v>385</v>
      </c>
      <c r="F104" s="99">
        <v>1330</v>
      </c>
      <c r="G104" s="103">
        <v>188</v>
      </c>
    </row>
    <row r="105" spans="1:7" x14ac:dyDescent="0.25">
      <c r="A105" s="297" t="s">
        <v>359</v>
      </c>
      <c r="B105" s="298" t="s">
        <v>360</v>
      </c>
      <c r="C105" s="299">
        <f t="shared" si="1"/>
        <v>18643</v>
      </c>
      <c r="D105" s="299">
        <v>2077</v>
      </c>
      <c r="E105" s="299">
        <v>1732</v>
      </c>
      <c r="F105" s="299">
        <v>14184</v>
      </c>
      <c r="G105" s="300">
        <v>650</v>
      </c>
    </row>
    <row r="106" spans="1:7" x14ac:dyDescent="0.25">
      <c r="A106" s="314" t="s">
        <v>361</v>
      </c>
      <c r="B106" s="315" t="s">
        <v>362</v>
      </c>
      <c r="C106" s="316">
        <f t="shared" si="1"/>
        <v>14</v>
      </c>
      <c r="D106" s="316">
        <v>0</v>
      </c>
      <c r="E106" s="316">
        <v>0</v>
      </c>
      <c r="F106" s="316">
        <v>14</v>
      </c>
      <c r="G106" s="317">
        <v>0</v>
      </c>
    </row>
    <row r="107" spans="1:7" ht="13.8" x14ac:dyDescent="0.25">
      <c r="A107" s="318" t="s">
        <v>363</v>
      </c>
      <c r="B107" s="319"/>
      <c r="C107" s="319"/>
      <c r="D107" s="319"/>
      <c r="E107" s="319"/>
      <c r="F107" s="319"/>
      <c r="G107" s="319"/>
    </row>
    <row r="108" spans="1:7" ht="13.8" x14ac:dyDescent="0.25">
      <c r="A108" s="319"/>
      <c r="B108" s="319"/>
      <c r="C108" s="324"/>
      <c r="D108" s="324"/>
      <c r="E108" s="324"/>
      <c r="F108" s="324"/>
      <c r="G108" s="324"/>
    </row>
    <row r="109" spans="1:7" ht="13.8" x14ac:dyDescent="0.25">
      <c r="A109" s="319"/>
      <c r="B109" s="319"/>
      <c r="C109" s="324"/>
      <c r="D109" s="324"/>
      <c r="E109" s="324"/>
      <c r="F109" s="324"/>
      <c r="G109" s="324"/>
    </row>
    <row r="110" spans="1:7" ht="13.8" x14ac:dyDescent="0.25">
      <c r="A110" s="319"/>
      <c r="B110" s="319"/>
      <c r="C110" s="324"/>
      <c r="D110" s="324"/>
      <c r="E110" s="324"/>
      <c r="F110" s="324"/>
      <c r="G110" s="324"/>
    </row>
    <row r="111" spans="1:7" ht="13.8" x14ac:dyDescent="0.25">
      <c r="A111" s="319"/>
      <c r="B111" s="319"/>
      <c r="C111" s="324"/>
      <c r="D111" s="324"/>
      <c r="E111" s="324"/>
      <c r="F111" s="324"/>
      <c r="G111" s="324"/>
    </row>
    <row r="112" spans="1:7" ht="13.8" x14ac:dyDescent="0.25">
      <c r="A112" s="319"/>
      <c r="B112" s="319"/>
      <c r="C112" s="324"/>
      <c r="D112" s="324"/>
      <c r="E112" s="324"/>
      <c r="F112" s="324"/>
      <c r="G112" s="324"/>
    </row>
    <row r="113" spans="1:7" ht="13.8" x14ac:dyDescent="0.25">
      <c r="A113" s="319"/>
      <c r="B113" s="319"/>
      <c r="C113" s="324"/>
      <c r="D113" s="324"/>
      <c r="E113" s="324"/>
      <c r="F113" s="324"/>
      <c r="G113" s="324"/>
    </row>
    <row r="114" spans="1:7" ht="13.8" x14ac:dyDescent="0.25">
      <c r="A114" s="319"/>
      <c r="B114" s="319"/>
      <c r="C114" s="324"/>
      <c r="D114" s="324"/>
      <c r="E114" s="324"/>
      <c r="F114" s="324"/>
      <c r="G114" s="324"/>
    </row>
    <row r="115" spans="1:7" ht="13.8" x14ac:dyDescent="0.25">
      <c r="A115" s="319"/>
      <c r="B115" s="319"/>
      <c r="C115" s="324"/>
      <c r="D115" s="324"/>
      <c r="E115" s="324"/>
      <c r="F115" s="324"/>
      <c r="G115" s="324"/>
    </row>
    <row r="116" spans="1:7" ht="13.8" x14ac:dyDescent="0.25">
      <c r="A116" s="319"/>
      <c r="B116" s="319"/>
      <c r="C116" s="324"/>
      <c r="D116" s="324"/>
      <c r="E116" s="324"/>
      <c r="F116" s="324"/>
      <c r="G116" s="324"/>
    </row>
    <row r="117" spans="1:7" ht="13.8" x14ac:dyDescent="0.25">
      <c r="A117" s="319"/>
      <c r="B117" s="319"/>
      <c r="C117" s="324"/>
      <c r="D117" s="324"/>
      <c r="E117" s="324"/>
      <c r="F117" s="324"/>
      <c r="G117" s="324"/>
    </row>
    <row r="118" spans="1:7" ht="13.8" x14ac:dyDescent="0.25">
      <c r="A118" s="319"/>
      <c r="B118" s="319"/>
      <c r="C118" s="324"/>
      <c r="D118" s="324"/>
      <c r="E118" s="324"/>
      <c r="F118" s="324"/>
      <c r="G118" s="324"/>
    </row>
    <row r="119" spans="1:7" ht="13.8" x14ac:dyDescent="0.25">
      <c r="A119" s="319"/>
      <c r="B119" s="319"/>
      <c r="C119" s="324"/>
      <c r="D119" s="324"/>
      <c r="E119" s="324"/>
      <c r="F119" s="324"/>
      <c r="G119" s="324"/>
    </row>
    <row r="120" spans="1:7" ht="13.8" x14ac:dyDescent="0.25">
      <c r="A120" s="319"/>
      <c r="B120" s="319"/>
      <c r="C120" s="324"/>
      <c r="D120" s="324"/>
      <c r="E120" s="324"/>
      <c r="F120" s="324"/>
      <c r="G120" s="324"/>
    </row>
    <row r="121" spans="1:7" ht="13.8" x14ac:dyDescent="0.25">
      <c r="A121" s="319"/>
      <c r="B121" s="319"/>
      <c r="C121" s="324"/>
      <c r="D121" s="324"/>
      <c r="E121" s="324"/>
      <c r="F121" s="324"/>
      <c r="G121" s="324"/>
    </row>
    <row r="122" spans="1:7" ht="13.8" x14ac:dyDescent="0.25">
      <c r="A122" s="319"/>
      <c r="B122" s="319"/>
      <c r="C122" s="324"/>
      <c r="D122" s="324"/>
      <c r="E122" s="324"/>
      <c r="F122" s="324"/>
      <c r="G122" s="324"/>
    </row>
    <row r="123" spans="1:7" ht="13.8" x14ac:dyDescent="0.25">
      <c r="A123" s="319"/>
      <c r="B123" s="319"/>
      <c r="C123" s="324"/>
      <c r="D123" s="324"/>
      <c r="E123" s="324"/>
      <c r="F123" s="324"/>
      <c r="G123" s="324"/>
    </row>
    <row r="124" spans="1:7" ht="13.8" x14ac:dyDescent="0.25">
      <c r="A124" s="319"/>
      <c r="B124" s="319"/>
      <c r="C124" s="324"/>
      <c r="D124" s="324"/>
      <c r="E124" s="324"/>
      <c r="F124" s="324"/>
      <c r="G124" s="324"/>
    </row>
    <row r="125" spans="1:7" ht="13.8" x14ac:dyDescent="0.25">
      <c r="A125" s="319"/>
      <c r="B125" s="319"/>
      <c r="C125" s="324"/>
      <c r="D125" s="324"/>
      <c r="E125" s="324"/>
      <c r="F125" s="324"/>
      <c r="G125" s="324"/>
    </row>
    <row r="126" spans="1:7" ht="13.8" x14ac:dyDescent="0.25">
      <c r="A126" s="319"/>
      <c r="B126" s="319"/>
      <c r="C126" s="324"/>
      <c r="D126" s="324"/>
      <c r="E126" s="324"/>
      <c r="F126" s="324"/>
      <c r="G126" s="324"/>
    </row>
    <row r="127" spans="1:7" ht="13.8" x14ac:dyDescent="0.25">
      <c r="A127" s="319"/>
      <c r="B127" s="319"/>
      <c r="C127" s="324"/>
      <c r="D127" s="324"/>
      <c r="E127" s="324"/>
      <c r="F127" s="324"/>
      <c r="G127" s="324"/>
    </row>
    <row r="128" spans="1:7" ht="13.8" x14ac:dyDescent="0.25">
      <c r="A128" s="319"/>
      <c r="B128" s="319"/>
      <c r="C128" s="324"/>
      <c r="D128" s="324"/>
      <c r="E128" s="324"/>
      <c r="F128" s="324"/>
      <c r="G128" s="324"/>
    </row>
    <row r="129" spans="1:7" ht="13.8" x14ac:dyDescent="0.25">
      <c r="A129" s="319"/>
      <c r="B129" s="319"/>
      <c r="C129" s="324"/>
      <c r="D129" s="324"/>
      <c r="E129" s="324"/>
      <c r="F129" s="324"/>
      <c r="G129" s="324"/>
    </row>
    <row r="130" spans="1:7" ht="13.8" x14ac:dyDescent="0.25">
      <c r="A130" s="319"/>
      <c r="B130" s="319"/>
      <c r="C130" s="324"/>
      <c r="D130" s="324"/>
      <c r="E130" s="324"/>
      <c r="F130" s="324"/>
      <c r="G130" s="324"/>
    </row>
    <row r="131" spans="1:7" ht="13.8" x14ac:dyDescent="0.25">
      <c r="A131" s="319"/>
      <c r="B131" s="319"/>
      <c r="C131" s="324"/>
      <c r="D131" s="324"/>
      <c r="E131" s="324"/>
      <c r="F131" s="324"/>
      <c r="G131" s="324"/>
    </row>
    <row r="132" spans="1:7" ht="13.8" x14ac:dyDescent="0.25">
      <c r="A132" s="319"/>
      <c r="B132" s="319"/>
      <c r="C132" s="324"/>
      <c r="D132" s="324"/>
      <c r="E132" s="324"/>
      <c r="F132" s="324"/>
      <c r="G132" s="324"/>
    </row>
    <row r="133" spans="1:7" ht="13.8" x14ac:dyDescent="0.25">
      <c r="A133" s="319"/>
      <c r="B133" s="319"/>
      <c r="C133" s="324"/>
      <c r="D133" s="324"/>
      <c r="E133" s="324"/>
      <c r="F133" s="324"/>
      <c r="G133" s="324"/>
    </row>
    <row r="134" spans="1:7" ht="13.8" x14ac:dyDescent="0.25">
      <c r="A134" s="319"/>
      <c r="B134" s="319"/>
      <c r="C134" s="324"/>
      <c r="D134" s="324"/>
      <c r="E134" s="324"/>
      <c r="F134" s="324"/>
      <c r="G134" s="324"/>
    </row>
    <row r="135" spans="1:7" ht="13.8" x14ac:dyDescent="0.25">
      <c r="A135" s="319"/>
      <c r="B135" s="319"/>
      <c r="C135" s="324"/>
      <c r="D135" s="324"/>
      <c r="E135" s="324"/>
      <c r="F135" s="324"/>
      <c r="G135" s="324"/>
    </row>
    <row r="136" spans="1:7" ht="13.8" x14ac:dyDescent="0.25">
      <c r="A136" s="319"/>
      <c r="B136" s="319"/>
      <c r="C136" s="324"/>
      <c r="D136" s="324"/>
      <c r="E136" s="324"/>
      <c r="F136" s="324"/>
      <c r="G136" s="324"/>
    </row>
    <row r="137" spans="1:7" ht="13.8" x14ac:dyDescent="0.25">
      <c r="A137" s="319"/>
      <c r="B137" s="319"/>
      <c r="C137" s="324"/>
      <c r="D137" s="324"/>
      <c r="E137" s="324"/>
      <c r="F137" s="324"/>
      <c r="G137" s="324"/>
    </row>
    <row r="138" spans="1:7" ht="13.8" x14ac:dyDescent="0.25">
      <c r="A138" s="319"/>
      <c r="B138" s="319"/>
      <c r="C138" s="324"/>
      <c r="D138" s="324"/>
      <c r="E138" s="324"/>
      <c r="F138" s="324"/>
      <c r="G138" s="324"/>
    </row>
    <row r="139" spans="1:7" ht="13.8" x14ac:dyDescent="0.25">
      <c r="A139" s="319"/>
      <c r="B139" s="319"/>
      <c r="C139" s="324"/>
      <c r="D139" s="324"/>
      <c r="E139" s="324"/>
      <c r="F139" s="324"/>
      <c r="G139" s="324"/>
    </row>
    <row r="140" spans="1:7" ht="13.8" x14ac:dyDescent="0.25">
      <c r="A140" s="319"/>
      <c r="B140" s="319"/>
      <c r="C140" s="324"/>
      <c r="D140" s="324"/>
      <c r="E140" s="324"/>
      <c r="F140" s="324"/>
      <c r="G140" s="324"/>
    </row>
    <row r="141" spans="1:7" ht="13.8" x14ac:dyDescent="0.25">
      <c r="A141" s="319"/>
      <c r="B141" s="319"/>
      <c r="C141" s="324"/>
      <c r="D141" s="324"/>
      <c r="E141" s="324"/>
      <c r="F141" s="324"/>
      <c r="G141" s="324"/>
    </row>
    <row r="142" spans="1:7" ht="13.8" x14ac:dyDescent="0.25">
      <c r="A142" s="319"/>
      <c r="B142" s="319"/>
      <c r="C142" s="324"/>
      <c r="D142" s="324"/>
      <c r="E142" s="324"/>
      <c r="F142" s="324"/>
      <c r="G142" s="324"/>
    </row>
    <row r="143" spans="1:7" ht="13.8" x14ac:dyDescent="0.25">
      <c r="A143" s="319"/>
      <c r="B143" s="319"/>
      <c r="C143" s="324"/>
      <c r="D143" s="324"/>
      <c r="E143" s="324"/>
      <c r="F143" s="324"/>
      <c r="G143" s="324"/>
    </row>
    <row r="144" spans="1:7" ht="13.8" x14ac:dyDescent="0.25">
      <c r="A144" s="319"/>
      <c r="B144" s="319"/>
      <c r="C144" s="324"/>
      <c r="D144" s="324"/>
      <c r="E144" s="324"/>
      <c r="F144" s="324"/>
      <c r="G144" s="324"/>
    </row>
    <row r="145" spans="1:7" ht="13.8" x14ac:dyDescent="0.25">
      <c r="A145" s="319"/>
      <c r="B145" s="319"/>
      <c r="C145" s="324"/>
      <c r="D145" s="324"/>
      <c r="E145" s="324"/>
      <c r="F145" s="324"/>
      <c r="G145" s="324"/>
    </row>
    <row r="146" spans="1:7" ht="13.8" x14ac:dyDescent="0.25">
      <c r="A146" s="319"/>
      <c r="B146" s="319"/>
      <c r="C146" s="324"/>
      <c r="D146" s="324"/>
      <c r="E146" s="324"/>
      <c r="F146" s="324"/>
      <c r="G146" s="324"/>
    </row>
    <row r="147" spans="1:7" ht="13.8" x14ac:dyDescent="0.25">
      <c r="A147" s="319"/>
      <c r="B147" s="319"/>
      <c r="C147" s="324"/>
      <c r="D147" s="324"/>
      <c r="E147" s="324"/>
      <c r="F147" s="324"/>
      <c r="G147" s="324"/>
    </row>
    <row r="148" spans="1:7" ht="13.8" x14ac:dyDescent="0.25">
      <c r="A148" s="319"/>
      <c r="B148" s="319"/>
      <c r="C148" s="324"/>
      <c r="D148" s="324"/>
      <c r="E148" s="324"/>
      <c r="F148" s="324"/>
      <c r="G148" s="324"/>
    </row>
    <row r="149" spans="1:7" ht="13.8" x14ac:dyDescent="0.25">
      <c r="A149" s="319"/>
      <c r="B149" s="319"/>
      <c r="C149" s="324"/>
      <c r="D149" s="324"/>
      <c r="E149" s="324"/>
      <c r="F149" s="324"/>
      <c r="G149" s="324"/>
    </row>
    <row r="150" spans="1:7" ht="13.8" x14ac:dyDescent="0.25">
      <c r="A150" s="319"/>
      <c r="B150" s="319"/>
      <c r="C150" s="324"/>
      <c r="D150" s="324"/>
      <c r="E150" s="324"/>
      <c r="F150" s="324"/>
      <c r="G150" s="324"/>
    </row>
    <row r="151" spans="1:7" ht="13.8" x14ac:dyDescent="0.25">
      <c r="A151" s="319"/>
      <c r="B151" s="319"/>
      <c r="C151" s="324"/>
      <c r="D151" s="324"/>
      <c r="E151" s="324"/>
      <c r="F151" s="324"/>
      <c r="G151" s="324"/>
    </row>
    <row r="152" spans="1:7" ht="13.8" x14ac:dyDescent="0.25">
      <c r="A152" s="319"/>
      <c r="B152" s="319"/>
      <c r="C152" s="324"/>
      <c r="D152" s="324"/>
      <c r="E152" s="324"/>
      <c r="F152" s="324"/>
      <c r="G152" s="324"/>
    </row>
    <row r="153" spans="1:7" ht="13.8" x14ac:dyDescent="0.25">
      <c r="A153" s="319"/>
      <c r="B153" s="319"/>
      <c r="C153" s="324"/>
      <c r="D153" s="324"/>
      <c r="E153" s="324"/>
      <c r="F153" s="324"/>
      <c r="G153" s="324"/>
    </row>
    <row r="154" spans="1:7" ht="13.8" x14ac:dyDescent="0.25">
      <c r="A154" s="319"/>
      <c r="B154" s="319"/>
      <c r="C154" s="324"/>
      <c r="D154" s="324"/>
      <c r="E154" s="324"/>
      <c r="F154" s="324"/>
      <c r="G154" s="324"/>
    </row>
    <row r="155" spans="1:7" ht="13.8" x14ac:dyDescent="0.25">
      <c r="A155" s="319"/>
      <c r="B155" s="319"/>
      <c r="C155" s="324"/>
      <c r="D155" s="324"/>
      <c r="E155" s="324"/>
      <c r="F155" s="324"/>
      <c r="G155" s="324"/>
    </row>
    <row r="156" spans="1:7" ht="13.8" x14ac:dyDescent="0.25">
      <c r="A156" s="319"/>
      <c r="B156" s="319"/>
      <c r="C156" s="324"/>
      <c r="D156" s="324"/>
      <c r="E156" s="324"/>
      <c r="F156" s="324"/>
      <c r="G156" s="324"/>
    </row>
    <row r="157" spans="1:7" ht="13.8" x14ac:dyDescent="0.25">
      <c r="A157" s="319"/>
      <c r="B157" s="319"/>
      <c r="C157" s="324"/>
      <c r="D157" s="324"/>
      <c r="E157" s="324"/>
      <c r="F157" s="324"/>
      <c r="G157" s="324"/>
    </row>
    <row r="158" spans="1:7" ht="13.8" x14ac:dyDescent="0.25">
      <c r="A158" s="319"/>
      <c r="B158" s="319"/>
      <c r="C158" s="324"/>
      <c r="D158" s="324"/>
      <c r="E158" s="324"/>
      <c r="F158" s="324"/>
      <c r="G158" s="324"/>
    </row>
    <row r="159" spans="1:7" ht="13.8" x14ac:dyDescent="0.25">
      <c r="A159" s="319"/>
      <c r="B159" s="319"/>
      <c r="C159" s="324"/>
      <c r="D159" s="324"/>
      <c r="E159" s="324"/>
      <c r="F159" s="324"/>
      <c r="G159" s="324"/>
    </row>
    <row r="160" spans="1:7" ht="13.8" x14ac:dyDescent="0.25">
      <c r="A160" s="319"/>
      <c r="B160" s="319"/>
      <c r="C160" s="324"/>
      <c r="D160" s="324"/>
      <c r="E160" s="324"/>
      <c r="F160" s="324"/>
      <c r="G160" s="324"/>
    </row>
    <row r="161" spans="1:7" ht="13.8" x14ac:dyDescent="0.25">
      <c r="A161" s="319"/>
      <c r="B161" s="319"/>
      <c r="C161" s="324"/>
      <c r="D161" s="324"/>
      <c r="E161" s="324"/>
      <c r="F161" s="324"/>
      <c r="G161" s="324"/>
    </row>
    <row r="162" spans="1:7" ht="13.8" x14ac:dyDescent="0.25">
      <c r="A162" s="319"/>
      <c r="B162" s="319"/>
      <c r="C162" s="324"/>
      <c r="D162" s="324"/>
      <c r="E162" s="324"/>
      <c r="F162" s="324"/>
      <c r="G162" s="324"/>
    </row>
    <row r="163" spans="1:7" ht="13.8" x14ac:dyDescent="0.25">
      <c r="A163" s="319"/>
      <c r="B163" s="319"/>
      <c r="C163" s="324"/>
      <c r="D163" s="324"/>
      <c r="E163" s="324"/>
      <c r="F163" s="324"/>
      <c r="G163" s="324"/>
    </row>
    <row r="164" spans="1:7" ht="13.8" x14ac:dyDescent="0.25">
      <c r="A164" s="319"/>
      <c r="B164" s="319"/>
      <c r="C164" s="324"/>
      <c r="D164" s="324"/>
      <c r="E164" s="324"/>
      <c r="F164" s="324"/>
      <c r="G164" s="324"/>
    </row>
    <row r="165" spans="1:7" ht="13.8" x14ac:dyDescent="0.25">
      <c r="A165" s="319"/>
      <c r="B165" s="319"/>
      <c r="C165" s="324"/>
      <c r="D165" s="324"/>
      <c r="E165" s="324"/>
      <c r="F165" s="324"/>
      <c r="G165" s="324"/>
    </row>
    <row r="166" spans="1:7" ht="13.8" x14ac:dyDescent="0.25">
      <c r="A166" s="319"/>
      <c r="B166" s="319"/>
      <c r="C166" s="324"/>
      <c r="D166" s="324"/>
      <c r="E166" s="324"/>
      <c r="F166" s="324"/>
      <c r="G166" s="324"/>
    </row>
    <row r="167" spans="1:7" ht="13.8" x14ac:dyDescent="0.25">
      <c r="A167" s="319"/>
      <c r="B167" s="319"/>
      <c r="C167" s="324"/>
      <c r="D167" s="324"/>
      <c r="E167" s="324"/>
      <c r="F167" s="324"/>
      <c r="G167" s="324"/>
    </row>
    <row r="168" spans="1:7" ht="13.8" x14ac:dyDescent="0.25">
      <c r="A168" s="319"/>
      <c r="B168" s="319"/>
      <c r="C168" s="324"/>
      <c r="D168" s="324"/>
      <c r="E168" s="324"/>
      <c r="F168" s="324"/>
      <c r="G168" s="324"/>
    </row>
    <row r="169" spans="1:7" ht="13.8" x14ac:dyDescent="0.25">
      <c r="A169" s="319"/>
      <c r="B169" s="319"/>
      <c r="C169" s="324"/>
      <c r="D169" s="324"/>
      <c r="E169" s="324"/>
      <c r="F169" s="324"/>
      <c r="G169" s="324"/>
    </row>
    <row r="170" spans="1:7" ht="13.8" x14ac:dyDescent="0.25">
      <c r="A170" s="319"/>
      <c r="B170" s="319"/>
      <c r="C170" s="324"/>
      <c r="D170" s="324"/>
      <c r="E170" s="324"/>
      <c r="F170" s="324"/>
      <c r="G170" s="324"/>
    </row>
    <row r="171" spans="1:7" ht="13.8" x14ac:dyDescent="0.25">
      <c r="A171" s="319"/>
      <c r="B171" s="319"/>
      <c r="C171" s="324"/>
      <c r="D171" s="324"/>
      <c r="E171" s="324"/>
      <c r="F171" s="324"/>
      <c r="G171" s="324"/>
    </row>
    <row r="172" spans="1:7" ht="13.8" x14ac:dyDescent="0.25">
      <c r="A172" s="319"/>
      <c r="B172" s="319"/>
      <c r="C172" s="324"/>
      <c r="D172" s="324"/>
      <c r="E172" s="324"/>
      <c r="F172" s="324"/>
      <c r="G172" s="324"/>
    </row>
    <row r="173" spans="1:7" ht="13.8" x14ac:dyDescent="0.25">
      <c r="A173" s="319"/>
      <c r="B173" s="319"/>
      <c r="C173" s="324"/>
      <c r="D173" s="324"/>
      <c r="E173" s="324"/>
      <c r="F173" s="324"/>
      <c r="G173" s="324"/>
    </row>
    <row r="174" spans="1:7" ht="13.8" x14ac:dyDescent="0.25">
      <c r="A174" s="319"/>
      <c r="B174" s="319"/>
      <c r="C174" s="324"/>
      <c r="D174" s="324"/>
      <c r="E174" s="324"/>
      <c r="F174" s="324"/>
      <c r="G174" s="324"/>
    </row>
    <row r="175" spans="1:7" ht="13.8" x14ac:dyDescent="0.25">
      <c r="A175" s="319"/>
      <c r="B175" s="319"/>
      <c r="C175" s="324"/>
      <c r="D175" s="324"/>
      <c r="E175" s="324"/>
      <c r="F175" s="324"/>
      <c r="G175" s="324"/>
    </row>
    <row r="176" spans="1:7" ht="13.8" x14ac:dyDescent="0.25">
      <c r="A176" s="319"/>
      <c r="B176" s="319"/>
      <c r="C176" s="324"/>
      <c r="D176" s="324"/>
      <c r="E176" s="324"/>
      <c r="F176" s="324"/>
      <c r="G176" s="324"/>
    </row>
    <row r="177" spans="1:7" ht="13.8" x14ac:dyDescent="0.25">
      <c r="A177" s="319"/>
      <c r="B177" s="319"/>
      <c r="C177" s="324"/>
      <c r="D177" s="324"/>
      <c r="E177" s="324"/>
      <c r="F177" s="324"/>
      <c r="G177" s="324"/>
    </row>
    <row r="178" spans="1:7" ht="13.8" x14ac:dyDescent="0.25">
      <c r="A178" s="319"/>
      <c r="B178" s="319"/>
      <c r="C178" s="324"/>
      <c r="D178" s="324"/>
      <c r="E178" s="324"/>
      <c r="F178" s="324"/>
      <c r="G178" s="324"/>
    </row>
    <row r="179" spans="1:7" ht="13.8" x14ac:dyDescent="0.25">
      <c r="A179" s="319"/>
      <c r="B179" s="319"/>
      <c r="C179" s="324"/>
      <c r="D179" s="324"/>
      <c r="E179" s="324"/>
      <c r="F179" s="324"/>
      <c r="G179" s="324"/>
    </row>
    <row r="180" spans="1:7" ht="13.8" x14ac:dyDescent="0.25">
      <c r="A180" s="319"/>
      <c r="B180" s="319"/>
      <c r="C180" s="324"/>
      <c r="D180" s="324"/>
      <c r="E180" s="324"/>
      <c r="F180" s="324"/>
      <c r="G180" s="324"/>
    </row>
    <row r="181" spans="1:7" ht="13.8" x14ac:dyDescent="0.25">
      <c r="A181" s="319"/>
      <c r="B181" s="319"/>
      <c r="C181" s="324"/>
      <c r="D181" s="324"/>
      <c r="E181" s="324"/>
      <c r="F181" s="324"/>
      <c r="G181" s="324"/>
    </row>
    <row r="182" spans="1:7" ht="13.8" x14ac:dyDescent="0.25">
      <c r="A182" s="319"/>
      <c r="B182" s="319"/>
      <c r="C182" s="324"/>
      <c r="D182" s="324"/>
      <c r="E182" s="324"/>
      <c r="F182" s="324"/>
      <c r="G182" s="324"/>
    </row>
    <row r="183" spans="1:7" ht="13.8" x14ac:dyDescent="0.25">
      <c r="A183" s="319"/>
      <c r="B183" s="319"/>
      <c r="C183" s="324"/>
      <c r="D183" s="324"/>
      <c r="E183" s="324"/>
      <c r="F183" s="324"/>
      <c r="G183" s="324"/>
    </row>
    <row r="184" spans="1:7" ht="13.8" x14ac:dyDescent="0.25">
      <c r="A184" s="319"/>
      <c r="B184" s="319"/>
      <c r="C184" s="324"/>
      <c r="D184" s="324"/>
      <c r="E184" s="324"/>
      <c r="F184" s="324"/>
      <c r="G184" s="324"/>
    </row>
    <row r="185" spans="1:7" ht="13.8" x14ac:dyDescent="0.25">
      <c r="A185" s="319"/>
      <c r="B185" s="319"/>
      <c r="C185" s="324"/>
      <c r="D185" s="324"/>
      <c r="E185" s="324"/>
      <c r="F185" s="324"/>
      <c r="G185" s="324"/>
    </row>
    <row r="186" spans="1:7" ht="13.8" x14ac:dyDescent="0.25">
      <c r="A186" s="319"/>
      <c r="B186" s="319"/>
      <c r="C186" s="324"/>
      <c r="D186" s="324"/>
      <c r="E186" s="324"/>
      <c r="F186" s="324"/>
      <c r="G186" s="324"/>
    </row>
    <row r="187" spans="1:7" ht="13.8" x14ac:dyDescent="0.25">
      <c r="A187" s="319"/>
      <c r="B187" s="319"/>
      <c r="C187" s="324"/>
      <c r="D187" s="324"/>
      <c r="E187" s="324"/>
      <c r="F187" s="324"/>
      <c r="G187" s="324"/>
    </row>
    <row r="188" spans="1:7" ht="13.8" x14ac:dyDescent="0.25">
      <c r="A188" s="319"/>
      <c r="B188" s="319"/>
      <c r="C188" s="324"/>
      <c r="D188" s="324"/>
      <c r="E188" s="324"/>
      <c r="F188" s="324"/>
      <c r="G188" s="324"/>
    </row>
    <row r="189" spans="1:7" ht="13.8" x14ac:dyDescent="0.25">
      <c r="A189" s="319"/>
      <c r="B189" s="319"/>
      <c r="C189" s="324"/>
      <c r="D189" s="324"/>
      <c r="E189" s="324"/>
      <c r="F189" s="324"/>
      <c r="G189" s="324"/>
    </row>
    <row r="190" spans="1:7" ht="13.8" x14ac:dyDescent="0.25">
      <c r="A190" s="319"/>
      <c r="B190" s="319"/>
      <c r="C190" s="324"/>
      <c r="D190" s="324"/>
      <c r="E190" s="324"/>
      <c r="F190" s="324"/>
      <c r="G190" s="324"/>
    </row>
    <row r="191" spans="1:7" ht="13.8" x14ac:dyDescent="0.25">
      <c r="A191" s="319"/>
      <c r="B191" s="319"/>
      <c r="C191" s="324"/>
      <c r="D191" s="324"/>
      <c r="E191" s="324"/>
      <c r="F191" s="324"/>
      <c r="G191" s="324"/>
    </row>
    <row r="192" spans="1:7" ht="13.8" x14ac:dyDescent="0.25">
      <c r="A192" s="319"/>
      <c r="B192" s="319"/>
      <c r="C192" s="324"/>
      <c r="D192" s="324"/>
      <c r="E192" s="324"/>
      <c r="F192" s="324"/>
      <c r="G192" s="324"/>
    </row>
    <row r="193" spans="1:7" ht="13.8" x14ac:dyDescent="0.25">
      <c r="A193" s="319"/>
      <c r="B193" s="319"/>
      <c r="C193" s="324"/>
      <c r="D193" s="324"/>
      <c r="E193" s="324"/>
      <c r="F193" s="324"/>
      <c r="G193" s="324"/>
    </row>
    <row r="194" spans="1:7" ht="13.8" x14ac:dyDescent="0.25">
      <c r="A194" s="319"/>
      <c r="B194" s="319"/>
      <c r="C194" s="324"/>
      <c r="D194" s="324"/>
      <c r="E194" s="324"/>
      <c r="F194" s="324"/>
      <c r="G194" s="324"/>
    </row>
    <row r="195" spans="1:7" ht="13.8" x14ac:dyDescent="0.25">
      <c r="A195" s="319"/>
      <c r="B195" s="319"/>
      <c r="C195" s="324"/>
      <c r="D195" s="324"/>
      <c r="E195" s="324"/>
      <c r="F195" s="324"/>
      <c r="G195" s="324"/>
    </row>
    <row r="196" spans="1:7" ht="13.8" x14ac:dyDescent="0.25">
      <c r="A196" s="319"/>
      <c r="B196" s="319"/>
      <c r="C196" s="324"/>
      <c r="D196" s="324"/>
      <c r="E196" s="324"/>
      <c r="F196" s="324"/>
      <c r="G196" s="324"/>
    </row>
    <row r="197" spans="1:7" ht="13.8" x14ac:dyDescent="0.25">
      <c r="A197" s="319"/>
      <c r="B197" s="319"/>
      <c r="C197" s="324"/>
      <c r="D197" s="324"/>
      <c r="E197" s="324"/>
      <c r="F197" s="324"/>
      <c r="G197" s="324"/>
    </row>
    <row r="198" spans="1:7" ht="13.8" x14ac:dyDescent="0.25">
      <c r="A198" s="319"/>
      <c r="B198" s="319"/>
      <c r="C198" s="324"/>
      <c r="D198" s="324"/>
      <c r="E198" s="324"/>
      <c r="F198" s="324"/>
      <c r="G198" s="324"/>
    </row>
    <row r="199" spans="1:7" ht="13.8" x14ac:dyDescent="0.25">
      <c r="A199" s="319"/>
      <c r="B199" s="319"/>
      <c r="C199" s="324"/>
      <c r="D199" s="324"/>
      <c r="E199" s="324"/>
      <c r="F199" s="324"/>
      <c r="G199" s="324"/>
    </row>
    <row r="200" spans="1:7" ht="13.8" x14ac:dyDescent="0.25">
      <c r="A200" s="319"/>
      <c r="B200" s="319"/>
      <c r="C200" s="324"/>
      <c r="D200" s="324"/>
      <c r="E200" s="324"/>
      <c r="F200" s="324"/>
      <c r="G200" s="324"/>
    </row>
    <row r="201" spans="1:7" ht="13.8" x14ac:dyDescent="0.25">
      <c r="A201" s="319"/>
      <c r="B201" s="319"/>
      <c r="C201" s="324"/>
      <c r="D201" s="324"/>
      <c r="E201" s="324"/>
      <c r="F201" s="324"/>
      <c r="G201" s="324"/>
    </row>
    <row r="202" spans="1:7" ht="13.8" x14ac:dyDescent="0.25">
      <c r="A202" s="319"/>
      <c r="B202" s="319"/>
      <c r="C202" s="324"/>
      <c r="D202" s="324"/>
      <c r="E202" s="324"/>
      <c r="F202" s="324"/>
      <c r="G202" s="324"/>
    </row>
    <row r="203" spans="1:7" ht="13.8" x14ac:dyDescent="0.25">
      <c r="A203" s="319"/>
      <c r="B203" s="319"/>
      <c r="C203" s="324"/>
      <c r="D203" s="324"/>
      <c r="E203" s="324"/>
      <c r="F203" s="324"/>
      <c r="G203" s="324"/>
    </row>
    <row r="204" spans="1:7" ht="13.8" x14ac:dyDescent="0.25">
      <c r="A204" s="319"/>
      <c r="B204" s="319"/>
      <c r="C204" s="324"/>
      <c r="D204" s="324"/>
      <c r="E204" s="324"/>
      <c r="F204" s="324"/>
      <c r="G204" s="324"/>
    </row>
    <row r="205" spans="1:7" ht="13.8" x14ac:dyDescent="0.25">
      <c r="A205" s="319"/>
      <c r="B205" s="319"/>
      <c r="C205" s="324"/>
      <c r="D205" s="324"/>
      <c r="E205" s="324"/>
      <c r="F205" s="324"/>
      <c r="G205" s="324"/>
    </row>
    <row r="206" spans="1:7" ht="13.8" x14ac:dyDescent="0.25">
      <c r="A206" s="319"/>
      <c r="B206" s="319"/>
      <c r="C206" s="324"/>
      <c r="D206" s="324"/>
      <c r="E206" s="324"/>
      <c r="F206" s="324"/>
      <c r="G206" s="324"/>
    </row>
    <row r="207" spans="1:7" ht="13.8" x14ac:dyDescent="0.25">
      <c r="A207" s="319"/>
      <c r="B207" s="319"/>
      <c r="C207" s="324"/>
      <c r="D207" s="324"/>
      <c r="E207" s="324"/>
      <c r="F207" s="324"/>
      <c r="G207" s="324"/>
    </row>
    <row r="208" spans="1:7" ht="13.8" x14ac:dyDescent="0.25">
      <c r="A208" s="319"/>
      <c r="B208" s="319"/>
      <c r="C208" s="324"/>
      <c r="D208" s="324"/>
      <c r="E208" s="324"/>
      <c r="F208" s="324"/>
      <c r="G208" s="324"/>
    </row>
    <row r="209" spans="1:7" ht="13.8" x14ac:dyDescent="0.25">
      <c r="A209" s="319"/>
      <c r="B209" s="319"/>
      <c r="C209" s="324"/>
      <c r="D209" s="324"/>
      <c r="E209" s="324"/>
      <c r="F209" s="324"/>
      <c r="G209" s="324"/>
    </row>
    <row r="210" spans="1:7" ht="13.8" x14ac:dyDescent="0.25">
      <c r="A210" s="319"/>
      <c r="B210" s="319"/>
      <c r="C210" s="324"/>
      <c r="D210" s="324"/>
      <c r="E210" s="324"/>
      <c r="F210" s="324"/>
      <c r="G210" s="324"/>
    </row>
    <row r="211" spans="1:7" ht="13.8" x14ac:dyDescent="0.25">
      <c r="A211" s="319"/>
      <c r="B211" s="319"/>
      <c r="C211" s="324"/>
      <c r="D211" s="324"/>
      <c r="E211" s="324"/>
      <c r="F211" s="324"/>
      <c r="G211" s="324"/>
    </row>
    <row r="212" spans="1:7" ht="13.8" x14ac:dyDescent="0.25">
      <c r="A212" s="319"/>
      <c r="B212" s="319"/>
      <c r="C212" s="324"/>
      <c r="D212" s="324"/>
      <c r="E212" s="324"/>
      <c r="F212" s="324"/>
      <c r="G212" s="324"/>
    </row>
    <row r="213" spans="1:7" ht="13.8" x14ac:dyDescent="0.25">
      <c r="A213" s="319"/>
      <c r="B213" s="319"/>
      <c r="C213" s="324"/>
      <c r="D213" s="324"/>
      <c r="E213" s="324"/>
      <c r="F213" s="324"/>
      <c r="G213" s="324"/>
    </row>
    <row r="214" spans="1:7" ht="13.8" x14ac:dyDescent="0.25">
      <c r="A214" s="319"/>
      <c r="B214" s="319"/>
      <c r="C214" s="324"/>
      <c r="D214" s="324"/>
      <c r="E214" s="324"/>
      <c r="F214" s="324"/>
      <c r="G214" s="324"/>
    </row>
    <row r="215" spans="1:7" ht="13.8" x14ac:dyDescent="0.25">
      <c r="A215" s="319"/>
      <c r="B215" s="319"/>
      <c r="C215" s="324"/>
      <c r="D215" s="324"/>
      <c r="E215" s="324"/>
      <c r="F215" s="324"/>
      <c r="G215" s="324"/>
    </row>
    <row r="216" spans="1:7" ht="13.8" x14ac:dyDescent="0.25">
      <c r="A216" s="319"/>
      <c r="B216" s="319"/>
      <c r="C216" s="324"/>
      <c r="D216" s="324"/>
      <c r="E216" s="324"/>
      <c r="F216" s="324"/>
      <c r="G216" s="324"/>
    </row>
    <row r="217" spans="1:7" ht="13.8" x14ac:dyDescent="0.25">
      <c r="A217" s="319"/>
      <c r="B217" s="319"/>
      <c r="C217" s="324"/>
      <c r="D217" s="324"/>
      <c r="E217" s="324"/>
      <c r="F217" s="324"/>
      <c r="G217" s="324"/>
    </row>
    <row r="218" spans="1:7" ht="13.8" x14ac:dyDescent="0.25">
      <c r="A218" s="319"/>
      <c r="B218" s="319"/>
      <c r="C218" s="324"/>
      <c r="D218" s="324"/>
      <c r="E218" s="324"/>
      <c r="F218" s="324"/>
      <c r="G218" s="324"/>
    </row>
    <row r="219" spans="1:7" ht="13.8" x14ac:dyDescent="0.25">
      <c r="A219" s="319"/>
      <c r="B219" s="319"/>
      <c r="C219" s="324"/>
      <c r="D219" s="324"/>
      <c r="E219" s="324"/>
      <c r="F219" s="324"/>
      <c r="G219" s="324"/>
    </row>
    <row r="220" spans="1:7" ht="13.8" x14ac:dyDescent="0.25">
      <c r="A220" s="319"/>
      <c r="B220" s="319"/>
      <c r="C220" s="324"/>
      <c r="D220" s="324"/>
      <c r="E220" s="324"/>
      <c r="F220" s="324"/>
      <c r="G220" s="324"/>
    </row>
    <row r="221" spans="1:7" ht="13.8" x14ac:dyDescent="0.25">
      <c r="A221" s="319"/>
      <c r="B221" s="319"/>
      <c r="C221" s="324"/>
      <c r="D221" s="324"/>
      <c r="E221" s="324"/>
      <c r="F221" s="324"/>
      <c r="G221" s="324"/>
    </row>
    <row r="222" spans="1:7" ht="13.8" x14ac:dyDescent="0.25">
      <c r="A222" s="319"/>
      <c r="B222" s="319"/>
      <c r="C222" s="324"/>
      <c r="D222" s="324"/>
      <c r="E222" s="324"/>
      <c r="F222" s="324"/>
      <c r="G222" s="324"/>
    </row>
    <row r="223" spans="1:7" ht="13.8" x14ac:dyDescent="0.25">
      <c r="A223" s="319"/>
      <c r="B223" s="319"/>
      <c r="C223" s="324"/>
      <c r="D223" s="324"/>
      <c r="E223" s="324"/>
      <c r="F223" s="324"/>
      <c r="G223" s="324"/>
    </row>
    <row r="224" spans="1:7" ht="13.8" x14ac:dyDescent="0.25">
      <c r="A224" s="319"/>
      <c r="B224" s="319"/>
      <c r="C224" s="324"/>
      <c r="D224" s="324"/>
      <c r="E224" s="324"/>
      <c r="F224" s="324"/>
      <c r="G224" s="324"/>
    </row>
    <row r="225" spans="1:7" ht="13.8" x14ac:dyDescent="0.25">
      <c r="A225" s="319"/>
      <c r="B225" s="319"/>
      <c r="C225" s="324"/>
      <c r="D225" s="324"/>
      <c r="E225" s="324"/>
      <c r="F225" s="324"/>
      <c r="G225" s="324"/>
    </row>
    <row r="226" spans="1:7" ht="13.8" x14ac:dyDescent="0.25">
      <c r="A226" s="319"/>
      <c r="B226" s="319"/>
      <c r="C226" s="324"/>
      <c r="D226" s="324"/>
      <c r="E226" s="324"/>
      <c r="F226" s="324"/>
      <c r="G226" s="324"/>
    </row>
    <row r="227" spans="1:7" ht="13.8" x14ac:dyDescent="0.25">
      <c r="A227" s="319"/>
      <c r="B227" s="319"/>
      <c r="C227" s="324"/>
      <c r="D227" s="324"/>
      <c r="E227" s="324"/>
      <c r="F227" s="324"/>
      <c r="G227" s="324"/>
    </row>
    <row r="228" spans="1:7" ht="13.8" x14ac:dyDescent="0.25">
      <c r="A228" s="319"/>
      <c r="B228" s="319"/>
      <c r="C228" s="324"/>
      <c r="D228" s="324"/>
      <c r="E228" s="324"/>
      <c r="F228" s="324"/>
      <c r="G228" s="324"/>
    </row>
    <row r="229" spans="1:7" ht="13.8" x14ac:dyDescent="0.25">
      <c r="A229" s="319"/>
      <c r="B229" s="319"/>
      <c r="C229" s="324"/>
      <c r="D229" s="324"/>
      <c r="E229" s="324"/>
      <c r="F229" s="324"/>
      <c r="G229" s="324"/>
    </row>
    <row r="230" spans="1:7" ht="13.8" x14ac:dyDescent="0.25">
      <c r="A230" s="319"/>
      <c r="B230" s="319"/>
      <c r="C230" s="324"/>
      <c r="D230" s="324"/>
      <c r="E230" s="324"/>
      <c r="F230" s="324"/>
      <c r="G230" s="324"/>
    </row>
    <row r="231" spans="1:7" ht="13.8" x14ac:dyDescent="0.25">
      <c r="A231" s="319"/>
      <c r="B231" s="319"/>
      <c r="C231" s="324"/>
      <c r="D231" s="324"/>
      <c r="E231" s="324"/>
      <c r="F231" s="324"/>
      <c r="G231" s="324"/>
    </row>
    <row r="232" spans="1:7" ht="13.8" x14ac:dyDescent="0.25">
      <c r="A232" s="319"/>
      <c r="B232" s="319"/>
      <c r="C232" s="324"/>
      <c r="D232" s="324"/>
      <c r="E232" s="324"/>
      <c r="F232" s="324"/>
      <c r="G232" s="324"/>
    </row>
    <row r="233" spans="1:7" ht="13.8" x14ac:dyDescent="0.25">
      <c r="A233" s="319"/>
      <c r="B233" s="319"/>
      <c r="C233" s="324"/>
      <c r="D233" s="324"/>
      <c r="E233" s="324"/>
      <c r="F233" s="324"/>
      <c r="G233" s="324"/>
    </row>
    <row r="234" spans="1:7" ht="13.8" x14ac:dyDescent="0.25">
      <c r="A234" s="319"/>
      <c r="B234" s="319"/>
      <c r="C234" s="324"/>
      <c r="D234" s="324"/>
      <c r="E234" s="324"/>
      <c r="F234" s="324"/>
      <c r="G234" s="324"/>
    </row>
    <row r="235" spans="1:7" ht="13.8" x14ac:dyDescent="0.25">
      <c r="A235" s="319"/>
      <c r="B235" s="319"/>
      <c r="C235" s="324"/>
      <c r="D235" s="324"/>
      <c r="E235" s="324"/>
      <c r="F235" s="324"/>
      <c r="G235" s="324"/>
    </row>
    <row r="236" spans="1:7" ht="13.8" x14ac:dyDescent="0.25">
      <c r="A236" s="319"/>
      <c r="B236" s="319"/>
      <c r="C236" s="324"/>
      <c r="D236" s="324"/>
      <c r="E236" s="324"/>
      <c r="F236" s="324"/>
      <c r="G236" s="324"/>
    </row>
    <row r="237" spans="1:7" ht="13.8" x14ac:dyDescent="0.25">
      <c r="A237" s="319"/>
      <c r="B237" s="319"/>
      <c r="C237" s="324"/>
      <c r="D237" s="324"/>
      <c r="E237" s="324"/>
      <c r="F237" s="324"/>
      <c r="G237" s="324"/>
    </row>
    <row r="238" spans="1:7" ht="13.8" x14ac:dyDescent="0.25">
      <c r="A238" s="319"/>
      <c r="B238" s="319"/>
      <c r="C238" s="324"/>
      <c r="D238" s="324"/>
      <c r="E238" s="324"/>
      <c r="F238" s="324"/>
      <c r="G238" s="324"/>
    </row>
    <row r="239" spans="1:7" ht="13.8" x14ac:dyDescent="0.25">
      <c r="A239" s="319"/>
      <c r="B239" s="319"/>
      <c r="C239" s="324"/>
      <c r="D239" s="324"/>
      <c r="E239" s="324"/>
      <c r="F239" s="324"/>
      <c r="G239" s="324"/>
    </row>
    <row r="240" spans="1:7" ht="13.8" x14ac:dyDescent="0.25">
      <c r="A240" s="319"/>
      <c r="B240" s="319"/>
      <c r="C240" s="324"/>
      <c r="D240" s="324"/>
      <c r="E240" s="324"/>
      <c r="F240" s="324"/>
      <c r="G240" s="324"/>
    </row>
    <row r="241" spans="1:7" ht="13.8" x14ac:dyDescent="0.25">
      <c r="A241" s="319"/>
      <c r="B241" s="319"/>
      <c r="C241" s="324"/>
      <c r="D241" s="324"/>
      <c r="E241" s="324"/>
      <c r="F241" s="324"/>
      <c r="G241" s="324"/>
    </row>
    <row r="242" spans="1:7" ht="13.8" x14ac:dyDescent="0.25">
      <c r="A242" s="319"/>
      <c r="B242" s="319"/>
      <c r="C242" s="324"/>
      <c r="D242" s="324"/>
      <c r="E242" s="324"/>
      <c r="F242" s="324"/>
      <c r="G242" s="324"/>
    </row>
    <row r="243" spans="1:7" ht="13.8" x14ac:dyDescent="0.25">
      <c r="A243" s="319"/>
      <c r="B243" s="319"/>
      <c r="C243" s="324"/>
      <c r="D243" s="324"/>
      <c r="E243" s="324"/>
      <c r="F243" s="324"/>
      <c r="G243" s="324"/>
    </row>
    <row r="244" spans="1:7" ht="13.8" x14ac:dyDescent="0.25">
      <c r="A244" s="319"/>
      <c r="B244" s="319"/>
      <c r="C244" s="324"/>
      <c r="D244" s="324"/>
      <c r="E244" s="324"/>
      <c r="F244" s="324"/>
      <c r="G244" s="324"/>
    </row>
    <row r="245" spans="1:7" ht="13.8" x14ac:dyDescent="0.25">
      <c r="A245" s="319"/>
      <c r="B245" s="319"/>
      <c r="C245" s="324"/>
      <c r="D245" s="324"/>
      <c r="E245" s="324"/>
      <c r="F245" s="324"/>
      <c r="G245" s="324"/>
    </row>
  </sheetData>
  <pageMargins left="0.39370078740157483" right="0.39370078740157483" top="0.39370078740157483" bottom="0.39370078740157483" header="0" footer="0"/>
  <pageSetup paperSize="9" scale="56" orientation="portrait" horizontalDpi="4294967293" r:id="rId1"/>
  <headerFooter alignWithMargins="0">
    <oddHeader>&amp;L&amp;"Times New Roman,Cursiva"&amp;8Oficina d'Estadística&amp;R&amp;"Times New Roman,Cursiva"&amp;8Ajuntament de València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/>
  </sheetViews>
  <sheetFormatPr baseColWidth="10" defaultRowHeight="13.2" x14ac:dyDescent="0.25"/>
  <cols>
    <col min="1" max="1" width="15.6640625" customWidth="1"/>
    <col min="2" max="13" width="9.88671875" customWidth="1"/>
  </cols>
  <sheetData>
    <row r="1" spans="1:14" ht="12.75" customHeight="1" x14ac:dyDescent="0.25">
      <c r="A1" s="1" t="s">
        <v>135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x14ac:dyDescent="0.25">
      <c r="A2" s="2" t="s">
        <v>146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ht="8.2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4" ht="18.75" customHeight="1" x14ac:dyDescent="0.25">
      <c r="A4" s="15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7" t="s">
        <v>11</v>
      </c>
    </row>
    <row r="5" spans="1:14" ht="4.5" customHeight="1" x14ac:dyDescent="0.25">
      <c r="A5" s="12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3"/>
    </row>
    <row r="6" spans="1:14" x14ac:dyDescent="0.25">
      <c r="A6" s="60" t="s">
        <v>86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</row>
    <row r="7" spans="1:14" x14ac:dyDescent="0.25">
      <c r="A7" s="14" t="s">
        <v>128</v>
      </c>
      <c r="B7" s="18">
        <v>8379</v>
      </c>
      <c r="C7" s="18">
        <v>8698</v>
      </c>
      <c r="D7" s="18">
        <v>8736</v>
      </c>
      <c r="E7" s="18">
        <v>8706</v>
      </c>
      <c r="F7" s="18">
        <v>8525</v>
      </c>
      <c r="G7" s="18">
        <v>8399</v>
      </c>
      <c r="H7" s="18">
        <v>8582</v>
      </c>
      <c r="I7" s="18">
        <v>8640</v>
      </c>
      <c r="J7" s="18">
        <v>9254</v>
      </c>
      <c r="K7" s="18">
        <v>9085</v>
      </c>
      <c r="L7" s="18">
        <v>8936</v>
      </c>
      <c r="M7" s="19">
        <v>8300</v>
      </c>
    </row>
    <row r="8" spans="1:14" x14ac:dyDescent="0.25">
      <c r="A8" s="89" t="s">
        <v>129</v>
      </c>
      <c r="B8" s="32">
        <v>55531</v>
      </c>
      <c r="C8" s="32">
        <v>55159</v>
      </c>
      <c r="D8" s="32">
        <v>54221</v>
      </c>
      <c r="E8" s="32">
        <v>53253</v>
      </c>
      <c r="F8" s="32">
        <v>51191</v>
      </c>
      <c r="G8" s="32">
        <v>50505</v>
      </c>
      <c r="H8" s="32">
        <v>50555</v>
      </c>
      <c r="I8" s="32">
        <v>51669</v>
      </c>
      <c r="J8" s="32">
        <v>49796</v>
      </c>
      <c r="K8" s="32">
        <v>49164</v>
      </c>
      <c r="L8" s="32">
        <v>47948</v>
      </c>
      <c r="M8" s="33">
        <v>47231</v>
      </c>
    </row>
    <row r="9" spans="1:14" x14ac:dyDescent="0.25">
      <c r="A9" s="14" t="s">
        <v>130</v>
      </c>
      <c r="B9" s="18">
        <v>67941</v>
      </c>
      <c r="C9" s="18">
        <v>67400</v>
      </c>
      <c r="D9" s="18">
        <v>67193</v>
      </c>
      <c r="E9" s="18">
        <v>66850</v>
      </c>
      <c r="F9" s="18">
        <v>65963</v>
      </c>
      <c r="G9" s="18">
        <v>65286</v>
      </c>
      <c r="H9" s="18">
        <v>64719</v>
      </c>
      <c r="I9" s="18">
        <v>65764</v>
      </c>
      <c r="J9" s="18">
        <v>65031</v>
      </c>
      <c r="K9" s="18">
        <v>64502</v>
      </c>
      <c r="L9" s="18">
        <v>63772</v>
      </c>
      <c r="M9" s="19">
        <v>63115</v>
      </c>
    </row>
    <row r="10" spans="1:14" x14ac:dyDescent="0.25">
      <c r="A10" s="60" t="s">
        <v>115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3"/>
    </row>
    <row r="11" spans="1:14" x14ac:dyDescent="0.25">
      <c r="A11" s="14" t="s">
        <v>128</v>
      </c>
      <c r="B11" s="20">
        <v>1109</v>
      </c>
      <c r="C11" s="20">
        <v>1151</v>
      </c>
      <c r="D11" s="20">
        <v>1153</v>
      </c>
      <c r="E11" s="20">
        <v>1179</v>
      </c>
      <c r="F11" s="20">
        <v>1174</v>
      </c>
      <c r="G11" s="20">
        <v>1116</v>
      </c>
      <c r="H11" s="20">
        <v>1115</v>
      </c>
      <c r="I11" s="20">
        <v>1166</v>
      </c>
      <c r="J11" s="20">
        <v>1275</v>
      </c>
      <c r="K11" s="20">
        <v>1232</v>
      </c>
      <c r="L11" s="20">
        <v>1186</v>
      </c>
      <c r="M11" s="21">
        <v>1134</v>
      </c>
      <c r="N11" s="125"/>
    </row>
    <row r="12" spans="1:14" x14ac:dyDescent="0.25">
      <c r="A12" s="89" t="s">
        <v>129</v>
      </c>
      <c r="B12" s="90">
        <v>7539</v>
      </c>
      <c r="C12" s="90">
        <v>7502</v>
      </c>
      <c r="D12" s="90">
        <v>7333</v>
      </c>
      <c r="E12" s="90">
        <v>7168</v>
      </c>
      <c r="F12" s="90">
        <v>6896</v>
      </c>
      <c r="G12" s="90">
        <v>6787</v>
      </c>
      <c r="H12" s="90">
        <v>6776</v>
      </c>
      <c r="I12" s="90">
        <v>7035</v>
      </c>
      <c r="J12" s="90">
        <v>6782</v>
      </c>
      <c r="K12" s="90">
        <v>6681</v>
      </c>
      <c r="L12" s="90">
        <v>6500</v>
      </c>
      <c r="M12" s="91">
        <v>6332</v>
      </c>
      <c r="N12" s="125"/>
    </row>
    <row r="13" spans="1:14" x14ac:dyDescent="0.25">
      <c r="A13" s="14" t="s">
        <v>130</v>
      </c>
      <c r="B13" s="22">
        <v>8872</v>
      </c>
      <c r="C13" s="22">
        <v>8780</v>
      </c>
      <c r="D13" s="22">
        <v>8739</v>
      </c>
      <c r="E13" s="22">
        <v>8772</v>
      </c>
      <c r="F13" s="22">
        <v>8686</v>
      </c>
      <c r="G13" s="22">
        <v>8541</v>
      </c>
      <c r="H13" s="22">
        <v>8394</v>
      </c>
      <c r="I13" s="22">
        <v>8604</v>
      </c>
      <c r="J13" s="22">
        <v>8470</v>
      </c>
      <c r="K13" s="22">
        <v>8390</v>
      </c>
      <c r="L13" s="22">
        <v>8231</v>
      </c>
      <c r="M13" s="23">
        <v>8111</v>
      </c>
      <c r="N13" s="125"/>
    </row>
    <row r="14" spans="1:14" x14ac:dyDescent="0.25">
      <c r="A14" s="60" t="s">
        <v>116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8"/>
      <c r="N14" s="125"/>
    </row>
    <row r="15" spans="1:14" x14ac:dyDescent="0.25">
      <c r="A15" s="14" t="s">
        <v>128</v>
      </c>
      <c r="B15" s="22">
        <v>2433</v>
      </c>
      <c r="C15" s="22">
        <v>2538</v>
      </c>
      <c r="D15" s="22">
        <v>2571</v>
      </c>
      <c r="E15" s="22">
        <v>2520</v>
      </c>
      <c r="F15" s="22">
        <v>2465</v>
      </c>
      <c r="G15" s="22">
        <v>2507</v>
      </c>
      <c r="H15" s="22">
        <v>2484</v>
      </c>
      <c r="I15" s="22">
        <v>2421</v>
      </c>
      <c r="J15" s="22">
        <v>2597</v>
      </c>
      <c r="K15" s="22">
        <v>2525</v>
      </c>
      <c r="L15" s="22">
        <v>2520</v>
      </c>
      <c r="M15" s="23">
        <v>2314</v>
      </c>
      <c r="N15" s="125"/>
    </row>
    <row r="16" spans="1:14" x14ac:dyDescent="0.25">
      <c r="A16" s="89" t="s">
        <v>129</v>
      </c>
      <c r="B16" s="90">
        <v>14692</v>
      </c>
      <c r="C16" s="90">
        <v>14568</v>
      </c>
      <c r="D16" s="90">
        <v>14340</v>
      </c>
      <c r="E16" s="90">
        <v>14011</v>
      </c>
      <c r="F16" s="90">
        <v>13543</v>
      </c>
      <c r="G16" s="90">
        <v>13173</v>
      </c>
      <c r="H16" s="90">
        <v>13103</v>
      </c>
      <c r="I16" s="90">
        <v>13463</v>
      </c>
      <c r="J16" s="90">
        <v>13100</v>
      </c>
      <c r="K16" s="90">
        <v>12968</v>
      </c>
      <c r="L16" s="90">
        <v>12594</v>
      </c>
      <c r="M16" s="91">
        <v>12296</v>
      </c>
      <c r="N16" s="125"/>
    </row>
    <row r="17" spans="1:14" x14ac:dyDescent="0.25">
      <c r="A17" s="14" t="s">
        <v>130</v>
      </c>
      <c r="B17" s="22">
        <v>17338</v>
      </c>
      <c r="C17" s="22">
        <v>17147</v>
      </c>
      <c r="D17" s="22">
        <v>17074</v>
      </c>
      <c r="E17" s="22">
        <v>16994</v>
      </c>
      <c r="F17" s="22">
        <v>16748</v>
      </c>
      <c r="G17" s="22">
        <v>16528</v>
      </c>
      <c r="H17" s="22">
        <v>16339</v>
      </c>
      <c r="I17" s="22">
        <v>16669</v>
      </c>
      <c r="J17" s="22">
        <v>16510</v>
      </c>
      <c r="K17" s="22">
        <v>16406</v>
      </c>
      <c r="L17" s="22">
        <v>16247</v>
      </c>
      <c r="M17" s="23">
        <v>16113</v>
      </c>
      <c r="N17" s="125"/>
    </row>
    <row r="18" spans="1:14" x14ac:dyDescent="0.25">
      <c r="A18" s="60" t="s">
        <v>52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1"/>
      <c r="N18" s="125"/>
    </row>
    <row r="19" spans="1:14" x14ac:dyDescent="0.25">
      <c r="A19" s="14" t="s">
        <v>128</v>
      </c>
      <c r="B19" s="20">
        <v>3755</v>
      </c>
      <c r="C19" s="20">
        <v>3888</v>
      </c>
      <c r="D19" s="20">
        <v>3881</v>
      </c>
      <c r="E19" s="20">
        <v>3858</v>
      </c>
      <c r="F19" s="20">
        <v>3801</v>
      </c>
      <c r="G19" s="20">
        <v>3739</v>
      </c>
      <c r="H19" s="20">
        <v>3903</v>
      </c>
      <c r="I19" s="20">
        <v>3951</v>
      </c>
      <c r="J19" s="20">
        <v>4236</v>
      </c>
      <c r="K19" s="20">
        <v>4204</v>
      </c>
      <c r="L19" s="20">
        <v>4122</v>
      </c>
      <c r="M19" s="21">
        <v>3834</v>
      </c>
      <c r="N19" s="125"/>
    </row>
    <row r="20" spans="1:14" x14ac:dyDescent="0.25">
      <c r="A20" s="89" t="s">
        <v>129</v>
      </c>
      <c r="B20" s="90">
        <v>25920</v>
      </c>
      <c r="C20" s="90">
        <v>25775</v>
      </c>
      <c r="D20" s="90">
        <v>25377</v>
      </c>
      <c r="E20" s="90">
        <v>24989</v>
      </c>
      <c r="F20" s="90">
        <v>23982</v>
      </c>
      <c r="G20" s="90">
        <v>23983</v>
      </c>
      <c r="H20" s="90">
        <v>24061</v>
      </c>
      <c r="I20" s="90">
        <v>24326</v>
      </c>
      <c r="J20" s="90">
        <v>23427</v>
      </c>
      <c r="K20" s="90">
        <v>23155</v>
      </c>
      <c r="L20" s="90">
        <v>22625</v>
      </c>
      <c r="M20" s="91">
        <v>22396</v>
      </c>
      <c r="N20" s="125"/>
    </row>
    <row r="21" spans="1:14" x14ac:dyDescent="0.25">
      <c r="A21" s="14" t="s">
        <v>130</v>
      </c>
      <c r="B21" s="22">
        <v>33223</v>
      </c>
      <c r="C21" s="22">
        <v>33013</v>
      </c>
      <c r="D21" s="22">
        <v>32949</v>
      </c>
      <c r="E21" s="22">
        <v>32704</v>
      </c>
      <c r="F21" s="22">
        <v>32285</v>
      </c>
      <c r="G21" s="22">
        <v>32071</v>
      </c>
      <c r="H21" s="22">
        <v>31922</v>
      </c>
      <c r="I21" s="22">
        <v>32247</v>
      </c>
      <c r="J21" s="22">
        <v>31949</v>
      </c>
      <c r="K21" s="22">
        <v>31706</v>
      </c>
      <c r="L21" s="22">
        <v>31338</v>
      </c>
      <c r="M21" s="23">
        <v>31009</v>
      </c>
      <c r="N21" s="125"/>
    </row>
    <row r="22" spans="1:14" x14ac:dyDescent="0.25">
      <c r="A22" s="60" t="s">
        <v>117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8"/>
      <c r="N22" s="125"/>
    </row>
    <row r="23" spans="1:14" x14ac:dyDescent="0.25">
      <c r="A23" s="14" t="s">
        <v>128</v>
      </c>
      <c r="B23" s="22">
        <v>1064</v>
      </c>
      <c r="C23" s="22">
        <v>1105</v>
      </c>
      <c r="D23" s="22">
        <v>1118</v>
      </c>
      <c r="E23" s="22">
        <v>1133</v>
      </c>
      <c r="F23" s="22">
        <v>1068</v>
      </c>
      <c r="G23" s="22">
        <v>1017</v>
      </c>
      <c r="H23" s="22">
        <v>1061</v>
      </c>
      <c r="I23" s="22">
        <v>1091</v>
      </c>
      <c r="J23" s="22">
        <v>1134</v>
      </c>
      <c r="K23" s="22">
        <v>1110</v>
      </c>
      <c r="L23" s="22">
        <v>1096</v>
      </c>
      <c r="M23" s="23">
        <v>1008</v>
      </c>
      <c r="N23" s="125"/>
    </row>
    <row r="24" spans="1:14" x14ac:dyDescent="0.25">
      <c r="A24" s="89" t="s">
        <v>129</v>
      </c>
      <c r="B24" s="90">
        <v>7192</v>
      </c>
      <c r="C24" s="90">
        <v>7126</v>
      </c>
      <c r="D24" s="90">
        <v>6995</v>
      </c>
      <c r="E24" s="90">
        <v>6906</v>
      </c>
      <c r="F24" s="90">
        <v>6609</v>
      </c>
      <c r="G24" s="90">
        <v>6395</v>
      </c>
      <c r="H24" s="90">
        <v>6447</v>
      </c>
      <c r="I24" s="90">
        <v>6659</v>
      </c>
      <c r="J24" s="90">
        <v>6318</v>
      </c>
      <c r="K24" s="90">
        <v>6197</v>
      </c>
      <c r="L24" s="90">
        <v>6058</v>
      </c>
      <c r="M24" s="91">
        <v>6034</v>
      </c>
      <c r="N24" s="125"/>
    </row>
    <row r="25" spans="1:14" x14ac:dyDescent="0.25">
      <c r="A25" s="14" t="s">
        <v>130</v>
      </c>
      <c r="B25" s="22">
        <v>8286</v>
      </c>
      <c r="C25" s="22">
        <v>8239</v>
      </c>
      <c r="D25" s="22">
        <v>8209</v>
      </c>
      <c r="E25" s="22">
        <v>8162</v>
      </c>
      <c r="F25" s="22">
        <v>8038</v>
      </c>
      <c r="G25" s="22">
        <v>7940</v>
      </c>
      <c r="H25" s="22">
        <v>7853</v>
      </c>
      <c r="I25" s="22">
        <v>8032</v>
      </c>
      <c r="J25" s="22">
        <v>7900</v>
      </c>
      <c r="K25" s="22">
        <v>7799</v>
      </c>
      <c r="L25" s="22">
        <v>7752</v>
      </c>
      <c r="M25" s="23">
        <v>7684</v>
      </c>
      <c r="N25" s="125"/>
    </row>
    <row r="26" spans="1:14" x14ac:dyDescent="0.25">
      <c r="A26" s="12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1"/>
    </row>
    <row r="27" spans="1:14" x14ac:dyDescent="0.25">
      <c r="A27" s="60" t="s">
        <v>115</v>
      </c>
      <c r="B27" s="32">
        <v>17520</v>
      </c>
      <c r="C27" s="32">
        <v>17433</v>
      </c>
      <c r="D27" s="32">
        <v>17225</v>
      </c>
      <c r="E27" s="32">
        <v>17119</v>
      </c>
      <c r="F27" s="32">
        <v>16756</v>
      </c>
      <c r="G27" s="32">
        <v>16444</v>
      </c>
      <c r="H27" s="32">
        <v>16285</v>
      </c>
      <c r="I27" s="32">
        <v>16805</v>
      </c>
      <c r="J27" s="32">
        <v>16527</v>
      </c>
      <c r="K27" s="32">
        <v>16303</v>
      </c>
      <c r="L27" s="32">
        <v>15917</v>
      </c>
      <c r="M27" s="33">
        <v>15577</v>
      </c>
    </row>
    <row r="28" spans="1:14" x14ac:dyDescent="0.25">
      <c r="A28" s="58" t="s">
        <v>116</v>
      </c>
      <c r="B28" s="18">
        <v>34463</v>
      </c>
      <c r="C28" s="18">
        <v>34253</v>
      </c>
      <c r="D28" s="18">
        <v>33985</v>
      </c>
      <c r="E28" s="18">
        <v>33525</v>
      </c>
      <c r="F28" s="18">
        <v>32756</v>
      </c>
      <c r="G28" s="18">
        <v>32208</v>
      </c>
      <c r="H28" s="18">
        <v>31926</v>
      </c>
      <c r="I28" s="18">
        <v>32553</v>
      </c>
      <c r="J28" s="18">
        <v>32207</v>
      </c>
      <c r="K28" s="18">
        <v>31899</v>
      </c>
      <c r="L28" s="18">
        <v>31361</v>
      </c>
      <c r="M28" s="19">
        <v>30723</v>
      </c>
    </row>
    <row r="29" spans="1:14" x14ac:dyDescent="0.25">
      <c r="A29" s="60" t="s">
        <v>52</v>
      </c>
      <c r="B29" s="32">
        <v>62898</v>
      </c>
      <c r="C29" s="32">
        <v>62676</v>
      </c>
      <c r="D29" s="32">
        <v>62207</v>
      </c>
      <c r="E29" s="32">
        <v>61551</v>
      </c>
      <c r="F29" s="32">
        <v>60068</v>
      </c>
      <c r="G29" s="32">
        <v>59793</v>
      </c>
      <c r="H29" s="32">
        <v>59886</v>
      </c>
      <c r="I29" s="32">
        <v>60524</v>
      </c>
      <c r="J29" s="32">
        <v>59612</v>
      </c>
      <c r="K29" s="32">
        <v>59065</v>
      </c>
      <c r="L29" s="32">
        <v>58085</v>
      </c>
      <c r="M29" s="33">
        <v>57239</v>
      </c>
    </row>
    <row r="30" spans="1:14" x14ac:dyDescent="0.25">
      <c r="A30" s="59" t="s">
        <v>117</v>
      </c>
      <c r="B30" s="24">
        <v>16542</v>
      </c>
      <c r="C30" s="24">
        <v>16470</v>
      </c>
      <c r="D30" s="24">
        <v>16322</v>
      </c>
      <c r="E30" s="24">
        <v>16201</v>
      </c>
      <c r="F30" s="24">
        <v>15715</v>
      </c>
      <c r="G30" s="24">
        <v>15352</v>
      </c>
      <c r="H30" s="24">
        <v>15361</v>
      </c>
      <c r="I30" s="24">
        <v>15782</v>
      </c>
      <c r="J30" s="24">
        <v>15352</v>
      </c>
      <c r="K30" s="24">
        <v>15106</v>
      </c>
      <c r="L30" s="24">
        <v>14906</v>
      </c>
      <c r="M30" s="143">
        <v>14726</v>
      </c>
    </row>
    <row r="31" spans="1:14" ht="5.25" customHeight="1" x14ac:dyDescent="0.25"/>
    <row r="32" spans="1:14" x14ac:dyDescent="0.25">
      <c r="A32" s="40" t="s">
        <v>90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</row>
    <row r="33" spans="2:13" x14ac:dyDescent="0.25"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</row>
    <row r="34" spans="2:13" x14ac:dyDescent="0.25"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</row>
    <row r="35" spans="2:13" x14ac:dyDescent="0.25"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</row>
    <row r="39" spans="2:13" x14ac:dyDescent="0.25"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</row>
    <row r="40" spans="2:13" x14ac:dyDescent="0.25"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</row>
    <row r="41" spans="2:13" x14ac:dyDescent="0.25"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</row>
    <row r="42" spans="2:13" x14ac:dyDescent="0.25"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</row>
    <row r="43" spans="2:13" x14ac:dyDescent="0.25"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</row>
    <row r="44" spans="2:13" x14ac:dyDescent="0.25"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</row>
  </sheetData>
  <phoneticPr fontId="6" type="noConversion"/>
  <pageMargins left="0.39370078740157483" right="0.39370078740157483" top="0.59055118110236227" bottom="0.39370078740157483" header="0" footer="0"/>
  <pageSetup paperSize="9" scale="95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6"/>
  <sheetViews>
    <sheetView zoomScale="80" zoomScaleNormal="80" workbookViewId="0">
      <selection activeCell="B11" sqref="B11"/>
    </sheetView>
  </sheetViews>
  <sheetFormatPr baseColWidth="10" defaultRowHeight="13.2" x14ac:dyDescent="0.25"/>
  <cols>
    <col min="1" max="1" width="17.6640625" customWidth="1"/>
    <col min="2" max="2" width="6.6640625" customWidth="1"/>
    <col min="3" max="7" width="6.109375" customWidth="1"/>
    <col min="8" max="8" width="7.44140625" bestFit="1" customWidth="1"/>
    <col min="9" max="22" width="6.109375" customWidth="1"/>
  </cols>
  <sheetData>
    <row r="1" spans="1:23" ht="12" customHeight="1" x14ac:dyDescent="0.25">
      <c r="A1" s="278" t="s">
        <v>366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23" ht="12" customHeight="1" x14ac:dyDescent="0.25">
      <c r="A2" s="280" t="s">
        <v>367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23" ht="3" customHeight="1" x14ac:dyDescent="0.25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23" x14ac:dyDescent="0.25">
      <c r="A4" s="326"/>
      <c r="B4" s="16" t="s">
        <v>237</v>
      </c>
      <c r="C4" s="16" t="s">
        <v>245</v>
      </c>
      <c r="D4" s="16" t="s">
        <v>253</v>
      </c>
      <c r="E4" s="16" t="s">
        <v>279</v>
      </c>
      <c r="F4" s="16" t="s">
        <v>281</v>
      </c>
      <c r="G4" s="16" t="s">
        <v>287</v>
      </c>
      <c r="H4" s="16" t="s">
        <v>291</v>
      </c>
      <c r="I4" s="16" t="s">
        <v>296</v>
      </c>
      <c r="J4" s="16" t="s">
        <v>303</v>
      </c>
      <c r="K4" s="16" t="s">
        <v>307</v>
      </c>
      <c r="L4" s="16" t="s">
        <v>315</v>
      </c>
      <c r="M4" s="16" t="s">
        <v>320</v>
      </c>
      <c r="N4" s="16" t="s">
        <v>322</v>
      </c>
      <c r="O4" s="16" t="s">
        <v>331</v>
      </c>
      <c r="P4" s="16" t="s">
        <v>339</v>
      </c>
      <c r="Q4" s="16" t="s">
        <v>341</v>
      </c>
      <c r="R4" s="16" t="s">
        <v>343</v>
      </c>
      <c r="S4" s="16" t="s">
        <v>348</v>
      </c>
      <c r="T4" s="16" t="s">
        <v>354</v>
      </c>
      <c r="U4" s="16" t="s">
        <v>359</v>
      </c>
      <c r="V4" s="17" t="s">
        <v>361</v>
      </c>
    </row>
    <row r="5" spans="1:23" ht="7.5" customHeight="1" x14ac:dyDescent="0.25">
      <c r="A5" s="327"/>
      <c r="B5" s="32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4"/>
      <c r="T5" s="44"/>
      <c r="U5" s="44"/>
      <c r="V5" s="51"/>
    </row>
    <row r="6" spans="1:23" ht="11.25" customHeight="1" x14ac:dyDescent="0.25">
      <c r="A6" s="329" t="s">
        <v>86</v>
      </c>
      <c r="B6" s="330">
        <f>SUM(B8:B51)</f>
        <v>10715</v>
      </c>
      <c r="C6" s="330">
        <f t="shared" ref="C6:V6" si="0">SUM(C8:C51)</f>
        <v>147</v>
      </c>
      <c r="D6" s="330">
        <f>SUM(D8:D51)</f>
        <v>54287</v>
      </c>
      <c r="E6" s="330">
        <f t="shared" si="0"/>
        <v>1300</v>
      </c>
      <c r="F6" s="330">
        <f t="shared" si="0"/>
        <v>6264</v>
      </c>
      <c r="G6" s="330">
        <f t="shared" si="0"/>
        <v>32268</v>
      </c>
      <c r="H6" s="330">
        <f t="shared" si="0"/>
        <v>126082</v>
      </c>
      <c r="I6" s="330">
        <f t="shared" si="0"/>
        <v>36798</v>
      </c>
      <c r="J6" s="330">
        <f t="shared" si="0"/>
        <v>51121</v>
      </c>
      <c r="K6" s="330">
        <f t="shared" si="0"/>
        <v>16745</v>
      </c>
      <c r="L6" s="330">
        <f t="shared" si="0"/>
        <v>15189</v>
      </c>
      <c r="M6" s="330">
        <f t="shared" si="0"/>
        <v>5572</v>
      </c>
      <c r="N6" s="330">
        <f t="shared" si="0"/>
        <v>37641</v>
      </c>
      <c r="O6" s="330">
        <f t="shared" si="0"/>
        <v>55982</v>
      </c>
      <c r="P6" s="330">
        <f t="shared" si="0"/>
        <v>38958</v>
      </c>
      <c r="Q6" s="330">
        <f t="shared" si="0"/>
        <v>40305</v>
      </c>
      <c r="R6" s="330">
        <f t="shared" si="0"/>
        <v>59948</v>
      </c>
      <c r="S6" s="330">
        <f t="shared" si="0"/>
        <v>13723</v>
      </c>
      <c r="T6" s="330">
        <f t="shared" si="0"/>
        <v>18182</v>
      </c>
      <c r="U6" s="330">
        <f t="shared" si="0"/>
        <v>15585</v>
      </c>
      <c r="V6" s="331">
        <f t="shared" si="0"/>
        <v>97</v>
      </c>
    </row>
    <row r="7" spans="1:23" ht="5.25" customHeight="1" x14ac:dyDescent="0.25">
      <c r="A7" s="32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55"/>
    </row>
    <row r="8" spans="1:23" ht="11.25" customHeight="1" x14ac:dyDescent="0.25">
      <c r="A8" s="332" t="s">
        <v>52</v>
      </c>
      <c r="B8" s="98">
        <v>5460</v>
      </c>
      <c r="C8" s="98">
        <v>42</v>
      </c>
      <c r="D8" s="98">
        <v>9538</v>
      </c>
      <c r="E8" s="98">
        <v>1042</v>
      </c>
      <c r="F8" s="98">
        <v>3744</v>
      </c>
      <c r="G8" s="98">
        <v>14282</v>
      </c>
      <c r="H8" s="98">
        <v>50285</v>
      </c>
      <c r="I8" s="98">
        <v>20971</v>
      </c>
      <c r="J8" s="98">
        <v>30533</v>
      </c>
      <c r="K8" s="98">
        <v>12551</v>
      </c>
      <c r="L8" s="98">
        <v>13140</v>
      </c>
      <c r="M8" s="98">
        <v>3983</v>
      </c>
      <c r="N8" s="98">
        <v>25525</v>
      </c>
      <c r="O8" s="98">
        <v>34929</v>
      </c>
      <c r="P8" s="98">
        <v>30598</v>
      </c>
      <c r="Q8" s="98">
        <v>25754</v>
      </c>
      <c r="R8" s="98">
        <v>50514</v>
      </c>
      <c r="S8" s="98">
        <v>9663</v>
      </c>
      <c r="T8" s="98">
        <v>11572</v>
      </c>
      <c r="U8" s="98">
        <v>11854</v>
      </c>
      <c r="V8" s="102">
        <v>91</v>
      </c>
    </row>
    <row r="9" spans="1:23" ht="11.25" customHeight="1" x14ac:dyDescent="0.25">
      <c r="A9" s="333" t="s">
        <v>12</v>
      </c>
      <c r="B9" s="48">
        <v>100</v>
      </c>
      <c r="C9" s="48">
        <v>1</v>
      </c>
      <c r="D9" s="48">
        <v>1649</v>
      </c>
      <c r="E9" s="48">
        <v>7</v>
      </c>
      <c r="F9" s="48">
        <v>4</v>
      </c>
      <c r="G9" s="48">
        <v>984</v>
      </c>
      <c r="H9" s="48">
        <v>1628</v>
      </c>
      <c r="I9" s="48">
        <v>612</v>
      </c>
      <c r="J9" s="48">
        <v>374</v>
      </c>
      <c r="K9" s="48">
        <v>71</v>
      </c>
      <c r="L9" s="48">
        <v>52</v>
      </c>
      <c r="M9" s="48">
        <v>67</v>
      </c>
      <c r="N9" s="48">
        <v>251</v>
      </c>
      <c r="O9" s="48">
        <v>684</v>
      </c>
      <c r="P9" s="48">
        <v>324</v>
      </c>
      <c r="Q9" s="48">
        <v>225</v>
      </c>
      <c r="R9" s="48">
        <v>242</v>
      </c>
      <c r="S9" s="48">
        <v>140</v>
      </c>
      <c r="T9" s="48">
        <v>311</v>
      </c>
      <c r="U9" s="48">
        <v>70</v>
      </c>
      <c r="V9" s="55">
        <v>0</v>
      </c>
      <c r="W9" s="125"/>
    </row>
    <row r="10" spans="1:23" ht="11.25" customHeight="1" x14ac:dyDescent="0.25">
      <c r="A10" s="332" t="s">
        <v>13</v>
      </c>
      <c r="B10" s="98">
        <v>87</v>
      </c>
      <c r="C10" s="98">
        <v>0</v>
      </c>
      <c r="D10" s="98">
        <v>1561</v>
      </c>
      <c r="E10" s="98">
        <v>0</v>
      </c>
      <c r="F10" s="98">
        <v>4</v>
      </c>
      <c r="G10" s="98">
        <v>269</v>
      </c>
      <c r="H10" s="98">
        <v>1025</v>
      </c>
      <c r="I10" s="98">
        <v>316</v>
      </c>
      <c r="J10" s="98">
        <v>228</v>
      </c>
      <c r="K10" s="98">
        <v>25</v>
      </c>
      <c r="L10" s="98">
        <v>48</v>
      </c>
      <c r="M10" s="98">
        <v>27</v>
      </c>
      <c r="N10" s="98">
        <v>151</v>
      </c>
      <c r="O10" s="98">
        <v>178</v>
      </c>
      <c r="P10" s="98">
        <v>142</v>
      </c>
      <c r="Q10" s="98">
        <v>258</v>
      </c>
      <c r="R10" s="98">
        <v>89</v>
      </c>
      <c r="S10" s="98">
        <v>75</v>
      </c>
      <c r="T10" s="98">
        <v>98</v>
      </c>
      <c r="U10" s="98">
        <v>35</v>
      </c>
      <c r="V10" s="102">
        <v>0</v>
      </c>
    </row>
    <row r="11" spans="1:23" ht="11.25" customHeight="1" x14ac:dyDescent="0.25">
      <c r="A11" s="333" t="s">
        <v>14</v>
      </c>
      <c r="B11" s="48">
        <v>67</v>
      </c>
      <c r="C11" s="48">
        <v>0</v>
      </c>
      <c r="D11" s="48">
        <v>148</v>
      </c>
      <c r="E11" s="48">
        <v>0</v>
      </c>
      <c r="F11" s="48">
        <v>0</v>
      </c>
      <c r="G11" s="48">
        <v>48</v>
      </c>
      <c r="H11" s="48">
        <v>258</v>
      </c>
      <c r="I11" s="48">
        <v>55</v>
      </c>
      <c r="J11" s="48">
        <v>45</v>
      </c>
      <c r="K11" s="48">
        <v>2</v>
      </c>
      <c r="L11" s="48">
        <v>14</v>
      </c>
      <c r="M11" s="48">
        <v>7</v>
      </c>
      <c r="N11" s="48">
        <v>21</v>
      </c>
      <c r="O11" s="48">
        <v>17</v>
      </c>
      <c r="P11" s="48">
        <v>57</v>
      </c>
      <c r="Q11" s="48">
        <v>17</v>
      </c>
      <c r="R11" s="48">
        <v>13</v>
      </c>
      <c r="S11" s="48">
        <v>31</v>
      </c>
      <c r="T11" s="48">
        <v>31</v>
      </c>
      <c r="U11" s="48">
        <v>31</v>
      </c>
      <c r="V11" s="55">
        <v>0</v>
      </c>
    </row>
    <row r="12" spans="1:23" ht="11.25" customHeight="1" x14ac:dyDescent="0.25">
      <c r="A12" s="332" t="s">
        <v>15</v>
      </c>
      <c r="B12" s="98">
        <v>139</v>
      </c>
      <c r="C12" s="98">
        <v>0</v>
      </c>
      <c r="D12" s="98">
        <v>738</v>
      </c>
      <c r="E12" s="98">
        <v>3</v>
      </c>
      <c r="F12" s="98">
        <v>29</v>
      </c>
      <c r="G12" s="98">
        <v>488</v>
      </c>
      <c r="H12" s="98">
        <v>2344</v>
      </c>
      <c r="I12" s="98">
        <v>303</v>
      </c>
      <c r="J12" s="98">
        <v>812</v>
      </c>
      <c r="K12" s="98">
        <v>106</v>
      </c>
      <c r="L12" s="98">
        <v>72</v>
      </c>
      <c r="M12" s="98">
        <v>76</v>
      </c>
      <c r="N12" s="98">
        <v>350</v>
      </c>
      <c r="O12" s="98">
        <v>244</v>
      </c>
      <c r="P12" s="98">
        <v>251</v>
      </c>
      <c r="Q12" s="98">
        <v>385</v>
      </c>
      <c r="R12" s="98">
        <v>234</v>
      </c>
      <c r="S12" s="98">
        <v>188</v>
      </c>
      <c r="T12" s="98">
        <v>163</v>
      </c>
      <c r="U12" s="98">
        <v>220</v>
      </c>
      <c r="V12" s="102">
        <v>0</v>
      </c>
    </row>
    <row r="13" spans="1:23" ht="11.25" customHeight="1" x14ac:dyDescent="0.25">
      <c r="A13" s="333" t="s">
        <v>16</v>
      </c>
      <c r="B13" s="48">
        <v>34</v>
      </c>
      <c r="C13" s="48">
        <v>0</v>
      </c>
      <c r="D13" s="48">
        <v>1706</v>
      </c>
      <c r="E13" s="48">
        <v>0</v>
      </c>
      <c r="F13" s="48">
        <v>0</v>
      </c>
      <c r="G13" s="48">
        <v>96</v>
      </c>
      <c r="H13" s="48">
        <v>650</v>
      </c>
      <c r="I13" s="48">
        <v>249</v>
      </c>
      <c r="J13" s="48">
        <v>52</v>
      </c>
      <c r="K13" s="48">
        <v>93</v>
      </c>
      <c r="L13" s="48">
        <v>33</v>
      </c>
      <c r="M13" s="48">
        <v>11</v>
      </c>
      <c r="N13" s="48">
        <v>31</v>
      </c>
      <c r="O13" s="48">
        <v>62</v>
      </c>
      <c r="P13" s="48">
        <v>73</v>
      </c>
      <c r="Q13" s="48">
        <v>18</v>
      </c>
      <c r="R13" s="48">
        <v>39</v>
      </c>
      <c r="S13" s="48">
        <v>22</v>
      </c>
      <c r="T13" s="48">
        <v>17</v>
      </c>
      <c r="U13" s="48">
        <v>24</v>
      </c>
      <c r="V13" s="55">
        <v>0</v>
      </c>
    </row>
    <row r="14" spans="1:23" ht="11.25" customHeight="1" x14ac:dyDescent="0.25">
      <c r="A14" s="332" t="s">
        <v>17</v>
      </c>
      <c r="B14" s="98">
        <v>242</v>
      </c>
      <c r="C14" s="98">
        <v>18</v>
      </c>
      <c r="D14" s="98">
        <v>791</v>
      </c>
      <c r="E14" s="98">
        <v>2</v>
      </c>
      <c r="F14" s="98">
        <v>27</v>
      </c>
      <c r="G14" s="98">
        <v>267</v>
      </c>
      <c r="H14" s="98">
        <v>812</v>
      </c>
      <c r="I14" s="98">
        <v>145</v>
      </c>
      <c r="J14" s="98">
        <v>144</v>
      </c>
      <c r="K14" s="98">
        <v>10</v>
      </c>
      <c r="L14" s="98">
        <v>23</v>
      </c>
      <c r="M14" s="98">
        <v>8</v>
      </c>
      <c r="N14" s="98">
        <v>337</v>
      </c>
      <c r="O14" s="98">
        <v>139</v>
      </c>
      <c r="P14" s="98">
        <v>47</v>
      </c>
      <c r="Q14" s="98">
        <v>104</v>
      </c>
      <c r="R14" s="98">
        <v>24</v>
      </c>
      <c r="S14" s="98">
        <v>35</v>
      </c>
      <c r="T14" s="98">
        <v>63</v>
      </c>
      <c r="U14" s="98">
        <v>46</v>
      </c>
      <c r="V14" s="102">
        <v>0</v>
      </c>
    </row>
    <row r="15" spans="1:23" ht="11.25" customHeight="1" x14ac:dyDescent="0.25">
      <c r="A15" s="333" t="s">
        <v>18</v>
      </c>
      <c r="B15" s="48">
        <v>90</v>
      </c>
      <c r="C15" s="48">
        <v>0</v>
      </c>
      <c r="D15" s="48">
        <v>3007</v>
      </c>
      <c r="E15" s="48">
        <v>3</v>
      </c>
      <c r="F15" s="48">
        <v>128</v>
      </c>
      <c r="G15" s="48">
        <v>603</v>
      </c>
      <c r="H15" s="48">
        <v>3481</v>
      </c>
      <c r="I15" s="48">
        <v>847</v>
      </c>
      <c r="J15" s="48">
        <v>938</v>
      </c>
      <c r="K15" s="48">
        <v>114</v>
      </c>
      <c r="L15" s="48">
        <v>39</v>
      </c>
      <c r="M15" s="48">
        <v>49</v>
      </c>
      <c r="N15" s="48">
        <v>189</v>
      </c>
      <c r="O15" s="48">
        <v>712</v>
      </c>
      <c r="P15" s="48">
        <v>350</v>
      </c>
      <c r="Q15" s="48">
        <v>239</v>
      </c>
      <c r="R15" s="48">
        <v>437</v>
      </c>
      <c r="S15" s="48">
        <v>190</v>
      </c>
      <c r="T15" s="48">
        <v>352</v>
      </c>
      <c r="U15" s="48">
        <v>69</v>
      </c>
      <c r="V15" s="55">
        <v>0</v>
      </c>
    </row>
    <row r="16" spans="1:23" ht="11.25" customHeight="1" x14ac:dyDescent="0.25">
      <c r="A16" s="332" t="s">
        <v>19</v>
      </c>
      <c r="B16" s="98">
        <v>112</v>
      </c>
      <c r="C16" s="98">
        <v>0</v>
      </c>
      <c r="D16" s="98">
        <v>315</v>
      </c>
      <c r="E16" s="98">
        <v>2</v>
      </c>
      <c r="F16" s="98">
        <v>7</v>
      </c>
      <c r="G16" s="98">
        <v>245</v>
      </c>
      <c r="H16" s="98">
        <v>2882</v>
      </c>
      <c r="I16" s="98">
        <v>323</v>
      </c>
      <c r="J16" s="98">
        <v>770</v>
      </c>
      <c r="K16" s="98">
        <v>102</v>
      </c>
      <c r="L16" s="98">
        <v>58</v>
      </c>
      <c r="M16" s="98">
        <v>28</v>
      </c>
      <c r="N16" s="98">
        <v>159</v>
      </c>
      <c r="O16" s="98">
        <v>243</v>
      </c>
      <c r="P16" s="98">
        <v>197</v>
      </c>
      <c r="Q16" s="98">
        <v>165</v>
      </c>
      <c r="R16" s="98">
        <v>129</v>
      </c>
      <c r="S16" s="98">
        <v>131</v>
      </c>
      <c r="T16" s="98">
        <v>203</v>
      </c>
      <c r="U16" s="98">
        <v>53</v>
      </c>
      <c r="V16" s="102">
        <v>0</v>
      </c>
    </row>
    <row r="17" spans="1:22" ht="11.25" customHeight="1" x14ac:dyDescent="0.25">
      <c r="A17" s="333" t="s">
        <v>20</v>
      </c>
      <c r="B17" s="48">
        <v>39</v>
      </c>
      <c r="C17" s="48">
        <v>0</v>
      </c>
      <c r="D17" s="48">
        <v>51</v>
      </c>
      <c r="E17" s="48">
        <v>0</v>
      </c>
      <c r="F17" s="48">
        <v>0</v>
      </c>
      <c r="G17" s="48">
        <v>54</v>
      </c>
      <c r="H17" s="48">
        <v>225</v>
      </c>
      <c r="I17" s="48">
        <v>8</v>
      </c>
      <c r="J17" s="48">
        <v>35</v>
      </c>
      <c r="K17" s="48">
        <v>3</v>
      </c>
      <c r="L17" s="48">
        <v>2</v>
      </c>
      <c r="M17" s="48">
        <v>1</v>
      </c>
      <c r="N17" s="48">
        <v>24</v>
      </c>
      <c r="O17" s="48">
        <v>83</v>
      </c>
      <c r="P17" s="48">
        <v>66</v>
      </c>
      <c r="Q17" s="48">
        <v>61</v>
      </c>
      <c r="R17" s="48">
        <v>12</v>
      </c>
      <c r="S17" s="48">
        <v>16</v>
      </c>
      <c r="T17" s="48">
        <v>15</v>
      </c>
      <c r="U17" s="48">
        <v>18</v>
      </c>
      <c r="V17" s="55">
        <v>0</v>
      </c>
    </row>
    <row r="18" spans="1:22" ht="11.25" customHeight="1" x14ac:dyDescent="0.25">
      <c r="A18" s="332" t="s">
        <v>21</v>
      </c>
      <c r="B18" s="98">
        <v>69</v>
      </c>
      <c r="C18" s="98">
        <v>0</v>
      </c>
      <c r="D18" s="98">
        <v>297</v>
      </c>
      <c r="E18" s="98">
        <v>0</v>
      </c>
      <c r="F18" s="98">
        <v>0</v>
      </c>
      <c r="G18" s="98">
        <v>93</v>
      </c>
      <c r="H18" s="98">
        <v>348</v>
      </c>
      <c r="I18" s="98">
        <v>49</v>
      </c>
      <c r="J18" s="98">
        <v>111</v>
      </c>
      <c r="K18" s="98">
        <v>5</v>
      </c>
      <c r="L18" s="98">
        <v>12</v>
      </c>
      <c r="M18" s="98">
        <v>6</v>
      </c>
      <c r="N18" s="98">
        <v>48</v>
      </c>
      <c r="O18" s="98">
        <v>16</v>
      </c>
      <c r="P18" s="98">
        <v>69</v>
      </c>
      <c r="Q18" s="98">
        <v>87</v>
      </c>
      <c r="R18" s="98">
        <v>22</v>
      </c>
      <c r="S18" s="98">
        <v>28</v>
      </c>
      <c r="T18" s="98">
        <v>61</v>
      </c>
      <c r="U18" s="98">
        <v>50</v>
      </c>
      <c r="V18" s="102">
        <v>0</v>
      </c>
    </row>
    <row r="19" spans="1:22" ht="11.25" customHeight="1" x14ac:dyDescent="0.25">
      <c r="A19" s="333" t="s">
        <v>22</v>
      </c>
      <c r="B19" s="48">
        <v>44</v>
      </c>
      <c r="C19" s="48">
        <v>0</v>
      </c>
      <c r="D19" s="48">
        <v>181</v>
      </c>
      <c r="E19" s="48">
        <v>0</v>
      </c>
      <c r="F19" s="48">
        <v>3</v>
      </c>
      <c r="G19" s="48">
        <v>276</v>
      </c>
      <c r="H19" s="48">
        <v>700</v>
      </c>
      <c r="I19" s="48">
        <v>150</v>
      </c>
      <c r="J19" s="48">
        <v>194</v>
      </c>
      <c r="K19" s="48">
        <v>26</v>
      </c>
      <c r="L19" s="48">
        <v>25</v>
      </c>
      <c r="M19" s="48">
        <v>21</v>
      </c>
      <c r="N19" s="48">
        <v>123</v>
      </c>
      <c r="O19" s="48">
        <v>153</v>
      </c>
      <c r="P19" s="48">
        <v>110</v>
      </c>
      <c r="Q19" s="48">
        <v>179</v>
      </c>
      <c r="R19" s="48">
        <v>49</v>
      </c>
      <c r="S19" s="48">
        <v>43</v>
      </c>
      <c r="T19" s="48">
        <v>110</v>
      </c>
      <c r="U19" s="48">
        <v>48</v>
      </c>
      <c r="V19" s="55">
        <v>0</v>
      </c>
    </row>
    <row r="20" spans="1:22" ht="11.25" customHeight="1" x14ac:dyDescent="0.25">
      <c r="A20" s="332" t="s">
        <v>23</v>
      </c>
      <c r="B20" s="98">
        <v>12</v>
      </c>
      <c r="C20" s="98">
        <v>0</v>
      </c>
      <c r="D20" s="98">
        <v>2003</v>
      </c>
      <c r="E20" s="98">
        <v>25</v>
      </c>
      <c r="F20" s="98">
        <v>9</v>
      </c>
      <c r="G20" s="98">
        <v>197</v>
      </c>
      <c r="H20" s="98">
        <v>1375</v>
      </c>
      <c r="I20" s="98">
        <v>344</v>
      </c>
      <c r="J20" s="98">
        <v>617</v>
      </c>
      <c r="K20" s="98">
        <v>5</v>
      </c>
      <c r="L20" s="98">
        <v>3</v>
      </c>
      <c r="M20" s="98">
        <v>11</v>
      </c>
      <c r="N20" s="98">
        <v>71</v>
      </c>
      <c r="O20" s="98">
        <v>63</v>
      </c>
      <c r="P20" s="98">
        <v>64</v>
      </c>
      <c r="Q20" s="98">
        <v>5</v>
      </c>
      <c r="R20" s="98">
        <v>2</v>
      </c>
      <c r="S20" s="98">
        <v>24</v>
      </c>
      <c r="T20" s="98">
        <v>47</v>
      </c>
      <c r="U20" s="98">
        <v>6</v>
      </c>
      <c r="V20" s="102">
        <v>0</v>
      </c>
    </row>
    <row r="21" spans="1:22" ht="11.25" customHeight="1" x14ac:dyDescent="0.25">
      <c r="A21" s="333" t="s">
        <v>24</v>
      </c>
      <c r="B21" s="48">
        <v>36</v>
      </c>
      <c r="C21" s="48">
        <v>1</v>
      </c>
      <c r="D21" s="48">
        <v>144</v>
      </c>
      <c r="E21" s="48">
        <v>0</v>
      </c>
      <c r="F21" s="48">
        <v>0</v>
      </c>
      <c r="G21" s="48">
        <v>66</v>
      </c>
      <c r="H21" s="48">
        <v>153</v>
      </c>
      <c r="I21" s="48">
        <v>95</v>
      </c>
      <c r="J21" s="48">
        <v>22</v>
      </c>
      <c r="K21" s="48">
        <v>5</v>
      </c>
      <c r="L21" s="48">
        <v>3</v>
      </c>
      <c r="M21" s="48">
        <v>8</v>
      </c>
      <c r="N21" s="48">
        <v>35</v>
      </c>
      <c r="O21" s="48">
        <v>18</v>
      </c>
      <c r="P21" s="48">
        <v>42</v>
      </c>
      <c r="Q21" s="48">
        <v>37</v>
      </c>
      <c r="R21" s="48">
        <v>7</v>
      </c>
      <c r="S21" s="48">
        <v>8</v>
      </c>
      <c r="T21" s="48">
        <v>21</v>
      </c>
      <c r="U21" s="48">
        <v>11</v>
      </c>
      <c r="V21" s="55">
        <v>0</v>
      </c>
    </row>
    <row r="22" spans="1:22" ht="11.25" customHeight="1" x14ac:dyDescent="0.25">
      <c r="A22" s="332" t="s">
        <v>25</v>
      </c>
      <c r="B22" s="98">
        <v>116</v>
      </c>
      <c r="C22" s="98">
        <v>1</v>
      </c>
      <c r="D22" s="98">
        <v>742</v>
      </c>
      <c r="E22" s="98">
        <v>1</v>
      </c>
      <c r="F22" s="98">
        <v>12</v>
      </c>
      <c r="G22" s="98">
        <v>738</v>
      </c>
      <c r="H22" s="98">
        <v>1755</v>
      </c>
      <c r="I22" s="98">
        <v>257</v>
      </c>
      <c r="J22" s="98">
        <v>1719</v>
      </c>
      <c r="K22" s="98">
        <v>153</v>
      </c>
      <c r="L22" s="98">
        <v>62</v>
      </c>
      <c r="M22" s="98">
        <v>47</v>
      </c>
      <c r="N22" s="98">
        <v>319</v>
      </c>
      <c r="O22" s="98">
        <v>796</v>
      </c>
      <c r="P22" s="98">
        <v>368</v>
      </c>
      <c r="Q22" s="98">
        <v>525</v>
      </c>
      <c r="R22" s="98">
        <v>942</v>
      </c>
      <c r="S22" s="98">
        <v>85</v>
      </c>
      <c r="T22" s="98">
        <v>283</v>
      </c>
      <c r="U22" s="98">
        <v>116</v>
      </c>
      <c r="V22" s="102">
        <v>1</v>
      </c>
    </row>
    <row r="23" spans="1:22" ht="11.25" customHeight="1" x14ac:dyDescent="0.25">
      <c r="A23" s="333" t="s">
        <v>26</v>
      </c>
      <c r="B23" s="48">
        <v>168</v>
      </c>
      <c r="C23" s="48">
        <v>1</v>
      </c>
      <c r="D23" s="48">
        <v>1354</v>
      </c>
      <c r="E23" s="48">
        <v>0</v>
      </c>
      <c r="F23" s="48">
        <v>117</v>
      </c>
      <c r="G23" s="48">
        <v>722</v>
      </c>
      <c r="H23" s="48">
        <v>2243</v>
      </c>
      <c r="I23" s="48">
        <v>410</v>
      </c>
      <c r="J23" s="48">
        <v>482</v>
      </c>
      <c r="K23" s="48">
        <v>58</v>
      </c>
      <c r="L23" s="48">
        <v>80</v>
      </c>
      <c r="M23" s="48">
        <v>60</v>
      </c>
      <c r="N23" s="48">
        <v>375</v>
      </c>
      <c r="O23" s="48">
        <v>342</v>
      </c>
      <c r="P23" s="48">
        <v>185</v>
      </c>
      <c r="Q23" s="48">
        <v>908</v>
      </c>
      <c r="R23" s="48">
        <v>122</v>
      </c>
      <c r="S23" s="48">
        <v>165</v>
      </c>
      <c r="T23" s="48">
        <v>316</v>
      </c>
      <c r="U23" s="48">
        <v>80</v>
      </c>
      <c r="V23" s="55">
        <v>1</v>
      </c>
    </row>
    <row r="24" spans="1:22" ht="11.25" customHeight="1" x14ac:dyDescent="0.25">
      <c r="A24" s="332" t="s">
        <v>27</v>
      </c>
      <c r="B24" s="98">
        <v>3</v>
      </c>
      <c r="C24" s="98">
        <v>0</v>
      </c>
      <c r="D24" s="98">
        <v>2</v>
      </c>
      <c r="E24" s="98">
        <v>0</v>
      </c>
      <c r="F24" s="98">
        <v>0</v>
      </c>
      <c r="G24" s="98">
        <v>6</v>
      </c>
      <c r="H24" s="98">
        <v>16</v>
      </c>
      <c r="I24" s="98">
        <v>4</v>
      </c>
      <c r="J24" s="98">
        <v>3</v>
      </c>
      <c r="K24" s="98">
        <v>0</v>
      </c>
      <c r="L24" s="98">
        <v>2</v>
      </c>
      <c r="M24" s="98">
        <v>0</v>
      </c>
      <c r="N24" s="98">
        <v>6</v>
      </c>
      <c r="O24" s="98">
        <v>2</v>
      </c>
      <c r="P24" s="98">
        <v>13</v>
      </c>
      <c r="Q24" s="98">
        <v>7</v>
      </c>
      <c r="R24" s="98">
        <v>0</v>
      </c>
      <c r="S24" s="98">
        <v>0</v>
      </c>
      <c r="T24" s="98">
        <v>7</v>
      </c>
      <c r="U24" s="98">
        <v>2</v>
      </c>
      <c r="V24" s="102">
        <v>0</v>
      </c>
    </row>
    <row r="25" spans="1:22" ht="11.25" customHeight="1" x14ac:dyDescent="0.25">
      <c r="A25" s="333" t="s">
        <v>28</v>
      </c>
      <c r="B25" s="48">
        <v>89</v>
      </c>
      <c r="C25" s="48">
        <v>0</v>
      </c>
      <c r="D25" s="48">
        <v>493</v>
      </c>
      <c r="E25" s="48">
        <v>0</v>
      </c>
      <c r="F25" s="48">
        <v>1</v>
      </c>
      <c r="G25" s="48">
        <v>212</v>
      </c>
      <c r="H25" s="48">
        <v>437</v>
      </c>
      <c r="I25" s="48">
        <v>98</v>
      </c>
      <c r="J25" s="48">
        <v>76</v>
      </c>
      <c r="K25" s="48">
        <v>30</v>
      </c>
      <c r="L25" s="48">
        <v>14</v>
      </c>
      <c r="M25" s="48">
        <v>8</v>
      </c>
      <c r="N25" s="48">
        <v>81</v>
      </c>
      <c r="O25" s="48">
        <v>86</v>
      </c>
      <c r="P25" s="48">
        <v>61</v>
      </c>
      <c r="Q25" s="48">
        <v>89</v>
      </c>
      <c r="R25" s="48">
        <v>31</v>
      </c>
      <c r="S25" s="48">
        <v>16</v>
      </c>
      <c r="T25" s="48">
        <v>41</v>
      </c>
      <c r="U25" s="48">
        <v>51</v>
      </c>
      <c r="V25" s="55">
        <v>0</v>
      </c>
    </row>
    <row r="26" spans="1:22" ht="11.25" customHeight="1" x14ac:dyDescent="0.25">
      <c r="A26" s="332" t="s">
        <v>29</v>
      </c>
      <c r="B26" s="98">
        <v>47</v>
      </c>
      <c r="C26" s="98">
        <v>0</v>
      </c>
      <c r="D26" s="98">
        <v>161</v>
      </c>
      <c r="E26" s="98">
        <v>0</v>
      </c>
      <c r="F26" s="98">
        <v>2</v>
      </c>
      <c r="G26" s="98">
        <v>195</v>
      </c>
      <c r="H26" s="98">
        <v>470</v>
      </c>
      <c r="I26" s="98">
        <v>69</v>
      </c>
      <c r="J26" s="98">
        <v>162</v>
      </c>
      <c r="K26" s="98">
        <v>34</v>
      </c>
      <c r="L26" s="98">
        <v>35</v>
      </c>
      <c r="M26" s="98">
        <v>34</v>
      </c>
      <c r="N26" s="98">
        <v>242</v>
      </c>
      <c r="O26" s="98">
        <v>113</v>
      </c>
      <c r="P26" s="98">
        <v>200</v>
      </c>
      <c r="Q26" s="98">
        <v>2196</v>
      </c>
      <c r="R26" s="98">
        <v>146</v>
      </c>
      <c r="S26" s="98">
        <v>99</v>
      </c>
      <c r="T26" s="98">
        <v>88</v>
      </c>
      <c r="U26" s="98">
        <v>326</v>
      </c>
      <c r="V26" s="102">
        <v>1</v>
      </c>
    </row>
    <row r="27" spans="1:22" ht="11.25" customHeight="1" x14ac:dyDescent="0.25">
      <c r="A27" s="333" t="s">
        <v>30</v>
      </c>
      <c r="B27" s="48">
        <v>2</v>
      </c>
      <c r="C27" s="48">
        <v>0</v>
      </c>
      <c r="D27" s="48">
        <v>11</v>
      </c>
      <c r="E27" s="48">
        <v>0</v>
      </c>
      <c r="F27" s="48">
        <v>0</v>
      </c>
      <c r="G27" s="48">
        <v>0</v>
      </c>
      <c r="H27" s="48">
        <v>5</v>
      </c>
      <c r="I27" s="48">
        <v>2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1</v>
      </c>
      <c r="P27" s="48">
        <v>2</v>
      </c>
      <c r="Q27" s="48">
        <v>0</v>
      </c>
      <c r="R27" s="48">
        <v>1</v>
      </c>
      <c r="S27" s="48">
        <v>1</v>
      </c>
      <c r="T27" s="48">
        <v>0</v>
      </c>
      <c r="U27" s="48">
        <v>2</v>
      </c>
      <c r="V27" s="55">
        <v>0</v>
      </c>
    </row>
    <row r="28" spans="1:22" ht="11.25" customHeight="1" x14ac:dyDescent="0.25">
      <c r="A28" s="332" t="s">
        <v>31</v>
      </c>
      <c r="B28" s="98">
        <v>73</v>
      </c>
      <c r="C28" s="98">
        <v>4</v>
      </c>
      <c r="D28" s="98">
        <v>1033</v>
      </c>
      <c r="E28" s="98">
        <v>0</v>
      </c>
      <c r="F28" s="98">
        <v>99</v>
      </c>
      <c r="G28" s="98">
        <v>688</v>
      </c>
      <c r="H28" s="98">
        <v>2380</v>
      </c>
      <c r="I28" s="98">
        <v>2831</v>
      </c>
      <c r="J28" s="98">
        <v>691</v>
      </c>
      <c r="K28" s="98">
        <v>48</v>
      </c>
      <c r="L28" s="98">
        <v>47</v>
      </c>
      <c r="M28" s="98">
        <v>56</v>
      </c>
      <c r="N28" s="98">
        <v>246</v>
      </c>
      <c r="O28" s="98">
        <v>432</v>
      </c>
      <c r="P28" s="98">
        <v>374</v>
      </c>
      <c r="Q28" s="98">
        <v>288</v>
      </c>
      <c r="R28" s="98">
        <v>1682</v>
      </c>
      <c r="S28" s="98">
        <v>121</v>
      </c>
      <c r="T28" s="98">
        <v>218</v>
      </c>
      <c r="U28" s="98">
        <v>90</v>
      </c>
      <c r="V28" s="102">
        <v>0</v>
      </c>
    </row>
    <row r="29" spans="1:22" ht="11.25" customHeight="1" x14ac:dyDescent="0.25">
      <c r="A29" s="333" t="s">
        <v>32</v>
      </c>
      <c r="B29" s="48">
        <v>17</v>
      </c>
      <c r="C29" s="48">
        <v>0</v>
      </c>
      <c r="D29" s="48">
        <v>533</v>
      </c>
      <c r="E29" s="48">
        <v>0</v>
      </c>
      <c r="F29" s="48">
        <v>1</v>
      </c>
      <c r="G29" s="48">
        <v>108</v>
      </c>
      <c r="H29" s="48">
        <v>548</v>
      </c>
      <c r="I29" s="48">
        <v>190</v>
      </c>
      <c r="J29" s="48">
        <v>88</v>
      </c>
      <c r="K29" s="48">
        <v>23</v>
      </c>
      <c r="L29" s="48">
        <v>3</v>
      </c>
      <c r="M29" s="48">
        <v>2</v>
      </c>
      <c r="N29" s="48">
        <v>30</v>
      </c>
      <c r="O29" s="48">
        <v>16</v>
      </c>
      <c r="P29" s="48">
        <v>32</v>
      </c>
      <c r="Q29" s="48">
        <v>74</v>
      </c>
      <c r="R29" s="48">
        <v>5</v>
      </c>
      <c r="S29" s="48">
        <v>6</v>
      </c>
      <c r="T29" s="48">
        <v>19</v>
      </c>
      <c r="U29" s="48">
        <v>19</v>
      </c>
      <c r="V29" s="55">
        <v>0</v>
      </c>
    </row>
    <row r="30" spans="1:22" ht="11.25" customHeight="1" x14ac:dyDescent="0.25">
      <c r="A30" s="332" t="s">
        <v>33</v>
      </c>
      <c r="B30" s="98">
        <v>141</v>
      </c>
      <c r="C30" s="98">
        <v>0</v>
      </c>
      <c r="D30" s="98">
        <v>492</v>
      </c>
      <c r="E30" s="98">
        <v>1</v>
      </c>
      <c r="F30" s="98">
        <v>5</v>
      </c>
      <c r="G30" s="98">
        <v>277</v>
      </c>
      <c r="H30" s="98">
        <v>1220</v>
      </c>
      <c r="I30" s="98">
        <v>335</v>
      </c>
      <c r="J30" s="98">
        <v>248</v>
      </c>
      <c r="K30" s="98">
        <v>18</v>
      </c>
      <c r="L30" s="98">
        <v>19</v>
      </c>
      <c r="M30" s="98">
        <v>16</v>
      </c>
      <c r="N30" s="98">
        <v>116</v>
      </c>
      <c r="O30" s="98">
        <v>166</v>
      </c>
      <c r="P30" s="98">
        <v>150</v>
      </c>
      <c r="Q30" s="98">
        <v>100</v>
      </c>
      <c r="R30" s="98">
        <v>208</v>
      </c>
      <c r="S30" s="98">
        <v>23</v>
      </c>
      <c r="T30" s="98">
        <v>87</v>
      </c>
      <c r="U30" s="98">
        <v>40</v>
      </c>
      <c r="V30" s="102">
        <v>0</v>
      </c>
    </row>
    <row r="31" spans="1:22" ht="11.25" customHeight="1" x14ac:dyDescent="0.25">
      <c r="A31" s="333" t="s">
        <v>34</v>
      </c>
      <c r="B31" s="48">
        <v>85</v>
      </c>
      <c r="C31" s="48">
        <v>0</v>
      </c>
      <c r="D31" s="48">
        <v>590</v>
      </c>
      <c r="E31" s="48">
        <v>0</v>
      </c>
      <c r="F31" s="48">
        <v>16</v>
      </c>
      <c r="G31" s="48">
        <v>224</v>
      </c>
      <c r="H31" s="48">
        <v>1366</v>
      </c>
      <c r="I31" s="48">
        <v>232</v>
      </c>
      <c r="J31" s="48">
        <v>256</v>
      </c>
      <c r="K31" s="48">
        <v>80</v>
      </c>
      <c r="L31" s="48">
        <v>48</v>
      </c>
      <c r="M31" s="48">
        <v>26</v>
      </c>
      <c r="N31" s="48">
        <v>147</v>
      </c>
      <c r="O31" s="48">
        <v>100</v>
      </c>
      <c r="P31" s="48">
        <v>119</v>
      </c>
      <c r="Q31" s="48">
        <v>170</v>
      </c>
      <c r="R31" s="48">
        <v>55</v>
      </c>
      <c r="S31" s="48">
        <v>109</v>
      </c>
      <c r="T31" s="48">
        <v>69</v>
      </c>
      <c r="U31" s="48">
        <v>43</v>
      </c>
      <c r="V31" s="55">
        <v>0</v>
      </c>
    </row>
    <row r="32" spans="1:22" ht="11.25" customHeight="1" x14ac:dyDescent="0.25">
      <c r="A32" s="332" t="s">
        <v>35</v>
      </c>
      <c r="B32" s="98">
        <v>159</v>
      </c>
      <c r="C32" s="98">
        <v>0</v>
      </c>
      <c r="D32" s="334">
        <v>831</v>
      </c>
      <c r="E32" s="98">
        <v>4</v>
      </c>
      <c r="F32" s="98">
        <v>0</v>
      </c>
      <c r="G32" s="98">
        <v>204</v>
      </c>
      <c r="H32" s="98">
        <v>481</v>
      </c>
      <c r="I32" s="98">
        <v>89</v>
      </c>
      <c r="J32" s="98">
        <v>159</v>
      </c>
      <c r="K32" s="98">
        <v>7</v>
      </c>
      <c r="L32" s="98">
        <v>26</v>
      </c>
      <c r="M32" s="98">
        <v>8</v>
      </c>
      <c r="N32" s="98">
        <v>78</v>
      </c>
      <c r="O32" s="98">
        <v>28</v>
      </c>
      <c r="P32" s="98">
        <v>172</v>
      </c>
      <c r="Q32" s="98">
        <v>95</v>
      </c>
      <c r="R32" s="98">
        <v>40</v>
      </c>
      <c r="S32" s="98">
        <v>25</v>
      </c>
      <c r="T32" s="98">
        <v>76</v>
      </c>
      <c r="U32" s="98">
        <v>63</v>
      </c>
      <c r="V32" s="102">
        <v>0</v>
      </c>
    </row>
    <row r="33" spans="1:23" ht="11.25" customHeight="1" x14ac:dyDescent="0.25">
      <c r="A33" s="333" t="s">
        <v>36</v>
      </c>
      <c r="B33" s="48">
        <v>192</v>
      </c>
      <c r="C33" s="48">
        <v>0</v>
      </c>
      <c r="D33" s="48">
        <v>461</v>
      </c>
      <c r="E33" s="48">
        <v>1</v>
      </c>
      <c r="F33" s="48">
        <v>38</v>
      </c>
      <c r="G33" s="48">
        <v>578</v>
      </c>
      <c r="H33" s="48">
        <v>1355</v>
      </c>
      <c r="I33" s="48">
        <v>478</v>
      </c>
      <c r="J33" s="48">
        <v>559</v>
      </c>
      <c r="K33" s="48">
        <v>124</v>
      </c>
      <c r="L33" s="48">
        <v>61</v>
      </c>
      <c r="M33" s="48">
        <v>66</v>
      </c>
      <c r="N33" s="48">
        <v>266</v>
      </c>
      <c r="O33" s="48">
        <v>385</v>
      </c>
      <c r="P33" s="48">
        <v>337</v>
      </c>
      <c r="Q33" s="48">
        <v>381</v>
      </c>
      <c r="R33" s="48">
        <v>349</v>
      </c>
      <c r="S33" s="48">
        <v>274</v>
      </c>
      <c r="T33" s="48">
        <v>413</v>
      </c>
      <c r="U33" s="48">
        <v>141</v>
      </c>
      <c r="V33" s="55">
        <v>1</v>
      </c>
    </row>
    <row r="34" spans="1:23" ht="11.25" customHeight="1" x14ac:dyDescent="0.25">
      <c r="A34" s="332" t="s">
        <v>37</v>
      </c>
      <c r="B34" s="98">
        <v>164</v>
      </c>
      <c r="C34" s="98">
        <v>1</v>
      </c>
      <c r="D34" s="98">
        <v>1194</v>
      </c>
      <c r="E34" s="98">
        <v>1</v>
      </c>
      <c r="F34" s="98">
        <v>27</v>
      </c>
      <c r="G34" s="98">
        <v>517</v>
      </c>
      <c r="H34" s="98">
        <v>924</v>
      </c>
      <c r="I34" s="98">
        <v>318</v>
      </c>
      <c r="J34" s="98">
        <v>265</v>
      </c>
      <c r="K34" s="98">
        <v>31</v>
      </c>
      <c r="L34" s="98">
        <v>33</v>
      </c>
      <c r="M34" s="98">
        <v>20</v>
      </c>
      <c r="N34" s="98">
        <v>368</v>
      </c>
      <c r="O34" s="98">
        <v>187</v>
      </c>
      <c r="P34" s="98">
        <v>194</v>
      </c>
      <c r="Q34" s="98">
        <v>1534</v>
      </c>
      <c r="R34" s="98">
        <v>173</v>
      </c>
      <c r="S34" s="98">
        <v>50</v>
      </c>
      <c r="T34" s="98">
        <v>150</v>
      </c>
      <c r="U34" s="98">
        <v>94</v>
      </c>
      <c r="V34" s="102">
        <v>0</v>
      </c>
    </row>
    <row r="35" spans="1:23" ht="11.25" customHeight="1" x14ac:dyDescent="0.25">
      <c r="A35" s="333" t="s">
        <v>38</v>
      </c>
      <c r="B35" s="48">
        <v>65</v>
      </c>
      <c r="C35" s="48">
        <v>0</v>
      </c>
      <c r="D35" s="48">
        <v>972</v>
      </c>
      <c r="E35" s="48">
        <v>1</v>
      </c>
      <c r="F35" s="48">
        <v>1</v>
      </c>
      <c r="G35" s="48">
        <v>403</v>
      </c>
      <c r="H35" s="48">
        <v>1875</v>
      </c>
      <c r="I35" s="48">
        <v>123</v>
      </c>
      <c r="J35" s="48">
        <v>118</v>
      </c>
      <c r="K35" s="48">
        <v>12</v>
      </c>
      <c r="L35" s="48">
        <v>5</v>
      </c>
      <c r="M35" s="48">
        <v>6</v>
      </c>
      <c r="N35" s="48">
        <v>64</v>
      </c>
      <c r="O35" s="48">
        <v>55</v>
      </c>
      <c r="P35" s="48">
        <v>117</v>
      </c>
      <c r="Q35" s="48">
        <v>91</v>
      </c>
      <c r="R35" s="48">
        <v>21</v>
      </c>
      <c r="S35" s="48">
        <v>50</v>
      </c>
      <c r="T35" s="48">
        <v>32</v>
      </c>
      <c r="U35" s="48">
        <v>18</v>
      </c>
      <c r="V35" s="55">
        <v>0</v>
      </c>
    </row>
    <row r="36" spans="1:23" ht="11.25" customHeight="1" x14ac:dyDescent="0.25">
      <c r="A36" s="332" t="s">
        <v>39</v>
      </c>
      <c r="B36" s="98">
        <v>115</v>
      </c>
      <c r="C36" s="98">
        <v>2</v>
      </c>
      <c r="D36" s="98">
        <v>667</v>
      </c>
      <c r="E36" s="98">
        <v>0</v>
      </c>
      <c r="F36" s="98">
        <v>12</v>
      </c>
      <c r="G36" s="98">
        <v>749</v>
      </c>
      <c r="H36" s="98">
        <v>1456</v>
      </c>
      <c r="I36" s="98">
        <v>392</v>
      </c>
      <c r="J36" s="98">
        <v>1068</v>
      </c>
      <c r="K36" s="98">
        <v>53</v>
      </c>
      <c r="L36" s="98">
        <v>31</v>
      </c>
      <c r="M36" s="98">
        <v>34</v>
      </c>
      <c r="N36" s="98">
        <v>173</v>
      </c>
      <c r="O36" s="98">
        <v>212</v>
      </c>
      <c r="P36" s="98">
        <v>231</v>
      </c>
      <c r="Q36" s="98">
        <v>164</v>
      </c>
      <c r="R36" s="98">
        <v>69</v>
      </c>
      <c r="S36" s="98">
        <v>205</v>
      </c>
      <c r="T36" s="98">
        <v>169</v>
      </c>
      <c r="U36" s="98">
        <v>64</v>
      </c>
      <c r="V36" s="102">
        <v>0</v>
      </c>
    </row>
    <row r="37" spans="1:23" ht="11.25" customHeight="1" x14ac:dyDescent="0.25">
      <c r="A37" s="333" t="s">
        <v>40</v>
      </c>
      <c r="B37" s="48">
        <v>340</v>
      </c>
      <c r="C37" s="48">
        <v>56</v>
      </c>
      <c r="D37" s="48">
        <v>6798</v>
      </c>
      <c r="E37" s="48">
        <v>17</v>
      </c>
      <c r="F37" s="48">
        <v>303</v>
      </c>
      <c r="G37" s="48">
        <v>2903</v>
      </c>
      <c r="H37" s="48">
        <v>8202</v>
      </c>
      <c r="I37" s="48">
        <v>1999</v>
      </c>
      <c r="J37" s="48">
        <v>3134</v>
      </c>
      <c r="K37" s="48">
        <v>2085</v>
      </c>
      <c r="L37" s="48">
        <v>560</v>
      </c>
      <c r="M37" s="48">
        <v>213</v>
      </c>
      <c r="N37" s="48">
        <v>4671</v>
      </c>
      <c r="O37" s="48">
        <v>6361</v>
      </c>
      <c r="P37" s="48">
        <v>520</v>
      </c>
      <c r="Q37" s="48">
        <v>1689</v>
      </c>
      <c r="R37" s="48">
        <v>1865</v>
      </c>
      <c r="S37" s="48">
        <v>526</v>
      </c>
      <c r="T37" s="48">
        <v>678</v>
      </c>
      <c r="U37" s="48">
        <v>496</v>
      </c>
      <c r="V37" s="55">
        <v>1</v>
      </c>
    </row>
    <row r="38" spans="1:23" ht="11.25" customHeight="1" x14ac:dyDescent="0.25">
      <c r="A38" s="332" t="s">
        <v>41</v>
      </c>
      <c r="B38" s="98">
        <v>117</v>
      </c>
      <c r="C38" s="98">
        <v>0</v>
      </c>
      <c r="D38" s="98">
        <v>427</v>
      </c>
      <c r="E38" s="98">
        <v>162</v>
      </c>
      <c r="F38" s="98">
        <v>82</v>
      </c>
      <c r="G38" s="98">
        <v>448</v>
      </c>
      <c r="H38" s="98">
        <v>1123</v>
      </c>
      <c r="I38" s="98">
        <v>520</v>
      </c>
      <c r="J38" s="98">
        <v>175</v>
      </c>
      <c r="K38" s="98">
        <v>58</v>
      </c>
      <c r="L38" s="98">
        <v>17</v>
      </c>
      <c r="M38" s="98">
        <v>19</v>
      </c>
      <c r="N38" s="98">
        <v>221</v>
      </c>
      <c r="O38" s="98">
        <v>833</v>
      </c>
      <c r="P38" s="98">
        <v>72</v>
      </c>
      <c r="Q38" s="98">
        <v>99</v>
      </c>
      <c r="R38" s="98">
        <v>87</v>
      </c>
      <c r="S38" s="98">
        <v>130</v>
      </c>
      <c r="T38" s="98">
        <v>118</v>
      </c>
      <c r="U38" s="98">
        <v>73</v>
      </c>
      <c r="V38" s="102">
        <v>0</v>
      </c>
    </row>
    <row r="39" spans="1:23" ht="11.25" customHeight="1" x14ac:dyDescent="0.25">
      <c r="A39" s="333" t="s">
        <v>42</v>
      </c>
      <c r="B39" s="48">
        <v>469</v>
      </c>
      <c r="C39" s="48">
        <v>1</v>
      </c>
      <c r="D39" s="48">
        <v>2111</v>
      </c>
      <c r="E39" s="48">
        <v>0</v>
      </c>
      <c r="F39" s="48">
        <v>13</v>
      </c>
      <c r="G39" s="48">
        <v>408</v>
      </c>
      <c r="H39" s="48">
        <v>1565</v>
      </c>
      <c r="I39" s="48">
        <v>339</v>
      </c>
      <c r="J39" s="48">
        <v>280</v>
      </c>
      <c r="K39" s="48">
        <v>111</v>
      </c>
      <c r="L39" s="48">
        <v>26</v>
      </c>
      <c r="M39" s="48">
        <v>35</v>
      </c>
      <c r="N39" s="48">
        <v>253</v>
      </c>
      <c r="O39" s="48">
        <v>438</v>
      </c>
      <c r="P39" s="48">
        <v>1131</v>
      </c>
      <c r="Q39" s="48">
        <v>465</v>
      </c>
      <c r="R39" s="48">
        <v>202</v>
      </c>
      <c r="S39" s="48">
        <v>53</v>
      </c>
      <c r="T39" s="48">
        <v>153</v>
      </c>
      <c r="U39" s="48">
        <v>82</v>
      </c>
      <c r="V39" s="55">
        <v>0</v>
      </c>
    </row>
    <row r="40" spans="1:23" ht="11.25" customHeight="1" x14ac:dyDescent="0.25">
      <c r="A40" s="332" t="s">
        <v>121</v>
      </c>
      <c r="B40" s="98">
        <v>54</v>
      </c>
      <c r="C40" s="98">
        <v>0</v>
      </c>
      <c r="D40" s="98">
        <v>111</v>
      </c>
      <c r="E40" s="98">
        <v>1</v>
      </c>
      <c r="F40" s="98">
        <v>24</v>
      </c>
      <c r="G40" s="98">
        <v>170</v>
      </c>
      <c r="H40" s="98">
        <v>249</v>
      </c>
      <c r="I40" s="98">
        <v>58</v>
      </c>
      <c r="J40" s="98">
        <v>358</v>
      </c>
      <c r="K40" s="98">
        <v>17</v>
      </c>
      <c r="L40" s="98">
        <v>19</v>
      </c>
      <c r="M40" s="98">
        <v>19</v>
      </c>
      <c r="N40" s="98">
        <v>111</v>
      </c>
      <c r="O40" s="98">
        <v>80</v>
      </c>
      <c r="P40" s="98">
        <v>144</v>
      </c>
      <c r="Q40" s="98">
        <v>93</v>
      </c>
      <c r="R40" s="98">
        <v>41</v>
      </c>
      <c r="S40" s="98">
        <v>64</v>
      </c>
      <c r="T40" s="98">
        <v>57</v>
      </c>
      <c r="U40" s="98">
        <v>68</v>
      </c>
      <c r="V40" s="102">
        <v>0</v>
      </c>
    </row>
    <row r="41" spans="1:23" ht="11.25" customHeight="1" x14ac:dyDescent="0.25">
      <c r="A41" s="333" t="s">
        <v>43</v>
      </c>
      <c r="B41" s="48">
        <v>284</v>
      </c>
      <c r="C41" s="48">
        <v>0</v>
      </c>
      <c r="D41" s="48">
        <v>1206</v>
      </c>
      <c r="E41" s="48">
        <v>3</v>
      </c>
      <c r="F41" s="48">
        <v>5</v>
      </c>
      <c r="G41" s="48">
        <v>308</v>
      </c>
      <c r="H41" s="48">
        <v>1325</v>
      </c>
      <c r="I41" s="48">
        <v>166</v>
      </c>
      <c r="J41" s="48">
        <v>1623</v>
      </c>
      <c r="K41" s="48">
        <v>36</v>
      </c>
      <c r="L41" s="48">
        <v>34</v>
      </c>
      <c r="M41" s="48">
        <v>56</v>
      </c>
      <c r="N41" s="48">
        <v>240</v>
      </c>
      <c r="O41" s="48">
        <v>144</v>
      </c>
      <c r="P41" s="48">
        <v>242</v>
      </c>
      <c r="Q41" s="48">
        <v>784</v>
      </c>
      <c r="R41" s="48">
        <v>100</v>
      </c>
      <c r="S41" s="48">
        <v>74</v>
      </c>
      <c r="T41" s="48">
        <v>301</v>
      </c>
      <c r="U41" s="48">
        <v>193</v>
      </c>
      <c r="V41" s="55">
        <v>0</v>
      </c>
    </row>
    <row r="42" spans="1:23" ht="11.25" customHeight="1" x14ac:dyDescent="0.25">
      <c r="A42" s="332" t="s">
        <v>44</v>
      </c>
      <c r="B42" s="98">
        <v>42</v>
      </c>
      <c r="C42" s="98">
        <v>0</v>
      </c>
      <c r="D42" s="98">
        <v>779</v>
      </c>
      <c r="E42" s="98">
        <v>2</v>
      </c>
      <c r="F42" s="98">
        <v>0</v>
      </c>
      <c r="G42" s="98">
        <v>123</v>
      </c>
      <c r="H42" s="98">
        <v>856</v>
      </c>
      <c r="I42" s="98">
        <v>145</v>
      </c>
      <c r="J42" s="98">
        <v>358</v>
      </c>
      <c r="K42" s="98">
        <v>34</v>
      </c>
      <c r="L42" s="98">
        <v>15</v>
      </c>
      <c r="M42" s="98">
        <v>73</v>
      </c>
      <c r="N42" s="98">
        <v>110</v>
      </c>
      <c r="O42" s="98">
        <v>183</v>
      </c>
      <c r="P42" s="98">
        <v>135</v>
      </c>
      <c r="Q42" s="98">
        <v>119</v>
      </c>
      <c r="R42" s="98">
        <v>30</v>
      </c>
      <c r="S42" s="98">
        <v>16</v>
      </c>
      <c r="T42" s="98">
        <v>85</v>
      </c>
      <c r="U42" s="98">
        <v>100</v>
      </c>
      <c r="V42" s="102">
        <v>0</v>
      </c>
    </row>
    <row r="43" spans="1:23" ht="11.25" customHeight="1" x14ac:dyDescent="0.25">
      <c r="A43" s="333" t="s">
        <v>45</v>
      </c>
      <c r="B43" s="48">
        <v>66</v>
      </c>
      <c r="C43" s="48">
        <v>2</v>
      </c>
      <c r="D43" s="48">
        <v>3483</v>
      </c>
      <c r="E43" s="48">
        <v>3</v>
      </c>
      <c r="F43" s="48">
        <v>1426</v>
      </c>
      <c r="G43" s="48">
        <v>961</v>
      </c>
      <c r="H43" s="48">
        <v>3314</v>
      </c>
      <c r="I43" s="48">
        <v>637</v>
      </c>
      <c r="J43" s="48">
        <v>506</v>
      </c>
      <c r="K43" s="48">
        <v>35</v>
      </c>
      <c r="L43" s="48">
        <v>117</v>
      </c>
      <c r="M43" s="48">
        <v>118</v>
      </c>
      <c r="N43" s="48">
        <v>418</v>
      </c>
      <c r="O43" s="48">
        <v>4320</v>
      </c>
      <c r="P43" s="48">
        <v>268</v>
      </c>
      <c r="Q43" s="48">
        <v>214</v>
      </c>
      <c r="R43" s="48">
        <v>119</v>
      </c>
      <c r="S43" s="48">
        <v>198</v>
      </c>
      <c r="T43" s="48">
        <v>492</v>
      </c>
      <c r="U43" s="48">
        <v>53</v>
      </c>
      <c r="V43" s="55">
        <v>0</v>
      </c>
    </row>
    <row r="44" spans="1:23" ht="11.25" customHeight="1" x14ac:dyDescent="0.25">
      <c r="A44" s="332" t="s">
        <v>46</v>
      </c>
      <c r="B44" s="98">
        <v>96</v>
      </c>
      <c r="C44" s="98">
        <v>0</v>
      </c>
      <c r="D44" s="98">
        <v>1261</v>
      </c>
      <c r="E44" s="98">
        <v>0</v>
      </c>
      <c r="F44" s="98">
        <v>10</v>
      </c>
      <c r="G44" s="98">
        <v>242</v>
      </c>
      <c r="H44" s="98">
        <v>603</v>
      </c>
      <c r="I44" s="98">
        <v>256</v>
      </c>
      <c r="J44" s="98">
        <v>172</v>
      </c>
      <c r="K44" s="98">
        <v>52</v>
      </c>
      <c r="L44" s="98">
        <v>12</v>
      </c>
      <c r="M44" s="98">
        <v>14</v>
      </c>
      <c r="N44" s="98">
        <v>157</v>
      </c>
      <c r="O44" s="98">
        <v>173</v>
      </c>
      <c r="P44" s="98">
        <v>132</v>
      </c>
      <c r="Q44" s="98">
        <v>66</v>
      </c>
      <c r="R44" s="98">
        <v>118</v>
      </c>
      <c r="S44" s="98">
        <v>21</v>
      </c>
      <c r="T44" s="98">
        <v>76</v>
      </c>
      <c r="U44" s="98">
        <v>37</v>
      </c>
      <c r="V44" s="102">
        <v>0</v>
      </c>
    </row>
    <row r="45" spans="1:23" ht="11.25" customHeight="1" x14ac:dyDescent="0.25">
      <c r="A45" s="333" t="s">
        <v>47</v>
      </c>
      <c r="B45" s="48">
        <v>24</v>
      </c>
      <c r="C45" s="48">
        <v>0</v>
      </c>
      <c r="D45" s="48">
        <v>76</v>
      </c>
      <c r="E45" s="48">
        <v>1</v>
      </c>
      <c r="F45" s="48">
        <v>0</v>
      </c>
      <c r="G45" s="48">
        <v>66</v>
      </c>
      <c r="H45" s="48">
        <v>247</v>
      </c>
      <c r="I45" s="48">
        <v>21</v>
      </c>
      <c r="J45" s="48">
        <v>79</v>
      </c>
      <c r="K45" s="48">
        <v>23</v>
      </c>
      <c r="L45" s="48">
        <v>25</v>
      </c>
      <c r="M45" s="48">
        <v>37</v>
      </c>
      <c r="N45" s="48">
        <v>176</v>
      </c>
      <c r="O45" s="48">
        <v>60</v>
      </c>
      <c r="P45" s="48">
        <v>108</v>
      </c>
      <c r="Q45" s="48">
        <v>223</v>
      </c>
      <c r="R45" s="48">
        <v>60</v>
      </c>
      <c r="S45" s="48">
        <v>105</v>
      </c>
      <c r="T45" s="48">
        <v>58</v>
      </c>
      <c r="U45" s="48">
        <v>249</v>
      </c>
      <c r="V45" s="55">
        <v>0</v>
      </c>
    </row>
    <row r="46" spans="1:23" ht="11.25" customHeight="1" x14ac:dyDescent="0.25">
      <c r="A46" s="332" t="s">
        <v>48</v>
      </c>
      <c r="B46" s="98">
        <v>45</v>
      </c>
      <c r="C46" s="98">
        <v>0</v>
      </c>
      <c r="D46" s="98">
        <v>253</v>
      </c>
      <c r="E46" s="98">
        <v>0</v>
      </c>
      <c r="F46" s="98">
        <v>0</v>
      </c>
      <c r="G46" s="98">
        <v>175</v>
      </c>
      <c r="H46" s="98">
        <v>677</v>
      </c>
      <c r="I46" s="98">
        <v>290</v>
      </c>
      <c r="J46" s="98">
        <v>706</v>
      </c>
      <c r="K46" s="98">
        <v>14</v>
      </c>
      <c r="L46" s="98">
        <v>25</v>
      </c>
      <c r="M46" s="98">
        <v>34</v>
      </c>
      <c r="N46" s="98">
        <v>107</v>
      </c>
      <c r="O46" s="98">
        <v>83</v>
      </c>
      <c r="P46" s="98">
        <v>131</v>
      </c>
      <c r="Q46" s="98">
        <v>145</v>
      </c>
      <c r="R46" s="98">
        <v>103</v>
      </c>
      <c r="S46" s="98">
        <v>73</v>
      </c>
      <c r="T46" s="98">
        <v>72</v>
      </c>
      <c r="U46" s="98">
        <v>30</v>
      </c>
      <c r="V46" s="102">
        <v>0</v>
      </c>
    </row>
    <row r="47" spans="1:23" ht="11.25" customHeight="1" x14ac:dyDescent="0.25">
      <c r="A47" s="333" t="s">
        <v>49</v>
      </c>
      <c r="B47" s="48">
        <v>136</v>
      </c>
      <c r="C47" s="48">
        <v>13</v>
      </c>
      <c r="D47" s="48">
        <v>1873</v>
      </c>
      <c r="E47" s="48">
        <v>4</v>
      </c>
      <c r="F47" s="48">
        <v>11</v>
      </c>
      <c r="G47" s="48">
        <v>410</v>
      </c>
      <c r="H47" s="48">
        <v>8967</v>
      </c>
      <c r="I47" s="48">
        <v>532</v>
      </c>
      <c r="J47" s="48">
        <v>274</v>
      </c>
      <c r="K47" s="48">
        <v>28</v>
      </c>
      <c r="L47" s="48">
        <v>26</v>
      </c>
      <c r="M47" s="48">
        <v>31</v>
      </c>
      <c r="N47" s="48">
        <v>295</v>
      </c>
      <c r="O47" s="48">
        <v>675</v>
      </c>
      <c r="P47" s="48">
        <v>300</v>
      </c>
      <c r="Q47" s="48">
        <v>240</v>
      </c>
      <c r="R47" s="48">
        <v>50</v>
      </c>
      <c r="S47" s="48">
        <v>166</v>
      </c>
      <c r="T47" s="48">
        <v>164</v>
      </c>
      <c r="U47" s="48">
        <v>43</v>
      </c>
      <c r="V47" s="55">
        <v>1</v>
      </c>
      <c r="W47" s="125"/>
    </row>
    <row r="48" spans="1:23" ht="11.25" customHeight="1" x14ac:dyDescent="0.25">
      <c r="A48" s="332" t="s">
        <v>50</v>
      </c>
      <c r="B48" s="98">
        <v>38</v>
      </c>
      <c r="C48" s="98">
        <v>1</v>
      </c>
      <c r="D48" s="98">
        <v>375</v>
      </c>
      <c r="E48" s="98">
        <v>0</v>
      </c>
      <c r="F48" s="98">
        <v>0</v>
      </c>
      <c r="G48" s="98">
        <v>144</v>
      </c>
      <c r="H48" s="98">
        <v>10277</v>
      </c>
      <c r="I48" s="98">
        <v>86</v>
      </c>
      <c r="J48" s="98">
        <v>83</v>
      </c>
      <c r="K48" s="98">
        <v>14</v>
      </c>
      <c r="L48" s="98">
        <v>18</v>
      </c>
      <c r="M48" s="98">
        <v>8</v>
      </c>
      <c r="N48" s="98">
        <v>56</v>
      </c>
      <c r="O48" s="98">
        <v>47</v>
      </c>
      <c r="P48" s="98">
        <v>88</v>
      </c>
      <c r="Q48" s="98">
        <v>39</v>
      </c>
      <c r="R48" s="98">
        <v>20</v>
      </c>
      <c r="S48" s="98">
        <v>37</v>
      </c>
      <c r="T48" s="98">
        <v>61</v>
      </c>
      <c r="U48" s="98">
        <v>36</v>
      </c>
      <c r="V48" s="102">
        <v>0</v>
      </c>
    </row>
    <row r="49" spans="1:22" ht="11.25" customHeight="1" x14ac:dyDescent="0.25">
      <c r="A49" s="333" t="s">
        <v>51</v>
      </c>
      <c r="B49" s="48">
        <v>863</v>
      </c>
      <c r="C49" s="48">
        <v>3</v>
      </c>
      <c r="D49" s="48">
        <v>2818</v>
      </c>
      <c r="E49" s="48">
        <v>11</v>
      </c>
      <c r="F49" s="48">
        <v>82</v>
      </c>
      <c r="G49" s="48">
        <v>1669</v>
      </c>
      <c r="H49" s="48">
        <v>3676</v>
      </c>
      <c r="I49" s="48">
        <v>848</v>
      </c>
      <c r="J49" s="48">
        <v>2108</v>
      </c>
      <c r="K49" s="48">
        <v>357</v>
      </c>
      <c r="L49" s="48">
        <v>260</v>
      </c>
      <c r="M49" s="48">
        <v>197</v>
      </c>
      <c r="N49" s="48">
        <v>815</v>
      </c>
      <c r="O49" s="48">
        <v>1872</v>
      </c>
      <c r="P49" s="48">
        <v>471</v>
      </c>
      <c r="Q49" s="48">
        <v>1763</v>
      </c>
      <c r="R49" s="48">
        <v>1165</v>
      </c>
      <c r="S49" s="48">
        <v>331</v>
      </c>
      <c r="T49" s="48">
        <v>634</v>
      </c>
      <c r="U49" s="48">
        <v>355</v>
      </c>
      <c r="V49" s="55">
        <v>0</v>
      </c>
    </row>
    <row r="50" spans="1:22" ht="11.25" customHeight="1" x14ac:dyDescent="0.25">
      <c r="A50" s="332" t="s">
        <v>53</v>
      </c>
      <c r="B50" s="98">
        <v>27</v>
      </c>
      <c r="C50" s="98">
        <v>0</v>
      </c>
      <c r="D50" s="98">
        <v>201</v>
      </c>
      <c r="E50" s="98">
        <v>3</v>
      </c>
      <c r="F50" s="98">
        <v>0</v>
      </c>
      <c r="G50" s="98">
        <v>80</v>
      </c>
      <c r="H50" s="98">
        <v>129</v>
      </c>
      <c r="I50" s="98">
        <v>25</v>
      </c>
      <c r="J50" s="98">
        <v>27</v>
      </c>
      <c r="K50" s="98">
        <v>2</v>
      </c>
      <c r="L50" s="98">
        <v>8</v>
      </c>
      <c r="M50" s="98">
        <v>1</v>
      </c>
      <c r="N50" s="98">
        <v>17</v>
      </c>
      <c r="O50" s="98">
        <v>6</v>
      </c>
      <c r="P50" s="98">
        <v>53</v>
      </c>
      <c r="Q50" s="98">
        <v>63</v>
      </c>
      <c r="R50" s="98">
        <v>56</v>
      </c>
      <c r="S50" s="98">
        <v>21</v>
      </c>
      <c r="T50" s="98">
        <v>23</v>
      </c>
      <c r="U50" s="98">
        <v>18</v>
      </c>
      <c r="V50" s="102">
        <v>0</v>
      </c>
    </row>
    <row r="51" spans="1:22" ht="11.25" customHeight="1" x14ac:dyDescent="0.25">
      <c r="A51" s="333" t="s">
        <v>54</v>
      </c>
      <c r="B51" s="48">
        <v>147</v>
      </c>
      <c r="C51" s="48">
        <v>0</v>
      </c>
      <c r="D51" s="48">
        <v>850</v>
      </c>
      <c r="E51" s="48">
        <v>0</v>
      </c>
      <c r="F51" s="48">
        <v>22</v>
      </c>
      <c r="G51" s="48">
        <v>572</v>
      </c>
      <c r="H51" s="48">
        <v>2175</v>
      </c>
      <c r="I51" s="48">
        <v>581</v>
      </c>
      <c r="J51" s="48">
        <v>469</v>
      </c>
      <c r="K51" s="48">
        <v>90</v>
      </c>
      <c r="L51" s="48">
        <v>37</v>
      </c>
      <c r="M51" s="48">
        <v>31</v>
      </c>
      <c r="N51" s="48">
        <v>168</v>
      </c>
      <c r="O51" s="48">
        <v>245</v>
      </c>
      <c r="P51" s="48">
        <v>218</v>
      </c>
      <c r="Q51" s="48">
        <v>147</v>
      </c>
      <c r="R51" s="48">
        <v>275</v>
      </c>
      <c r="S51" s="48">
        <v>85</v>
      </c>
      <c r="T51" s="48">
        <v>178</v>
      </c>
      <c r="U51" s="48">
        <v>68</v>
      </c>
      <c r="V51" s="55">
        <v>0</v>
      </c>
    </row>
    <row r="52" spans="1:22" ht="8.25" customHeight="1" x14ac:dyDescent="0.25">
      <c r="A52" s="332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102"/>
    </row>
    <row r="53" spans="1:22" ht="11.25" customHeight="1" x14ac:dyDescent="0.25">
      <c r="A53" s="58" t="s">
        <v>115</v>
      </c>
      <c r="B53" s="47">
        <v>1750</v>
      </c>
      <c r="C53" s="48">
        <v>4</v>
      </c>
      <c r="D53" s="47">
        <v>12513</v>
      </c>
      <c r="E53" s="48">
        <v>21</v>
      </c>
      <c r="F53" s="48">
        <v>117</v>
      </c>
      <c r="G53" s="48">
        <v>4638</v>
      </c>
      <c r="H53" s="48">
        <v>25390</v>
      </c>
      <c r="I53" s="48">
        <v>2999</v>
      </c>
      <c r="J53" s="48">
        <v>6615</v>
      </c>
      <c r="K53" s="48">
        <v>700</v>
      </c>
      <c r="L53" s="48">
        <v>466</v>
      </c>
      <c r="M53" s="48">
        <v>458</v>
      </c>
      <c r="N53" s="47">
        <v>2680</v>
      </c>
      <c r="O53" s="47">
        <v>2582</v>
      </c>
      <c r="P53" s="48">
        <v>2767</v>
      </c>
      <c r="Q53" s="48">
        <v>6703</v>
      </c>
      <c r="R53" s="48">
        <v>2318</v>
      </c>
      <c r="S53" s="48">
        <v>985</v>
      </c>
      <c r="T53" s="47">
        <v>1752</v>
      </c>
      <c r="U53" s="48">
        <v>1784</v>
      </c>
      <c r="V53" s="55">
        <v>2</v>
      </c>
    </row>
    <row r="54" spans="1:22" ht="11.25" customHeight="1" x14ac:dyDescent="0.25">
      <c r="A54" s="329" t="s">
        <v>116</v>
      </c>
      <c r="B54" s="98">
        <v>1988</v>
      </c>
      <c r="C54" s="98">
        <v>66</v>
      </c>
      <c r="D54" s="98">
        <v>20526</v>
      </c>
      <c r="E54" s="98">
        <v>204</v>
      </c>
      <c r="F54" s="98">
        <v>2184</v>
      </c>
      <c r="G54" s="99">
        <v>9406</v>
      </c>
      <c r="H54" s="99">
        <v>27334</v>
      </c>
      <c r="I54" s="99">
        <v>9353</v>
      </c>
      <c r="J54" s="99">
        <v>8954</v>
      </c>
      <c r="K54" s="98">
        <v>2982</v>
      </c>
      <c r="L54" s="99">
        <v>1190</v>
      </c>
      <c r="M54" s="98">
        <v>816</v>
      </c>
      <c r="N54" s="98">
        <v>7245</v>
      </c>
      <c r="O54" s="98">
        <v>15844</v>
      </c>
      <c r="P54" s="98">
        <v>2934</v>
      </c>
      <c r="Q54" s="98">
        <v>5045</v>
      </c>
      <c r="R54" s="98">
        <v>6221</v>
      </c>
      <c r="S54" s="99">
        <v>1995</v>
      </c>
      <c r="T54" s="98">
        <v>3394</v>
      </c>
      <c r="U54" s="98">
        <v>1415</v>
      </c>
      <c r="V54" s="102">
        <v>2</v>
      </c>
    </row>
    <row r="55" spans="1:22" ht="11.25" customHeight="1" x14ac:dyDescent="0.25">
      <c r="A55" s="327" t="s">
        <v>52</v>
      </c>
      <c r="B55" s="48">
        <v>5460</v>
      </c>
      <c r="C55" s="48">
        <v>42</v>
      </c>
      <c r="D55" s="48">
        <v>9538</v>
      </c>
      <c r="E55" s="48">
        <v>1042</v>
      </c>
      <c r="F55" s="48">
        <v>3744</v>
      </c>
      <c r="G55" s="48">
        <v>14282</v>
      </c>
      <c r="H55" s="48">
        <v>50285</v>
      </c>
      <c r="I55" s="48">
        <v>20971</v>
      </c>
      <c r="J55" s="48">
        <v>30533</v>
      </c>
      <c r="K55" s="48">
        <v>12551</v>
      </c>
      <c r="L55" s="48">
        <v>13140</v>
      </c>
      <c r="M55" s="48">
        <v>3983</v>
      </c>
      <c r="N55" s="48">
        <v>25525</v>
      </c>
      <c r="O55" s="48">
        <v>34929</v>
      </c>
      <c r="P55" s="48">
        <v>30598</v>
      </c>
      <c r="Q55" s="48">
        <v>25754</v>
      </c>
      <c r="R55" s="48">
        <v>50514</v>
      </c>
      <c r="S55" s="48">
        <v>9663</v>
      </c>
      <c r="T55" s="48">
        <v>11572</v>
      </c>
      <c r="U55" s="48">
        <v>11854</v>
      </c>
      <c r="V55" s="55">
        <v>91</v>
      </c>
    </row>
    <row r="56" spans="1:22" ht="11.25" customHeight="1" x14ac:dyDescent="0.25">
      <c r="A56" s="335" t="s">
        <v>117</v>
      </c>
      <c r="B56" s="336">
        <v>1517</v>
      </c>
      <c r="C56" s="336">
        <v>35</v>
      </c>
      <c r="D56" s="336">
        <v>11710</v>
      </c>
      <c r="E56" s="336">
        <v>33</v>
      </c>
      <c r="F56" s="336">
        <v>219</v>
      </c>
      <c r="G56" s="336">
        <v>3942</v>
      </c>
      <c r="H56" s="336">
        <v>23073</v>
      </c>
      <c r="I56" s="336">
        <v>3475</v>
      </c>
      <c r="J56" s="336">
        <v>5019</v>
      </c>
      <c r="K56" s="336">
        <v>512</v>
      </c>
      <c r="L56" s="336">
        <v>393</v>
      </c>
      <c r="M56" s="336">
        <v>315</v>
      </c>
      <c r="N56" s="336">
        <v>2191</v>
      </c>
      <c r="O56" s="336">
        <v>2627</v>
      </c>
      <c r="P56" s="336">
        <v>2659</v>
      </c>
      <c r="Q56" s="336">
        <v>2803</v>
      </c>
      <c r="R56" s="336">
        <v>895</v>
      </c>
      <c r="S56" s="336">
        <v>1080</v>
      </c>
      <c r="T56" s="336">
        <v>1464</v>
      </c>
      <c r="U56" s="336">
        <v>532</v>
      </c>
      <c r="V56" s="337">
        <v>2</v>
      </c>
    </row>
    <row r="57" spans="1:22" ht="10.5" customHeight="1" x14ac:dyDescent="0.25">
      <c r="A57" s="318" t="s">
        <v>363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4"/>
      <c r="T57" s="44"/>
      <c r="U57" s="44"/>
      <c r="V57" s="44"/>
    </row>
    <row r="58" spans="1:22" x14ac:dyDescent="0.25">
      <c r="A58" s="33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4"/>
      <c r="T58" s="44"/>
      <c r="U58" s="44"/>
      <c r="V58" s="44"/>
    </row>
    <row r="59" spans="1:22" x14ac:dyDescent="0.25">
      <c r="A59" s="338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</row>
    <row r="60" spans="1:22" x14ac:dyDescent="0.25">
      <c r="A60" s="338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</row>
    <row r="61" spans="1:22" x14ac:dyDescent="0.25">
      <c r="A61" s="338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</row>
    <row r="62" spans="1:22" x14ac:dyDescent="0.25">
      <c r="A62" s="338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</row>
    <row r="63" spans="1:22" x14ac:dyDescent="0.25">
      <c r="A63" s="338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</row>
    <row r="64" spans="1:22" x14ac:dyDescent="0.25">
      <c r="A64" s="338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</row>
    <row r="65" spans="1:22" x14ac:dyDescent="0.25">
      <c r="A65" s="338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</row>
    <row r="66" spans="1:22" x14ac:dyDescent="0.25">
      <c r="A66" s="338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</row>
    <row r="67" spans="1:22" x14ac:dyDescent="0.25">
      <c r="A67" s="338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</row>
    <row r="68" spans="1:22" x14ac:dyDescent="0.25">
      <c r="A68" s="338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</row>
    <row r="69" spans="1:22" x14ac:dyDescent="0.25">
      <c r="A69" s="338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</row>
    <row r="70" spans="1:22" x14ac:dyDescent="0.25">
      <c r="A70" s="338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</row>
    <row r="71" spans="1:22" x14ac:dyDescent="0.25">
      <c r="A71" s="338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</row>
    <row r="72" spans="1:22" x14ac:dyDescent="0.25">
      <c r="A72" s="338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</row>
    <row r="73" spans="1:22" x14ac:dyDescent="0.25">
      <c r="A73" s="338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</row>
    <row r="74" spans="1:22" x14ac:dyDescent="0.25">
      <c r="A74" s="338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</row>
    <row r="75" spans="1:22" x14ac:dyDescent="0.25">
      <c r="A75" s="338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</row>
    <row r="76" spans="1:22" x14ac:dyDescent="0.25">
      <c r="A76" s="338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</row>
    <row r="77" spans="1:22" x14ac:dyDescent="0.25">
      <c r="A77" s="338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</row>
    <row r="78" spans="1:22" x14ac:dyDescent="0.25">
      <c r="A78" s="338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</row>
    <row r="79" spans="1:22" x14ac:dyDescent="0.25">
      <c r="A79" s="338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</row>
    <row r="80" spans="1:22" x14ac:dyDescent="0.25">
      <c r="A80" s="338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</row>
    <row r="81" spans="1:22" x14ac:dyDescent="0.25">
      <c r="A81" s="338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</row>
    <row r="82" spans="1:22" x14ac:dyDescent="0.25">
      <c r="A82" s="338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</row>
    <row r="83" spans="1:22" x14ac:dyDescent="0.25">
      <c r="A83" s="338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</row>
    <row r="84" spans="1:22" x14ac:dyDescent="0.25">
      <c r="A84" s="338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</row>
    <row r="85" spans="1:22" x14ac:dyDescent="0.25">
      <c r="A85" s="338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</row>
    <row r="86" spans="1:22" x14ac:dyDescent="0.25">
      <c r="A86" s="338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</row>
    <row r="87" spans="1:22" x14ac:dyDescent="0.25">
      <c r="A87" s="338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</row>
    <row r="88" spans="1:22" x14ac:dyDescent="0.25">
      <c r="A88" s="338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</row>
    <row r="89" spans="1:22" x14ac:dyDescent="0.25">
      <c r="A89" s="338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</row>
    <row r="90" spans="1:22" x14ac:dyDescent="0.25">
      <c r="A90" s="338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</row>
    <row r="91" spans="1:22" x14ac:dyDescent="0.25">
      <c r="A91" s="338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</row>
    <row r="92" spans="1:22" x14ac:dyDescent="0.25">
      <c r="A92" s="338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</row>
    <row r="93" spans="1:22" x14ac:dyDescent="0.25">
      <c r="A93" s="338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</row>
    <row r="94" spans="1:22" x14ac:dyDescent="0.25">
      <c r="A94" s="338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</row>
    <row r="95" spans="1:22" x14ac:dyDescent="0.25">
      <c r="A95" s="338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</row>
    <row r="96" spans="1:22" x14ac:dyDescent="0.25">
      <c r="A96" s="338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</row>
    <row r="97" spans="1:22" x14ac:dyDescent="0.25">
      <c r="A97" s="338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</row>
    <row r="98" spans="1:22" x14ac:dyDescent="0.25">
      <c r="A98" s="338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</row>
    <row r="99" spans="1:22" x14ac:dyDescent="0.25">
      <c r="A99" s="338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</row>
    <row r="100" spans="1:22" x14ac:dyDescent="0.25">
      <c r="A100" s="338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</row>
    <row r="101" spans="1:22" x14ac:dyDescent="0.25">
      <c r="A101" s="338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</row>
    <row r="102" spans="1:22" x14ac:dyDescent="0.25">
      <c r="A102" s="338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</row>
    <row r="103" spans="1:22" x14ac:dyDescent="0.25">
      <c r="A103" s="338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</row>
    <row r="104" spans="1:22" x14ac:dyDescent="0.25">
      <c r="A104" s="338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</row>
    <row r="105" spans="1:22" x14ac:dyDescent="0.25">
      <c r="A105" s="338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</row>
    <row r="106" spans="1:22" x14ac:dyDescent="0.25">
      <c r="A106" s="338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</row>
    <row r="107" spans="1:22" x14ac:dyDescent="0.25">
      <c r="A107" s="338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</row>
    <row r="108" spans="1:22" x14ac:dyDescent="0.25">
      <c r="A108" s="338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</row>
    <row r="109" spans="1:22" x14ac:dyDescent="0.25">
      <c r="A109" s="338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</row>
    <row r="110" spans="1:22" x14ac:dyDescent="0.25">
      <c r="A110" s="338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</row>
    <row r="111" spans="1:22" x14ac:dyDescent="0.25">
      <c r="A111" s="338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</row>
    <row r="112" spans="1:22" x14ac:dyDescent="0.25">
      <c r="A112" s="338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</row>
    <row r="113" spans="1:22" x14ac:dyDescent="0.25">
      <c r="A113" s="338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</row>
    <row r="114" spans="1:22" x14ac:dyDescent="0.25">
      <c r="A114" s="338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</row>
    <row r="115" spans="1:22" x14ac:dyDescent="0.25">
      <c r="A115" s="338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</row>
    <row r="116" spans="1:22" x14ac:dyDescent="0.25">
      <c r="A116" s="338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</row>
    <row r="117" spans="1:22" x14ac:dyDescent="0.25">
      <c r="A117" s="338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</row>
    <row r="118" spans="1:22" x14ac:dyDescent="0.25">
      <c r="A118" s="338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</row>
    <row r="119" spans="1:22" x14ac:dyDescent="0.25">
      <c r="A119" s="338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</row>
    <row r="120" spans="1:22" x14ac:dyDescent="0.25">
      <c r="A120" s="338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</row>
    <row r="121" spans="1:22" x14ac:dyDescent="0.25">
      <c r="A121" s="338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</row>
    <row r="122" spans="1:22" x14ac:dyDescent="0.25">
      <c r="A122" s="338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</row>
    <row r="123" spans="1:22" x14ac:dyDescent="0.25">
      <c r="A123" s="338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</row>
    <row r="124" spans="1:22" x14ac:dyDescent="0.25">
      <c r="A124" s="338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</row>
    <row r="125" spans="1:22" x14ac:dyDescent="0.25">
      <c r="A125" s="338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</row>
    <row r="126" spans="1:22" x14ac:dyDescent="0.25">
      <c r="A126" s="338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</row>
    <row r="127" spans="1:22" x14ac:dyDescent="0.25">
      <c r="A127" s="338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</row>
    <row r="128" spans="1:22" x14ac:dyDescent="0.25">
      <c r="A128" s="338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</row>
    <row r="129" spans="1:22" x14ac:dyDescent="0.25">
      <c r="A129" s="338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</row>
    <row r="130" spans="1:22" x14ac:dyDescent="0.25">
      <c r="A130" s="338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</row>
    <row r="131" spans="1:22" x14ac:dyDescent="0.25">
      <c r="A131" s="338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</row>
    <row r="132" spans="1:22" x14ac:dyDescent="0.25">
      <c r="A132" s="338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</row>
    <row r="133" spans="1:22" x14ac:dyDescent="0.25">
      <c r="A133" s="338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</row>
    <row r="134" spans="1:22" x14ac:dyDescent="0.25">
      <c r="A134" s="338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</row>
    <row r="135" spans="1:22" x14ac:dyDescent="0.25">
      <c r="A135" s="338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</row>
    <row r="136" spans="1:22" x14ac:dyDescent="0.25">
      <c r="A136" s="338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</row>
    <row r="137" spans="1:22" x14ac:dyDescent="0.25">
      <c r="A137" s="338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</row>
    <row r="138" spans="1:22" x14ac:dyDescent="0.25">
      <c r="A138" s="338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</row>
    <row r="139" spans="1:22" x14ac:dyDescent="0.25">
      <c r="A139" s="338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</row>
    <row r="140" spans="1:22" x14ac:dyDescent="0.25">
      <c r="A140" s="338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</row>
    <row r="141" spans="1:22" x14ac:dyDescent="0.25">
      <c r="A141" s="338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</row>
    <row r="142" spans="1:22" x14ac:dyDescent="0.25">
      <c r="A142" s="338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</row>
    <row r="143" spans="1:22" x14ac:dyDescent="0.25">
      <c r="A143" s="338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</row>
    <row r="144" spans="1:22" x14ac:dyDescent="0.25">
      <c r="A144" s="338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</row>
    <row r="145" spans="1:22" x14ac:dyDescent="0.25">
      <c r="A145" s="338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</row>
    <row r="146" spans="1:22" x14ac:dyDescent="0.25">
      <c r="A146" s="338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</row>
    <row r="147" spans="1:22" x14ac:dyDescent="0.25">
      <c r="A147" s="338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</row>
    <row r="148" spans="1:22" x14ac:dyDescent="0.25">
      <c r="A148" s="338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</row>
    <row r="149" spans="1:22" x14ac:dyDescent="0.25">
      <c r="A149" s="338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</row>
    <row r="150" spans="1:22" x14ac:dyDescent="0.25">
      <c r="A150" s="338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</row>
    <row r="151" spans="1:22" x14ac:dyDescent="0.25">
      <c r="A151" s="338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</row>
    <row r="152" spans="1:22" x14ac:dyDescent="0.25">
      <c r="A152" s="338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</row>
    <row r="153" spans="1:22" x14ac:dyDescent="0.25">
      <c r="A153" s="338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</row>
    <row r="154" spans="1:22" x14ac:dyDescent="0.25">
      <c r="A154" s="338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</row>
    <row r="155" spans="1:22" x14ac:dyDescent="0.25">
      <c r="A155" s="338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</row>
    <row r="156" spans="1:22" x14ac:dyDescent="0.25">
      <c r="A156" s="338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</row>
    <row r="157" spans="1:22" x14ac:dyDescent="0.25">
      <c r="A157" s="338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</row>
    <row r="158" spans="1:22" x14ac:dyDescent="0.25">
      <c r="A158" s="338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</row>
    <row r="159" spans="1:22" x14ac:dyDescent="0.25">
      <c r="A159" s="338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</row>
    <row r="160" spans="1:22" x14ac:dyDescent="0.25">
      <c r="A160" s="338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</row>
    <row r="161" spans="1:22" x14ac:dyDescent="0.25">
      <c r="A161" s="338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</row>
    <row r="162" spans="1:22" x14ac:dyDescent="0.25">
      <c r="A162" s="338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</row>
    <row r="163" spans="1:22" x14ac:dyDescent="0.25">
      <c r="A163" s="338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</row>
    <row r="164" spans="1:22" x14ac:dyDescent="0.25">
      <c r="A164" s="338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</row>
    <row r="165" spans="1:22" x14ac:dyDescent="0.25">
      <c r="A165" s="338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</row>
    <row r="166" spans="1:22" x14ac:dyDescent="0.25">
      <c r="A166" s="338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</row>
    <row r="167" spans="1:22" x14ac:dyDescent="0.25">
      <c r="A167" s="338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</row>
    <row r="168" spans="1:22" x14ac:dyDescent="0.25">
      <c r="A168" s="338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</row>
    <row r="169" spans="1:22" x14ac:dyDescent="0.25">
      <c r="A169" s="338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</row>
    <row r="170" spans="1:22" x14ac:dyDescent="0.25">
      <c r="A170" s="338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</row>
    <row r="171" spans="1:22" x14ac:dyDescent="0.25">
      <c r="A171" s="338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</row>
    <row r="172" spans="1:22" x14ac:dyDescent="0.25">
      <c r="A172" s="338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</row>
    <row r="173" spans="1:22" x14ac:dyDescent="0.25">
      <c r="A173" s="338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</row>
    <row r="174" spans="1:22" x14ac:dyDescent="0.25">
      <c r="A174" s="338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</row>
    <row r="175" spans="1:22" x14ac:dyDescent="0.25">
      <c r="A175" s="338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</row>
    <row r="176" spans="1:22" x14ac:dyDescent="0.25">
      <c r="A176" s="338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</row>
    <row r="177" spans="1:22" x14ac:dyDescent="0.25">
      <c r="A177" s="338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</row>
    <row r="178" spans="1:22" x14ac:dyDescent="0.25">
      <c r="A178" s="338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</row>
    <row r="179" spans="1:22" x14ac:dyDescent="0.25">
      <c r="A179" s="338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</row>
    <row r="180" spans="1:22" x14ac:dyDescent="0.25">
      <c r="A180" s="338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</row>
    <row r="181" spans="1:22" x14ac:dyDescent="0.25"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</row>
    <row r="182" spans="1:22" x14ac:dyDescent="0.25"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</row>
    <row r="183" spans="1:22" x14ac:dyDescent="0.25"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</row>
    <row r="184" spans="1:22" x14ac:dyDescent="0.25"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</row>
    <row r="185" spans="1:22" x14ac:dyDescent="0.25"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</row>
    <row r="186" spans="1:22" x14ac:dyDescent="0.25"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</row>
    <row r="187" spans="1:22" x14ac:dyDescent="0.25"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</row>
    <row r="188" spans="1:22" x14ac:dyDescent="0.25"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</row>
    <row r="189" spans="1:22" x14ac:dyDescent="0.25"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</row>
    <row r="190" spans="1:22" x14ac:dyDescent="0.25"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</row>
    <row r="191" spans="1:22" x14ac:dyDescent="0.25"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</row>
    <row r="192" spans="1:22" x14ac:dyDescent="0.25"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</row>
    <row r="193" spans="2:22" x14ac:dyDescent="0.25"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</row>
    <row r="194" spans="2:22" x14ac:dyDescent="0.25"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</row>
    <row r="195" spans="2:22" x14ac:dyDescent="0.25"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</row>
    <row r="196" spans="2:22" x14ac:dyDescent="0.25"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</row>
  </sheetData>
  <pageMargins left="0.39370078740157483" right="0.39370078740157483" top="0.39370078740157483" bottom="0" header="0" footer="0"/>
  <pageSetup paperSize="9" scale="85" fitToWidth="2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3"/>
  <sheetViews>
    <sheetView workbookViewId="0">
      <selection activeCell="B11" sqref="B11"/>
    </sheetView>
  </sheetViews>
  <sheetFormatPr baseColWidth="10" defaultRowHeight="13.2" x14ac:dyDescent="0.25"/>
  <cols>
    <col min="1" max="1" width="17.5546875" customWidth="1"/>
    <col min="2" max="22" width="6.109375" customWidth="1"/>
  </cols>
  <sheetData>
    <row r="1" spans="1:22" ht="12" customHeight="1" x14ac:dyDescent="0.25">
      <c r="A1" s="278" t="s">
        <v>368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22" ht="11.25" customHeight="1" x14ac:dyDescent="0.25">
      <c r="A2" s="280" t="s">
        <v>369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22" ht="3" customHeight="1" x14ac:dyDescent="0.25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22" ht="12.75" customHeight="1" x14ac:dyDescent="0.25">
      <c r="A4" s="326"/>
      <c r="B4" s="16" t="s">
        <v>237</v>
      </c>
      <c r="C4" s="16" t="s">
        <v>245</v>
      </c>
      <c r="D4" s="16" t="s">
        <v>253</v>
      </c>
      <c r="E4" s="16" t="s">
        <v>279</v>
      </c>
      <c r="F4" s="16" t="s">
        <v>281</v>
      </c>
      <c r="G4" s="16" t="s">
        <v>287</v>
      </c>
      <c r="H4" s="16" t="s">
        <v>291</v>
      </c>
      <c r="I4" s="16" t="s">
        <v>296</v>
      </c>
      <c r="J4" s="16" t="s">
        <v>303</v>
      </c>
      <c r="K4" s="16" t="s">
        <v>307</v>
      </c>
      <c r="L4" s="16" t="s">
        <v>315</v>
      </c>
      <c r="M4" s="16" t="s">
        <v>320</v>
      </c>
      <c r="N4" s="16" t="s">
        <v>322</v>
      </c>
      <c r="O4" s="16" t="s">
        <v>331</v>
      </c>
      <c r="P4" s="16" t="s">
        <v>339</v>
      </c>
      <c r="Q4" s="16" t="s">
        <v>341</v>
      </c>
      <c r="R4" s="16" t="s">
        <v>343</v>
      </c>
      <c r="S4" s="16" t="s">
        <v>348</v>
      </c>
      <c r="T4" s="16" t="s">
        <v>354</v>
      </c>
      <c r="U4" s="16" t="s">
        <v>359</v>
      </c>
      <c r="V4" s="17" t="s">
        <v>361</v>
      </c>
    </row>
    <row r="5" spans="1:22" ht="7.5" customHeight="1" x14ac:dyDescent="0.25">
      <c r="A5" s="327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3"/>
    </row>
    <row r="6" spans="1:22" ht="11.25" customHeight="1" x14ac:dyDescent="0.25">
      <c r="A6" s="329" t="s">
        <v>86</v>
      </c>
      <c r="B6" s="180">
        <f>SUM(B8:B51)</f>
        <v>775</v>
      </c>
      <c r="C6" s="180">
        <f t="shared" ref="C6:V6" si="0">SUM(C8:C51)</f>
        <v>13</v>
      </c>
      <c r="D6" s="180">
        <f t="shared" si="0"/>
        <v>4122</v>
      </c>
      <c r="E6" s="180">
        <f t="shared" si="0"/>
        <v>71</v>
      </c>
      <c r="F6" s="180">
        <f t="shared" si="0"/>
        <v>189</v>
      </c>
      <c r="G6" s="180">
        <f t="shared" si="0"/>
        <v>3977</v>
      </c>
      <c r="H6" s="180">
        <f t="shared" si="0"/>
        <v>12212</v>
      </c>
      <c r="I6" s="180">
        <f t="shared" si="0"/>
        <v>2761</v>
      </c>
      <c r="J6" s="180">
        <f t="shared" si="0"/>
        <v>5783</v>
      </c>
      <c r="K6" s="180">
        <f t="shared" si="0"/>
        <v>1227</v>
      </c>
      <c r="L6" s="180">
        <f t="shared" si="0"/>
        <v>789</v>
      </c>
      <c r="M6" s="180">
        <f t="shared" si="0"/>
        <v>1611</v>
      </c>
      <c r="N6" s="180">
        <f t="shared" si="0"/>
        <v>4704</v>
      </c>
      <c r="O6" s="180">
        <f t="shared" si="0"/>
        <v>2165</v>
      </c>
      <c r="P6" s="180">
        <f t="shared" si="0"/>
        <v>467</v>
      </c>
      <c r="Q6" s="180">
        <f t="shared" si="0"/>
        <v>2027</v>
      </c>
      <c r="R6" s="180">
        <f t="shared" si="0"/>
        <v>2200</v>
      </c>
      <c r="S6" s="180">
        <f t="shared" si="0"/>
        <v>1145</v>
      </c>
      <c r="T6" s="180">
        <f t="shared" si="0"/>
        <v>3053</v>
      </c>
      <c r="U6" s="180">
        <f t="shared" si="0"/>
        <v>18643</v>
      </c>
      <c r="V6" s="181">
        <f t="shared" si="0"/>
        <v>14</v>
      </c>
    </row>
    <row r="7" spans="1:22" ht="5.25" customHeight="1" x14ac:dyDescent="0.25">
      <c r="A7" s="327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3"/>
    </row>
    <row r="8" spans="1:22" ht="11.25" customHeight="1" x14ac:dyDescent="0.25">
      <c r="A8" s="332" t="s">
        <v>52</v>
      </c>
      <c r="B8" s="90">
        <v>272</v>
      </c>
      <c r="C8" s="90">
        <v>3</v>
      </c>
      <c r="D8" s="90">
        <v>1045</v>
      </c>
      <c r="E8" s="90">
        <v>41</v>
      </c>
      <c r="F8" s="90">
        <v>75</v>
      </c>
      <c r="G8" s="90">
        <v>1878</v>
      </c>
      <c r="H8" s="90">
        <v>6384</v>
      </c>
      <c r="I8" s="90">
        <v>1470</v>
      </c>
      <c r="J8" s="90">
        <v>3642</v>
      </c>
      <c r="K8" s="90">
        <v>897</v>
      </c>
      <c r="L8" s="90">
        <v>576</v>
      </c>
      <c r="M8" s="90">
        <v>1175</v>
      </c>
      <c r="N8" s="90">
        <v>3465</v>
      </c>
      <c r="O8" s="90">
        <v>1365</v>
      </c>
      <c r="P8" s="90">
        <v>170</v>
      </c>
      <c r="Q8" s="90">
        <v>1192</v>
      </c>
      <c r="R8" s="90">
        <v>1572</v>
      </c>
      <c r="S8" s="90">
        <v>679</v>
      </c>
      <c r="T8" s="90">
        <v>2056</v>
      </c>
      <c r="U8" s="90">
        <v>14184</v>
      </c>
      <c r="V8" s="91">
        <v>14</v>
      </c>
    </row>
    <row r="9" spans="1:22" ht="11.25" customHeight="1" x14ac:dyDescent="0.25">
      <c r="A9" s="333" t="s">
        <v>12</v>
      </c>
      <c r="B9" s="22">
        <v>5</v>
      </c>
      <c r="C9" s="22">
        <v>0</v>
      </c>
      <c r="D9" s="22">
        <v>196</v>
      </c>
      <c r="E9" s="22">
        <v>1</v>
      </c>
      <c r="F9" s="22">
        <v>2</v>
      </c>
      <c r="G9" s="22">
        <v>94</v>
      </c>
      <c r="H9" s="22">
        <v>264</v>
      </c>
      <c r="I9" s="22">
        <v>43</v>
      </c>
      <c r="J9" s="22">
        <v>83</v>
      </c>
      <c r="K9" s="22">
        <v>9</v>
      </c>
      <c r="L9" s="22">
        <v>11</v>
      </c>
      <c r="M9" s="22">
        <v>19</v>
      </c>
      <c r="N9" s="22">
        <v>36</v>
      </c>
      <c r="O9" s="22">
        <v>29</v>
      </c>
      <c r="P9" s="22">
        <v>7</v>
      </c>
      <c r="Q9" s="22">
        <v>19</v>
      </c>
      <c r="R9" s="22">
        <v>17</v>
      </c>
      <c r="S9" s="22">
        <v>18</v>
      </c>
      <c r="T9" s="22">
        <v>52</v>
      </c>
      <c r="U9" s="22">
        <v>80</v>
      </c>
      <c r="V9" s="23">
        <v>0</v>
      </c>
    </row>
    <row r="10" spans="1:22" ht="11.25" customHeight="1" x14ac:dyDescent="0.25">
      <c r="A10" s="332" t="s">
        <v>13</v>
      </c>
      <c r="B10" s="90">
        <v>13</v>
      </c>
      <c r="C10" s="90">
        <v>0</v>
      </c>
      <c r="D10" s="90">
        <v>91</v>
      </c>
      <c r="E10" s="90">
        <v>0</v>
      </c>
      <c r="F10" s="90">
        <v>1</v>
      </c>
      <c r="G10" s="90">
        <v>39</v>
      </c>
      <c r="H10" s="90">
        <v>93</v>
      </c>
      <c r="I10" s="90">
        <v>29</v>
      </c>
      <c r="J10" s="90">
        <v>41</v>
      </c>
      <c r="K10" s="90">
        <v>1</v>
      </c>
      <c r="L10" s="90">
        <v>4</v>
      </c>
      <c r="M10" s="90">
        <v>9</v>
      </c>
      <c r="N10" s="90">
        <v>21</v>
      </c>
      <c r="O10" s="90">
        <v>11</v>
      </c>
      <c r="P10" s="90">
        <v>9</v>
      </c>
      <c r="Q10" s="90">
        <v>22</v>
      </c>
      <c r="R10" s="90">
        <v>7</v>
      </c>
      <c r="S10" s="90">
        <v>5</v>
      </c>
      <c r="T10" s="90">
        <v>16</v>
      </c>
      <c r="U10" s="90">
        <v>41</v>
      </c>
      <c r="V10" s="91">
        <v>0</v>
      </c>
    </row>
    <row r="11" spans="1:22" ht="11.25" customHeight="1" x14ac:dyDescent="0.25">
      <c r="A11" s="333" t="s">
        <v>14</v>
      </c>
      <c r="B11" s="22">
        <v>10</v>
      </c>
      <c r="C11" s="22">
        <v>0</v>
      </c>
      <c r="D11" s="22">
        <v>16</v>
      </c>
      <c r="E11" s="22">
        <v>0</v>
      </c>
      <c r="F11" s="22">
        <v>0</v>
      </c>
      <c r="G11" s="22">
        <v>7</v>
      </c>
      <c r="H11" s="22">
        <v>22</v>
      </c>
      <c r="I11" s="22">
        <v>5</v>
      </c>
      <c r="J11" s="22">
        <v>9</v>
      </c>
      <c r="K11" s="22">
        <v>0</v>
      </c>
      <c r="L11" s="22">
        <v>3</v>
      </c>
      <c r="M11" s="22">
        <v>1</v>
      </c>
      <c r="N11" s="22">
        <v>2</v>
      </c>
      <c r="O11" s="22">
        <v>2</v>
      </c>
      <c r="P11" s="22">
        <v>6</v>
      </c>
      <c r="Q11" s="22">
        <v>2</v>
      </c>
      <c r="R11" s="22">
        <v>3</v>
      </c>
      <c r="S11" s="22">
        <v>5</v>
      </c>
      <c r="T11" s="22">
        <v>1</v>
      </c>
      <c r="U11" s="22">
        <v>38</v>
      </c>
      <c r="V11" s="23">
        <v>0</v>
      </c>
    </row>
    <row r="12" spans="1:22" ht="11.25" customHeight="1" x14ac:dyDescent="0.25">
      <c r="A12" s="332" t="s">
        <v>15</v>
      </c>
      <c r="B12" s="90">
        <v>18</v>
      </c>
      <c r="C12" s="90">
        <v>0</v>
      </c>
      <c r="D12" s="90">
        <v>88</v>
      </c>
      <c r="E12" s="90">
        <v>1</v>
      </c>
      <c r="F12" s="90">
        <v>2</v>
      </c>
      <c r="G12" s="90">
        <v>60</v>
      </c>
      <c r="H12" s="90">
        <v>163</v>
      </c>
      <c r="I12" s="90">
        <v>36</v>
      </c>
      <c r="J12" s="90">
        <v>93</v>
      </c>
      <c r="K12" s="90">
        <v>10</v>
      </c>
      <c r="L12" s="90">
        <v>8</v>
      </c>
      <c r="M12" s="90">
        <v>24</v>
      </c>
      <c r="N12" s="90">
        <v>34</v>
      </c>
      <c r="O12" s="90">
        <v>22</v>
      </c>
      <c r="P12" s="90">
        <v>9</v>
      </c>
      <c r="Q12" s="90">
        <v>29</v>
      </c>
      <c r="R12" s="90">
        <v>23</v>
      </c>
      <c r="S12" s="90">
        <v>21</v>
      </c>
      <c r="T12" s="90">
        <v>28</v>
      </c>
      <c r="U12" s="90">
        <v>281</v>
      </c>
      <c r="V12" s="91">
        <v>0</v>
      </c>
    </row>
    <row r="13" spans="1:22" ht="11.25" customHeight="1" x14ac:dyDescent="0.25">
      <c r="A13" s="333" t="s">
        <v>16</v>
      </c>
      <c r="B13" s="22">
        <v>4</v>
      </c>
      <c r="C13" s="22">
        <v>0</v>
      </c>
      <c r="D13" s="22">
        <v>25</v>
      </c>
      <c r="E13" s="22">
        <v>0</v>
      </c>
      <c r="F13" s="22">
        <v>0</v>
      </c>
      <c r="G13" s="22">
        <v>11</v>
      </c>
      <c r="H13" s="22">
        <v>26</v>
      </c>
      <c r="I13" s="22">
        <v>13</v>
      </c>
      <c r="J13" s="22">
        <v>9</v>
      </c>
      <c r="K13" s="22">
        <v>2</v>
      </c>
      <c r="L13" s="22">
        <v>3</v>
      </c>
      <c r="M13" s="22">
        <v>5</v>
      </c>
      <c r="N13" s="22">
        <v>4</v>
      </c>
      <c r="O13" s="22">
        <v>2</v>
      </c>
      <c r="P13" s="22">
        <v>6</v>
      </c>
      <c r="Q13" s="22">
        <v>1</v>
      </c>
      <c r="R13" s="22">
        <v>3</v>
      </c>
      <c r="S13" s="22">
        <v>3</v>
      </c>
      <c r="T13" s="22">
        <v>2</v>
      </c>
      <c r="U13" s="22">
        <v>30</v>
      </c>
      <c r="V13" s="23">
        <v>0</v>
      </c>
    </row>
    <row r="14" spans="1:22" ht="11.25" customHeight="1" x14ac:dyDescent="0.25">
      <c r="A14" s="332" t="s">
        <v>17</v>
      </c>
      <c r="B14" s="90">
        <v>26</v>
      </c>
      <c r="C14" s="90">
        <v>2</v>
      </c>
      <c r="D14" s="90">
        <v>70</v>
      </c>
      <c r="E14" s="90">
        <v>0</v>
      </c>
      <c r="F14" s="90">
        <v>10</v>
      </c>
      <c r="G14" s="90">
        <v>30</v>
      </c>
      <c r="H14" s="90">
        <v>81</v>
      </c>
      <c r="I14" s="90">
        <v>15</v>
      </c>
      <c r="J14" s="90">
        <v>28</v>
      </c>
      <c r="K14" s="90">
        <v>0</v>
      </c>
      <c r="L14" s="90">
        <v>3</v>
      </c>
      <c r="M14" s="90">
        <v>4</v>
      </c>
      <c r="N14" s="90">
        <v>13</v>
      </c>
      <c r="O14" s="90">
        <v>9</v>
      </c>
      <c r="P14" s="90">
        <v>5</v>
      </c>
      <c r="Q14" s="90">
        <v>13</v>
      </c>
      <c r="R14" s="90">
        <v>8</v>
      </c>
      <c r="S14" s="90">
        <v>1</v>
      </c>
      <c r="T14" s="90">
        <v>7</v>
      </c>
      <c r="U14" s="90">
        <v>59</v>
      </c>
      <c r="V14" s="91">
        <v>0</v>
      </c>
    </row>
    <row r="15" spans="1:22" ht="11.25" customHeight="1" x14ac:dyDescent="0.25">
      <c r="A15" s="333" t="s">
        <v>18</v>
      </c>
      <c r="B15" s="22">
        <v>11</v>
      </c>
      <c r="C15" s="22">
        <v>0</v>
      </c>
      <c r="D15" s="22">
        <v>224</v>
      </c>
      <c r="E15" s="22">
        <v>2</v>
      </c>
      <c r="F15" s="22">
        <v>2</v>
      </c>
      <c r="G15" s="22">
        <v>77</v>
      </c>
      <c r="H15" s="22">
        <v>277</v>
      </c>
      <c r="I15" s="22">
        <v>74</v>
      </c>
      <c r="J15" s="22">
        <v>105</v>
      </c>
      <c r="K15" s="22">
        <v>9</v>
      </c>
      <c r="L15" s="22">
        <v>6</v>
      </c>
      <c r="M15" s="22">
        <v>16</v>
      </c>
      <c r="N15" s="22">
        <v>34</v>
      </c>
      <c r="O15" s="22">
        <v>33</v>
      </c>
      <c r="P15" s="22">
        <v>11</v>
      </c>
      <c r="Q15" s="22">
        <v>23</v>
      </c>
      <c r="R15" s="22">
        <v>24</v>
      </c>
      <c r="S15" s="22">
        <v>21</v>
      </c>
      <c r="T15" s="22">
        <v>41</v>
      </c>
      <c r="U15" s="22">
        <v>83</v>
      </c>
      <c r="V15" s="23">
        <v>0</v>
      </c>
    </row>
    <row r="16" spans="1:22" ht="11.25" customHeight="1" x14ac:dyDescent="0.25">
      <c r="A16" s="332" t="s">
        <v>19</v>
      </c>
      <c r="B16" s="90">
        <v>6</v>
      </c>
      <c r="C16" s="90">
        <v>0</v>
      </c>
      <c r="D16" s="90">
        <v>23</v>
      </c>
      <c r="E16" s="90">
        <v>0</v>
      </c>
      <c r="F16" s="90">
        <v>2</v>
      </c>
      <c r="G16" s="90">
        <v>34</v>
      </c>
      <c r="H16" s="90">
        <v>168</v>
      </c>
      <c r="I16" s="90">
        <v>23</v>
      </c>
      <c r="J16" s="90">
        <v>61</v>
      </c>
      <c r="K16" s="90">
        <v>13</v>
      </c>
      <c r="L16" s="90">
        <v>10</v>
      </c>
      <c r="M16" s="90">
        <v>8</v>
      </c>
      <c r="N16" s="90">
        <v>26</v>
      </c>
      <c r="O16" s="90">
        <v>25</v>
      </c>
      <c r="P16" s="90">
        <v>6</v>
      </c>
      <c r="Q16" s="90">
        <v>19</v>
      </c>
      <c r="R16" s="90">
        <v>12</v>
      </c>
      <c r="S16" s="90">
        <v>16</v>
      </c>
      <c r="T16" s="90">
        <v>29</v>
      </c>
      <c r="U16" s="90">
        <v>61</v>
      </c>
      <c r="V16" s="91">
        <v>0</v>
      </c>
    </row>
    <row r="17" spans="1:22" ht="11.25" customHeight="1" x14ac:dyDescent="0.25">
      <c r="A17" s="333" t="s">
        <v>20</v>
      </c>
      <c r="B17" s="22">
        <v>1</v>
      </c>
      <c r="C17" s="22">
        <v>0</v>
      </c>
      <c r="D17" s="22">
        <v>8</v>
      </c>
      <c r="E17" s="22">
        <v>0</v>
      </c>
      <c r="F17" s="22">
        <v>0</v>
      </c>
      <c r="G17" s="22">
        <v>10</v>
      </c>
      <c r="H17" s="22">
        <v>22</v>
      </c>
      <c r="I17" s="22">
        <v>0</v>
      </c>
      <c r="J17" s="22">
        <v>7</v>
      </c>
      <c r="K17" s="22">
        <v>0</v>
      </c>
      <c r="L17" s="22">
        <v>0</v>
      </c>
      <c r="M17" s="22">
        <v>1</v>
      </c>
      <c r="N17" s="22">
        <v>2</v>
      </c>
      <c r="O17" s="22">
        <v>2</v>
      </c>
      <c r="P17" s="22">
        <v>9</v>
      </c>
      <c r="Q17" s="22">
        <v>4</v>
      </c>
      <c r="R17" s="22">
        <v>2</v>
      </c>
      <c r="S17" s="22">
        <v>2</v>
      </c>
      <c r="T17" s="22">
        <v>1</v>
      </c>
      <c r="U17" s="22">
        <v>27</v>
      </c>
      <c r="V17" s="23">
        <v>0</v>
      </c>
    </row>
    <row r="18" spans="1:22" ht="11.25" customHeight="1" x14ac:dyDescent="0.25">
      <c r="A18" s="332" t="s">
        <v>21</v>
      </c>
      <c r="B18" s="90">
        <v>9</v>
      </c>
      <c r="C18" s="90">
        <v>0</v>
      </c>
      <c r="D18" s="90">
        <v>19</v>
      </c>
      <c r="E18" s="90">
        <v>0</v>
      </c>
      <c r="F18" s="90">
        <v>0</v>
      </c>
      <c r="G18" s="90">
        <v>14</v>
      </c>
      <c r="H18" s="90">
        <v>39</v>
      </c>
      <c r="I18" s="90">
        <v>9</v>
      </c>
      <c r="J18" s="90">
        <v>14</v>
      </c>
      <c r="K18" s="90">
        <v>0</v>
      </c>
      <c r="L18" s="90">
        <v>1</v>
      </c>
      <c r="M18" s="90">
        <v>1</v>
      </c>
      <c r="N18" s="90">
        <v>5</v>
      </c>
      <c r="O18" s="90">
        <v>1</v>
      </c>
      <c r="P18" s="90">
        <v>4</v>
      </c>
      <c r="Q18" s="90">
        <v>8</v>
      </c>
      <c r="R18" s="90">
        <v>3</v>
      </c>
      <c r="S18" s="90">
        <v>1</v>
      </c>
      <c r="T18" s="90">
        <v>9</v>
      </c>
      <c r="U18" s="90">
        <v>46</v>
      </c>
      <c r="V18" s="91">
        <v>0</v>
      </c>
    </row>
    <row r="19" spans="1:22" ht="11.25" customHeight="1" x14ac:dyDescent="0.25">
      <c r="A19" s="333" t="s">
        <v>22</v>
      </c>
      <c r="B19" s="22">
        <v>1</v>
      </c>
      <c r="C19" s="22">
        <v>0</v>
      </c>
      <c r="D19" s="22">
        <v>23</v>
      </c>
      <c r="E19" s="22">
        <v>0</v>
      </c>
      <c r="F19" s="22">
        <v>1</v>
      </c>
      <c r="G19" s="22">
        <v>32</v>
      </c>
      <c r="H19" s="22">
        <v>91</v>
      </c>
      <c r="I19" s="22">
        <v>19</v>
      </c>
      <c r="J19" s="22">
        <v>34</v>
      </c>
      <c r="K19" s="22">
        <v>3</v>
      </c>
      <c r="L19" s="22">
        <v>4</v>
      </c>
      <c r="M19" s="22">
        <v>6</v>
      </c>
      <c r="N19" s="22">
        <v>20</v>
      </c>
      <c r="O19" s="22">
        <v>14</v>
      </c>
      <c r="P19" s="22">
        <v>5</v>
      </c>
      <c r="Q19" s="22">
        <v>18</v>
      </c>
      <c r="R19" s="22">
        <v>11</v>
      </c>
      <c r="S19" s="22">
        <v>7</v>
      </c>
      <c r="T19" s="22">
        <v>21</v>
      </c>
      <c r="U19" s="22">
        <v>59</v>
      </c>
      <c r="V19" s="23">
        <v>0</v>
      </c>
    </row>
    <row r="20" spans="1:22" ht="11.25" customHeight="1" x14ac:dyDescent="0.25">
      <c r="A20" s="332" t="s">
        <v>23</v>
      </c>
      <c r="B20" s="90">
        <v>3</v>
      </c>
      <c r="C20" s="90">
        <v>0</v>
      </c>
      <c r="D20" s="90">
        <v>149</v>
      </c>
      <c r="E20" s="90">
        <v>3</v>
      </c>
      <c r="F20" s="90">
        <v>2</v>
      </c>
      <c r="G20" s="90">
        <v>25</v>
      </c>
      <c r="H20" s="90">
        <v>118</v>
      </c>
      <c r="I20" s="90">
        <v>28</v>
      </c>
      <c r="J20" s="90">
        <v>16</v>
      </c>
      <c r="K20" s="90">
        <v>2</v>
      </c>
      <c r="L20" s="90">
        <v>0</v>
      </c>
      <c r="M20" s="90">
        <v>9</v>
      </c>
      <c r="N20" s="90">
        <v>11</v>
      </c>
      <c r="O20" s="90">
        <v>9</v>
      </c>
      <c r="P20" s="90">
        <v>5</v>
      </c>
      <c r="Q20" s="90">
        <v>0</v>
      </c>
      <c r="R20" s="90">
        <v>0</v>
      </c>
      <c r="S20" s="90">
        <v>3</v>
      </c>
      <c r="T20" s="90">
        <v>5</v>
      </c>
      <c r="U20" s="90">
        <v>6</v>
      </c>
      <c r="V20" s="91">
        <v>0</v>
      </c>
    </row>
    <row r="21" spans="1:22" ht="11.25" customHeight="1" x14ac:dyDescent="0.25">
      <c r="A21" s="333" t="s">
        <v>24</v>
      </c>
      <c r="B21" s="22">
        <v>6</v>
      </c>
      <c r="C21" s="22">
        <v>0</v>
      </c>
      <c r="D21" s="22">
        <v>18</v>
      </c>
      <c r="E21" s="22">
        <v>0</v>
      </c>
      <c r="F21" s="22">
        <v>0</v>
      </c>
      <c r="G21" s="22">
        <v>11</v>
      </c>
      <c r="H21" s="22">
        <v>21</v>
      </c>
      <c r="I21" s="22">
        <v>6</v>
      </c>
      <c r="J21" s="22">
        <v>1</v>
      </c>
      <c r="K21" s="22">
        <v>1</v>
      </c>
      <c r="L21" s="22">
        <v>0</v>
      </c>
      <c r="M21" s="22">
        <v>3</v>
      </c>
      <c r="N21" s="22">
        <v>3</v>
      </c>
      <c r="O21" s="22">
        <v>2</v>
      </c>
      <c r="P21" s="22">
        <v>6</v>
      </c>
      <c r="Q21" s="22">
        <v>4</v>
      </c>
      <c r="R21" s="22">
        <v>1</v>
      </c>
      <c r="S21" s="22">
        <v>2</v>
      </c>
      <c r="T21" s="22">
        <v>2</v>
      </c>
      <c r="U21" s="22">
        <v>18</v>
      </c>
      <c r="V21" s="23">
        <v>0</v>
      </c>
    </row>
    <row r="22" spans="1:22" ht="11.25" customHeight="1" x14ac:dyDescent="0.25">
      <c r="A22" s="332" t="s">
        <v>25</v>
      </c>
      <c r="B22" s="90">
        <v>3</v>
      </c>
      <c r="C22" s="90">
        <v>0</v>
      </c>
      <c r="D22" s="90">
        <v>59</v>
      </c>
      <c r="E22" s="90">
        <v>1</v>
      </c>
      <c r="F22" s="90">
        <v>2</v>
      </c>
      <c r="G22" s="90">
        <v>110</v>
      </c>
      <c r="H22" s="90">
        <v>183</v>
      </c>
      <c r="I22" s="90">
        <v>37</v>
      </c>
      <c r="J22" s="90">
        <v>107</v>
      </c>
      <c r="K22" s="90">
        <v>18</v>
      </c>
      <c r="L22" s="90">
        <v>9</v>
      </c>
      <c r="M22" s="90">
        <v>13</v>
      </c>
      <c r="N22" s="90">
        <v>55</v>
      </c>
      <c r="O22" s="90">
        <v>46</v>
      </c>
      <c r="P22" s="90">
        <v>12</v>
      </c>
      <c r="Q22" s="90">
        <v>42</v>
      </c>
      <c r="R22" s="90">
        <v>36</v>
      </c>
      <c r="S22" s="90">
        <v>15</v>
      </c>
      <c r="T22" s="90">
        <v>47</v>
      </c>
      <c r="U22" s="90">
        <v>138</v>
      </c>
      <c r="V22" s="91">
        <v>0</v>
      </c>
    </row>
    <row r="23" spans="1:22" ht="11.25" customHeight="1" x14ac:dyDescent="0.25">
      <c r="A23" s="333" t="s">
        <v>26</v>
      </c>
      <c r="B23" s="22">
        <v>17</v>
      </c>
      <c r="C23" s="22">
        <v>0</v>
      </c>
      <c r="D23" s="22">
        <v>135</v>
      </c>
      <c r="E23" s="22">
        <v>0</v>
      </c>
      <c r="F23" s="22">
        <v>3</v>
      </c>
      <c r="G23" s="22">
        <v>108</v>
      </c>
      <c r="H23" s="22">
        <v>307</v>
      </c>
      <c r="I23" s="22">
        <v>41</v>
      </c>
      <c r="J23" s="22">
        <v>91</v>
      </c>
      <c r="K23" s="22">
        <v>13</v>
      </c>
      <c r="L23" s="22">
        <v>14</v>
      </c>
      <c r="M23" s="22">
        <v>18</v>
      </c>
      <c r="N23" s="22">
        <v>48</v>
      </c>
      <c r="O23" s="22">
        <v>34</v>
      </c>
      <c r="P23" s="22">
        <v>6</v>
      </c>
      <c r="Q23" s="22">
        <v>43</v>
      </c>
      <c r="R23" s="22">
        <v>26</v>
      </c>
      <c r="S23" s="22">
        <v>19</v>
      </c>
      <c r="T23" s="22">
        <v>46</v>
      </c>
      <c r="U23" s="22">
        <v>94</v>
      </c>
      <c r="V23" s="23">
        <v>0</v>
      </c>
    </row>
    <row r="24" spans="1:22" ht="11.25" customHeight="1" x14ac:dyDescent="0.25">
      <c r="A24" s="332" t="s">
        <v>27</v>
      </c>
      <c r="B24" s="90">
        <v>0</v>
      </c>
      <c r="C24" s="90">
        <v>0</v>
      </c>
      <c r="D24" s="90">
        <v>1</v>
      </c>
      <c r="E24" s="90">
        <v>0</v>
      </c>
      <c r="F24" s="90">
        <v>0</v>
      </c>
      <c r="G24" s="90">
        <v>0</v>
      </c>
      <c r="H24" s="90">
        <v>3</v>
      </c>
      <c r="I24" s="90">
        <v>1</v>
      </c>
      <c r="J24" s="90">
        <v>1</v>
      </c>
      <c r="K24" s="90">
        <v>0</v>
      </c>
      <c r="L24" s="90">
        <v>0</v>
      </c>
      <c r="M24" s="90">
        <v>0</v>
      </c>
      <c r="N24" s="90">
        <v>1</v>
      </c>
      <c r="O24" s="90">
        <v>0</v>
      </c>
      <c r="P24" s="90">
        <v>4</v>
      </c>
      <c r="Q24" s="90">
        <v>1</v>
      </c>
      <c r="R24" s="90">
        <v>0</v>
      </c>
      <c r="S24" s="90">
        <v>0</v>
      </c>
      <c r="T24" s="90">
        <v>0</v>
      </c>
      <c r="U24" s="90">
        <v>2</v>
      </c>
      <c r="V24" s="91">
        <v>0</v>
      </c>
    </row>
    <row r="25" spans="1:22" ht="11.25" customHeight="1" x14ac:dyDescent="0.25">
      <c r="A25" s="333" t="s">
        <v>28</v>
      </c>
      <c r="B25" s="22">
        <v>12</v>
      </c>
      <c r="C25" s="22">
        <v>0</v>
      </c>
      <c r="D25" s="22">
        <v>26</v>
      </c>
      <c r="E25" s="22">
        <v>0</v>
      </c>
      <c r="F25" s="22">
        <v>1</v>
      </c>
      <c r="G25" s="22">
        <v>23</v>
      </c>
      <c r="H25" s="22">
        <v>39</v>
      </c>
      <c r="I25" s="22">
        <v>8</v>
      </c>
      <c r="J25" s="22">
        <v>15</v>
      </c>
      <c r="K25" s="22">
        <v>3</v>
      </c>
      <c r="L25" s="22">
        <v>1</v>
      </c>
      <c r="M25" s="22">
        <v>1</v>
      </c>
      <c r="N25" s="22">
        <v>13</v>
      </c>
      <c r="O25" s="22">
        <v>6</v>
      </c>
      <c r="P25" s="22">
        <v>5</v>
      </c>
      <c r="Q25" s="22">
        <v>15</v>
      </c>
      <c r="R25" s="22">
        <v>6</v>
      </c>
      <c r="S25" s="22">
        <v>3</v>
      </c>
      <c r="T25" s="22">
        <v>9</v>
      </c>
      <c r="U25" s="22">
        <v>63</v>
      </c>
      <c r="V25" s="23">
        <v>0</v>
      </c>
    </row>
    <row r="26" spans="1:22" ht="11.25" customHeight="1" x14ac:dyDescent="0.25">
      <c r="A26" s="332" t="s">
        <v>29</v>
      </c>
      <c r="B26" s="90">
        <v>8</v>
      </c>
      <c r="C26" s="90">
        <v>0</v>
      </c>
      <c r="D26" s="90">
        <v>18</v>
      </c>
      <c r="E26" s="90">
        <v>0</v>
      </c>
      <c r="F26" s="90">
        <v>1</v>
      </c>
      <c r="G26" s="90">
        <v>23</v>
      </c>
      <c r="H26" s="90">
        <v>57</v>
      </c>
      <c r="I26" s="90">
        <v>9</v>
      </c>
      <c r="J26" s="90">
        <v>29</v>
      </c>
      <c r="K26" s="90">
        <v>6</v>
      </c>
      <c r="L26" s="90">
        <v>3</v>
      </c>
      <c r="M26" s="90">
        <v>8</v>
      </c>
      <c r="N26" s="90">
        <v>26</v>
      </c>
      <c r="O26" s="90">
        <v>7</v>
      </c>
      <c r="P26" s="90">
        <v>6</v>
      </c>
      <c r="Q26" s="90">
        <v>33</v>
      </c>
      <c r="R26" s="90">
        <v>17</v>
      </c>
      <c r="S26" s="90">
        <v>9</v>
      </c>
      <c r="T26" s="90">
        <v>13</v>
      </c>
      <c r="U26" s="90">
        <v>384</v>
      </c>
      <c r="V26" s="91">
        <v>0</v>
      </c>
    </row>
    <row r="27" spans="1:22" ht="11.25" customHeight="1" x14ac:dyDescent="0.25">
      <c r="A27" s="333" t="s">
        <v>30</v>
      </c>
      <c r="B27" s="22">
        <v>0</v>
      </c>
      <c r="C27" s="22">
        <v>0</v>
      </c>
      <c r="D27" s="22">
        <v>2</v>
      </c>
      <c r="E27" s="22">
        <v>0</v>
      </c>
      <c r="F27" s="22">
        <v>0</v>
      </c>
      <c r="G27" s="22">
        <v>0</v>
      </c>
      <c r="H27" s="22">
        <v>1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2</v>
      </c>
      <c r="Q27" s="22">
        <v>0</v>
      </c>
      <c r="R27" s="22">
        <v>0</v>
      </c>
      <c r="S27" s="22">
        <v>0</v>
      </c>
      <c r="T27" s="22">
        <v>0</v>
      </c>
      <c r="U27" s="22">
        <v>2</v>
      </c>
      <c r="V27" s="23">
        <v>0</v>
      </c>
    </row>
    <row r="28" spans="1:22" ht="11.25" customHeight="1" x14ac:dyDescent="0.25">
      <c r="A28" s="332" t="s">
        <v>31</v>
      </c>
      <c r="B28" s="90">
        <v>9</v>
      </c>
      <c r="C28" s="90">
        <v>2</v>
      </c>
      <c r="D28" s="90">
        <v>145</v>
      </c>
      <c r="E28" s="90">
        <v>0</v>
      </c>
      <c r="F28" s="90">
        <v>4</v>
      </c>
      <c r="G28" s="90">
        <v>81</v>
      </c>
      <c r="H28" s="90">
        <v>379</v>
      </c>
      <c r="I28" s="90">
        <v>98</v>
      </c>
      <c r="J28" s="90">
        <v>90</v>
      </c>
      <c r="K28" s="90">
        <v>7</v>
      </c>
      <c r="L28" s="90">
        <v>6</v>
      </c>
      <c r="M28" s="90">
        <v>21</v>
      </c>
      <c r="N28" s="90">
        <v>41</v>
      </c>
      <c r="O28" s="90">
        <v>39</v>
      </c>
      <c r="P28" s="90">
        <v>7</v>
      </c>
      <c r="Q28" s="90">
        <v>22</v>
      </c>
      <c r="R28" s="90">
        <v>25</v>
      </c>
      <c r="S28" s="90">
        <v>19</v>
      </c>
      <c r="T28" s="90">
        <v>39</v>
      </c>
      <c r="U28" s="90">
        <v>115</v>
      </c>
      <c r="V28" s="91">
        <v>0</v>
      </c>
    </row>
    <row r="29" spans="1:22" ht="11.25" customHeight="1" x14ac:dyDescent="0.25">
      <c r="A29" s="333" t="s">
        <v>32</v>
      </c>
      <c r="B29" s="22">
        <v>3</v>
      </c>
      <c r="C29" s="22">
        <v>0</v>
      </c>
      <c r="D29" s="22">
        <v>29</v>
      </c>
      <c r="E29" s="22">
        <v>0</v>
      </c>
      <c r="F29" s="22">
        <v>0</v>
      </c>
      <c r="G29" s="22">
        <v>9</v>
      </c>
      <c r="H29" s="22">
        <v>36</v>
      </c>
      <c r="I29" s="22">
        <v>8</v>
      </c>
      <c r="J29" s="22">
        <v>11</v>
      </c>
      <c r="K29" s="22">
        <v>4</v>
      </c>
      <c r="L29" s="22">
        <v>0</v>
      </c>
      <c r="M29" s="22">
        <v>1</v>
      </c>
      <c r="N29" s="22">
        <v>1</v>
      </c>
      <c r="O29" s="22">
        <v>2</v>
      </c>
      <c r="P29" s="22">
        <v>7</v>
      </c>
      <c r="Q29" s="22">
        <v>2</v>
      </c>
      <c r="R29" s="22">
        <v>1</v>
      </c>
      <c r="S29" s="22">
        <v>1</v>
      </c>
      <c r="T29" s="22">
        <v>3</v>
      </c>
      <c r="U29" s="22">
        <v>37</v>
      </c>
      <c r="V29" s="23">
        <v>0</v>
      </c>
    </row>
    <row r="30" spans="1:22" ht="11.25" customHeight="1" x14ac:dyDescent="0.25">
      <c r="A30" s="332" t="s">
        <v>33</v>
      </c>
      <c r="B30" s="90">
        <v>12</v>
      </c>
      <c r="C30" s="90">
        <v>0</v>
      </c>
      <c r="D30" s="90">
        <v>36</v>
      </c>
      <c r="E30" s="90">
        <v>1</v>
      </c>
      <c r="F30" s="90">
        <v>3</v>
      </c>
      <c r="G30" s="90">
        <v>39</v>
      </c>
      <c r="H30" s="90">
        <v>93</v>
      </c>
      <c r="I30" s="90">
        <v>30</v>
      </c>
      <c r="J30" s="90">
        <v>45</v>
      </c>
      <c r="K30" s="90">
        <v>3</v>
      </c>
      <c r="L30" s="90">
        <v>3</v>
      </c>
      <c r="M30" s="90">
        <v>7</v>
      </c>
      <c r="N30" s="90">
        <v>17</v>
      </c>
      <c r="O30" s="90">
        <v>12</v>
      </c>
      <c r="P30" s="90">
        <v>7</v>
      </c>
      <c r="Q30" s="90">
        <v>12</v>
      </c>
      <c r="R30" s="90">
        <v>16</v>
      </c>
      <c r="S30" s="90">
        <v>5</v>
      </c>
      <c r="T30" s="90">
        <v>17</v>
      </c>
      <c r="U30" s="90">
        <v>47</v>
      </c>
      <c r="V30" s="91">
        <v>0</v>
      </c>
    </row>
    <row r="31" spans="1:22" ht="11.25" customHeight="1" x14ac:dyDescent="0.25">
      <c r="A31" s="333" t="s">
        <v>34</v>
      </c>
      <c r="B31" s="22">
        <v>7</v>
      </c>
      <c r="C31" s="22">
        <v>0</v>
      </c>
      <c r="D31" s="22">
        <v>69</v>
      </c>
      <c r="E31" s="22">
        <v>0</v>
      </c>
      <c r="F31" s="22">
        <v>2</v>
      </c>
      <c r="G31" s="22">
        <v>33</v>
      </c>
      <c r="H31" s="22">
        <v>108</v>
      </c>
      <c r="I31" s="22">
        <v>26</v>
      </c>
      <c r="J31" s="22">
        <v>47</v>
      </c>
      <c r="K31" s="22">
        <v>4</v>
      </c>
      <c r="L31" s="22">
        <v>7</v>
      </c>
      <c r="M31" s="22">
        <v>8</v>
      </c>
      <c r="N31" s="22">
        <v>16</v>
      </c>
      <c r="O31" s="22">
        <v>16</v>
      </c>
      <c r="P31" s="22">
        <v>6</v>
      </c>
      <c r="Q31" s="22">
        <v>12</v>
      </c>
      <c r="R31" s="22">
        <v>10</v>
      </c>
      <c r="S31" s="22">
        <v>10</v>
      </c>
      <c r="T31" s="22">
        <v>15</v>
      </c>
      <c r="U31" s="22">
        <v>57</v>
      </c>
      <c r="V31" s="23">
        <v>0</v>
      </c>
    </row>
    <row r="32" spans="1:22" ht="11.25" customHeight="1" x14ac:dyDescent="0.25">
      <c r="A32" s="332" t="s">
        <v>35</v>
      </c>
      <c r="B32" s="90">
        <v>25</v>
      </c>
      <c r="C32" s="90">
        <v>0</v>
      </c>
      <c r="D32" s="90">
        <v>37</v>
      </c>
      <c r="E32" s="90">
        <v>2</v>
      </c>
      <c r="F32" s="90">
        <v>0</v>
      </c>
      <c r="G32" s="90">
        <v>33</v>
      </c>
      <c r="H32" s="90">
        <v>81</v>
      </c>
      <c r="I32" s="90">
        <v>12</v>
      </c>
      <c r="J32" s="90">
        <v>26</v>
      </c>
      <c r="K32" s="90">
        <v>1</v>
      </c>
      <c r="L32" s="90">
        <v>5</v>
      </c>
      <c r="M32" s="90">
        <v>3</v>
      </c>
      <c r="N32" s="90">
        <v>10</v>
      </c>
      <c r="O32" s="90">
        <v>4</v>
      </c>
      <c r="P32" s="90">
        <v>8</v>
      </c>
      <c r="Q32" s="90">
        <v>10</v>
      </c>
      <c r="R32" s="90">
        <v>8</v>
      </c>
      <c r="S32" s="90">
        <v>5</v>
      </c>
      <c r="T32" s="90">
        <v>14</v>
      </c>
      <c r="U32" s="90">
        <v>80</v>
      </c>
      <c r="V32" s="91">
        <v>0</v>
      </c>
    </row>
    <row r="33" spans="1:22" ht="11.25" customHeight="1" x14ac:dyDescent="0.25">
      <c r="A33" s="333" t="s">
        <v>36</v>
      </c>
      <c r="B33" s="22">
        <v>2</v>
      </c>
      <c r="C33" s="22">
        <v>0</v>
      </c>
      <c r="D33" s="22">
        <v>45</v>
      </c>
      <c r="E33" s="22">
        <v>0</v>
      </c>
      <c r="F33" s="22">
        <v>1</v>
      </c>
      <c r="G33" s="22">
        <v>81</v>
      </c>
      <c r="H33" s="22">
        <v>185</v>
      </c>
      <c r="I33" s="22">
        <v>59</v>
      </c>
      <c r="J33" s="22">
        <v>97</v>
      </c>
      <c r="K33" s="22">
        <v>9</v>
      </c>
      <c r="L33" s="22">
        <v>7</v>
      </c>
      <c r="M33" s="22">
        <v>20</v>
      </c>
      <c r="N33" s="22">
        <v>36</v>
      </c>
      <c r="O33" s="22">
        <v>23</v>
      </c>
      <c r="P33" s="22">
        <v>9</v>
      </c>
      <c r="Q33" s="22">
        <v>32</v>
      </c>
      <c r="R33" s="22">
        <v>36</v>
      </c>
      <c r="S33" s="22">
        <v>23</v>
      </c>
      <c r="T33" s="22">
        <v>57</v>
      </c>
      <c r="U33" s="22">
        <v>183</v>
      </c>
      <c r="V33" s="23">
        <v>0</v>
      </c>
    </row>
    <row r="34" spans="1:22" ht="11.25" customHeight="1" x14ac:dyDescent="0.25">
      <c r="A34" s="332" t="s">
        <v>37</v>
      </c>
      <c r="B34" s="90">
        <v>12</v>
      </c>
      <c r="C34" s="90">
        <v>0</v>
      </c>
      <c r="D34" s="90">
        <v>95</v>
      </c>
      <c r="E34" s="90">
        <v>1</v>
      </c>
      <c r="F34" s="90">
        <v>7</v>
      </c>
      <c r="G34" s="90">
        <v>72</v>
      </c>
      <c r="H34" s="90">
        <v>137</v>
      </c>
      <c r="I34" s="90">
        <v>27</v>
      </c>
      <c r="J34" s="90">
        <v>56</v>
      </c>
      <c r="K34" s="90">
        <v>4</v>
      </c>
      <c r="L34" s="90">
        <v>5</v>
      </c>
      <c r="M34" s="90">
        <v>6</v>
      </c>
      <c r="N34" s="90">
        <v>28</v>
      </c>
      <c r="O34" s="90">
        <v>12</v>
      </c>
      <c r="P34" s="90">
        <v>5</v>
      </c>
      <c r="Q34" s="90">
        <v>31</v>
      </c>
      <c r="R34" s="90">
        <v>18</v>
      </c>
      <c r="S34" s="90">
        <v>11</v>
      </c>
      <c r="T34" s="90">
        <v>28</v>
      </c>
      <c r="U34" s="90">
        <v>115</v>
      </c>
      <c r="V34" s="91">
        <v>0</v>
      </c>
    </row>
    <row r="35" spans="1:22" ht="11.25" customHeight="1" x14ac:dyDescent="0.25">
      <c r="A35" s="333" t="s">
        <v>38</v>
      </c>
      <c r="B35" s="22">
        <v>19</v>
      </c>
      <c r="C35" s="22">
        <v>0</v>
      </c>
      <c r="D35" s="22">
        <v>62</v>
      </c>
      <c r="E35" s="22">
        <v>1</v>
      </c>
      <c r="F35" s="22">
        <v>1</v>
      </c>
      <c r="G35" s="22">
        <v>30</v>
      </c>
      <c r="H35" s="22">
        <v>68</v>
      </c>
      <c r="I35" s="22">
        <v>14</v>
      </c>
      <c r="J35" s="22">
        <v>24</v>
      </c>
      <c r="K35" s="22">
        <v>2</v>
      </c>
      <c r="L35" s="22">
        <v>1</v>
      </c>
      <c r="M35" s="22">
        <v>3</v>
      </c>
      <c r="N35" s="22">
        <v>8</v>
      </c>
      <c r="O35" s="22">
        <v>7</v>
      </c>
      <c r="P35" s="22">
        <v>6</v>
      </c>
      <c r="Q35" s="22">
        <v>12</v>
      </c>
      <c r="R35" s="22">
        <v>2</v>
      </c>
      <c r="S35" s="22">
        <v>5</v>
      </c>
      <c r="T35" s="22">
        <v>2</v>
      </c>
      <c r="U35" s="22">
        <v>22</v>
      </c>
      <c r="V35" s="23">
        <v>0</v>
      </c>
    </row>
    <row r="36" spans="1:22" ht="11.25" customHeight="1" x14ac:dyDescent="0.25">
      <c r="A36" s="332" t="s">
        <v>39</v>
      </c>
      <c r="B36" s="90">
        <v>9</v>
      </c>
      <c r="C36" s="90">
        <v>0</v>
      </c>
      <c r="D36" s="90">
        <v>82</v>
      </c>
      <c r="E36" s="90">
        <v>0</v>
      </c>
      <c r="F36" s="90">
        <v>3</v>
      </c>
      <c r="G36" s="90">
        <v>89</v>
      </c>
      <c r="H36" s="90">
        <v>171</v>
      </c>
      <c r="I36" s="90">
        <v>50</v>
      </c>
      <c r="J36" s="90">
        <v>71</v>
      </c>
      <c r="K36" s="90">
        <v>7</v>
      </c>
      <c r="L36" s="90">
        <v>1</v>
      </c>
      <c r="M36" s="90">
        <v>6</v>
      </c>
      <c r="N36" s="90">
        <v>27</v>
      </c>
      <c r="O36" s="90">
        <v>14</v>
      </c>
      <c r="P36" s="90">
        <v>6</v>
      </c>
      <c r="Q36" s="90">
        <v>22</v>
      </c>
      <c r="R36" s="90">
        <v>15</v>
      </c>
      <c r="S36" s="90">
        <v>12</v>
      </c>
      <c r="T36" s="90">
        <v>25</v>
      </c>
      <c r="U36" s="90">
        <v>81</v>
      </c>
      <c r="V36" s="91">
        <v>0</v>
      </c>
    </row>
    <row r="37" spans="1:22" ht="11.25" customHeight="1" x14ac:dyDescent="0.25">
      <c r="A37" s="333" t="s">
        <v>40</v>
      </c>
      <c r="B37" s="22">
        <v>6</v>
      </c>
      <c r="C37" s="22">
        <v>3</v>
      </c>
      <c r="D37" s="22">
        <v>331</v>
      </c>
      <c r="E37" s="22">
        <v>7</v>
      </c>
      <c r="F37" s="22">
        <v>17</v>
      </c>
      <c r="G37" s="22">
        <v>242</v>
      </c>
      <c r="H37" s="22">
        <v>711</v>
      </c>
      <c r="I37" s="22">
        <v>147</v>
      </c>
      <c r="J37" s="22">
        <v>206</v>
      </c>
      <c r="K37" s="22">
        <v>124</v>
      </c>
      <c r="L37" s="22">
        <v>29</v>
      </c>
      <c r="M37" s="22">
        <v>67</v>
      </c>
      <c r="N37" s="22">
        <v>292</v>
      </c>
      <c r="O37" s="22">
        <v>143</v>
      </c>
      <c r="P37" s="22">
        <v>9</v>
      </c>
      <c r="Q37" s="22">
        <v>105</v>
      </c>
      <c r="R37" s="22">
        <v>59</v>
      </c>
      <c r="S37" s="22">
        <v>52</v>
      </c>
      <c r="T37" s="22">
        <v>102</v>
      </c>
      <c r="U37" s="22">
        <v>629</v>
      </c>
      <c r="V37" s="23">
        <v>0</v>
      </c>
    </row>
    <row r="38" spans="1:22" ht="11.25" customHeight="1" x14ac:dyDescent="0.25">
      <c r="A38" s="332" t="s">
        <v>41</v>
      </c>
      <c r="B38" s="90">
        <v>23</v>
      </c>
      <c r="C38" s="90">
        <v>0</v>
      </c>
      <c r="D38" s="90">
        <v>29</v>
      </c>
      <c r="E38" s="90">
        <v>1</v>
      </c>
      <c r="F38" s="90">
        <v>2</v>
      </c>
      <c r="G38" s="90">
        <v>35</v>
      </c>
      <c r="H38" s="90">
        <v>114</v>
      </c>
      <c r="I38" s="90">
        <v>40</v>
      </c>
      <c r="J38" s="90">
        <v>27</v>
      </c>
      <c r="K38" s="90">
        <v>7</v>
      </c>
      <c r="L38" s="90">
        <v>2</v>
      </c>
      <c r="M38" s="90">
        <v>7</v>
      </c>
      <c r="N38" s="90">
        <v>17</v>
      </c>
      <c r="O38" s="90">
        <v>9</v>
      </c>
      <c r="P38" s="90">
        <v>5</v>
      </c>
      <c r="Q38" s="90">
        <v>10</v>
      </c>
      <c r="R38" s="90">
        <v>11</v>
      </c>
      <c r="S38" s="90">
        <v>9</v>
      </c>
      <c r="T38" s="90">
        <v>9</v>
      </c>
      <c r="U38" s="90">
        <v>89</v>
      </c>
      <c r="V38" s="91">
        <v>0</v>
      </c>
    </row>
    <row r="39" spans="1:22" ht="11.25" customHeight="1" x14ac:dyDescent="0.25">
      <c r="A39" s="333" t="s">
        <v>42</v>
      </c>
      <c r="B39" s="22">
        <v>69</v>
      </c>
      <c r="C39" s="22">
        <v>0</v>
      </c>
      <c r="D39" s="22">
        <v>82</v>
      </c>
      <c r="E39" s="22">
        <v>0</v>
      </c>
      <c r="F39" s="22">
        <v>3</v>
      </c>
      <c r="G39" s="22">
        <v>56</v>
      </c>
      <c r="H39" s="22">
        <v>133</v>
      </c>
      <c r="I39" s="22">
        <v>36</v>
      </c>
      <c r="J39" s="22">
        <v>53</v>
      </c>
      <c r="K39" s="22">
        <v>3</v>
      </c>
      <c r="L39" s="22">
        <v>4</v>
      </c>
      <c r="M39" s="22">
        <v>11</v>
      </c>
      <c r="N39" s="22">
        <v>40</v>
      </c>
      <c r="O39" s="22">
        <v>24</v>
      </c>
      <c r="P39" s="22">
        <v>17</v>
      </c>
      <c r="Q39" s="22">
        <v>22</v>
      </c>
      <c r="R39" s="22">
        <v>18</v>
      </c>
      <c r="S39" s="22">
        <v>6</v>
      </c>
      <c r="T39" s="22">
        <v>30</v>
      </c>
      <c r="U39" s="22">
        <v>105</v>
      </c>
      <c r="V39" s="23">
        <v>0</v>
      </c>
    </row>
    <row r="40" spans="1:22" ht="11.25" customHeight="1" x14ac:dyDescent="0.25">
      <c r="A40" s="332" t="s">
        <v>121</v>
      </c>
      <c r="B40" s="90">
        <v>4</v>
      </c>
      <c r="C40" s="90">
        <v>0</v>
      </c>
      <c r="D40" s="90">
        <v>15</v>
      </c>
      <c r="E40" s="90">
        <v>0</v>
      </c>
      <c r="F40" s="90">
        <v>2</v>
      </c>
      <c r="G40" s="90">
        <v>18</v>
      </c>
      <c r="H40" s="90">
        <v>31</v>
      </c>
      <c r="I40" s="90">
        <v>6</v>
      </c>
      <c r="J40" s="90">
        <v>37</v>
      </c>
      <c r="K40" s="90">
        <v>3</v>
      </c>
      <c r="L40" s="90">
        <v>2</v>
      </c>
      <c r="M40" s="90">
        <v>6</v>
      </c>
      <c r="N40" s="90">
        <v>8</v>
      </c>
      <c r="O40" s="90">
        <v>6</v>
      </c>
      <c r="P40" s="90">
        <v>10</v>
      </c>
      <c r="Q40" s="90">
        <v>7</v>
      </c>
      <c r="R40" s="90">
        <v>6</v>
      </c>
      <c r="S40" s="90">
        <v>3</v>
      </c>
      <c r="T40" s="90">
        <v>24</v>
      </c>
      <c r="U40" s="90">
        <v>66</v>
      </c>
      <c r="V40" s="91">
        <v>0</v>
      </c>
    </row>
    <row r="41" spans="1:22" ht="11.25" customHeight="1" x14ac:dyDescent="0.25">
      <c r="A41" s="333" t="s">
        <v>43</v>
      </c>
      <c r="B41" s="22">
        <v>17</v>
      </c>
      <c r="C41" s="22">
        <v>0</v>
      </c>
      <c r="D41" s="22">
        <v>44</v>
      </c>
      <c r="E41" s="22">
        <v>3</v>
      </c>
      <c r="F41" s="22">
        <v>5</v>
      </c>
      <c r="G41" s="22">
        <v>49</v>
      </c>
      <c r="H41" s="22">
        <v>122</v>
      </c>
      <c r="I41" s="22">
        <v>17</v>
      </c>
      <c r="J41" s="22">
        <v>71</v>
      </c>
      <c r="K41" s="22">
        <v>5</v>
      </c>
      <c r="L41" s="22">
        <v>6</v>
      </c>
      <c r="M41" s="22">
        <v>11</v>
      </c>
      <c r="N41" s="22">
        <v>36</v>
      </c>
      <c r="O41" s="22">
        <v>17</v>
      </c>
      <c r="P41" s="22">
        <v>6</v>
      </c>
      <c r="Q41" s="22">
        <v>28</v>
      </c>
      <c r="R41" s="22">
        <v>17</v>
      </c>
      <c r="S41" s="22">
        <v>13</v>
      </c>
      <c r="T41" s="22">
        <v>28</v>
      </c>
      <c r="U41" s="22">
        <v>193</v>
      </c>
      <c r="V41" s="23">
        <v>0</v>
      </c>
    </row>
    <row r="42" spans="1:22" ht="11.25" customHeight="1" x14ac:dyDescent="0.25">
      <c r="A42" s="332" t="s">
        <v>44</v>
      </c>
      <c r="B42" s="90">
        <v>25</v>
      </c>
      <c r="C42" s="90">
        <v>0</v>
      </c>
      <c r="D42" s="90">
        <v>27</v>
      </c>
      <c r="E42" s="90">
        <v>1</v>
      </c>
      <c r="F42" s="90">
        <v>0</v>
      </c>
      <c r="G42" s="90">
        <v>18</v>
      </c>
      <c r="H42" s="90">
        <v>110</v>
      </c>
      <c r="I42" s="90">
        <v>16</v>
      </c>
      <c r="J42" s="90">
        <v>39</v>
      </c>
      <c r="K42" s="90">
        <v>6</v>
      </c>
      <c r="L42" s="90">
        <v>2</v>
      </c>
      <c r="M42" s="90">
        <v>9</v>
      </c>
      <c r="N42" s="90">
        <v>16</v>
      </c>
      <c r="O42" s="90">
        <v>9</v>
      </c>
      <c r="P42" s="90">
        <v>6</v>
      </c>
      <c r="Q42" s="90">
        <v>12</v>
      </c>
      <c r="R42" s="90">
        <v>5</v>
      </c>
      <c r="S42" s="90">
        <v>5</v>
      </c>
      <c r="T42" s="90">
        <v>13</v>
      </c>
      <c r="U42" s="90">
        <v>113</v>
      </c>
      <c r="V42" s="91">
        <v>0</v>
      </c>
    </row>
    <row r="43" spans="1:22" ht="11.25" customHeight="1" x14ac:dyDescent="0.25">
      <c r="A43" s="333" t="s">
        <v>45</v>
      </c>
      <c r="B43" s="22">
        <v>12</v>
      </c>
      <c r="C43" s="22">
        <v>2</v>
      </c>
      <c r="D43" s="22">
        <v>161</v>
      </c>
      <c r="E43" s="22">
        <v>1</v>
      </c>
      <c r="F43" s="22">
        <v>7</v>
      </c>
      <c r="G43" s="22">
        <v>78</v>
      </c>
      <c r="H43" s="22">
        <v>293</v>
      </c>
      <c r="I43" s="22">
        <v>57</v>
      </c>
      <c r="J43" s="22">
        <v>84</v>
      </c>
      <c r="K43" s="22">
        <v>6</v>
      </c>
      <c r="L43" s="22">
        <v>7</v>
      </c>
      <c r="M43" s="22">
        <v>19</v>
      </c>
      <c r="N43" s="22">
        <v>40</v>
      </c>
      <c r="O43" s="22">
        <v>50</v>
      </c>
      <c r="P43" s="22">
        <v>6</v>
      </c>
      <c r="Q43" s="22">
        <v>27</v>
      </c>
      <c r="R43" s="22">
        <v>18</v>
      </c>
      <c r="S43" s="22">
        <v>23</v>
      </c>
      <c r="T43" s="22">
        <v>43</v>
      </c>
      <c r="U43" s="22">
        <v>60</v>
      </c>
      <c r="V43" s="23">
        <v>0</v>
      </c>
    </row>
    <row r="44" spans="1:22" ht="11.25" customHeight="1" x14ac:dyDescent="0.25">
      <c r="A44" s="332" t="s">
        <v>46</v>
      </c>
      <c r="B44" s="90">
        <v>12</v>
      </c>
      <c r="C44" s="90">
        <v>0</v>
      </c>
      <c r="D44" s="90">
        <v>91</v>
      </c>
      <c r="E44" s="90">
        <v>0</v>
      </c>
      <c r="F44" s="90">
        <v>10</v>
      </c>
      <c r="G44" s="90">
        <v>32</v>
      </c>
      <c r="H44" s="90">
        <v>94</v>
      </c>
      <c r="I44" s="90">
        <v>15</v>
      </c>
      <c r="J44" s="90">
        <v>30</v>
      </c>
      <c r="K44" s="90">
        <v>4</v>
      </c>
      <c r="L44" s="90">
        <v>2</v>
      </c>
      <c r="M44" s="90">
        <v>4</v>
      </c>
      <c r="N44" s="90">
        <v>15</v>
      </c>
      <c r="O44" s="90">
        <v>14</v>
      </c>
      <c r="P44" s="90">
        <v>6</v>
      </c>
      <c r="Q44" s="90">
        <v>4</v>
      </c>
      <c r="R44" s="90">
        <v>10</v>
      </c>
      <c r="S44" s="90">
        <v>5</v>
      </c>
      <c r="T44" s="90">
        <v>11</v>
      </c>
      <c r="U44" s="90">
        <v>47</v>
      </c>
      <c r="V44" s="91">
        <v>0</v>
      </c>
    </row>
    <row r="45" spans="1:22" ht="11.25" customHeight="1" x14ac:dyDescent="0.25">
      <c r="A45" s="333" t="s">
        <v>47</v>
      </c>
      <c r="B45" s="22">
        <v>2</v>
      </c>
      <c r="C45" s="22">
        <v>0</v>
      </c>
      <c r="D45" s="22">
        <v>7</v>
      </c>
      <c r="E45" s="22">
        <v>0</v>
      </c>
      <c r="F45" s="22">
        <v>0</v>
      </c>
      <c r="G45" s="22">
        <v>12</v>
      </c>
      <c r="H45" s="22">
        <v>28</v>
      </c>
      <c r="I45" s="22">
        <v>2</v>
      </c>
      <c r="J45" s="22">
        <v>14</v>
      </c>
      <c r="K45" s="22">
        <v>2</v>
      </c>
      <c r="L45" s="22">
        <v>2</v>
      </c>
      <c r="M45" s="22">
        <v>7</v>
      </c>
      <c r="N45" s="22">
        <v>15</v>
      </c>
      <c r="O45" s="22">
        <v>5</v>
      </c>
      <c r="P45" s="22">
        <v>6</v>
      </c>
      <c r="Q45" s="22">
        <v>12</v>
      </c>
      <c r="R45" s="22">
        <v>6</v>
      </c>
      <c r="S45" s="22">
        <v>5</v>
      </c>
      <c r="T45" s="22">
        <v>11</v>
      </c>
      <c r="U45" s="22">
        <v>260</v>
      </c>
      <c r="V45" s="23">
        <v>0</v>
      </c>
    </row>
    <row r="46" spans="1:22" ht="11.25" customHeight="1" x14ac:dyDescent="0.25">
      <c r="A46" s="332" t="s">
        <v>48</v>
      </c>
      <c r="B46" s="90">
        <v>5</v>
      </c>
      <c r="C46" s="90">
        <v>0</v>
      </c>
      <c r="D46" s="90">
        <v>38</v>
      </c>
      <c r="E46" s="90">
        <v>0</v>
      </c>
      <c r="F46" s="90">
        <v>0</v>
      </c>
      <c r="G46" s="90">
        <v>25</v>
      </c>
      <c r="H46" s="90">
        <v>91</v>
      </c>
      <c r="I46" s="90">
        <v>20</v>
      </c>
      <c r="J46" s="90">
        <v>31</v>
      </c>
      <c r="K46" s="90">
        <v>2</v>
      </c>
      <c r="L46" s="90">
        <v>2</v>
      </c>
      <c r="M46" s="90">
        <v>5</v>
      </c>
      <c r="N46" s="90">
        <v>18</v>
      </c>
      <c r="O46" s="90">
        <v>6</v>
      </c>
      <c r="P46" s="90">
        <v>5</v>
      </c>
      <c r="Q46" s="90">
        <v>11</v>
      </c>
      <c r="R46" s="90">
        <v>8</v>
      </c>
      <c r="S46" s="90">
        <v>10</v>
      </c>
      <c r="T46" s="90">
        <v>16</v>
      </c>
      <c r="U46" s="90">
        <v>37</v>
      </c>
      <c r="V46" s="91">
        <v>0</v>
      </c>
    </row>
    <row r="47" spans="1:22" ht="11.25" customHeight="1" x14ac:dyDescent="0.25">
      <c r="A47" s="333" t="s">
        <v>49</v>
      </c>
      <c r="B47" s="22">
        <v>11</v>
      </c>
      <c r="C47" s="22">
        <v>1</v>
      </c>
      <c r="D47" s="22">
        <v>136</v>
      </c>
      <c r="E47" s="22">
        <v>1</v>
      </c>
      <c r="F47" s="22">
        <v>2</v>
      </c>
      <c r="G47" s="22">
        <v>55</v>
      </c>
      <c r="H47" s="22">
        <v>153</v>
      </c>
      <c r="I47" s="22">
        <v>49</v>
      </c>
      <c r="J47" s="22">
        <v>56</v>
      </c>
      <c r="K47" s="22">
        <v>6</v>
      </c>
      <c r="L47" s="22">
        <v>7</v>
      </c>
      <c r="M47" s="22">
        <v>11</v>
      </c>
      <c r="N47" s="22">
        <v>42</v>
      </c>
      <c r="O47" s="22">
        <v>26</v>
      </c>
      <c r="P47" s="22">
        <v>7</v>
      </c>
      <c r="Q47" s="22">
        <v>23</v>
      </c>
      <c r="R47" s="22">
        <v>15</v>
      </c>
      <c r="S47" s="22">
        <v>14</v>
      </c>
      <c r="T47" s="22">
        <v>25</v>
      </c>
      <c r="U47" s="22">
        <v>48</v>
      </c>
      <c r="V47" s="23">
        <v>0</v>
      </c>
    </row>
    <row r="48" spans="1:22" ht="11.25" customHeight="1" x14ac:dyDescent="0.25">
      <c r="A48" s="332" t="s">
        <v>50</v>
      </c>
      <c r="B48" s="90">
        <v>3</v>
      </c>
      <c r="C48" s="90">
        <v>0</v>
      </c>
      <c r="D48" s="90">
        <v>18</v>
      </c>
      <c r="E48" s="90">
        <v>0</v>
      </c>
      <c r="F48" s="90">
        <v>0</v>
      </c>
      <c r="G48" s="90">
        <v>23</v>
      </c>
      <c r="H48" s="90">
        <v>37</v>
      </c>
      <c r="I48" s="90">
        <v>10</v>
      </c>
      <c r="J48" s="90">
        <v>16</v>
      </c>
      <c r="K48" s="90">
        <v>2</v>
      </c>
      <c r="L48" s="90">
        <v>2</v>
      </c>
      <c r="M48" s="90">
        <v>2</v>
      </c>
      <c r="N48" s="90">
        <v>7</v>
      </c>
      <c r="O48" s="90">
        <v>7</v>
      </c>
      <c r="P48" s="90">
        <v>6</v>
      </c>
      <c r="Q48" s="90">
        <v>2</v>
      </c>
      <c r="R48" s="90">
        <v>5</v>
      </c>
      <c r="S48" s="90">
        <v>8</v>
      </c>
      <c r="T48" s="90">
        <v>8</v>
      </c>
      <c r="U48" s="90">
        <v>44</v>
      </c>
      <c r="V48" s="91">
        <v>0</v>
      </c>
    </row>
    <row r="49" spans="1:22" ht="11.25" customHeight="1" x14ac:dyDescent="0.25">
      <c r="A49" s="333" t="s">
        <v>51</v>
      </c>
      <c r="B49" s="22">
        <v>54</v>
      </c>
      <c r="C49" s="22">
        <v>0</v>
      </c>
      <c r="D49" s="22">
        <v>219</v>
      </c>
      <c r="E49" s="22">
        <v>1</v>
      </c>
      <c r="F49" s="22">
        <v>13</v>
      </c>
      <c r="G49" s="22">
        <v>201</v>
      </c>
      <c r="H49" s="22">
        <v>475</v>
      </c>
      <c r="I49" s="22">
        <v>94</v>
      </c>
      <c r="J49" s="22">
        <v>193</v>
      </c>
      <c r="K49" s="22">
        <v>20</v>
      </c>
      <c r="L49" s="22">
        <v>24</v>
      </c>
      <c r="M49" s="22">
        <v>49</v>
      </c>
      <c r="N49" s="22">
        <v>126</v>
      </c>
      <c r="O49" s="22">
        <v>78</v>
      </c>
      <c r="P49" s="22">
        <v>12</v>
      </c>
      <c r="Q49" s="22">
        <v>100</v>
      </c>
      <c r="R49" s="22">
        <v>93</v>
      </c>
      <c r="S49" s="22">
        <v>50</v>
      </c>
      <c r="T49" s="22">
        <v>110</v>
      </c>
      <c r="U49" s="22">
        <v>411</v>
      </c>
      <c r="V49" s="23">
        <v>0</v>
      </c>
    </row>
    <row r="50" spans="1:22" ht="11.25" customHeight="1" x14ac:dyDescent="0.25">
      <c r="A50" s="332" t="s">
        <v>53</v>
      </c>
      <c r="B50" s="90">
        <v>4</v>
      </c>
      <c r="C50" s="90">
        <v>0</v>
      </c>
      <c r="D50" s="90">
        <v>7</v>
      </c>
      <c r="E50" s="90">
        <v>2</v>
      </c>
      <c r="F50" s="90">
        <v>0</v>
      </c>
      <c r="G50" s="90">
        <v>15</v>
      </c>
      <c r="H50" s="90">
        <v>13</v>
      </c>
      <c r="I50" s="90">
        <v>5</v>
      </c>
      <c r="J50" s="90">
        <v>4</v>
      </c>
      <c r="K50" s="90">
        <v>1</v>
      </c>
      <c r="L50" s="90">
        <v>2</v>
      </c>
      <c r="M50" s="90">
        <v>0</v>
      </c>
      <c r="N50" s="90">
        <v>3</v>
      </c>
      <c r="O50" s="90">
        <v>2</v>
      </c>
      <c r="P50" s="90">
        <v>7</v>
      </c>
      <c r="Q50" s="90">
        <v>3</v>
      </c>
      <c r="R50" s="90">
        <v>3</v>
      </c>
      <c r="S50" s="90">
        <v>4</v>
      </c>
      <c r="T50" s="90">
        <v>2</v>
      </c>
      <c r="U50" s="90">
        <v>26</v>
      </c>
      <c r="V50" s="91">
        <v>0</v>
      </c>
    </row>
    <row r="51" spans="1:22" ht="11.25" customHeight="1" x14ac:dyDescent="0.25">
      <c r="A51" s="333" t="s">
        <v>54</v>
      </c>
      <c r="B51" s="22">
        <v>5</v>
      </c>
      <c r="C51" s="22">
        <v>0</v>
      </c>
      <c r="D51" s="22">
        <v>81</v>
      </c>
      <c r="E51" s="22">
        <v>0</v>
      </c>
      <c r="F51" s="22">
        <v>3</v>
      </c>
      <c r="G51" s="22">
        <v>65</v>
      </c>
      <c r="H51" s="22">
        <v>190</v>
      </c>
      <c r="I51" s="22">
        <v>57</v>
      </c>
      <c r="J51" s="22">
        <v>69</v>
      </c>
      <c r="K51" s="22">
        <v>8</v>
      </c>
      <c r="L51" s="22">
        <v>5</v>
      </c>
      <c r="M51" s="22">
        <v>7</v>
      </c>
      <c r="N51" s="22">
        <v>26</v>
      </c>
      <c r="O51" s="22">
        <v>21</v>
      </c>
      <c r="P51" s="22">
        <v>5</v>
      </c>
      <c r="Q51" s="22">
        <v>18</v>
      </c>
      <c r="R51" s="22">
        <v>24</v>
      </c>
      <c r="S51" s="22">
        <v>17</v>
      </c>
      <c r="T51" s="22">
        <v>36</v>
      </c>
      <c r="U51" s="22">
        <v>82</v>
      </c>
      <c r="V51" s="23">
        <v>0</v>
      </c>
    </row>
    <row r="52" spans="1:22" ht="8.25" customHeight="1" x14ac:dyDescent="0.25">
      <c r="A52" s="332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1"/>
    </row>
    <row r="53" spans="1:22" ht="11.25" customHeight="1" x14ac:dyDescent="0.25">
      <c r="A53" s="58" t="s">
        <v>115</v>
      </c>
      <c r="B53" s="22">
        <v>209</v>
      </c>
      <c r="C53" s="22">
        <v>0</v>
      </c>
      <c r="D53" s="22">
        <v>746</v>
      </c>
      <c r="E53" s="22">
        <v>13</v>
      </c>
      <c r="F53" s="22">
        <v>34</v>
      </c>
      <c r="G53" s="22">
        <v>619</v>
      </c>
      <c r="H53" s="22">
        <v>1425</v>
      </c>
      <c r="I53" s="22">
        <v>286</v>
      </c>
      <c r="J53" s="22">
        <v>658</v>
      </c>
      <c r="K53" s="22">
        <v>77</v>
      </c>
      <c r="L53" s="22">
        <v>60</v>
      </c>
      <c r="M53" s="22">
        <v>116</v>
      </c>
      <c r="N53" s="22">
        <v>309</v>
      </c>
      <c r="O53" s="22">
        <v>187</v>
      </c>
      <c r="P53" s="22">
        <v>147</v>
      </c>
      <c r="Q53" s="22">
        <v>274</v>
      </c>
      <c r="R53" s="22">
        <v>191</v>
      </c>
      <c r="S53" s="22">
        <v>131</v>
      </c>
      <c r="T53" s="22">
        <v>273</v>
      </c>
      <c r="U53" s="22">
        <v>2077</v>
      </c>
      <c r="V53" s="23">
        <v>0</v>
      </c>
    </row>
    <row r="54" spans="1:22" ht="11.25" customHeight="1" x14ac:dyDescent="0.25">
      <c r="A54" s="329" t="s">
        <v>116</v>
      </c>
      <c r="B54" s="90">
        <v>127</v>
      </c>
      <c r="C54" s="90">
        <v>7</v>
      </c>
      <c r="D54" s="90">
        <v>1431</v>
      </c>
      <c r="E54" s="90">
        <v>13</v>
      </c>
      <c r="F54" s="90">
        <v>51</v>
      </c>
      <c r="G54" s="90">
        <v>954</v>
      </c>
      <c r="H54" s="90">
        <v>2888</v>
      </c>
      <c r="I54" s="90">
        <v>669</v>
      </c>
      <c r="J54" s="90">
        <v>954</v>
      </c>
      <c r="K54" s="90">
        <v>199</v>
      </c>
      <c r="L54" s="90">
        <v>97</v>
      </c>
      <c r="M54" s="90">
        <v>225</v>
      </c>
      <c r="N54" s="90">
        <v>648</v>
      </c>
      <c r="O54" s="90">
        <v>425</v>
      </c>
      <c r="P54" s="90">
        <v>71</v>
      </c>
      <c r="Q54" s="90">
        <v>356</v>
      </c>
      <c r="R54" s="90">
        <v>307</v>
      </c>
      <c r="S54" s="90">
        <v>232</v>
      </c>
      <c r="T54" s="90">
        <v>489</v>
      </c>
      <c r="U54" s="90">
        <v>1732</v>
      </c>
      <c r="V54" s="91">
        <v>0</v>
      </c>
    </row>
    <row r="55" spans="1:22" ht="11.25" customHeight="1" x14ac:dyDescent="0.25">
      <c r="A55" s="327" t="s">
        <v>52</v>
      </c>
      <c r="B55" s="22">
        <v>272</v>
      </c>
      <c r="C55" s="22">
        <v>3</v>
      </c>
      <c r="D55" s="22">
        <v>1045</v>
      </c>
      <c r="E55" s="22">
        <v>41</v>
      </c>
      <c r="F55" s="22">
        <v>75</v>
      </c>
      <c r="G55" s="22">
        <v>1878</v>
      </c>
      <c r="H55" s="22">
        <v>6384</v>
      </c>
      <c r="I55" s="22">
        <v>1470</v>
      </c>
      <c r="J55" s="22">
        <v>3642</v>
      </c>
      <c r="K55" s="22">
        <v>897</v>
      </c>
      <c r="L55" s="22">
        <v>576</v>
      </c>
      <c r="M55" s="22">
        <v>1175</v>
      </c>
      <c r="N55" s="22">
        <v>3465</v>
      </c>
      <c r="O55" s="22">
        <v>1365</v>
      </c>
      <c r="P55" s="22">
        <v>170</v>
      </c>
      <c r="Q55" s="22">
        <v>1192</v>
      </c>
      <c r="R55" s="22">
        <v>1572</v>
      </c>
      <c r="S55" s="22">
        <v>679</v>
      </c>
      <c r="T55" s="22">
        <v>2056</v>
      </c>
      <c r="U55" s="22">
        <v>14184</v>
      </c>
      <c r="V55" s="23">
        <v>14</v>
      </c>
    </row>
    <row r="56" spans="1:22" ht="11.25" customHeight="1" x14ac:dyDescent="0.25">
      <c r="A56" s="335" t="s">
        <v>117</v>
      </c>
      <c r="B56" s="121">
        <v>167</v>
      </c>
      <c r="C56" s="121">
        <v>3</v>
      </c>
      <c r="D56" s="121">
        <v>900</v>
      </c>
      <c r="E56" s="121">
        <v>4</v>
      </c>
      <c r="F56" s="121">
        <v>29</v>
      </c>
      <c r="G56" s="121">
        <v>526</v>
      </c>
      <c r="H56" s="121">
        <v>1515</v>
      </c>
      <c r="I56" s="121">
        <v>336</v>
      </c>
      <c r="J56" s="121">
        <v>529</v>
      </c>
      <c r="K56" s="121">
        <v>54</v>
      </c>
      <c r="L56" s="121">
        <v>56</v>
      </c>
      <c r="M56" s="121">
        <v>95</v>
      </c>
      <c r="N56" s="121">
        <v>282</v>
      </c>
      <c r="O56" s="121">
        <v>188</v>
      </c>
      <c r="P56" s="121">
        <v>79</v>
      </c>
      <c r="Q56" s="121">
        <v>205</v>
      </c>
      <c r="R56" s="121">
        <v>130</v>
      </c>
      <c r="S56" s="121">
        <v>103</v>
      </c>
      <c r="T56" s="121">
        <v>235</v>
      </c>
      <c r="U56" s="121">
        <v>650</v>
      </c>
      <c r="V56" s="150">
        <v>0</v>
      </c>
    </row>
    <row r="57" spans="1:22" ht="10.5" customHeight="1" x14ac:dyDescent="0.25">
      <c r="A57" s="318" t="s">
        <v>363</v>
      </c>
      <c r="B57" s="339"/>
      <c r="C57" s="339"/>
      <c r="D57" s="339"/>
      <c r="E57" s="339"/>
      <c r="F57" s="339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340"/>
      <c r="T57" s="340"/>
      <c r="U57" s="340"/>
      <c r="V57" s="340"/>
    </row>
    <row r="58" spans="1:22" x14ac:dyDescent="0.25">
      <c r="A58" s="338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340"/>
      <c r="T58" s="340"/>
      <c r="U58" s="340"/>
      <c r="V58" s="340"/>
    </row>
    <row r="59" spans="1:22" x14ac:dyDescent="0.25">
      <c r="A59" s="338"/>
      <c r="B59" s="338"/>
      <c r="C59" s="340"/>
      <c r="D59" s="340"/>
      <c r="E59" s="340"/>
      <c r="F59" s="340"/>
      <c r="G59" s="340"/>
      <c r="H59" s="340"/>
      <c r="I59" s="340"/>
      <c r="J59" s="340"/>
      <c r="K59" s="340"/>
      <c r="L59" s="340"/>
      <c r="M59" s="340"/>
      <c r="N59" s="340"/>
      <c r="O59" s="340"/>
      <c r="P59" s="340"/>
      <c r="Q59" s="340"/>
      <c r="R59" s="340"/>
      <c r="S59" s="340"/>
      <c r="T59" s="340"/>
      <c r="U59" s="340"/>
      <c r="V59" s="340"/>
    </row>
    <row r="60" spans="1:22" x14ac:dyDescent="0.25">
      <c r="A60" s="338"/>
      <c r="B60" s="338"/>
      <c r="C60" s="340"/>
      <c r="D60" s="340"/>
      <c r="E60" s="340"/>
      <c r="F60" s="340"/>
      <c r="G60" s="340"/>
      <c r="H60" s="340"/>
      <c r="I60" s="340"/>
      <c r="J60" s="340"/>
      <c r="K60" s="340"/>
      <c r="L60" s="340"/>
      <c r="M60" s="340"/>
      <c r="N60" s="340"/>
      <c r="O60" s="340"/>
      <c r="P60" s="340"/>
      <c r="Q60" s="340"/>
      <c r="R60" s="340"/>
      <c r="S60" s="340"/>
      <c r="T60" s="340"/>
      <c r="U60" s="340"/>
      <c r="V60" s="340"/>
    </row>
    <row r="61" spans="1:22" x14ac:dyDescent="0.25">
      <c r="A61" s="338"/>
      <c r="B61" s="338"/>
      <c r="C61" s="340"/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</row>
    <row r="62" spans="1:22" x14ac:dyDescent="0.25">
      <c r="A62" s="338"/>
      <c r="B62" s="338"/>
      <c r="C62" s="340"/>
      <c r="D62" s="340"/>
      <c r="E62" s="340"/>
      <c r="F62" s="340"/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0"/>
      <c r="R62" s="340"/>
      <c r="S62" s="340"/>
      <c r="T62" s="340"/>
      <c r="U62" s="340"/>
      <c r="V62" s="340"/>
    </row>
    <row r="63" spans="1:22" x14ac:dyDescent="0.25">
      <c r="A63" s="338"/>
      <c r="B63" s="338"/>
      <c r="C63" s="340"/>
      <c r="D63" s="340"/>
      <c r="E63" s="340"/>
      <c r="F63" s="340"/>
      <c r="G63" s="340"/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  <c r="V63" s="340"/>
    </row>
    <row r="64" spans="1:22" x14ac:dyDescent="0.25">
      <c r="A64" s="338"/>
      <c r="B64" s="338"/>
      <c r="C64" s="340"/>
      <c r="D64" s="340"/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0"/>
      <c r="R64" s="340"/>
      <c r="S64" s="340"/>
      <c r="T64" s="340"/>
      <c r="U64" s="340"/>
      <c r="V64" s="340"/>
    </row>
    <row r="65" spans="1:22" x14ac:dyDescent="0.25">
      <c r="A65" s="338"/>
      <c r="B65" s="338"/>
      <c r="C65" s="340"/>
      <c r="D65" s="340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340"/>
    </row>
    <row r="66" spans="1:22" x14ac:dyDescent="0.25">
      <c r="A66" s="338"/>
      <c r="B66" s="338"/>
      <c r="C66" s="340"/>
      <c r="D66" s="340"/>
      <c r="E66" s="340"/>
      <c r="F66" s="340"/>
      <c r="G66" s="340"/>
      <c r="H66" s="340"/>
      <c r="I66" s="340"/>
      <c r="J66" s="340"/>
      <c r="K66" s="340"/>
      <c r="L66" s="340"/>
      <c r="M66" s="340"/>
      <c r="N66" s="340"/>
      <c r="O66" s="340"/>
      <c r="P66" s="340"/>
      <c r="Q66" s="340"/>
      <c r="R66" s="340"/>
      <c r="S66" s="340"/>
      <c r="T66" s="340"/>
      <c r="U66" s="340"/>
      <c r="V66" s="340"/>
    </row>
    <row r="67" spans="1:22" x14ac:dyDescent="0.25">
      <c r="A67" s="338"/>
      <c r="B67" s="338"/>
      <c r="C67" s="340"/>
      <c r="D67" s="340"/>
      <c r="E67" s="340"/>
      <c r="F67" s="340"/>
      <c r="G67" s="340"/>
      <c r="H67" s="340"/>
      <c r="I67" s="340"/>
      <c r="J67" s="340"/>
      <c r="K67" s="340"/>
      <c r="L67" s="340"/>
      <c r="M67" s="340"/>
      <c r="N67" s="340"/>
      <c r="O67" s="340"/>
      <c r="P67" s="340"/>
      <c r="Q67" s="340"/>
      <c r="R67" s="340"/>
      <c r="S67" s="340"/>
      <c r="T67" s="340"/>
      <c r="U67" s="340"/>
      <c r="V67" s="340"/>
    </row>
    <row r="68" spans="1:22" x14ac:dyDescent="0.25">
      <c r="A68" s="338"/>
      <c r="B68" s="338"/>
      <c r="C68" s="340"/>
      <c r="D68" s="340"/>
      <c r="E68" s="340"/>
      <c r="F68" s="340"/>
      <c r="G68" s="340"/>
      <c r="H68" s="340"/>
      <c r="I68" s="340"/>
      <c r="J68" s="340"/>
      <c r="K68" s="340"/>
      <c r="L68" s="340"/>
      <c r="M68" s="340"/>
      <c r="N68" s="340"/>
      <c r="O68" s="340"/>
      <c r="P68" s="340"/>
      <c r="Q68" s="340"/>
      <c r="R68" s="340"/>
      <c r="S68" s="340"/>
      <c r="T68" s="340"/>
      <c r="U68" s="340"/>
      <c r="V68" s="340"/>
    </row>
    <row r="69" spans="1:22" x14ac:dyDescent="0.25">
      <c r="A69" s="338"/>
      <c r="B69" s="338"/>
      <c r="C69" s="340"/>
      <c r="D69" s="340"/>
      <c r="E69" s="340"/>
      <c r="F69" s="340"/>
      <c r="G69" s="340"/>
      <c r="H69" s="340"/>
      <c r="I69" s="340"/>
      <c r="J69" s="340"/>
      <c r="K69" s="340"/>
      <c r="L69" s="340"/>
      <c r="M69" s="340"/>
      <c r="N69" s="340"/>
      <c r="O69" s="340"/>
      <c r="P69" s="340"/>
      <c r="Q69" s="340"/>
      <c r="R69" s="340"/>
      <c r="S69" s="340"/>
      <c r="T69" s="340"/>
      <c r="U69" s="340"/>
      <c r="V69" s="340"/>
    </row>
    <row r="70" spans="1:22" x14ac:dyDescent="0.25">
      <c r="A70" s="338"/>
      <c r="B70" s="338"/>
      <c r="C70" s="340"/>
      <c r="D70" s="340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</row>
    <row r="71" spans="1:22" x14ac:dyDescent="0.25">
      <c r="A71" s="338"/>
      <c r="B71" s="338"/>
      <c r="C71" s="340"/>
      <c r="D71" s="340"/>
      <c r="E71" s="340"/>
      <c r="F71" s="340"/>
      <c r="G71" s="340"/>
      <c r="H71" s="340"/>
      <c r="I71" s="340"/>
      <c r="J71" s="340"/>
      <c r="K71" s="340"/>
      <c r="L71" s="340"/>
      <c r="M71" s="340"/>
      <c r="N71" s="340"/>
      <c r="O71" s="340"/>
      <c r="P71" s="340"/>
      <c r="Q71" s="340"/>
      <c r="R71" s="340"/>
      <c r="S71" s="340"/>
      <c r="T71" s="340"/>
      <c r="U71" s="340"/>
      <c r="V71" s="340"/>
    </row>
    <row r="72" spans="1:22" x14ac:dyDescent="0.25">
      <c r="A72" s="338"/>
      <c r="B72" s="338"/>
      <c r="C72" s="340"/>
      <c r="D72" s="340"/>
      <c r="E72" s="340"/>
      <c r="F72" s="340"/>
      <c r="G72" s="340"/>
      <c r="H72" s="340"/>
      <c r="I72" s="340"/>
      <c r="J72" s="340"/>
      <c r="K72" s="340"/>
      <c r="L72" s="340"/>
      <c r="M72" s="340"/>
      <c r="N72" s="340"/>
      <c r="O72" s="340"/>
      <c r="P72" s="340"/>
      <c r="Q72" s="340"/>
      <c r="R72" s="340"/>
      <c r="S72" s="340"/>
      <c r="T72" s="340"/>
      <c r="U72" s="340"/>
      <c r="V72" s="340"/>
    </row>
    <row r="73" spans="1:22" x14ac:dyDescent="0.25">
      <c r="A73" s="338"/>
      <c r="B73" s="338"/>
      <c r="C73" s="340"/>
      <c r="D73" s="340"/>
      <c r="E73" s="340"/>
      <c r="F73" s="340"/>
      <c r="G73" s="340"/>
      <c r="H73" s="340"/>
      <c r="I73" s="340"/>
      <c r="J73" s="340"/>
      <c r="K73" s="340"/>
      <c r="L73" s="340"/>
      <c r="M73" s="340"/>
      <c r="N73" s="340"/>
      <c r="O73" s="340"/>
      <c r="P73" s="340"/>
      <c r="Q73" s="340"/>
      <c r="R73" s="340"/>
      <c r="S73" s="340"/>
      <c r="T73" s="340"/>
      <c r="U73" s="340"/>
      <c r="V73" s="340"/>
    </row>
    <row r="74" spans="1:22" x14ac:dyDescent="0.25">
      <c r="A74" s="338"/>
      <c r="B74" s="338"/>
      <c r="C74" s="340"/>
      <c r="D74" s="340"/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40"/>
      <c r="V74" s="340"/>
    </row>
    <row r="75" spans="1:22" x14ac:dyDescent="0.25">
      <c r="A75" s="338"/>
      <c r="B75" s="338"/>
      <c r="C75" s="340"/>
      <c r="D75" s="340"/>
      <c r="E75" s="340"/>
      <c r="F75" s="340"/>
      <c r="G75" s="340"/>
      <c r="H75" s="340"/>
      <c r="I75" s="340"/>
      <c r="J75" s="340"/>
      <c r="K75" s="340"/>
      <c r="L75" s="340"/>
      <c r="M75" s="340"/>
      <c r="N75" s="340"/>
      <c r="O75" s="340"/>
      <c r="P75" s="340"/>
      <c r="Q75" s="340"/>
      <c r="R75" s="340"/>
      <c r="S75" s="340"/>
      <c r="T75" s="340"/>
      <c r="U75" s="340"/>
      <c r="V75" s="340"/>
    </row>
    <row r="76" spans="1:22" x14ac:dyDescent="0.25">
      <c r="A76" s="338"/>
      <c r="B76" s="338"/>
      <c r="C76" s="340"/>
      <c r="D76" s="340"/>
      <c r="E76" s="340"/>
      <c r="F76" s="340"/>
      <c r="G76" s="340"/>
      <c r="H76" s="340"/>
      <c r="I76" s="340"/>
      <c r="J76" s="340"/>
      <c r="K76" s="340"/>
      <c r="L76" s="340"/>
      <c r="M76" s="340"/>
      <c r="N76" s="340"/>
      <c r="O76" s="340"/>
      <c r="P76" s="340"/>
      <c r="Q76" s="340"/>
      <c r="R76" s="340"/>
      <c r="S76" s="340"/>
      <c r="T76" s="340"/>
      <c r="U76" s="340"/>
      <c r="V76" s="340"/>
    </row>
    <row r="77" spans="1:22" x14ac:dyDescent="0.25">
      <c r="A77" s="338"/>
      <c r="B77" s="338"/>
      <c r="C77" s="340"/>
      <c r="D77" s="340"/>
      <c r="E77" s="340"/>
      <c r="F77" s="340"/>
      <c r="G77" s="340"/>
      <c r="H77" s="340"/>
      <c r="I77" s="340"/>
      <c r="J77" s="340"/>
      <c r="K77" s="340"/>
      <c r="L77" s="340"/>
      <c r="M77" s="340"/>
      <c r="N77" s="340"/>
      <c r="O77" s="340"/>
      <c r="P77" s="340"/>
      <c r="Q77" s="340"/>
      <c r="R77" s="340"/>
      <c r="S77" s="340"/>
      <c r="T77" s="340"/>
      <c r="U77" s="340"/>
      <c r="V77" s="340"/>
    </row>
    <row r="78" spans="1:22" x14ac:dyDescent="0.25">
      <c r="A78" s="338"/>
      <c r="B78" s="338"/>
      <c r="C78" s="340"/>
      <c r="D78" s="340"/>
      <c r="E78" s="340"/>
      <c r="F78" s="340"/>
      <c r="G78" s="340"/>
      <c r="H78" s="340"/>
      <c r="I78" s="340"/>
      <c r="J78" s="340"/>
      <c r="K78" s="340"/>
      <c r="L78" s="340"/>
      <c r="M78" s="340"/>
      <c r="N78" s="340"/>
      <c r="O78" s="340"/>
      <c r="P78" s="340"/>
      <c r="Q78" s="340"/>
      <c r="R78" s="340"/>
      <c r="S78" s="340"/>
      <c r="T78" s="340"/>
      <c r="U78" s="340"/>
      <c r="V78" s="340"/>
    </row>
    <row r="79" spans="1:22" x14ac:dyDescent="0.25">
      <c r="A79" s="338"/>
      <c r="B79" s="338"/>
      <c r="C79" s="340"/>
      <c r="D79" s="340"/>
      <c r="E79" s="340"/>
      <c r="F79" s="340"/>
      <c r="G79" s="340"/>
      <c r="H79" s="340"/>
      <c r="I79" s="340"/>
      <c r="J79" s="340"/>
      <c r="K79" s="340"/>
      <c r="L79" s="340"/>
      <c r="M79" s="340"/>
      <c r="N79" s="340"/>
      <c r="O79" s="340"/>
      <c r="P79" s="340"/>
      <c r="Q79" s="340"/>
      <c r="R79" s="340"/>
      <c r="S79" s="340"/>
      <c r="T79" s="340"/>
      <c r="U79" s="340"/>
      <c r="V79" s="340"/>
    </row>
    <row r="80" spans="1:22" x14ac:dyDescent="0.25">
      <c r="A80" s="338"/>
      <c r="B80" s="338"/>
      <c r="C80" s="340"/>
      <c r="D80" s="340"/>
      <c r="E80" s="340"/>
      <c r="F80" s="340"/>
      <c r="G80" s="340"/>
      <c r="H80" s="340"/>
      <c r="I80" s="340"/>
      <c r="J80" s="340"/>
      <c r="K80" s="340"/>
      <c r="L80" s="340"/>
      <c r="M80" s="340"/>
      <c r="N80" s="340"/>
      <c r="O80" s="340"/>
      <c r="P80" s="340"/>
      <c r="Q80" s="340"/>
      <c r="R80" s="340"/>
      <c r="S80" s="340"/>
      <c r="T80" s="340"/>
      <c r="U80" s="340"/>
      <c r="V80" s="340"/>
    </row>
    <row r="81" spans="1:22" x14ac:dyDescent="0.25">
      <c r="A81" s="338"/>
      <c r="B81" s="338"/>
      <c r="C81" s="340"/>
      <c r="D81" s="340"/>
      <c r="E81" s="340"/>
      <c r="F81" s="340"/>
      <c r="G81" s="340"/>
      <c r="H81" s="340"/>
      <c r="I81" s="340"/>
      <c r="J81" s="340"/>
      <c r="K81" s="340"/>
      <c r="L81" s="340"/>
      <c r="M81" s="340"/>
      <c r="N81" s="340"/>
      <c r="O81" s="340"/>
      <c r="P81" s="340"/>
      <c r="Q81" s="340"/>
      <c r="R81" s="340"/>
      <c r="S81" s="340"/>
      <c r="T81" s="340"/>
      <c r="U81" s="340"/>
      <c r="V81" s="340"/>
    </row>
    <row r="82" spans="1:22" x14ac:dyDescent="0.25">
      <c r="A82" s="338"/>
      <c r="B82" s="338"/>
      <c r="C82" s="340"/>
      <c r="D82" s="340"/>
      <c r="E82" s="340"/>
      <c r="F82" s="340"/>
      <c r="G82" s="340"/>
      <c r="H82" s="340"/>
      <c r="I82" s="340"/>
      <c r="J82" s="340"/>
      <c r="K82" s="340"/>
      <c r="L82" s="340"/>
      <c r="M82" s="340"/>
      <c r="N82" s="340"/>
      <c r="O82" s="340"/>
      <c r="P82" s="340"/>
      <c r="Q82" s="340"/>
      <c r="R82" s="340"/>
      <c r="S82" s="340"/>
      <c r="T82" s="340"/>
      <c r="U82" s="340"/>
      <c r="V82" s="340"/>
    </row>
    <row r="83" spans="1:22" x14ac:dyDescent="0.25">
      <c r="A83" s="338"/>
      <c r="B83" s="338"/>
      <c r="C83" s="340"/>
      <c r="D83" s="340"/>
      <c r="E83" s="340"/>
      <c r="F83" s="340"/>
      <c r="G83" s="340"/>
      <c r="H83" s="340"/>
      <c r="I83" s="340"/>
      <c r="J83" s="340"/>
      <c r="K83" s="340"/>
      <c r="L83" s="340"/>
      <c r="M83" s="340"/>
      <c r="N83" s="340"/>
      <c r="O83" s="340"/>
      <c r="P83" s="340"/>
      <c r="Q83" s="340"/>
      <c r="R83" s="340"/>
      <c r="S83" s="340"/>
      <c r="T83" s="340"/>
      <c r="U83" s="340"/>
      <c r="V83" s="340"/>
    </row>
    <row r="84" spans="1:22" x14ac:dyDescent="0.25">
      <c r="A84" s="338"/>
      <c r="B84" s="338"/>
      <c r="C84" s="340"/>
      <c r="D84" s="340"/>
      <c r="E84" s="340"/>
      <c r="F84" s="340"/>
      <c r="G84" s="340"/>
      <c r="H84" s="340"/>
      <c r="I84" s="340"/>
      <c r="J84" s="340"/>
      <c r="K84" s="340"/>
      <c r="L84" s="340"/>
      <c r="M84" s="340"/>
      <c r="N84" s="340"/>
      <c r="O84" s="340"/>
      <c r="P84" s="340"/>
      <c r="Q84" s="340"/>
      <c r="R84" s="340"/>
      <c r="S84" s="340"/>
      <c r="T84" s="340"/>
      <c r="U84" s="340"/>
      <c r="V84" s="340"/>
    </row>
    <row r="85" spans="1:22" x14ac:dyDescent="0.25">
      <c r="A85" s="338"/>
      <c r="B85" s="338"/>
      <c r="C85" s="340"/>
      <c r="D85" s="340"/>
      <c r="E85" s="340"/>
      <c r="F85" s="340"/>
      <c r="G85" s="340"/>
      <c r="H85" s="340"/>
      <c r="I85" s="340"/>
      <c r="J85" s="340"/>
      <c r="K85" s="340"/>
      <c r="L85" s="340"/>
      <c r="M85" s="340"/>
      <c r="N85" s="340"/>
      <c r="O85" s="340"/>
      <c r="P85" s="340"/>
      <c r="Q85" s="340"/>
      <c r="R85" s="340"/>
      <c r="S85" s="340"/>
      <c r="T85" s="340"/>
      <c r="U85" s="340"/>
      <c r="V85" s="340"/>
    </row>
    <row r="86" spans="1:22" x14ac:dyDescent="0.25">
      <c r="A86" s="338"/>
      <c r="B86" s="338"/>
      <c r="C86" s="340"/>
      <c r="D86" s="340"/>
      <c r="E86" s="340"/>
      <c r="F86" s="340"/>
      <c r="G86" s="340"/>
      <c r="H86" s="340"/>
      <c r="I86" s="340"/>
      <c r="J86" s="340"/>
      <c r="K86" s="340"/>
      <c r="L86" s="340"/>
      <c r="M86" s="340"/>
      <c r="N86" s="340"/>
      <c r="O86" s="340"/>
      <c r="P86" s="340"/>
      <c r="Q86" s="340"/>
      <c r="R86" s="340"/>
      <c r="S86" s="340"/>
      <c r="T86" s="340"/>
      <c r="U86" s="340"/>
      <c r="V86" s="340"/>
    </row>
    <row r="87" spans="1:22" x14ac:dyDescent="0.25">
      <c r="A87" s="338"/>
      <c r="B87" s="338"/>
      <c r="C87" s="340"/>
      <c r="D87" s="340"/>
      <c r="E87" s="340"/>
      <c r="F87" s="340"/>
      <c r="G87" s="340"/>
      <c r="H87" s="340"/>
      <c r="I87" s="340"/>
      <c r="J87" s="340"/>
      <c r="K87" s="340"/>
      <c r="L87" s="340"/>
      <c r="M87" s="340"/>
      <c r="N87" s="340"/>
      <c r="O87" s="340"/>
      <c r="P87" s="340"/>
      <c r="Q87" s="340"/>
      <c r="R87" s="340"/>
      <c r="S87" s="340"/>
      <c r="T87" s="340"/>
      <c r="U87" s="340"/>
      <c r="V87" s="340"/>
    </row>
    <row r="88" spans="1:22" x14ac:dyDescent="0.25">
      <c r="A88" s="338"/>
      <c r="B88" s="338"/>
      <c r="C88" s="340"/>
      <c r="D88" s="340"/>
      <c r="E88" s="340"/>
      <c r="F88" s="340"/>
      <c r="G88" s="340"/>
      <c r="H88" s="340"/>
      <c r="I88" s="340"/>
      <c r="J88" s="340"/>
      <c r="K88" s="340"/>
      <c r="L88" s="340"/>
      <c r="M88" s="340"/>
      <c r="N88" s="340"/>
      <c r="O88" s="340"/>
      <c r="P88" s="340"/>
      <c r="Q88" s="340"/>
      <c r="R88" s="340"/>
      <c r="S88" s="340"/>
      <c r="T88" s="340"/>
      <c r="U88" s="340"/>
      <c r="V88" s="340"/>
    </row>
    <row r="89" spans="1:22" x14ac:dyDescent="0.25">
      <c r="A89" s="338"/>
      <c r="B89" s="338"/>
      <c r="C89" s="340"/>
      <c r="D89" s="340"/>
      <c r="E89" s="340"/>
      <c r="F89" s="340"/>
      <c r="G89" s="340"/>
      <c r="H89" s="340"/>
      <c r="I89" s="340"/>
      <c r="J89" s="340"/>
      <c r="K89" s="340"/>
      <c r="L89" s="340"/>
      <c r="M89" s="340"/>
      <c r="N89" s="340"/>
      <c r="O89" s="340"/>
      <c r="P89" s="340"/>
      <c r="Q89" s="340"/>
      <c r="R89" s="340"/>
      <c r="S89" s="340"/>
      <c r="T89" s="340"/>
      <c r="U89" s="340"/>
      <c r="V89" s="340"/>
    </row>
    <row r="90" spans="1:22" x14ac:dyDescent="0.25">
      <c r="A90" s="338"/>
      <c r="B90" s="338"/>
      <c r="C90" s="340"/>
      <c r="D90" s="340"/>
      <c r="E90" s="340"/>
      <c r="F90" s="340"/>
      <c r="G90" s="340"/>
      <c r="H90" s="340"/>
      <c r="I90" s="340"/>
      <c r="J90" s="340"/>
      <c r="K90" s="340"/>
      <c r="L90" s="340"/>
      <c r="M90" s="340"/>
      <c r="N90" s="340"/>
      <c r="O90" s="340"/>
      <c r="P90" s="340"/>
      <c r="Q90" s="340"/>
      <c r="R90" s="340"/>
      <c r="S90" s="340"/>
      <c r="T90" s="340"/>
      <c r="U90" s="340"/>
      <c r="V90" s="340"/>
    </row>
    <row r="91" spans="1:22" x14ac:dyDescent="0.25">
      <c r="A91" s="338"/>
      <c r="B91" s="338"/>
      <c r="C91" s="340"/>
      <c r="D91" s="340"/>
      <c r="E91" s="340"/>
      <c r="F91" s="340"/>
      <c r="G91" s="340"/>
      <c r="H91" s="340"/>
      <c r="I91" s="340"/>
      <c r="J91" s="340"/>
      <c r="K91" s="340"/>
      <c r="L91" s="340"/>
      <c r="M91" s="340"/>
      <c r="N91" s="340"/>
      <c r="O91" s="340"/>
      <c r="P91" s="340"/>
      <c r="Q91" s="340"/>
      <c r="R91" s="340"/>
      <c r="S91" s="340"/>
      <c r="T91" s="340"/>
      <c r="U91" s="340"/>
      <c r="V91" s="340"/>
    </row>
    <row r="92" spans="1:22" x14ac:dyDescent="0.25">
      <c r="A92" s="338"/>
      <c r="B92" s="338"/>
      <c r="C92" s="340"/>
      <c r="D92" s="340"/>
      <c r="E92" s="340"/>
      <c r="F92" s="340"/>
      <c r="G92" s="340"/>
      <c r="H92" s="340"/>
      <c r="I92" s="340"/>
      <c r="J92" s="340"/>
      <c r="K92" s="340"/>
      <c r="L92" s="340"/>
      <c r="M92" s="340"/>
      <c r="N92" s="340"/>
      <c r="O92" s="340"/>
      <c r="P92" s="340"/>
      <c r="Q92" s="340"/>
      <c r="R92" s="340"/>
      <c r="S92" s="340"/>
      <c r="T92" s="340"/>
      <c r="U92" s="340"/>
      <c r="V92" s="340"/>
    </row>
    <row r="93" spans="1:22" x14ac:dyDescent="0.25">
      <c r="A93" s="338"/>
      <c r="B93" s="338"/>
      <c r="C93" s="340"/>
      <c r="D93" s="340"/>
      <c r="E93" s="340"/>
      <c r="F93" s="340"/>
      <c r="G93" s="340"/>
      <c r="H93" s="340"/>
      <c r="I93" s="340"/>
      <c r="J93" s="340"/>
      <c r="K93" s="340"/>
      <c r="L93" s="340"/>
      <c r="M93" s="340"/>
      <c r="N93" s="340"/>
      <c r="O93" s="340"/>
      <c r="P93" s="340"/>
      <c r="Q93" s="340"/>
      <c r="R93" s="340"/>
      <c r="S93" s="340"/>
      <c r="T93" s="340"/>
      <c r="U93" s="340"/>
      <c r="V93" s="340"/>
    </row>
    <row r="94" spans="1:22" x14ac:dyDescent="0.25">
      <c r="A94" s="338"/>
      <c r="B94" s="338"/>
      <c r="C94" s="340"/>
      <c r="D94" s="340"/>
      <c r="E94" s="340"/>
      <c r="F94" s="340"/>
      <c r="G94" s="340"/>
      <c r="H94" s="340"/>
      <c r="I94" s="340"/>
      <c r="J94" s="340"/>
      <c r="K94" s="340"/>
      <c r="L94" s="340"/>
      <c r="M94" s="340"/>
      <c r="N94" s="340"/>
      <c r="O94" s="340"/>
      <c r="P94" s="340"/>
      <c r="Q94" s="340"/>
      <c r="R94" s="340"/>
      <c r="S94" s="340"/>
      <c r="T94" s="340"/>
      <c r="U94" s="340"/>
      <c r="V94" s="340"/>
    </row>
    <row r="95" spans="1:22" x14ac:dyDescent="0.25">
      <c r="A95" s="338"/>
      <c r="B95" s="338"/>
      <c r="C95" s="340"/>
      <c r="D95" s="340"/>
      <c r="E95" s="340"/>
      <c r="F95" s="340"/>
      <c r="G95" s="340"/>
      <c r="H95" s="340"/>
      <c r="I95" s="340"/>
      <c r="J95" s="340"/>
      <c r="K95" s="340"/>
      <c r="L95" s="340"/>
      <c r="M95" s="340"/>
      <c r="N95" s="340"/>
      <c r="O95" s="340"/>
      <c r="P95" s="340"/>
      <c r="Q95" s="340"/>
      <c r="R95" s="340"/>
      <c r="S95" s="340"/>
      <c r="T95" s="340"/>
      <c r="U95" s="340"/>
      <c r="V95" s="340"/>
    </row>
    <row r="96" spans="1:22" x14ac:dyDescent="0.25">
      <c r="A96" s="338"/>
      <c r="B96" s="338"/>
      <c r="C96" s="340"/>
      <c r="D96" s="340"/>
      <c r="E96" s="340"/>
      <c r="F96" s="340"/>
      <c r="G96" s="340"/>
      <c r="H96" s="340"/>
      <c r="I96" s="340"/>
      <c r="J96" s="340"/>
      <c r="K96" s="340"/>
      <c r="L96" s="340"/>
      <c r="M96" s="340"/>
      <c r="N96" s="340"/>
      <c r="O96" s="340"/>
      <c r="P96" s="340"/>
      <c r="Q96" s="340"/>
      <c r="R96" s="340"/>
      <c r="S96" s="340"/>
      <c r="T96" s="340"/>
      <c r="U96" s="340"/>
      <c r="V96" s="340"/>
    </row>
    <row r="97" spans="1:22" x14ac:dyDescent="0.25">
      <c r="A97" s="338"/>
      <c r="B97" s="338"/>
      <c r="C97" s="340"/>
      <c r="D97" s="340"/>
      <c r="E97" s="340"/>
      <c r="F97" s="340"/>
      <c r="G97" s="340"/>
      <c r="H97" s="340"/>
      <c r="I97" s="340"/>
      <c r="J97" s="340"/>
      <c r="K97" s="340"/>
      <c r="L97" s="340"/>
      <c r="M97" s="340"/>
      <c r="N97" s="340"/>
      <c r="O97" s="340"/>
      <c r="P97" s="340"/>
      <c r="Q97" s="340"/>
      <c r="R97" s="340"/>
      <c r="S97" s="340"/>
      <c r="T97" s="340"/>
      <c r="U97" s="340"/>
      <c r="V97" s="340"/>
    </row>
    <row r="98" spans="1:22" x14ac:dyDescent="0.25">
      <c r="A98" s="338"/>
      <c r="B98" s="338"/>
      <c r="C98" s="340"/>
      <c r="D98" s="340"/>
      <c r="E98" s="340"/>
      <c r="F98" s="340"/>
      <c r="G98" s="340"/>
      <c r="H98" s="340"/>
      <c r="I98" s="340"/>
      <c r="J98" s="340"/>
      <c r="K98" s="340"/>
      <c r="L98" s="340"/>
      <c r="M98" s="340"/>
      <c r="N98" s="340"/>
      <c r="O98" s="340"/>
      <c r="P98" s="340"/>
      <c r="Q98" s="340"/>
      <c r="R98" s="340"/>
      <c r="S98" s="340"/>
      <c r="T98" s="340"/>
      <c r="U98" s="340"/>
      <c r="V98" s="340"/>
    </row>
    <row r="99" spans="1:22" x14ac:dyDescent="0.25">
      <c r="A99" s="338"/>
      <c r="B99" s="338"/>
      <c r="C99" s="340"/>
      <c r="D99" s="340"/>
      <c r="E99" s="340"/>
      <c r="F99" s="340"/>
      <c r="G99" s="340"/>
      <c r="H99" s="340"/>
      <c r="I99" s="340"/>
      <c r="J99" s="340"/>
      <c r="K99" s="340"/>
      <c r="L99" s="340"/>
      <c r="M99" s="340"/>
      <c r="N99" s="340"/>
      <c r="O99" s="340"/>
      <c r="P99" s="340"/>
      <c r="Q99" s="340"/>
      <c r="R99" s="340"/>
      <c r="S99" s="340"/>
      <c r="T99" s="340"/>
      <c r="U99" s="340"/>
      <c r="V99" s="340"/>
    </row>
    <row r="100" spans="1:22" x14ac:dyDescent="0.25">
      <c r="A100" s="338"/>
      <c r="B100" s="338"/>
      <c r="C100" s="340"/>
      <c r="D100" s="340"/>
      <c r="E100" s="340"/>
      <c r="F100" s="340"/>
      <c r="G100" s="340"/>
      <c r="H100" s="340"/>
      <c r="I100" s="340"/>
      <c r="J100" s="340"/>
      <c r="K100" s="340"/>
      <c r="L100" s="340"/>
      <c r="M100" s="340"/>
      <c r="N100" s="340"/>
      <c r="O100" s="340"/>
      <c r="P100" s="340"/>
      <c r="Q100" s="340"/>
      <c r="R100" s="340"/>
      <c r="S100" s="340"/>
      <c r="T100" s="340"/>
      <c r="U100" s="340"/>
      <c r="V100" s="340"/>
    </row>
    <row r="101" spans="1:22" x14ac:dyDescent="0.25">
      <c r="A101" s="338"/>
      <c r="B101" s="338"/>
      <c r="C101" s="340"/>
      <c r="D101" s="340"/>
      <c r="E101" s="340"/>
      <c r="F101" s="340"/>
      <c r="G101" s="340"/>
      <c r="H101" s="340"/>
      <c r="I101" s="340"/>
      <c r="J101" s="340"/>
      <c r="K101" s="340"/>
      <c r="L101" s="340"/>
      <c r="M101" s="340"/>
      <c r="N101" s="340"/>
      <c r="O101" s="340"/>
      <c r="P101" s="340"/>
      <c r="Q101" s="340"/>
      <c r="R101" s="340"/>
      <c r="S101" s="340"/>
      <c r="T101" s="340"/>
      <c r="U101" s="340"/>
      <c r="V101" s="340"/>
    </row>
    <row r="102" spans="1:22" x14ac:dyDescent="0.25">
      <c r="A102" s="338"/>
      <c r="B102" s="338"/>
      <c r="C102" s="340"/>
      <c r="D102" s="340"/>
      <c r="E102" s="340"/>
      <c r="F102" s="340"/>
      <c r="G102" s="340"/>
      <c r="H102" s="340"/>
      <c r="I102" s="340"/>
      <c r="J102" s="340"/>
      <c r="K102" s="340"/>
      <c r="L102" s="340"/>
      <c r="M102" s="340"/>
      <c r="N102" s="340"/>
      <c r="O102" s="340"/>
      <c r="P102" s="340"/>
      <c r="Q102" s="340"/>
      <c r="R102" s="340"/>
      <c r="S102" s="340"/>
      <c r="T102" s="340"/>
      <c r="U102" s="340"/>
      <c r="V102" s="340"/>
    </row>
    <row r="103" spans="1:22" x14ac:dyDescent="0.25">
      <c r="A103" s="338"/>
      <c r="B103" s="338"/>
      <c r="C103" s="340"/>
      <c r="D103" s="340"/>
      <c r="E103" s="340"/>
      <c r="F103" s="340"/>
      <c r="G103" s="340"/>
      <c r="H103" s="340"/>
      <c r="I103" s="340"/>
      <c r="J103" s="340"/>
      <c r="K103" s="340"/>
      <c r="L103" s="340"/>
      <c r="M103" s="340"/>
      <c r="N103" s="340"/>
      <c r="O103" s="340"/>
      <c r="P103" s="340"/>
      <c r="Q103" s="340"/>
      <c r="R103" s="340"/>
      <c r="S103" s="340"/>
      <c r="T103" s="340"/>
      <c r="U103" s="340"/>
      <c r="V103" s="340"/>
    </row>
    <row r="104" spans="1:22" x14ac:dyDescent="0.25">
      <c r="A104" s="338"/>
      <c r="B104" s="338"/>
      <c r="C104" s="340"/>
      <c r="D104" s="340"/>
      <c r="E104" s="340"/>
      <c r="F104" s="340"/>
      <c r="G104" s="340"/>
      <c r="H104" s="340"/>
      <c r="I104" s="340"/>
      <c r="J104" s="340"/>
      <c r="K104" s="340"/>
      <c r="L104" s="340"/>
      <c r="M104" s="340"/>
      <c r="N104" s="340"/>
      <c r="O104" s="340"/>
      <c r="P104" s="340"/>
      <c r="Q104" s="340"/>
      <c r="R104" s="340"/>
      <c r="S104" s="340"/>
      <c r="T104" s="340"/>
      <c r="U104" s="340"/>
      <c r="V104" s="340"/>
    </row>
    <row r="105" spans="1:22" x14ac:dyDescent="0.25">
      <c r="A105" s="338"/>
      <c r="B105" s="338"/>
      <c r="C105" s="340"/>
      <c r="D105" s="340"/>
      <c r="E105" s="340"/>
      <c r="F105" s="340"/>
      <c r="G105" s="340"/>
      <c r="H105" s="340"/>
      <c r="I105" s="340"/>
      <c r="J105" s="340"/>
      <c r="K105" s="340"/>
      <c r="L105" s="340"/>
      <c r="M105" s="340"/>
      <c r="N105" s="340"/>
      <c r="O105" s="340"/>
      <c r="P105" s="340"/>
      <c r="Q105" s="340"/>
      <c r="R105" s="340"/>
      <c r="S105" s="340"/>
      <c r="T105" s="340"/>
      <c r="U105" s="340"/>
      <c r="V105" s="340"/>
    </row>
    <row r="106" spans="1:22" x14ac:dyDescent="0.25">
      <c r="A106" s="338"/>
      <c r="B106" s="338"/>
      <c r="C106" s="340"/>
      <c r="D106" s="340"/>
      <c r="E106" s="340"/>
      <c r="F106" s="340"/>
      <c r="G106" s="340"/>
      <c r="H106" s="340"/>
      <c r="I106" s="340"/>
      <c r="J106" s="340"/>
      <c r="K106" s="340"/>
      <c r="L106" s="340"/>
      <c r="M106" s="340"/>
      <c r="N106" s="340"/>
      <c r="O106" s="340"/>
      <c r="P106" s="340"/>
      <c r="Q106" s="340"/>
      <c r="R106" s="340"/>
      <c r="S106" s="340"/>
      <c r="T106" s="340"/>
      <c r="U106" s="340"/>
      <c r="V106" s="340"/>
    </row>
    <row r="107" spans="1:22" x14ac:dyDescent="0.25">
      <c r="A107" s="338"/>
      <c r="B107" s="338"/>
      <c r="C107" s="340"/>
      <c r="D107" s="340"/>
      <c r="E107" s="340"/>
      <c r="F107" s="340"/>
      <c r="G107" s="340"/>
      <c r="H107" s="340"/>
      <c r="I107" s="340"/>
      <c r="J107" s="340"/>
      <c r="K107" s="340"/>
      <c r="L107" s="340"/>
      <c r="M107" s="340"/>
      <c r="N107" s="340"/>
      <c r="O107" s="340"/>
      <c r="P107" s="340"/>
      <c r="Q107" s="340"/>
      <c r="R107" s="340"/>
      <c r="S107" s="340"/>
      <c r="T107" s="340"/>
      <c r="U107" s="340"/>
      <c r="V107" s="340"/>
    </row>
    <row r="108" spans="1:22" x14ac:dyDescent="0.25">
      <c r="A108" s="338"/>
      <c r="B108" s="338"/>
      <c r="C108" s="340"/>
      <c r="D108" s="340"/>
      <c r="E108" s="340"/>
      <c r="F108" s="340"/>
      <c r="G108" s="340"/>
      <c r="H108" s="340"/>
      <c r="I108" s="340"/>
      <c r="J108" s="340"/>
      <c r="K108" s="340"/>
      <c r="L108" s="340"/>
      <c r="M108" s="340"/>
      <c r="N108" s="340"/>
      <c r="O108" s="340"/>
      <c r="P108" s="340"/>
      <c r="Q108" s="340"/>
      <c r="R108" s="340"/>
      <c r="S108" s="340"/>
      <c r="T108" s="340"/>
      <c r="U108" s="340"/>
      <c r="V108" s="340"/>
    </row>
    <row r="109" spans="1:22" x14ac:dyDescent="0.25">
      <c r="A109" s="338"/>
      <c r="B109" s="338"/>
      <c r="C109" s="340"/>
      <c r="D109" s="340"/>
      <c r="E109" s="340"/>
      <c r="F109" s="340"/>
      <c r="G109" s="340"/>
      <c r="H109" s="340"/>
      <c r="I109" s="340"/>
      <c r="J109" s="340"/>
      <c r="K109" s="340"/>
      <c r="L109" s="340"/>
      <c r="M109" s="340"/>
      <c r="N109" s="340"/>
      <c r="O109" s="340"/>
      <c r="P109" s="340"/>
      <c r="Q109" s="340"/>
      <c r="R109" s="340"/>
      <c r="S109" s="340"/>
      <c r="T109" s="340"/>
      <c r="U109" s="340"/>
      <c r="V109" s="340"/>
    </row>
    <row r="110" spans="1:22" x14ac:dyDescent="0.25">
      <c r="A110" s="338"/>
      <c r="B110" s="338"/>
      <c r="C110" s="340"/>
      <c r="D110" s="340"/>
      <c r="E110" s="340"/>
      <c r="F110" s="340"/>
      <c r="G110" s="340"/>
      <c r="H110" s="340"/>
      <c r="I110" s="340"/>
      <c r="J110" s="340"/>
      <c r="K110" s="340"/>
      <c r="L110" s="340"/>
      <c r="M110" s="340"/>
      <c r="N110" s="340"/>
      <c r="O110" s="340"/>
      <c r="P110" s="340"/>
      <c r="Q110" s="340"/>
      <c r="R110" s="340"/>
      <c r="S110" s="340"/>
      <c r="T110" s="340"/>
      <c r="U110" s="340"/>
      <c r="V110" s="340"/>
    </row>
    <row r="111" spans="1:22" x14ac:dyDescent="0.25">
      <c r="A111" s="338"/>
      <c r="B111" s="338"/>
      <c r="C111" s="340"/>
      <c r="D111" s="340"/>
      <c r="E111" s="340"/>
      <c r="F111" s="340"/>
      <c r="G111" s="340"/>
      <c r="H111" s="340"/>
      <c r="I111" s="340"/>
      <c r="J111" s="340"/>
      <c r="K111" s="340"/>
      <c r="L111" s="340"/>
      <c r="M111" s="340"/>
      <c r="N111" s="340"/>
      <c r="O111" s="340"/>
      <c r="P111" s="340"/>
      <c r="Q111" s="340"/>
      <c r="R111" s="340"/>
      <c r="S111" s="340"/>
      <c r="T111" s="340"/>
      <c r="U111" s="340"/>
      <c r="V111" s="340"/>
    </row>
    <row r="112" spans="1:22" x14ac:dyDescent="0.25">
      <c r="A112" s="338"/>
      <c r="B112" s="338"/>
      <c r="C112" s="340"/>
      <c r="D112" s="340"/>
      <c r="E112" s="340"/>
      <c r="F112" s="340"/>
      <c r="G112" s="340"/>
      <c r="H112" s="340"/>
      <c r="I112" s="340"/>
      <c r="J112" s="340"/>
      <c r="K112" s="340"/>
      <c r="L112" s="340"/>
      <c r="M112" s="340"/>
      <c r="N112" s="340"/>
      <c r="O112" s="340"/>
      <c r="P112" s="340"/>
      <c r="Q112" s="340"/>
      <c r="R112" s="340"/>
      <c r="S112" s="340"/>
      <c r="T112" s="340"/>
      <c r="U112" s="340"/>
      <c r="V112" s="340"/>
    </row>
    <row r="113" spans="1:22" x14ac:dyDescent="0.25">
      <c r="A113" s="338"/>
      <c r="B113" s="338"/>
      <c r="C113" s="340"/>
      <c r="D113" s="340"/>
      <c r="E113" s="340"/>
      <c r="F113" s="340"/>
      <c r="G113" s="340"/>
      <c r="H113" s="340"/>
      <c r="I113" s="340"/>
      <c r="J113" s="340"/>
      <c r="K113" s="340"/>
      <c r="L113" s="340"/>
      <c r="M113" s="340"/>
      <c r="N113" s="340"/>
      <c r="O113" s="340"/>
      <c r="P113" s="340"/>
      <c r="Q113" s="340"/>
      <c r="R113" s="340"/>
      <c r="S113" s="340"/>
      <c r="T113" s="340"/>
      <c r="U113" s="340"/>
      <c r="V113" s="340"/>
    </row>
    <row r="114" spans="1:22" x14ac:dyDescent="0.25">
      <c r="A114" s="338"/>
      <c r="B114" s="338"/>
      <c r="C114" s="340"/>
      <c r="D114" s="340"/>
      <c r="E114" s="340"/>
      <c r="F114" s="340"/>
      <c r="G114" s="340"/>
      <c r="H114" s="340"/>
      <c r="I114" s="340"/>
      <c r="J114" s="340"/>
      <c r="K114" s="340"/>
      <c r="L114" s="340"/>
      <c r="M114" s="340"/>
      <c r="N114" s="340"/>
      <c r="O114" s="340"/>
      <c r="P114" s="340"/>
      <c r="Q114" s="340"/>
      <c r="R114" s="340"/>
      <c r="S114" s="340"/>
      <c r="T114" s="340"/>
      <c r="U114" s="340"/>
      <c r="V114" s="340"/>
    </row>
    <row r="115" spans="1:22" x14ac:dyDescent="0.25">
      <c r="A115" s="338"/>
      <c r="B115" s="338"/>
      <c r="C115" s="340"/>
      <c r="D115" s="340"/>
      <c r="E115" s="340"/>
      <c r="F115" s="340"/>
      <c r="G115" s="340"/>
      <c r="H115" s="340"/>
      <c r="I115" s="340"/>
      <c r="J115" s="340"/>
      <c r="K115" s="340"/>
      <c r="L115" s="340"/>
      <c r="M115" s="340"/>
      <c r="N115" s="340"/>
      <c r="O115" s="340"/>
      <c r="P115" s="340"/>
      <c r="Q115" s="340"/>
      <c r="R115" s="340"/>
      <c r="S115" s="340"/>
      <c r="T115" s="340"/>
      <c r="U115" s="340"/>
      <c r="V115" s="340"/>
    </row>
    <row r="116" spans="1:22" x14ac:dyDescent="0.25">
      <c r="A116" s="338"/>
      <c r="B116" s="338"/>
      <c r="C116" s="340"/>
      <c r="D116" s="340"/>
      <c r="E116" s="340"/>
      <c r="F116" s="340"/>
      <c r="G116" s="340"/>
      <c r="H116" s="340"/>
      <c r="I116" s="340"/>
      <c r="J116" s="340"/>
      <c r="K116" s="340"/>
      <c r="L116" s="340"/>
      <c r="M116" s="340"/>
      <c r="N116" s="340"/>
      <c r="O116" s="340"/>
      <c r="P116" s="340"/>
      <c r="Q116" s="340"/>
      <c r="R116" s="340"/>
      <c r="S116" s="340"/>
      <c r="T116" s="340"/>
      <c r="U116" s="340"/>
      <c r="V116" s="340"/>
    </row>
    <row r="117" spans="1:22" x14ac:dyDescent="0.25">
      <c r="A117" s="338"/>
      <c r="B117" s="338"/>
      <c r="C117" s="340"/>
      <c r="D117" s="340"/>
      <c r="E117" s="340"/>
      <c r="F117" s="340"/>
      <c r="G117" s="340"/>
      <c r="H117" s="340"/>
      <c r="I117" s="340"/>
      <c r="J117" s="340"/>
      <c r="K117" s="340"/>
      <c r="L117" s="340"/>
      <c r="M117" s="340"/>
      <c r="N117" s="340"/>
      <c r="O117" s="340"/>
      <c r="P117" s="340"/>
      <c r="Q117" s="340"/>
      <c r="R117" s="340"/>
      <c r="S117" s="340"/>
      <c r="T117" s="340"/>
      <c r="U117" s="340"/>
      <c r="V117" s="340"/>
    </row>
    <row r="118" spans="1:22" x14ac:dyDescent="0.25">
      <c r="A118" s="338"/>
      <c r="B118" s="338"/>
      <c r="C118" s="340"/>
      <c r="D118" s="340"/>
      <c r="E118" s="340"/>
      <c r="F118" s="340"/>
      <c r="G118" s="340"/>
      <c r="H118" s="340"/>
      <c r="I118" s="340"/>
      <c r="J118" s="340"/>
      <c r="K118" s="340"/>
      <c r="L118" s="340"/>
      <c r="M118" s="340"/>
      <c r="N118" s="340"/>
      <c r="O118" s="340"/>
      <c r="P118" s="340"/>
      <c r="Q118" s="340"/>
      <c r="R118" s="340"/>
      <c r="S118" s="340"/>
      <c r="T118" s="340"/>
      <c r="U118" s="340"/>
      <c r="V118" s="340"/>
    </row>
    <row r="119" spans="1:22" x14ac:dyDescent="0.25">
      <c r="A119" s="338"/>
      <c r="B119" s="338"/>
      <c r="C119" s="340"/>
      <c r="D119" s="340"/>
      <c r="E119" s="340"/>
      <c r="F119" s="340"/>
      <c r="G119" s="340"/>
      <c r="H119" s="340"/>
      <c r="I119" s="340"/>
      <c r="J119" s="340"/>
      <c r="K119" s="340"/>
      <c r="L119" s="340"/>
      <c r="M119" s="340"/>
      <c r="N119" s="340"/>
      <c r="O119" s="340"/>
      <c r="P119" s="340"/>
      <c r="Q119" s="340"/>
      <c r="R119" s="340"/>
      <c r="S119" s="340"/>
      <c r="T119" s="340"/>
      <c r="U119" s="340"/>
      <c r="V119" s="340"/>
    </row>
    <row r="120" spans="1:22" x14ac:dyDescent="0.25">
      <c r="A120" s="338"/>
      <c r="B120" s="338"/>
      <c r="C120" s="340"/>
      <c r="D120" s="340"/>
      <c r="E120" s="340"/>
      <c r="F120" s="340"/>
      <c r="G120" s="340"/>
      <c r="H120" s="340"/>
      <c r="I120" s="340"/>
      <c r="J120" s="340"/>
      <c r="K120" s="340"/>
      <c r="L120" s="340"/>
      <c r="M120" s="340"/>
      <c r="N120" s="340"/>
      <c r="O120" s="340"/>
      <c r="P120" s="340"/>
      <c r="Q120" s="340"/>
      <c r="R120" s="340"/>
      <c r="S120" s="340"/>
      <c r="T120" s="340"/>
      <c r="U120" s="340"/>
      <c r="V120" s="340"/>
    </row>
    <row r="121" spans="1:22" x14ac:dyDescent="0.25">
      <c r="A121" s="338"/>
      <c r="B121" s="338"/>
      <c r="C121" s="340"/>
      <c r="D121" s="340"/>
      <c r="E121" s="340"/>
      <c r="F121" s="340"/>
      <c r="G121" s="340"/>
      <c r="H121" s="340"/>
      <c r="I121" s="340"/>
      <c r="J121" s="340"/>
      <c r="K121" s="340"/>
      <c r="L121" s="340"/>
      <c r="M121" s="340"/>
      <c r="N121" s="340"/>
      <c r="O121" s="340"/>
      <c r="P121" s="340"/>
      <c r="Q121" s="340"/>
      <c r="R121" s="340"/>
      <c r="S121" s="340"/>
      <c r="T121" s="340"/>
      <c r="U121" s="340"/>
      <c r="V121" s="340"/>
    </row>
    <row r="122" spans="1:22" x14ac:dyDescent="0.25">
      <c r="A122" s="338"/>
      <c r="B122" s="338"/>
      <c r="C122" s="340"/>
      <c r="D122" s="340"/>
      <c r="E122" s="340"/>
      <c r="F122" s="340"/>
      <c r="G122" s="340"/>
      <c r="H122" s="340"/>
      <c r="I122" s="340"/>
      <c r="J122" s="340"/>
      <c r="K122" s="340"/>
      <c r="L122" s="340"/>
      <c r="M122" s="340"/>
      <c r="N122" s="340"/>
      <c r="O122" s="340"/>
      <c r="P122" s="340"/>
      <c r="Q122" s="340"/>
      <c r="R122" s="340"/>
      <c r="S122" s="340"/>
      <c r="T122" s="340"/>
      <c r="U122" s="340"/>
      <c r="V122" s="340"/>
    </row>
    <row r="123" spans="1:22" x14ac:dyDescent="0.25">
      <c r="A123" s="338"/>
      <c r="B123" s="338"/>
      <c r="C123" s="340"/>
      <c r="D123" s="340"/>
      <c r="E123" s="340"/>
      <c r="F123" s="340"/>
      <c r="G123" s="340"/>
      <c r="H123" s="340"/>
      <c r="I123" s="340"/>
      <c r="J123" s="340"/>
      <c r="K123" s="340"/>
      <c r="L123" s="340"/>
      <c r="M123" s="340"/>
      <c r="N123" s="340"/>
      <c r="O123" s="340"/>
      <c r="P123" s="340"/>
      <c r="Q123" s="340"/>
      <c r="R123" s="340"/>
      <c r="S123" s="340"/>
      <c r="T123" s="340"/>
      <c r="U123" s="340"/>
      <c r="V123" s="340"/>
    </row>
    <row r="124" spans="1:22" x14ac:dyDescent="0.25">
      <c r="A124" s="338"/>
      <c r="B124" s="338"/>
      <c r="C124" s="340"/>
      <c r="D124" s="340"/>
      <c r="E124" s="340"/>
      <c r="F124" s="340"/>
      <c r="G124" s="340"/>
      <c r="H124" s="340"/>
      <c r="I124" s="340"/>
      <c r="J124" s="340"/>
      <c r="K124" s="340"/>
      <c r="L124" s="340"/>
      <c r="M124" s="340"/>
      <c r="N124" s="340"/>
      <c r="O124" s="340"/>
      <c r="P124" s="340"/>
      <c r="Q124" s="340"/>
      <c r="R124" s="340"/>
      <c r="S124" s="340"/>
      <c r="T124" s="340"/>
      <c r="U124" s="340"/>
      <c r="V124" s="340"/>
    </row>
    <row r="125" spans="1:22" x14ac:dyDescent="0.25">
      <c r="A125" s="338"/>
      <c r="B125" s="338"/>
      <c r="C125" s="340"/>
      <c r="D125" s="340"/>
      <c r="E125" s="340"/>
      <c r="F125" s="340"/>
      <c r="G125" s="340"/>
      <c r="H125" s="340"/>
      <c r="I125" s="340"/>
      <c r="J125" s="340"/>
      <c r="K125" s="340"/>
      <c r="L125" s="340"/>
      <c r="M125" s="340"/>
      <c r="N125" s="340"/>
      <c r="O125" s="340"/>
      <c r="P125" s="340"/>
      <c r="Q125" s="340"/>
      <c r="R125" s="340"/>
      <c r="S125" s="340"/>
      <c r="T125" s="340"/>
      <c r="U125" s="340"/>
      <c r="V125" s="340"/>
    </row>
    <row r="126" spans="1:22" x14ac:dyDescent="0.25">
      <c r="A126" s="338"/>
      <c r="B126" s="338"/>
      <c r="C126" s="340"/>
      <c r="D126" s="340"/>
      <c r="E126" s="340"/>
      <c r="F126" s="340"/>
      <c r="G126" s="340"/>
      <c r="H126" s="340"/>
      <c r="I126" s="340"/>
      <c r="J126" s="340"/>
      <c r="K126" s="340"/>
      <c r="L126" s="340"/>
      <c r="M126" s="340"/>
      <c r="N126" s="340"/>
      <c r="O126" s="340"/>
      <c r="P126" s="340"/>
      <c r="Q126" s="340"/>
      <c r="R126" s="340"/>
      <c r="S126" s="340"/>
      <c r="T126" s="340"/>
      <c r="U126" s="340"/>
      <c r="V126" s="340"/>
    </row>
    <row r="127" spans="1:22" x14ac:dyDescent="0.25">
      <c r="A127" s="338"/>
      <c r="B127" s="338"/>
      <c r="C127" s="340"/>
      <c r="D127" s="340"/>
      <c r="E127" s="340"/>
      <c r="F127" s="340"/>
      <c r="G127" s="340"/>
      <c r="H127" s="340"/>
      <c r="I127" s="340"/>
      <c r="J127" s="340"/>
      <c r="K127" s="340"/>
      <c r="L127" s="340"/>
      <c r="M127" s="340"/>
      <c r="N127" s="340"/>
      <c r="O127" s="340"/>
      <c r="P127" s="340"/>
      <c r="Q127" s="340"/>
      <c r="R127" s="340"/>
      <c r="S127" s="340"/>
      <c r="T127" s="340"/>
      <c r="U127" s="340"/>
      <c r="V127" s="340"/>
    </row>
    <row r="128" spans="1:22" x14ac:dyDescent="0.25">
      <c r="A128" s="338"/>
      <c r="B128" s="338"/>
      <c r="C128" s="340"/>
      <c r="D128" s="340"/>
      <c r="E128" s="340"/>
      <c r="F128" s="340"/>
      <c r="G128" s="340"/>
      <c r="H128" s="340"/>
      <c r="I128" s="340"/>
      <c r="J128" s="340"/>
      <c r="K128" s="340"/>
      <c r="L128" s="340"/>
      <c r="M128" s="340"/>
      <c r="N128" s="340"/>
      <c r="O128" s="340"/>
      <c r="P128" s="340"/>
      <c r="Q128" s="340"/>
      <c r="R128" s="340"/>
      <c r="S128" s="340"/>
      <c r="T128" s="340"/>
      <c r="U128" s="340"/>
      <c r="V128" s="340"/>
    </row>
    <row r="129" spans="1:22" x14ac:dyDescent="0.25">
      <c r="A129" s="338"/>
      <c r="B129" s="338"/>
      <c r="C129" s="340"/>
      <c r="D129" s="340"/>
      <c r="E129" s="340"/>
      <c r="F129" s="340"/>
      <c r="G129" s="340"/>
      <c r="H129" s="340"/>
      <c r="I129" s="340"/>
      <c r="J129" s="340"/>
      <c r="K129" s="340"/>
      <c r="L129" s="340"/>
      <c r="M129" s="340"/>
      <c r="N129" s="340"/>
      <c r="O129" s="340"/>
      <c r="P129" s="340"/>
      <c r="Q129" s="340"/>
      <c r="R129" s="340"/>
      <c r="S129" s="340"/>
      <c r="T129" s="340"/>
      <c r="U129" s="340"/>
      <c r="V129" s="340"/>
    </row>
    <row r="130" spans="1:22" x14ac:dyDescent="0.25">
      <c r="A130" s="338"/>
      <c r="B130" s="338"/>
      <c r="C130" s="340"/>
      <c r="D130" s="340"/>
      <c r="E130" s="340"/>
      <c r="F130" s="340"/>
      <c r="G130" s="340"/>
      <c r="H130" s="340"/>
      <c r="I130" s="340"/>
      <c r="J130" s="340"/>
      <c r="K130" s="340"/>
      <c r="L130" s="340"/>
      <c r="M130" s="340"/>
      <c r="N130" s="340"/>
      <c r="O130" s="340"/>
      <c r="P130" s="340"/>
      <c r="Q130" s="340"/>
      <c r="R130" s="340"/>
      <c r="S130" s="340"/>
      <c r="T130" s="340"/>
      <c r="U130" s="340"/>
      <c r="V130" s="340"/>
    </row>
    <row r="131" spans="1:22" x14ac:dyDescent="0.25">
      <c r="A131" s="338"/>
      <c r="B131" s="338"/>
      <c r="C131" s="340"/>
      <c r="D131" s="340"/>
      <c r="E131" s="340"/>
      <c r="F131" s="340"/>
      <c r="G131" s="340"/>
      <c r="H131" s="340"/>
      <c r="I131" s="340"/>
      <c r="J131" s="340"/>
      <c r="K131" s="340"/>
      <c r="L131" s="340"/>
      <c r="M131" s="340"/>
      <c r="N131" s="340"/>
      <c r="O131" s="340"/>
      <c r="P131" s="340"/>
      <c r="Q131" s="340"/>
      <c r="R131" s="340"/>
      <c r="S131" s="340"/>
      <c r="T131" s="340"/>
      <c r="U131" s="340"/>
      <c r="V131" s="340"/>
    </row>
    <row r="132" spans="1:22" x14ac:dyDescent="0.25">
      <c r="A132" s="338"/>
      <c r="B132" s="338"/>
      <c r="C132" s="340"/>
      <c r="D132" s="340"/>
      <c r="E132" s="340"/>
      <c r="F132" s="340"/>
      <c r="G132" s="340"/>
      <c r="H132" s="340"/>
      <c r="I132" s="340"/>
      <c r="J132" s="340"/>
      <c r="K132" s="340"/>
      <c r="L132" s="340"/>
      <c r="M132" s="340"/>
      <c r="N132" s="340"/>
      <c r="O132" s="340"/>
      <c r="P132" s="340"/>
      <c r="Q132" s="340"/>
      <c r="R132" s="340"/>
      <c r="S132" s="340"/>
      <c r="T132" s="340"/>
      <c r="U132" s="340"/>
      <c r="V132" s="340"/>
    </row>
    <row r="133" spans="1:22" x14ac:dyDescent="0.25">
      <c r="A133" s="338"/>
      <c r="B133" s="338"/>
      <c r="C133" s="340"/>
      <c r="D133" s="340"/>
      <c r="E133" s="340"/>
      <c r="F133" s="340"/>
      <c r="G133" s="340"/>
      <c r="H133" s="340"/>
      <c r="I133" s="340"/>
      <c r="J133" s="340"/>
      <c r="K133" s="340"/>
      <c r="L133" s="340"/>
      <c r="M133" s="340"/>
      <c r="N133" s="340"/>
      <c r="O133" s="340"/>
      <c r="P133" s="340"/>
      <c r="Q133" s="340"/>
      <c r="R133" s="340"/>
      <c r="S133" s="340"/>
      <c r="T133" s="340"/>
      <c r="U133" s="340"/>
      <c r="V133" s="340"/>
    </row>
    <row r="134" spans="1:22" x14ac:dyDescent="0.25">
      <c r="A134" s="338"/>
      <c r="B134" s="338"/>
      <c r="C134" s="340"/>
      <c r="D134" s="340"/>
      <c r="E134" s="340"/>
      <c r="F134" s="340"/>
      <c r="G134" s="340"/>
      <c r="H134" s="340"/>
      <c r="I134" s="340"/>
      <c r="J134" s="340"/>
      <c r="K134" s="340"/>
      <c r="L134" s="340"/>
      <c r="M134" s="340"/>
      <c r="N134" s="340"/>
      <c r="O134" s="340"/>
      <c r="P134" s="340"/>
      <c r="Q134" s="340"/>
      <c r="R134" s="340"/>
      <c r="S134" s="340"/>
      <c r="T134" s="340"/>
      <c r="U134" s="340"/>
      <c r="V134" s="340"/>
    </row>
    <row r="135" spans="1:22" x14ac:dyDescent="0.25">
      <c r="A135" s="338"/>
      <c r="B135" s="338"/>
      <c r="C135" s="340"/>
      <c r="D135" s="340"/>
      <c r="E135" s="340"/>
      <c r="F135" s="340"/>
      <c r="G135" s="340"/>
      <c r="H135" s="340"/>
      <c r="I135" s="340"/>
      <c r="J135" s="340"/>
      <c r="K135" s="340"/>
      <c r="L135" s="340"/>
      <c r="M135" s="340"/>
      <c r="N135" s="340"/>
      <c r="O135" s="340"/>
      <c r="P135" s="340"/>
      <c r="Q135" s="340"/>
      <c r="R135" s="340"/>
      <c r="S135" s="340"/>
      <c r="T135" s="340"/>
      <c r="U135" s="340"/>
      <c r="V135" s="340"/>
    </row>
    <row r="136" spans="1:22" x14ac:dyDescent="0.25">
      <c r="A136" s="338"/>
      <c r="B136" s="338"/>
      <c r="C136" s="340"/>
      <c r="D136" s="340"/>
      <c r="E136" s="340"/>
      <c r="F136" s="340"/>
      <c r="G136" s="340"/>
      <c r="H136" s="340"/>
      <c r="I136" s="340"/>
      <c r="J136" s="340"/>
      <c r="K136" s="340"/>
      <c r="L136" s="340"/>
      <c r="M136" s="340"/>
      <c r="N136" s="340"/>
      <c r="O136" s="340"/>
      <c r="P136" s="340"/>
      <c r="Q136" s="340"/>
      <c r="R136" s="340"/>
      <c r="S136" s="340"/>
      <c r="T136" s="340"/>
      <c r="U136" s="340"/>
      <c r="V136" s="340"/>
    </row>
    <row r="137" spans="1:22" x14ac:dyDescent="0.25">
      <c r="A137" s="338"/>
      <c r="B137" s="338"/>
      <c r="C137" s="340"/>
      <c r="D137" s="340"/>
      <c r="E137" s="340"/>
      <c r="F137" s="340"/>
      <c r="G137" s="340"/>
      <c r="H137" s="340"/>
      <c r="I137" s="340"/>
      <c r="J137" s="340"/>
      <c r="K137" s="340"/>
      <c r="L137" s="340"/>
      <c r="M137" s="340"/>
      <c r="N137" s="340"/>
      <c r="O137" s="340"/>
      <c r="P137" s="340"/>
      <c r="Q137" s="340"/>
      <c r="R137" s="340"/>
      <c r="S137" s="340"/>
      <c r="T137" s="340"/>
      <c r="U137" s="340"/>
      <c r="V137" s="340"/>
    </row>
    <row r="138" spans="1:22" x14ac:dyDescent="0.25">
      <c r="A138" s="338"/>
      <c r="B138" s="338"/>
      <c r="C138" s="340"/>
      <c r="D138" s="340"/>
      <c r="E138" s="340"/>
      <c r="F138" s="340"/>
      <c r="G138" s="340"/>
      <c r="H138" s="340"/>
      <c r="I138" s="340"/>
      <c r="J138" s="340"/>
      <c r="K138" s="340"/>
      <c r="L138" s="340"/>
      <c r="M138" s="340"/>
      <c r="N138" s="340"/>
      <c r="O138" s="340"/>
      <c r="P138" s="340"/>
      <c r="Q138" s="340"/>
      <c r="R138" s="340"/>
      <c r="S138" s="340"/>
      <c r="T138" s="340"/>
      <c r="U138" s="340"/>
      <c r="V138" s="340"/>
    </row>
    <row r="139" spans="1:22" x14ac:dyDescent="0.25">
      <c r="A139" s="338"/>
      <c r="B139" s="338"/>
      <c r="C139" s="340"/>
      <c r="D139" s="340"/>
      <c r="E139" s="340"/>
      <c r="F139" s="340"/>
      <c r="G139" s="340"/>
      <c r="H139" s="340"/>
      <c r="I139" s="340"/>
      <c r="J139" s="340"/>
      <c r="K139" s="340"/>
      <c r="L139" s="340"/>
      <c r="M139" s="340"/>
      <c r="N139" s="340"/>
      <c r="O139" s="340"/>
      <c r="P139" s="340"/>
      <c r="Q139" s="340"/>
      <c r="R139" s="340"/>
      <c r="S139" s="340"/>
      <c r="T139" s="340"/>
      <c r="U139" s="340"/>
      <c r="V139" s="340"/>
    </row>
    <row r="140" spans="1:22" x14ac:dyDescent="0.25">
      <c r="A140" s="340"/>
      <c r="B140" s="340"/>
      <c r="C140" s="340"/>
      <c r="D140" s="340"/>
      <c r="E140" s="340"/>
      <c r="F140" s="340"/>
      <c r="G140" s="340"/>
      <c r="H140" s="340"/>
      <c r="I140" s="340"/>
      <c r="J140" s="340"/>
      <c r="K140" s="340"/>
      <c r="L140" s="340"/>
      <c r="M140" s="340"/>
      <c r="N140" s="340"/>
      <c r="O140" s="340"/>
      <c r="P140" s="340"/>
      <c r="Q140" s="340"/>
      <c r="R140" s="340"/>
      <c r="S140" s="340"/>
      <c r="T140" s="340"/>
      <c r="U140" s="340"/>
      <c r="V140" s="340"/>
    </row>
    <row r="141" spans="1:22" x14ac:dyDescent="0.25">
      <c r="A141" s="340"/>
      <c r="B141" s="340"/>
      <c r="C141" s="340"/>
      <c r="D141" s="340"/>
      <c r="E141" s="340"/>
      <c r="F141" s="340"/>
      <c r="G141" s="340"/>
      <c r="H141" s="340"/>
      <c r="I141" s="340"/>
      <c r="J141" s="340"/>
      <c r="K141" s="340"/>
      <c r="L141" s="340"/>
      <c r="M141" s="340"/>
      <c r="N141" s="340"/>
      <c r="O141" s="340"/>
      <c r="P141" s="340"/>
      <c r="Q141" s="340"/>
      <c r="R141" s="340"/>
      <c r="S141" s="340"/>
      <c r="T141" s="340"/>
      <c r="U141" s="340"/>
      <c r="V141" s="340"/>
    </row>
    <row r="142" spans="1:22" x14ac:dyDescent="0.25">
      <c r="A142" s="340"/>
      <c r="B142" s="340"/>
      <c r="C142" s="340"/>
      <c r="D142" s="340"/>
      <c r="E142" s="340"/>
      <c r="F142" s="340"/>
      <c r="G142" s="340"/>
      <c r="H142" s="340"/>
      <c r="I142" s="340"/>
      <c r="J142" s="340"/>
      <c r="K142" s="340"/>
      <c r="L142" s="340"/>
      <c r="M142" s="340"/>
      <c r="N142" s="340"/>
      <c r="O142" s="340"/>
      <c r="P142" s="340"/>
      <c r="Q142" s="340"/>
      <c r="R142" s="340"/>
      <c r="S142" s="340"/>
      <c r="T142" s="340"/>
      <c r="U142" s="340"/>
      <c r="V142" s="340"/>
    </row>
    <row r="143" spans="1:22" x14ac:dyDescent="0.25">
      <c r="A143" s="340"/>
      <c r="B143" s="340"/>
      <c r="C143" s="340"/>
      <c r="D143" s="340"/>
      <c r="E143" s="340"/>
      <c r="F143" s="340"/>
      <c r="G143" s="340"/>
      <c r="H143" s="340"/>
      <c r="I143" s="340"/>
      <c r="J143" s="340"/>
      <c r="K143" s="340"/>
      <c r="L143" s="340"/>
      <c r="M143" s="340"/>
      <c r="N143" s="340"/>
      <c r="O143" s="340"/>
      <c r="P143" s="340"/>
      <c r="Q143" s="340"/>
      <c r="R143" s="340"/>
      <c r="S143" s="340"/>
      <c r="T143" s="340"/>
      <c r="U143" s="340"/>
      <c r="V143" s="340"/>
    </row>
    <row r="144" spans="1:22" x14ac:dyDescent="0.25">
      <c r="A144" s="340"/>
      <c r="B144" s="340"/>
      <c r="C144" s="340"/>
      <c r="D144" s="340"/>
      <c r="E144" s="340"/>
      <c r="F144" s="340"/>
      <c r="G144" s="340"/>
      <c r="H144" s="340"/>
      <c r="I144" s="340"/>
      <c r="J144" s="340"/>
      <c r="K144" s="340"/>
      <c r="L144" s="340"/>
      <c r="M144" s="340"/>
      <c r="N144" s="340"/>
      <c r="O144" s="340"/>
      <c r="P144" s="340"/>
      <c r="Q144" s="340"/>
      <c r="R144" s="340"/>
      <c r="S144" s="340"/>
      <c r="T144" s="340"/>
      <c r="U144" s="340"/>
      <c r="V144" s="340"/>
    </row>
    <row r="145" spans="1:22" x14ac:dyDescent="0.25">
      <c r="A145" s="340"/>
      <c r="B145" s="340"/>
      <c r="C145" s="340"/>
      <c r="D145" s="340"/>
      <c r="E145" s="340"/>
      <c r="F145" s="340"/>
      <c r="G145" s="340"/>
      <c r="H145" s="340"/>
      <c r="I145" s="340"/>
      <c r="J145" s="340"/>
      <c r="K145" s="340"/>
      <c r="L145" s="340"/>
      <c r="M145" s="340"/>
      <c r="N145" s="340"/>
      <c r="O145" s="340"/>
      <c r="P145" s="340"/>
      <c r="Q145" s="340"/>
      <c r="R145" s="340"/>
      <c r="S145" s="340"/>
      <c r="T145" s="340"/>
      <c r="U145" s="340"/>
      <c r="V145" s="340"/>
    </row>
    <row r="146" spans="1:22" x14ac:dyDescent="0.25">
      <c r="A146" s="340"/>
      <c r="B146" s="340"/>
      <c r="C146" s="340"/>
      <c r="D146" s="340"/>
      <c r="E146" s="340"/>
      <c r="F146" s="340"/>
      <c r="G146" s="340"/>
      <c r="H146" s="340"/>
      <c r="I146" s="340"/>
      <c r="J146" s="340"/>
      <c r="K146" s="340"/>
      <c r="L146" s="340"/>
      <c r="M146" s="340"/>
      <c r="N146" s="340"/>
      <c r="O146" s="340"/>
      <c r="P146" s="340"/>
      <c r="Q146" s="340"/>
      <c r="R146" s="340"/>
      <c r="S146" s="340"/>
      <c r="T146" s="340"/>
      <c r="U146" s="340"/>
      <c r="V146" s="340"/>
    </row>
    <row r="147" spans="1:22" x14ac:dyDescent="0.25">
      <c r="A147" s="340"/>
      <c r="B147" s="340"/>
      <c r="C147" s="340"/>
      <c r="D147" s="340"/>
      <c r="E147" s="340"/>
      <c r="F147" s="340"/>
      <c r="G147" s="340"/>
      <c r="H147" s="340"/>
      <c r="I147" s="340"/>
      <c r="J147" s="340"/>
      <c r="K147" s="340"/>
      <c r="L147" s="340"/>
      <c r="M147" s="340"/>
      <c r="N147" s="340"/>
      <c r="O147" s="340"/>
      <c r="P147" s="340"/>
      <c r="Q147" s="340"/>
      <c r="R147" s="340"/>
      <c r="S147" s="340"/>
      <c r="T147" s="340"/>
      <c r="U147" s="340"/>
      <c r="V147" s="340"/>
    </row>
    <row r="148" spans="1:22" x14ac:dyDescent="0.25">
      <c r="A148" s="340"/>
      <c r="B148" s="340"/>
      <c r="C148" s="340"/>
      <c r="D148" s="340"/>
      <c r="E148" s="340"/>
      <c r="F148" s="340"/>
      <c r="G148" s="340"/>
      <c r="H148" s="340"/>
      <c r="I148" s="340"/>
      <c r="J148" s="340"/>
      <c r="K148" s="340"/>
      <c r="L148" s="340"/>
      <c r="M148" s="340"/>
      <c r="N148" s="340"/>
      <c r="O148" s="340"/>
      <c r="P148" s="340"/>
      <c r="Q148" s="340"/>
      <c r="R148" s="340"/>
      <c r="S148" s="340"/>
      <c r="T148" s="340"/>
      <c r="U148" s="340"/>
      <c r="V148" s="340"/>
    </row>
    <row r="149" spans="1:22" x14ac:dyDescent="0.25">
      <c r="A149" s="340"/>
      <c r="B149" s="340"/>
      <c r="C149" s="340"/>
      <c r="D149" s="340"/>
      <c r="E149" s="340"/>
      <c r="F149" s="340"/>
      <c r="G149" s="340"/>
      <c r="H149" s="340"/>
      <c r="I149" s="340"/>
      <c r="J149" s="340"/>
      <c r="K149" s="340"/>
      <c r="L149" s="340"/>
      <c r="M149" s="340"/>
      <c r="N149" s="340"/>
      <c r="O149" s="340"/>
      <c r="P149" s="340"/>
      <c r="Q149" s="340"/>
      <c r="R149" s="340"/>
      <c r="S149" s="340"/>
      <c r="T149" s="340"/>
      <c r="U149" s="340"/>
      <c r="V149" s="340"/>
    </row>
    <row r="150" spans="1:22" x14ac:dyDescent="0.25">
      <c r="A150" s="340"/>
      <c r="B150" s="340"/>
      <c r="C150" s="340"/>
      <c r="D150" s="340"/>
      <c r="E150" s="340"/>
      <c r="F150" s="340"/>
      <c r="G150" s="340"/>
      <c r="H150" s="340"/>
      <c r="I150" s="340"/>
      <c r="J150" s="340"/>
      <c r="K150" s="340"/>
      <c r="L150" s="340"/>
      <c r="M150" s="340"/>
      <c r="N150" s="340"/>
      <c r="O150" s="340"/>
      <c r="P150" s="340"/>
      <c r="Q150" s="340"/>
      <c r="R150" s="340"/>
      <c r="S150" s="340"/>
      <c r="T150" s="340"/>
      <c r="U150" s="340"/>
      <c r="V150" s="340"/>
    </row>
    <row r="151" spans="1:22" x14ac:dyDescent="0.25">
      <c r="A151" s="340"/>
      <c r="B151" s="340"/>
      <c r="C151" s="340"/>
      <c r="D151" s="340"/>
      <c r="E151" s="340"/>
      <c r="F151" s="340"/>
      <c r="G151" s="340"/>
      <c r="H151" s="340"/>
      <c r="I151" s="340"/>
      <c r="J151" s="340"/>
      <c r="K151" s="340"/>
      <c r="L151" s="340"/>
      <c r="M151" s="340"/>
      <c r="N151" s="340"/>
      <c r="O151" s="340"/>
      <c r="P151" s="340"/>
      <c r="Q151" s="340"/>
      <c r="R151" s="340"/>
      <c r="S151" s="340"/>
      <c r="T151" s="340"/>
      <c r="U151" s="340"/>
      <c r="V151" s="340"/>
    </row>
    <row r="152" spans="1:22" x14ac:dyDescent="0.25">
      <c r="A152" s="340"/>
      <c r="B152" s="340"/>
      <c r="C152" s="340"/>
      <c r="D152" s="340"/>
      <c r="E152" s="340"/>
      <c r="F152" s="340"/>
      <c r="G152" s="340"/>
      <c r="H152" s="340"/>
      <c r="I152" s="340"/>
      <c r="J152" s="340"/>
      <c r="K152" s="340"/>
      <c r="L152" s="340"/>
      <c r="M152" s="340"/>
      <c r="N152" s="340"/>
      <c r="O152" s="340"/>
      <c r="P152" s="340"/>
      <c r="Q152" s="340"/>
      <c r="R152" s="340"/>
      <c r="S152" s="340"/>
      <c r="T152" s="340"/>
      <c r="U152" s="340"/>
      <c r="V152" s="340"/>
    </row>
    <row r="153" spans="1:22" x14ac:dyDescent="0.25">
      <c r="A153" s="340"/>
      <c r="B153" s="340"/>
      <c r="C153" s="340"/>
      <c r="D153" s="340"/>
      <c r="E153" s="340"/>
      <c r="F153" s="340"/>
      <c r="G153" s="340"/>
      <c r="H153" s="340"/>
      <c r="I153" s="340"/>
      <c r="J153" s="340"/>
      <c r="K153" s="340"/>
      <c r="L153" s="340"/>
      <c r="M153" s="340"/>
      <c r="N153" s="340"/>
      <c r="O153" s="340"/>
      <c r="P153" s="340"/>
      <c r="Q153" s="340"/>
      <c r="R153" s="340"/>
      <c r="S153" s="340"/>
      <c r="T153" s="340"/>
      <c r="U153" s="340"/>
      <c r="V153" s="340"/>
    </row>
    <row r="154" spans="1:22" x14ac:dyDescent="0.25">
      <c r="A154" s="340"/>
      <c r="B154" s="340"/>
      <c r="C154" s="340"/>
      <c r="D154" s="340"/>
      <c r="E154" s="340"/>
      <c r="F154" s="340"/>
      <c r="G154" s="340"/>
      <c r="H154" s="340"/>
      <c r="I154" s="340"/>
      <c r="J154" s="340"/>
      <c r="K154" s="340"/>
      <c r="L154" s="340"/>
      <c r="M154" s="340"/>
      <c r="N154" s="340"/>
      <c r="O154" s="340"/>
      <c r="P154" s="340"/>
      <c r="Q154" s="340"/>
      <c r="R154" s="340"/>
      <c r="S154" s="340"/>
      <c r="T154" s="340"/>
      <c r="U154" s="340"/>
      <c r="V154" s="340"/>
    </row>
    <row r="155" spans="1:22" x14ac:dyDescent="0.25">
      <c r="A155" s="340"/>
      <c r="B155" s="340"/>
      <c r="C155" s="340"/>
      <c r="D155" s="340"/>
      <c r="E155" s="340"/>
      <c r="F155" s="340"/>
      <c r="G155" s="340"/>
      <c r="H155" s="340"/>
      <c r="I155" s="340"/>
      <c r="J155" s="340"/>
      <c r="K155" s="340"/>
      <c r="L155" s="340"/>
      <c r="M155" s="340"/>
      <c r="N155" s="340"/>
      <c r="O155" s="340"/>
      <c r="P155" s="340"/>
      <c r="Q155" s="340"/>
      <c r="R155" s="340"/>
      <c r="S155" s="340"/>
      <c r="T155" s="340"/>
      <c r="U155" s="340"/>
      <c r="V155" s="340"/>
    </row>
    <row r="156" spans="1:22" x14ac:dyDescent="0.25">
      <c r="A156" s="340"/>
      <c r="B156" s="340"/>
      <c r="C156" s="340"/>
      <c r="D156" s="340"/>
      <c r="E156" s="340"/>
      <c r="F156" s="340"/>
      <c r="G156" s="340"/>
      <c r="H156" s="340"/>
      <c r="I156" s="340"/>
      <c r="J156" s="340"/>
      <c r="K156" s="340"/>
      <c r="L156" s="340"/>
      <c r="M156" s="340"/>
      <c r="N156" s="340"/>
      <c r="O156" s="340"/>
      <c r="P156" s="340"/>
      <c r="Q156" s="340"/>
      <c r="R156" s="340"/>
      <c r="S156" s="340"/>
      <c r="T156" s="340"/>
      <c r="U156" s="340"/>
      <c r="V156" s="340"/>
    </row>
    <row r="157" spans="1:22" x14ac:dyDescent="0.25">
      <c r="A157" s="340"/>
      <c r="B157" s="340"/>
      <c r="C157" s="340"/>
      <c r="D157" s="340"/>
      <c r="E157" s="340"/>
      <c r="F157" s="340"/>
      <c r="G157" s="340"/>
      <c r="H157" s="340"/>
      <c r="I157" s="340"/>
      <c r="J157" s="340"/>
      <c r="K157" s="340"/>
      <c r="L157" s="340"/>
      <c r="M157" s="340"/>
      <c r="N157" s="340"/>
      <c r="O157" s="340"/>
      <c r="P157" s="340"/>
      <c r="Q157" s="340"/>
      <c r="R157" s="340"/>
      <c r="S157" s="340"/>
      <c r="T157" s="340"/>
      <c r="U157" s="340"/>
      <c r="V157" s="340"/>
    </row>
    <row r="158" spans="1:22" x14ac:dyDescent="0.25">
      <c r="A158" s="340"/>
      <c r="B158" s="340"/>
      <c r="C158" s="340"/>
      <c r="D158" s="340"/>
      <c r="E158" s="340"/>
      <c r="F158" s="340"/>
      <c r="G158" s="340"/>
      <c r="H158" s="340"/>
      <c r="I158" s="340"/>
      <c r="J158" s="340"/>
      <c r="K158" s="340"/>
      <c r="L158" s="340"/>
      <c r="M158" s="340"/>
      <c r="N158" s="340"/>
      <c r="O158" s="340"/>
      <c r="P158" s="340"/>
      <c r="Q158" s="340"/>
      <c r="R158" s="340"/>
      <c r="S158" s="340"/>
      <c r="T158" s="340"/>
      <c r="U158" s="340"/>
      <c r="V158" s="340"/>
    </row>
    <row r="159" spans="1:22" x14ac:dyDescent="0.25">
      <c r="A159" s="340"/>
      <c r="B159" s="340"/>
      <c r="C159" s="340"/>
      <c r="D159" s="340"/>
      <c r="E159" s="340"/>
      <c r="F159" s="340"/>
      <c r="G159" s="340"/>
      <c r="H159" s="340"/>
      <c r="I159" s="340"/>
      <c r="J159" s="340"/>
      <c r="K159" s="340"/>
      <c r="L159" s="340"/>
      <c r="M159" s="340"/>
      <c r="N159" s="340"/>
      <c r="O159" s="340"/>
      <c r="P159" s="340"/>
      <c r="Q159" s="340"/>
      <c r="R159" s="340"/>
      <c r="S159" s="340"/>
      <c r="T159" s="340"/>
      <c r="U159" s="340"/>
      <c r="V159" s="340"/>
    </row>
    <row r="160" spans="1:22" x14ac:dyDescent="0.25">
      <c r="A160" s="340"/>
      <c r="B160" s="340"/>
      <c r="C160" s="340"/>
      <c r="D160" s="340"/>
      <c r="E160" s="340"/>
      <c r="F160" s="340"/>
      <c r="G160" s="340"/>
      <c r="H160" s="340"/>
      <c r="I160" s="340"/>
      <c r="J160" s="340"/>
      <c r="K160" s="340"/>
      <c r="L160" s="340"/>
      <c r="M160" s="340"/>
      <c r="N160" s="340"/>
      <c r="O160" s="340"/>
      <c r="P160" s="340"/>
      <c r="Q160" s="340"/>
      <c r="R160" s="340"/>
      <c r="S160" s="340"/>
      <c r="T160" s="340"/>
      <c r="U160" s="340"/>
      <c r="V160" s="340"/>
    </row>
    <row r="161" spans="1:22" x14ac:dyDescent="0.25">
      <c r="A161" s="340"/>
      <c r="B161" s="340"/>
      <c r="C161" s="340"/>
      <c r="D161" s="340"/>
      <c r="E161" s="340"/>
      <c r="F161" s="340"/>
      <c r="G161" s="340"/>
      <c r="H161" s="340"/>
      <c r="I161" s="340"/>
      <c r="J161" s="340"/>
      <c r="K161" s="340"/>
      <c r="L161" s="340"/>
      <c r="M161" s="340"/>
      <c r="N161" s="340"/>
      <c r="O161" s="340"/>
      <c r="P161" s="340"/>
      <c r="Q161" s="340"/>
      <c r="R161" s="340"/>
      <c r="S161" s="340"/>
      <c r="T161" s="340"/>
      <c r="U161" s="340"/>
      <c r="V161" s="340"/>
    </row>
    <row r="162" spans="1:22" x14ac:dyDescent="0.25">
      <c r="A162" s="340"/>
      <c r="B162" s="340"/>
      <c r="C162" s="340"/>
      <c r="D162" s="340"/>
      <c r="E162" s="340"/>
      <c r="F162" s="340"/>
      <c r="G162" s="340"/>
      <c r="H162" s="340"/>
      <c r="I162" s="340"/>
      <c r="J162" s="340"/>
      <c r="K162" s="340"/>
      <c r="L162" s="340"/>
      <c r="M162" s="340"/>
      <c r="N162" s="340"/>
      <c r="O162" s="340"/>
      <c r="P162" s="340"/>
      <c r="Q162" s="340"/>
      <c r="R162" s="340"/>
      <c r="S162" s="340"/>
      <c r="T162" s="340"/>
      <c r="U162" s="340"/>
      <c r="V162" s="340"/>
    </row>
    <row r="163" spans="1:22" x14ac:dyDescent="0.25">
      <c r="A163" s="340"/>
      <c r="B163" s="340"/>
      <c r="C163" s="340"/>
      <c r="D163" s="340"/>
      <c r="E163" s="340"/>
      <c r="F163" s="340"/>
      <c r="G163" s="340"/>
      <c r="H163" s="340"/>
      <c r="I163" s="340"/>
      <c r="J163" s="340"/>
      <c r="K163" s="340"/>
      <c r="L163" s="340"/>
      <c r="M163" s="340"/>
      <c r="N163" s="340"/>
      <c r="O163" s="340"/>
      <c r="P163" s="340"/>
      <c r="Q163" s="340"/>
      <c r="R163" s="340"/>
      <c r="S163" s="340"/>
      <c r="T163" s="340"/>
      <c r="U163" s="340"/>
      <c r="V163" s="340"/>
    </row>
  </sheetData>
  <pageMargins left="0.39370078740157483" right="0.39370078740157483" top="0.39370078740157483" bottom="0" header="0" footer="0"/>
  <pageSetup paperSize="9" scale="85" fitToWidth="2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5"/>
  <sheetViews>
    <sheetView workbookViewId="0"/>
  </sheetViews>
  <sheetFormatPr baseColWidth="10" defaultRowHeight="13.2" x14ac:dyDescent="0.25"/>
  <cols>
    <col min="1" max="1" width="23.88671875" customWidth="1"/>
    <col min="2" max="2" width="8.88671875" customWidth="1"/>
    <col min="3" max="3" width="9.44140625" customWidth="1"/>
    <col min="4" max="4" width="8.88671875" customWidth="1"/>
    <col min="5" max="6" width="9.44140625" customWidth="1"/>
    <col min="7" max="7" width="8.5546875" customWidth="1"/>
    <col min="8" max="8" width="8.33203125" customWidth="1"/>
    <col min="9" max="9" width="8.88671875" customWidth="1"/>
    <col min="10" max="13" width="9.44140625" customWidth="1"/>
  </cols>
  <sheetData>
    <row r="1" spans="1:27" ht="12.75" customHeight="1" x14ac:dyDescent="0.25">
      <c r="A1" s="1" t="s">
        <v>136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7" ht="12.75" customHeight="1" x14ac:dyDescent="0.25">
      <c r="A2" s="2" t="s">
        <v>147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7" ht="4.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27" ht="18.75" customHeight="1" x14ac:dyDescent="0.25">
      <c r="A4" s="15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7" t="s">
        <v>11</v>
      </c>
    </row>
    <row r="5" spans="1:27" ht="4.5" customHeight="1" x14ac:dyDescent="0.25">
      <c r="A5" s="12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3"/>
    </row>
    <row r="6" spans="1:27" x14ac:dyDescent="0.25">
      <c r="A6" s="41" t="s">
        <v>86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</row>
    <row r="7" spans="1:27" x14ac:dyDescent="0.25">
      <c r="A7" s="27" t="s">
        <v>123</v>
      </c>
      <c r="B7" s="18">
        <v>59</v>
      </c>
      <c r="C7" s="18">
        <v>55</v>
      </c>
      <c r="D7" s="18">
        <v>52</v>
      </c>
      <c r="E7" s="18">
        <v>50</v>
      </c>
      <c r="F7" s="18">
        <v>49</v>
      </c>
      <c r="G7" s="18">
        <v>52</v>
      </c>
      <c r="H7" s="18">
        <v>51</v>
      </c>
      <c r="I7" s="18">
        <v>54</v>
      </c>
      <c r="J7" s="18">
        <v>57</v>
      </c>
      <c r="K7" s="18">
        <v>66</v>
      </c>
      <c r="L7" s="18">
        <v>59</v>
      </c>
      <c r="M7" s="19">
        <v>62</v>
      </c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</row>
    <row r="8" spans="1:27" x14ac:dyDescent="0.25">
      <c r="A8" s="34" t="s">
        <v>126</v>
      </c>
      <c r="B8" s="32">
        <v>1608</v>
      </c>
      <c r="C8" s="32">
        <v>1585</v>
      </c>
      <c r="D8" s="32">
        <v>1569</v>
      </c>
      <c r="E8" s="32">
        <v>1558</v>
      </c>
      <c r="F8" s="32">
        <v>1518</v>
      </c>
      <c r="G8" s="32">
        <v>1480</v>
      </c>
      <c r="H8" s="32">
        <v>1495</v>
      </c>
      <c r="I8" s="32">
        <v>1531</v>
      </c>
      <c r="J8" s="32">
        <v>1506</v>
      </c>
      <c r="K8" s="32">
        <v>1477</v>
      </c>
      <c r="L8" s="32">
        <v>1448</v>
      </c>
      <c r="M8" s="33">
        <v>1463</v>
      </c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</row>
    <row r="9" spans="1:27" ht="26.4" x14ac:dyDescent="0.25">
      <c r="A9" s="27" t="s">
        <v>80</v>
      </c>
      <c r="B9" s="18">
        <v>10803</v>
      </c>
      <c r="C9" s="18">
        <v>10591</v>
      </c>
      <c r="D9" s="18">
        <v>10461</v>
      </c>
      <c r="E9" s="18">
        <v>10335</v>
      </c>
      <c r="F9" s="18">
        <v>10114</v>
      </c>
      <c r="G9" s="18">
        <v>10212</v>
      </c>
      <c r="H9" s="18">
        <v>11396</v>
      </c>
      <c r="I9" s="18">
        <v>11959</v>
      </c>
      <c r="J9" s="18">
        <v>10752</v>
      </c>
      <c r="K9" s="18">
        <v>10283</v>
      </c>
      <c r="L9" s="18">
        <v>10048</v>
      </c>
      <c r="M9" s="19">
        <v>9743</v>
      </c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</row>
    <row r="10" spans="1:27" ht="26.4" x14ac:dyDescent="0.25">
      <c r="A10" s="34" t="s">
        <v>81</v>
      </c>
      <c r="B10" s="32">
        <v>11425</v>
      </c>
      <c r="C10" s="32">
        <v>11281</v>
      </c>
      <c r="D10" s="32">
        <v>11141</v>
      </c>
      <c r="E10" s="32">
        <v>11093</v>
      </c>
      <c r="F10" s="32">
        <v>10807</v>
      </c>
      <c r="G10" s="32">
        <v>10680</v>
      </c>
      <c r="H10" s="32">
        <v>10824</v>
      </c>
      <c r="I10" s="32">
        <v>11072</v>
      </c>
      <c r="J10" s="32">
        <v>10812</v>
      </c>
      <c r="K10" s="32">
        <v>10662</v>
      </c>
      <c r="L10" s="32">
        <v>10504</v>
      </c>
      <c r="M10" s="33">
        <v>10313</v>
      </c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</row>
    <row r="11" spans="1:27" ht="12.75" customHeight="1" x14ac:dyDescent="0.25">
      <c r="A11" s="27" t="s">
        <v>82</v>
      </c>
      <c r="B11" s="18">
        <v>16206</v>
      </c>
      <c r="C11" s="18">
        <v>16144</v>
      </c>
      <c r="D11" s="18">
        <v>16085</v>
      </c>
      <c r="E11" s="18">
        <v>15914</v>
      </c>
      <c r="F11" s="18">
        <v>15730</v>
      </c>
      <c r="G11" s="18">
        <v>15496</v>
      </c>
      <c r="H11" s="18">
        <v>15324</v>
      </c>
      <c r="I11" s="18">
        <v>15500</v>
      </c>
      <c r="J11" s="18">
        <v>15328</v>
      </c>
      <c r="K11" s="18">
        <v>15109</v>
      </c>
      <c r="L11" s="18">
        <v>14893</v>
      </c>
      <c r="M11" s="19">
        <v>14595</v>
      </c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</row>
    <row r="12" spans="1:27" x14ac:dyDescent="0.25">
      <c r="A12" s="34" t="s">
        <v>83</v>
      </c>
      <c r="B12" s="32">
        <v>31183</v>
      </c>
      <c r="C12" s="32">
        <v>31372</v>
      </c>
      <c r="D12" s="32">
        <v>31004</v>
      </c>
      <c r="E12" s="32">
        <v>30655</v>
      </c>
      <c r="F12" s="32">
        <v>29956</v>
      </c>
      <c r="G12" s="32">
        <v>29553</v>
      </c>
      <c r="H12" s="32">
        <v>29063</v>
      </c>
      <c r="I12" s="32">
        <v>29508</v>
      </c>
      <c r="J12" s="32">
        <v>29824</v>
      </c>
      <c r="K12" s="32">
        <v>30178</v>
      </c>
      <c r="L12" s="32">
        <v>29723</v>
      </c>
      <c r="M12" s="33">
        <v>28827</v>
      </c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</row>
    <row r="13" spans="1:27" ht="12.75" customHeight="1" x14ac:dyDescent="0.25">
      <c r="A13" s="27" t="s">
        <v>84</v>
      </c>
      <c r="B13" s="18">
        <v>1146</v>
      </c>
      <c r="C13" s="18">
        <v>1149</v>
      </c>
      <c r="D13" s="18">
        <v>1167</v>
      </c>
      <c r="E13" s="18">
        <v>1166</v>
      </c>
      <c r="F13" s="18">
        <v>1108</v>
      </c>
      <c r="G13" s="18">
        <v>1131</v>
      </c>
      <c r="H13" s="18">
        <v>1069</v>
      </c>
      <c r="I13" s="18">
        <v>1024</v>
      </c>
      <c r="J13" s="18">
        <v>1049</v>
      </c>
      <c r="K13" s="18">
        <v>1005</v>
      </c>
      <c r="L13" s="18">
        <v>971</v>
      </c>
      <c r="M13" s="19">
        <v>965</v>
      </c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</row>
    <row r="14" spans="1:27" ht="15" customHeight="1" x14ac:dyDescent="0.25">
      <c r="A14" s="34" t="s">
        <v>125</v>
      </c>
      <c r="B14" s="32">
        <v>18389</v>
      </c>
      <c r="C14" s="32">
        <v>17914</v>
      </c>
      <c r="D14" s="32">
        <v>17652</v>
      </c>
      <c r="E14" s="32">
        <v>17387</v>
      </c>
      <c r="F14" s="32">
        <v>16752</v>
      </c>
      <c r="G14" s="32">
        <v>16319</v>
      </c>
      <c r="H14" s="32">
        <v>15959</v>
      </c>
      <c r="I14" s="32">
        <v>16746</v>
      </c>
      <c r="J14" s="32">
        <v>16139</v>
      </c>
      <c r="K14" s="32">
        <v>15761</v>
      </c>
      <c r="L14" s="32">
        <v>15331</v>
      </c>
      <c r="M14" s="33">
        <v>15453</v>
      </c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</row>
    <row r="15" spans="1:27" x14ac:dyDescent="0.25">
      <c r="A15" s="27" t="s">
        <v>85</v>
      </c>
      <c r="B15" s="18">
        <v>8910</v>
      </c>
      <c r="C15" s="18">
        <v>8824</v>
      </c>
      <c r="D15" s="18">
        <v>8654</v>
      </c>
      <c r="E15" s="18">
        <v>8562</v>
      </c>
      <c r="F15" s="18">
        <v>8266</v>
      </c>
      <c r="G15" s="18">
        <v>7973</v>
      </c>
      <c r="H15" s="18">
        <v>7764</v>
      </c>
      <c r="I15" s="18">
        <v>7951</v>
      </c>
      <c r="J15" s="18">
        <v>7856</v>
      </c>
      <c r="K15" s="18">
        <v>7766</v>
      </c>
      <c r="L15" s="18">
        <v>7654</v>
      </c>
      <c r="M15" s="19">
        <v>7696</v>
      </c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</row>
    <row r="16" spans="1:27" x14ac:dyDescent="0.25">
      <c r="A16" s="34" t="s">
        <v>124</v>
      </c>
      <c r="B16" s="32">
        <v>32122</v>
      </c>
      <c r="C16" s="32">
        <v>32342</v>
      </c>
      <c r="D16" s="32">
        <v>32365</v>
      </c>
      <c r="E16" s="32">
        <v>32089</v>
      </c>
      <c r="F16" s="32">
        <v>31379</v>
      </c>
      <c r="G16" s="32">
        <v>31294</v>
      </c>
      <c r="H16" s="32">
        <v>30911</v>
      </c>
      <c r="I16" s="32">
        <v>30728</v>
      </c>
      <c r="J16" s="32">
        <v>30758</v>
      </c>
      <c r="K16" s="32">
        <v>30444</v>
      </c>
      <c r="L16" s="32">
        <v>30025</v>
      </c>
      <c r="M16" s="33">
        <v>29529</v>
      </c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</row>
    <row r="17" spans="1:14" x14ac:dyDescent="0.25">
      <c r="A17" s="42" t="s">
        <v>115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</row>
    <row r="18" spans="1:14" x14ac:dyDescent="0.25">
      <c r="A18" s="34" t="s">
        <v>123</v>
      </c>
      <c r="B18" s="35">
        <v>13</v>
      </c>
      <c r="C18" s="35">
        <v>13</v>
      </c>
      <c r="D18" s="35">
        <v>10</v>
      </c>
      <c r="E18" s="35">
        <v>11</v>
      </c>
      <c r="F18" s="35">
        <v>10</v>
      </c>
      <c r="G18" s="35">
        <v>10</v>
      </c>
      <c r="H18" s="35">
        <v>11</v>
      </c>
      <c r="I18" s="35">
        <v>11</v>
      </c>
      <c r="J18" s="35">
        <v>12</v>
      </c>
      <c r="K18" s="35">
        <v>12</v>
      </c>
      <c r="L18" s="35">
        <v>11</v>
      </c>
      <c r="M18" s="36">
        <v>12</v>
      </c>
      <c r="N18" s="125"/>
    </row>
    <row r="19" spans="1:14" x14ac:dyDescent="0.25">
      <c r="A19" s="27" t="s">
        <v>126</v>
      </c>
      <c r="B19" s="29">
        <v>193</v>
      </c>
      <c r="C19" s="29">
        <v>189</v>
      </c>
      <c r="D19" s="29">
        <v>187</v>
      </c>
      <c r="E19" s="29">
        <v>188</v>
      </c>
      <c r="F19" s="29">
        <v>188</v>
      </c>
      <c r="G19" s="29">
        <v>177</v>
      </c>
      <c r="H19" s="29">
        <v>182</v>
      </c>
      <c r="I19" s="29">
        <v>192</v>
      </c>
      <c r="J19" s="29">
        <v>183</v>
      </c>
      <c r="K19" s="29">
        <v>168</v>
      </c>
      <c r="L19" s="29">
        <v>165</v>
      </c>
      <c r="M19" s="30">
        <v>167</v>
      </c>
      <c r="N19" s="125"/>
    </row>
    <row r="20" spans="1:14" ht="26.4" x14ac:dyDescent="0.25">
      <c r="A20" s="34" t="s">
        <v>80</v>
      </c>
      <c r="B20" s="35">
        <v>1357</v>
      </c>
      <c r="C20" s="35">
        <v>1320</v>
      </c>
      <c r="D20" s="35">
        <v>1282</v>
      </c>
      <c r="E20" s="35">
        <v>1274</v>
      </c>
      <c r="F20" s="35">
        <v>1242</v>
      </c>
      <c r="G20" s="35">
        <v>1233</v>
      </c>
      <c r="H20" s="35">
        <v>1409</v>
      </c>
      <c r="I20" s="35">
        <v>1525</v>
      </c>
      <c r="J20" s="35">
        <v>1339</v>
      </c>
      <c r="K20" s="35">
        <v>1296</v>
      </c>
      <c r="L20" s="35">
        <v>1250</v>
      </c>
      <c r="M20" s="36">
        <v>1201</v>
      </c>
      <c r="N20" s="125"/>
    </row>
    <row r="21" spans="1:14" ht="26.4" x14ac:dyDescent="0.25">
      <c r="A21" s="27" t="s">
        <v>81</v>
      </c>
      <c r="B21" s="29">
        <v>1561</v>
      </c>
      <c r="C21" s="29">
        <v>1522</v>
      </c>
      <c r="D21" s="29">
        <v>1516</v>
      </c>
      <c r="E21" s="29">
        <v>1513</v>
      </c>
      <c r="F21" s="29">
        <v>1498</v>
      </c>
      <c r="G21" s="29">
        <v>1450</v>
      </c>
      <c r="H21" s="29">
        <v>1457</v>
      </c>
      <c r="I21" s="29">
        <v>1546</v>
      </c>
      <c r="J21" s="29">
        <v>1489</v>
      </c>
      <c r="K21" s="29">
        <v>1471</v>
      </c>
      <c r="L21" s="29">
        <v>1435</v>
      </c>
      <c r="M21" s="30">
        <v>1400</v>
      </c>
      <c r="N21" s="125"/>
    </row>
    <row r="22" spans="1:14" x14ac:dyDescent="0.25">
      <c r="A22" s="34" t="s">
        <v>82</v>
      </c>
      <c r="B22" s="35">
        <v>2043</v>
      </c>
      <c r="C22" s="35">
        <v>2060</v>
      </c>
      <c r="D22" s="35">
        <v>2054</v>
      </c>
      <c r="E22" s="35">
        <v>2021</v>
      </c>
      <c r="F22" s="35">
        <v>1996</v>
      </c>
      <c r="G22" s="35">
        <v>1964</v>
      </c>
      <c r="H22" s="35">
        <v>1921</v>
      </c>
      <c r="I22" s="35">
        <v>1955</v>
      </c>
      <c r="J22" s="35">
        <v>1927</v>
      </c>
      <c r="K22" s="35">
        <v>1844</v>
      </c>
      <c r="L22" s="35">
        <v>1823</v>
      </c>
      <c r="M22" s="36">
        <v>1793</v>
      </c>
      <c r="N22" s="125"/>
    </row>
    <row r="23" spans="1:14" x14ac:dyDescent="0.25">
      <c r="A23" s="27" t="s">
        <v>83</v>
      </c>
      <c r="B23" s="29">
        <v>3902</v>
      </c>
      <c r="C23" s="29">
        <v>3959</v>
      </c>
      <c r="D23" s="29">
        <v>3919</v>
      </c>
      <c r="E23" s="29">
        <v>3857</v>
      </c>
      <c r="F23" s="29">
        <v>3807</v>
      </c>
      <c r="G23" s="29">
        <v>3757</v>
      </c>
      <c r="H23" s="29">
        <v>3667</v>
      </c>
      <c r="I23" s="29">
        <v>3744</v>
      </c>
      <c r="J23" s="29">
        <v>3805</v>
      </c>
      <c r="K23" s="29">
        <v>3851</v>
      </c>
      <c r="L23" s="29">
        <v>3763</v>
      </c>
      <c r="M23" s="30">
        <v>3616</v>
      </c>
      <c r="N23" s="125"/>
    </row>
    <row r="24" spans="1:14" ht="12.75" customHeight="1" x14ac:dyDescent="0.25">
      <c r="A24" s="34" t="s">
        <v>84</v>
      </c>
      <c r="B24" s="35">
        <v>201</v>
      </c>
      <c r="C24" s="35">
        <v>197</v>
      </c>
      <c r="D24" s="35">
        <v>199</v>
      </c>
      <c r="E24" s="35">
        <v>200</v>
      </c>
      <c r="F24" s="35">
        <v>182</v>
      </c>
      <c r="G24" s="35">
        <v>181</v>
      </c>
      <c r="H24" s="35">
        <v>168</v>
      </c>
      <c r="I24" s="35">
        <v>162</v>
      </c>
      <c r="J24" s="35">
        <v>168</v>
      </c>
      <c r="K24" s="35">
        <v>160</v>
      </c>
      <c r="L24" s="35">
        <v>149</v>
      </c>
      <c r="M24" s="36">
        <v>155</v>
      </c>
      <c r="N24" s="125"/>
    </row>
    <row r="25" spans="1:14" x14ac:dyDescent="0.25">
      <c r="A25" s="27" t="s">
        <v>125</v>
      </c>
      <c r="B25" s="29">
        <v>2772</v>
      </c>
      <c r="C25" s="29">
        <v>2686</v>
      </c>
      <c r="D25" s="29">
        <v>2601</v>
      </c>
      <c r="E25" s="29">
        <v>2595</v>
      </c>
      <c r="F25" s="29">
        <v>2473</v>
      </c>
      <c r="G25" s="29">
        <v>2358</v>
      </c>
      <c r="H25" s="29">
        <v>2295</v>
      </c>
      <c r="I25" s="29">
        <v>2472</v>
      </c>
      <c r="J25" s="29">
        <v>2423</v>
      </c>
      <c r="K25" s="29">
        <v>2371</v>
      </c>
      <c r="L25" s="29">
        <v>2308</v>
      </c>
      <c r="M25" s="30">
        <v>2292</v>
      </c>
      <c r="N25" s="125"/>
    </row>
    <row r="26" spans="1:14" x14ac:dyDescent="0.25">
      <c r="A26" s="34" t="s">
        <v>85</v>
      </c>
      <c r="B26" s="35">
        <v>1189</v>
      </c>
      <c r="C26" s="35">
        <v>1171</v>
      </c>
      <c r="D26" s="35">
        <v>1144</v>
      </c>
      <c r="E26" s="35">
        <v>1145</v>
      </c>
      <c r="F26" s="35">
        <v>1115</v>
      </c>
      <c r="G26" s="35">
        <v>1079</v>
      </c>
      <c r="H26" s="35">
        <v>1043</v>
      </c>
      <c r="I26" s="35">
        <v>1077</v>
      </c>
      <c r="J26" s="35">
        <v>1073</v>
      </c>
      <c r="K26" s="35">
        <v>1056</v>
      </c>
      <c r="L26" s="35">
        <v>1018</v>
      </c>
      <c r="M26" s="36">
        <v>1033</v>
      </c>
      <c r="N26" s="125"/>
    </row>
    <row r="27" spans="1:14" x14ac:dyDescent="0.25">
      <c r="A27" s="27" t="s">
        <v>124</v>
      </c>
      <c r="B27" s="29">
        <v>4289</v>
      </c>
      <c r="C27" s="29">
        <v>4316</v>
      </c>
      <c r="D27" s="29">
        <v>4313</v>
      </c>
      <c r="E27" s="29">
        <v>4315</v>
      </c>
      <c r="F27" s="29">
        <v>4245</v>
      </c>
      <c r="G27" s="29">
        <v>4235</v>
      </c>
      <c r="H27" s="29">
        <v>4132</v>
      </c>
      <c r="I27" s="29">
        <v>4121</v>
      </c>
      <c r="J27" s="29">
        <v>4108</v>
      </c>
      <c r="K27" s="29">
        <v>4074</v>
      </c>
      <c r="L27" s="29">
        <v>3995</v>
      </c>
      <c r="M27" s="30">
        <v>3908</v>
      </c>
      <c r="N27" s="125"/>
    </row>
    <row r="28" spans="1:14" x14ac:dyDescent="0.25">
      <c r="A28" s="41" t="s">
        <v>116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8"/>
      <c r="N28" s="125"/>
    </row>
    <row r="29" spans="1:14" x14ac:dyDescent="0.25">
      <c r="A29" s="27" t="s">
        <v>123</v>
      </c>
      <c r="B29" s="29">
        <v>10</v>
      </c>
      <c r="C29" s="29">
        <v>9</v>
      </c>
      <c r="D29" s="29">
        <v>9</v>
      </c>
      <c r="E29" s="29">
        <v>8</v>
      </c>
      <c r="F29" s="29">
        <v>9</v>
      </c>
      <c r="G29" s="29">
        <v>10</v>
      </c>
      <c r="H29" s="29">
        <v>9</v>
      </c>
      <c r="I29" s="29">
        <v>9</v>
      </c>
      <c r="J29" s="29">
        <v>10</v>
      </c>
      <c r="K29" s="29">
        <v>13</v>
      </c>
      <c r="L29" s="29">
        <v>12</v>
      </c>
      <c r="M29" s="30">
        <v>12</v>
      </c>
      <c r="N29" s="125"/>
    </row>
    <row r="30" spans="1:14" x14ac:dyDescent="0.25">
      <c r="A30" s="34" t="s">
        <v>126</v>
      </c>
      <c r="B30" s="35">
        <v>268</v>
      </c>
      <c r="C30" s="35">
        <v>262</v>
      </c>
      <c r="D30" s="35">
        <v>257</v>
      </c>
      <c r="E30" s="35">
        <v>255</v>
      </c>
      <c r="F30" s="35">
        <v>252</v>
      </c>
      <c r="G30" s="35">
        <v>250</v>
      </c>
      <c r="H30" s="35">
        <v>244</v>
      </c>
      <c r="I30" s="35">
        <v>252</v>
      </c>
      <c r="J30" s="35">
        <v>246</v>
      </c>
      <c r="K30" s="35">
        <v>237</v>
      </c>
      <c r="L30" s="35">
        <v>239</v>
      </c>
      <c r="M30" s="36">
        <v>247</v>
      </c>
      <c r="N30" s="125"/>
    </row>
    <row r="31" spans="1:14" ht="26.4" x14ac:dyDescent="0.25">
      <c r="A31" s="27" t="s">
        <v>80</v>
      </c>
      <c r="B31" s="29">
        <v>1720</v>
      </c>
      <c r="C31" s="29">
        <v>1669</v>
      </c>
      <c r="D31" s="29">
        <v>1663</v>
      </c>
      <c r="E31" s="29">
        <v>1597</v>
      </c>
      <c r="F31" s="29">
        <v>1580</v>
      </c>
      <c r="G31" s="29">
        <v>1610</v>
      </c>
      <c r="H31" s="29">
        <v>1853</v>
      </c>
      <c r="I31" s="29">
        <v>1994</v>
      </c>
      <c r="J31" s="29">
        <v>1770</v>
      </c>
      <c r="K31" s="29">
        <v>1653</v>
      </c>
      <c r="L31" s="29">
        <v>1596</v>
      </c>
      <c r="M31" s="30">
        <v>1549</v>
      </c>
      <c r="N31" s="125"/>
    </row>
    <row r="32" spans="1:14" ht="26.4" x14ac:dyDescent="0.25">
      <c r="A32" s="34" t="s">
        <v>81</v>
      </c>
      <c r="B32" s="35">
        <v>2444</v>
      </c>
      <c r="C32" s="35">
        <v>2418</v>
      </c>
      <c r="D32" s="35">
        <v>2395</v>
      </c>
      <c r="E32" s="35">
        <v>2378</v>
      </c>
      <c r="F32" s="35">
        <v>2318</v>
      </c>
      <c r="G32" s="35">
        <v>2277</v>
      </c>
      <c r="H32" s="35">
        <v>2285</v>
      </c>
      <c r="I32" s="35">
        <v>2341</v>
      </c>
      <c r="J32" s="35">
        <v>2328</v>
      </c>
      <c r="K32" s="35">
        <v>2274</v>
      </c>
      <c r="L32" s="35">
        <v>2292</v>
      </c>
      <c r="M32" s="36">
        <v>2224</v>
      </c>
      <c r="N32" s="125"/>
    </row>
    <row r="33" spans="1:14" x14ac:dyDescent="0.25">
      <c r="A33" s="27" t="s">
        <v>82</v>
      </c>
      <c r="B33" s="29">
        <v>3528</v>
      </c>
      <c r="C33" s="29">
        <v>3518</v>
      </c>
      <c r="D33" s="29">
        <v>3494</v>
      </c>
      <c r="E33" s="29">
        <v>3463</v>
      </c>
      <c r="F33" s="29">
        <v>3417</v>
      </c>
      <c r="G33" s="29">
        <v>3370</v>
      </c>
      <c r="H33" s="29">
        <v>3336</v>
      </c>
      <c r="I33" s="29">
        <v>3399</v>
      </c>
      <c r="J33" s="29">
        <v>3343</v>
      </c>
      <c r="K33" s="29">
        <v>3354</v>
      </c>
      <c r="L33" s="29">
        <v>3303</v>
      </c>
      <c r="M33" s="30">
        <v>3217</v>
      </c>
      <c r="N33" s="125"/>
    </row>
    <row r="34" spans="1:14" x14ac:dyDescent="0.25">
      <c r="A34" s="34" t="s">
        <v>83</v>
      </c>
      <c r="B34" s="35">
        <v>7744</v>
      </c>
      <c r="C34" s="35">
        <v>7850</v>
      </c>
      <c r="D34" s="35">
        <v>7728</v>
      </c>
      <c r="E34" s="35">
        <v>7605</v>
      </c>
      <c r="F34" s="35">
        <v>7422</v>
      </c>
      <c r="G34" s="35">
        <v>7323</v>
      </c>
      <c r="H34" s="35">
        <v>7179</v>
      </c>
      <c r="I34" s="35">
        <v>7243</v>
      </c>
      <c r="J34" s="35">
        <v>7363</v>
      </c>
      <c r="K34" s="35">
        <v>7436</v>
      </c>
      <c r="L34" s="35">
        <v>7319</v>
      </c>
      <c r="M34" s="36">
        <v>7105</v>
      </c>
      <c r="N34" s="125"/>
    </row>
    <row r="35" spans="1:14" ht="12.75" customHeight="1" x14ac:dyDescent="0.25">
      <c r="A35" s="27" t="s">
        <v>84</v>
      </c>
      <c r="B35" s="29">
        <v>301</v>
      </c>
      <c r="C35" s="29">
        <v>286</v>
      </c>
      <c r="D35" s="29">
        <v>304</v>
      </c>
      <c r="E35" s="29">
        <v>300</v>
      </c>
      <c r="F35" s="29">
        <v>291</v>
      </c>
      <c r="G35" s="29">
        <v>292</v>
      </c>
      <c r="H35" s="29">
        <v>286</v>
      </c>
      <c r="I35" s="29">
        <v>269</v>
      </c>
      <c r="J35" s="29">
        <v>276</v>
      </c>
      <c r="K35" s="29">
        <v>263</v>
      </c>
      <c r="L35" s="29">
        <v>268</v>
      </c>
      <c r="M35" s="30">
        <v>257</v>
      </c>
      <c r="N35" s="125"/>
    </row>
    <row r="36" spans="1:14" x14ac:dyDescent="0.25">
      <c r="A36" s="34" t="s">
        <v>125</v>
      </c>
      <c r="B36" s="35">
        <v>5541</v>
      </c>
      <c r="C36" s="35">
        <v>5324</v>
      </c>
      <c r="D36" s="35">
        <v>5280</v>
      </c>
      <c r="E36" s="35">
        <v>5155</v>
      </c>
      <c r="F36" s="35">
        <v>4979</v>
      </c>
      <c r="G36" s="35">
        <v>4824</v>
      </c>
      <c r="H36" s="35">
        <v>4701</v>
      </c>
      <c r="I36" s="35">
        <v>5000</v>
      </c>
      <c r="J36" s="35">
        <v>4777</v>
      </c>
      <c r="K36" s="35">
        <v>4646</v>
      </c>
      <c r="L36" s="35">
        <v>4506</v>
      </c>
      <c r="M36" s="36">
        <v>4510</v>
      </c>
      <c r="N36" s="125"/>
    </row>
    <row r="37" spans="1:14" x14ac:dyDescent="0.25">
      <c r="A37" s="27" t="s">
        <v>85</v>
      </c>
      <c r="B37" s="29">
        <v>2853</v>
      </c>
      <c r="C37" s="29">
        <v>2785</v>
      </c>
      <c r="D37" s="29">
        <v>2716</v>
      </c>
      <c r="E37" s="29">
        <v>2729</v>
      </c>
      <c r="F37" s="29">
        <v>2648</v>
      </c>
      <c r="G37" s="29">
        <v>2558</v>
      </c>
      <c r="H37" s="29">
        <v>2476</v>
      </c>
      <c r="I37" s="29">
        <v>2543</v>
      </c>
      <c r="J37" s="29">
        <v>2491</v>
      </c>
      <c r="K37" s="29">
        <v>2450</v>
      </c>
      <c r="L37" s="29">
        <v>2438</v>
      </c>
      <c r="M37" s="30">
        <v>2416</v>
      </c>
      <c r="N37" s="125"/>
    </row>
    <row r="38" spans="1:14" x14ac:dyDescent="0.25">
      <c r="A38" s="34" t="s">
        <v>124</v>
      </c>
      <c r="B38" s="35">
        <v>10054</v>
      </c>
      <c r="C38" s="35">
        <v>10132</v>
      </c>
      <c r="D38" s="35">
        <v>10139</v>
      </c>
      <c r="E38" s="35">
        <v>10035</v>
      </c>
      <c r="F38" s="35">
        <v>9840</v>
      </c>
      <c r="G38" s="35">
        <v>9694</v>
      </c>
      <c r="H38" s="35">
        <v>9557</v>
      </c>
      <c r="I38" s="35">
        <v>9503</v>
      </c>
      <c r="J38" s="35">
        <v>9603</v>
      </c>
      <c r="K38" s="35">
        <v>9573</v>
      </c>
      <c r="L38" s="35">
        <v>9388</v>
      </c>
      <c r="M38" s="36">
        <v>9186</v>
      </c>
      <c r="N38" s="125"/>
    </row>
    <row r="39" spans="1:14" x14ac:dyDescent="0.25">
      <c r="A39" s="42" t="s">
        <v>52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1"/>
      <c r="N39" s="125"/>
    </row>
    <row r="40" spans="1:14" x14ac:dyDescent="0.25">
      <c r="A40" s="34" t="s">
        <v>123</v>
      </c>
      <c r="B40" s="35">
        <v>32</v>
      </c>
      <c r="C40" s="35">
        <v>28</v>
      </c>
      <c r="D40" s="35">
        <v>27</v>
      </c>
      <c r="E40" s="35">
        <v>25</v>
      </c>
      <c r="F40" s="35">
        <v>25</v>
      </c>
      <c r="G40" s="35">
        <v>28</v>
      </c>
      <c r="H40" s="35">
        <v>25</v>
      </c>
      <c r="I40" s="35">
        <v>31</v>
      </c>
      <c r="J40" s="35">
        <v>32</v>
      </c>
      <c r="K40" s="35">
        <v>39</v>
      </c>
      <c r="L40" s="35">
        <v>34</v>
      </c>
      <c r="M40" s="36">
        <v>37</v>
      </c>
      <c r="N40" s="125"/>
    </row>
    <row r="41" spans="1:14" x14ac:dyDescent="0.25">
      <c r="A41" s="27" t="s">
        <v>126</v>
      </c>
      <c r="B41" s="29">
        <v>995</v>
      </c>
      <c r="C41" s="29">
        <v>985</v>
      </c>
      <c r="D41" s="29">
        <v>970</v>
      </c>
      <c r="E41" s="29">
        <v>965</v>
      </c>
      <c r="F41" s="29">
        <v>935</v>
      </c>
      <c r="G41" s="29">
        <v>915</v>
      </c>
      <c r="H41" s="29">
        <v>922</v>
      </c>
      <c r="I41" s="29">
        <v>935</v>
      </c>
      <c r="J41" s="29">
        <v>923</v>
      </c>
      <c r="K41" s="29">
        <v>917</v>
      </c>
      <c r="L41" s="29">
        <v>894</v>
      </c>
      <c r="M41" s="30">
        <v>902</v>
      </c>
      <c r="N41" s="125"/>
    </row>
    <row r="42" spans="1:14" ht="26.4" x14ac:dyDescent="0.25">
      <c r="A42" s="34" t="s">
        <v>80</v>
      </c>
      <c r="B42" s="35">
        <v>6876</v>
      </c>
      <c r="C42" s="35">
        <v>6771</v>
      </c>
      <c r="D42" s="35">
        <v>6699</v>
      </c>
      <c r="E42" s="35">
        <v>6665</v>
      </c>
      <c r="F42" s="35">
        <v>6514</v>
      </c>
      <c r="G42" s="35">
        <v>6583</v>
      </c>
      <c r="H42" s="35">
        <v>7188</v>
      </c>
      <c r="I42" s="35">
        <v>7427</v>
      </c>
      <c r="J42" s="35">
        <v>6775</v>
      </c>
      <c r="K42" s="35">
        <v>6508</v>
      </c>
      <c r="L42" s="35">
        <v>6401</v>
      </c>
      <c r="M42" s="36">
        <v>6209</v>
      </c>
      <c r="N42" s="125"/>
    </row>
    <row r="43" spans="1:14" ht="26.4" x14ac:dyDescent="0.25">
      <c r="A43" s="27" t="s">
        <v>81</v>
      </c>
      <c r="B43" s="29">
        <v>6077</v>
      </c>
      <c r="C43" s="29">
        <v>6015</v>
      </c>
      <c r="D43" s="29">
        <v>5941</v>
      </c>
      <c r="E43" s="29">
        <v>5907</v>
      </c>
      <c r="F43" s="29">
        <v>5748</v>
      </c>
      <c r="G43" s="29">
        <v>5723</v>
      </c>
      <c r="H43" s="29">
        <v>5822</v>
      </c>
      <c r="I43" s="29">
        <v>5881</v>
      </c>
      <c r="J43" s="29">
        <v>5694</v>
      </c>
      <c r="K43" s="29">
        <v>5666</v>
      </c>
      <c r="L43" s="29">
        <v>5539</v>
      </c>
      <c r="M43" s="30">
        <v>5492</v>
      </c>
      <c r="N43" s="125"/>
    </row>
    <row r="44" spans="1:14" x14ac:dyDescent="0.25">
      <c r="A44" s="34" t="s">
        <v>82</v>
      </c>
      <c r="B44" s="35">
        <v>8626</v>
      </c>
      <c r="C44" s="35">
        <v>8585</v>
      </c>
      <c r="D44" s="35">
        <v>8555</v>
      </c>
      <c r="E44" s="35">
        <v>8434</v>
      </c>
      <c r="F44" s="35">
        <v>8361</v>
      </c>
      <c r="G44" s="35">
        <v>8257</v>
      </c>
      <c r="H44" s="35">
        <v>8187</v>
      </c>
      <c r="I44" s="35">
        <v>8250</v>
      </c>
      <c r="J44" s="35">
        <v>8217</v>
      </c>
      <c r="K44" s="35">
        <v>8122</v>
      </c>
      <c r="L44" s="35">
        <v>8004</v>
      </c>
      <c r="M44" s="36">
        <v>7838</v>
      </c>
      <c r="N44" s="125"/>
    </row>
    <row r="45" spans="1:14" x14ac:dyDescent="0.25">
      <c r="A45" s="27" t="s">
        <v>83</v>
      </c>
      <c r="B45" s="29">
        <v>15821</v>
      </c>
      <c r="C45" s="29">
        <v>15812</v>
      </c>
      <c r="D45" s="29">
        <v>15624</v>
      </c>
      <c r="E45" s="29">
        <v>15460</v>
      </c>
      <c r="F45" s="29">
        <v>15076</v>
      </c>
      <c r="G45" s="29">
        <v>14948</v>
      </c>
      <c r="H45" s="29">
        <v>14753</v>
      </c>
      <c r="I45" s="29">
        <v>14952</v>
      </c>
      <c r="J45" s="29">
        <v>15098</v>
      </c>
      <c r="K45" s="29">
        <v>15291</v>
      </c>
      <c r="L45" s="29">
        <v>15090</v>
      </c>
      <c r="M45" s="30">
        <v>14691</v>
      </c>
      <c r="N45" s="125"/>
    </row>
    <row r="46" spans="1:14" ht="12.75" customHeight="1" x14ac:dyDescent="0.25">
      <c r="A46" s="34" t="s">
        <v>84</v>
      </c>
      <c r="B46" s="35">
        <v>446</v>
      </c>
      <c r="C46" s="35">
        <v>471</v>
      </c>
      <c r="D46" s="35">
        <v>469</v>
      </c>
      <c r="E46" s="35">
        <v>476</v>
      </c>
      <c r="F46" s="35">
        <v>447</v>
      </c>
      <c r="G46" s="35">
        <v>468</v>
      </c>
      <c r="H46" s="35">
        <v>442</v>
      </c>
      <c r="I46" s="35">
        <v>424</v>
      </c>
      <c r="J46" s="35">
        <v>435</v>
      </c>
      <c r="K46" s="35">
        <v>419</v>
      </c>
      <c r="L46" s="35">
        <v>395</v>
      </c>
      <c r="M46" s="36">
        <v>388</v>
      </c>
      <c r="N46" s="125"/>
    </row>
    <row r="47" spans="1:14" x14ac:dyDescent="0.25">
      <c r="A47" s="27" t="s">
        <v>125</v>
      </c>
      <c r="B47" s="29">
        <v>7176</v>
      </c>
      <c r="C47" s="29">
        <v>7041</v>
      </c>
      <c r="D47" s="29">
        <v>6977</v>
      </c>
      <c r="E47" s="29">
        <v>6892</v>
      </c>
      <c r="F47" s="29">
        <v>6653</v>
      </c>
      <c r="G47" s="29">
        <v>6568</v>
      </c>
      <c r="H47" s="29">
        <v>6440</v>
      </c>
      <c r="I47" s="29">
        <v>6629</v>
      </c>
      <c r="J47" s="29">
        <v>6408</v>
      </c>
      <c r="K47" s="29">
        <v>6291</v>
      </c>
      <c r="L47" s="29">
        <v>6084</v>
      </c>
      <c r="M47" s="30">
        <v>6180</v>
      </c>
      <c r="N47" s="125"/>
    </row>
    <row r="48" spans="1:14" x14ac:dyDescent="0.25">
      <c r="A48" s="34" t="s">
        <v>85</v>
      </c>
      <c r="B48" s="35">
        <v>3234</v>
      </c>
      <c r="C48" s="35">
        <v>3245</v>
      </c>
      <c r="D48" s="35">
        <v>3185</v>
      </c>
      <c r="E48" s="35">
        <v>3126</v>
      </c>
      <c r="F48" s="35">
        <v>3047</v>
      </c>
      <c r="G48" s="35">
        <v>2929</v>
      </c>
      <c r="H48" s="35">
        <v>2850</v>
      </c>
      <c r="I48" s="35">
        <v>2880</v>
      </c>
      <c r="J48" s="35">
        <v>2898</v>
      </c>
      <c r="K48" s="35">
        <v>2892</v>
      </c>
      <c r="L48" s="35">
        <v>2831</v>
      </c>
      <c r="M48" s="36">
        <v>2846</v>
      </c>
      <c r="N48" s="125"/>
    </row>
    <row r="49" spans="1:14" x14ac:dyDescent="0.25">
      <c r="A49" s="27" t="s">
        <v>124</v>
      </c>
      <c r="B49" s="29">
        <v>13615</v>
      </c>
      <c r="C49" s="29">
        <v>13723</v>
      </c>
      <c r="D49" s="29">
        <v>13760</v>
      </c>
      <c r="E49" s="29">
        <v>13601</v>
      </c>
      <c r="F49" s="29">
        <v>13262</v>
      </c>
      <c r="G49" s="29">
        <v>13374</v>
      </c>
      <c r="H49" s="29">
        <v>13257</v>
      </c>
      <c r="I49" s="29">
        <v>13115</v>
      </c>
      <c r="J49" s="29">
        <v>13132</v>
      </c>
      <c r="K49" s="29">
        <v>12920</v>
      </c>
      <c r="L49" s="29">
        <v>12813</v>
      </c>
      <c r="M49" s="30">
        <v>12656</v>
      </c>
      <c r="N49" s="125"/>
    </row>
    <row r="50" spans="1:14" x14ac:dyDescent="0.25">
      <c r="A50" s="41" t="s">
        <v>117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8"/>
      <c r="N50" s="125"/>
    </row>
    <row r="51" spans="1:14" x14ac:dyDescent="0.25">
      <c r="A51" s="27" t="s">
        <v>123</v>
      </c>
      <c r="B51" s="29">
        <v>3</v>
      </c>
      <c r="C51" s="29">
        <v>4</v>
      </c>
      <c r="D51" s="29">
        <v>5</v>
      </c>
      <c r="E51" s="29">
        <v>5</v>
      </c>
      <c r="F51" s="29">
        <v>4</v>
      </c>
      <c r="G51" s="29">
        <v>4</v>
      </c>
      <c r="H51" s="29">
        <v>5</v>
      </c>
      <c r="I51" s="29">
        <v>3</v>
      </c>
      <c r="J51" s="29">
        <v>3</v>
      </c>
      <c r="K51" s="29">
        <v>2</v>
      </c>
      <c r="L51" s="29">
        <v>2</v>
      </c>
      <c r="M51" s="30">
        <v>1</v>
      </c>
      <c r="N51" s="125"/>
    </row>
    <row r="52" spans="1:14" x14ac:dyDescent="0.25">
      <c r="A52" s="34" t="s">
        <v>126</v>
      </c>
      <c r="B52" s="35">
        <v>135</v>
      </c>
      <c r="C52" s="35">
        <v>131</v>
      </c>
      <c r="D52" s="35">
        <v>137</v>
      </c>
      <c r="E52" s="35">
        <v>133</v>
      </c>
      <c r="F52" s="35">
        <v>127</v>
      </c>
      <c r="G52" s="35">
        <v>122</v>
      </c>
      <c r="H52" s="35">
        <v>129</v>
      </c>
      <c r="I52" s="35">
        <v>133</v>
      </c>
      <c r="J52" s="35">
        <v>136</v>
      </c>
      <c r="K52" s="35">
        <v>137</v>
      </c>
      <c r="L52" s="35">
        <v>130</v>
      </c>
      <c r="M52" s="36">
        <v>129</v>
      </c>
      <c r="N52" s="125"/>
    </row>
    <row r="53" spans="1:14" ht="26.4" x14ac:dyDescent="0.25">
      <c r="A53" s="27" t="s">
        <v>80</v>
      </c>
      <c r="B53" s="29">
        <v>803</v>
      </c>
      <c r="C53" s="29">
        <v>776</v>
      </c>
      <c r="D53" s="29">
        <v>763</v>
      </c>
      <c r="E53" s="29">
        <v>748</v>
      </c>
      <c r="F53" s="29">
        <v>734</v>
      </c>
      <c r="G53" s="29">
        <v>743</v>
      </c>
      <c r="H53" s="29">
        <v>890</v>
      </c>
      <c r="I53" s="29">
        <v>954</v>
      </c>
      <c r="J53" s="29">
        <v>823</v>
      </c>
      <c r="K53" s="29">
        <v>781</v>
      </c>
      <c r="L53" s="29">
        <v>752</v>
      </c>
      <c r="M53" s="30">
        <v>732</v>
      </c>
      <c r="N53" s="125"/>
    </row>
    <row r="54" spans="1:14" ht="26.4" x14ac:dyDescent="0.25">
      <c r="A54" s="34" t="s">
        <v>81</v>
      </c>
      <c r="B54" s="35">
        <v>1286</v>
      </c>
      <c r="C54" s="35">
        <v>1268</v>
      </c>
      <c r="D54" s="35">
        <v>1237</v>
      </c>
      <c r="E54" s="35">
        <v>1239</v>
      </c>
      <c r="F54" s="35">
        <v>1193</v>
      </c>
      <c r="G54" s="35">
        <v>1176</v>
      </c>
      <c r="H54" s="35">
        <v>1202</v>
      </c>
      <c r="I54" s="35">
        <v>1242</v>
      </c>
      <c r="J54" s="35">
        <v>1245</v>
      </c>
      <c r="K54" s="35">
        <v>1199</v>
      </c>
      <c r="L54" s="35">
        <v>1189</v>
      </c>
      <c r="M54" s="36">
        <v>1147</v>
      </c>
      <c r="N54" s="125"/>
    </row>
    <row r="55" spans="1:14" x14ac:dyDescent="0.25">
      <c r="A55" s="27" t="s">
        <v>82</v>
      </c>
      <c r="B55" s="29">
        <v>1908</v>
      </c>
      <c r="C55" s="29">
        <v>1883</v>
      </c>
      <c r="D55" s="29">
        <v>1880</v>
      </c>
      <c r="E55" s="29">
        <v>1895</v>
      </c>
      <c r="F55" s="29">
        <v>1859</v>
      </c>
      <c r="G55" s="29">
        <v>1814</v>
      </c>
      <c r="H55" s="29">
        <v>1796</v>
      </c>
      <c r="I55" s="29">
        <v>1804</v>
      </c>
      <c r="J55" s="29">
        <v>1753</v>
      </c>
      <c r="K55" s="29">
        <v>1701</v>
      </c>
      <c r="L55" s="29">
        <v>1678</v>
      </c>
      <c r="M55" s="30">
        <v>1657</v>
      </c>
      <c r="N55" s="125"/>
    </row>
    <row r="56" spans="1:14" x14ac:dyDescent="0.25">
      <c r="A56" s="34" t="s">
        <v>83</v>
      </c>
      <c r="B56" s="35">
        <v>3632</v>
      </c>
      <c r="C56" s="35">
        <v>3669</v>
      </c>
      <c r="D56" s="35">
        <v>3655</v>
      </c>
      <c r="E56" s="35">
        <v>3659</v>
      </c>
      <c r="F56" s="35">
        <v>3582</v>
      </c>
      <c r="G56" s="35">
        <v>3447</v>
      </c>
      <c r="H56" s="35">
        <v>3387</v>
      </c>
      <c r="I56" s="35">
        <v>3488</v>
      </c>
      <c r="J56" s="35">
        <v>3476</v>
      </c>
      <c r="K56" s="35">
        <v>3517</v>
      </c>
      <c r="L56" s="35">
        <v>3467</v>
      </c>
      <c r="M56" s="36">
        <v>3341</v>
      </c>
      <c r="N56" s="125"/>
    </row>
    <row r="57" spans="1:14" ht="12.75" customHeight="1" x14ac:dyDescent="0.25">
      <c r="A57" s="27" t="s">
        <v>84</v>
      </c>
      <c r="B57" s="29">
        <v>197</v>
      </c>
      <c r="C57" s="29">
        <v>193</v>
      </c>
      <c r="D57" s="29">
        <v>192</v>
      </c>
      <c r="E57" s="29">
        <v>187</v>
      </c>
      <c r="F57" s="29">
        <v>185</v>
      </c>
      <c r="G57" s="29">
        <v>187</v>
      </c>
      <c r="H57" s="29">
        <v>170</v>
      </c>
      <c r="I57" s="29">
        <v>167</v>
      </c>
      <c r="J57" s="29">
        <v>167</v>
      </c>
      <c r="K57" s="29">
        <v>161</v>
      </c>
      <c r="L57" s="29">
        <v>158</v>
      </c>
      <c r="M57" s="30">
        <v>164</v>
      </c>
      <c r="N57" s="125"/>
    </row>
    <row r="58" spans="1:14" x14ac:dyDescent="0.25">
      <c r="A58" s="34" t="s">
        <v>125</v>
      </c>
      <c r="B58" s="35">
        <v>2864</v>
      </c>
      <c r="C58" s="35">
        <v>2828</v>
      </c>
      <c r="D58" s="35">
        <v>2763</v>
      </c>
      <c r="E58" s="35">
        <v>2713</v>
      </c>
      <c r="F58" s="35">
        <v>2617</v>
      </c>
      <c r="G58" s="35">
        <v>2537</v>
      </c>
      <c r="H58" s="35">
        <v>2492</v>
      </c>
      <c r="I58" s="35">
        <v>2616</v>
      </c>
      <c r="J58" s="35">
        <v>2504</v>
      </c>
      <c r="K58" s="35">
        <v>2425</v>
      </c>
      <c r="L58" s="35">
        <v>2399</v>
      </c>
      <c r="M58" s="36">
        <v>2439</v>
      </c>
      <c r="N58" s="125"/>
    </row>
    <row r="59" spans="1:14" x14ac:dyDescent="0.25">
      <c r="A59" s="27" t="s">
        <v>85</v>
      </c>
      <c r="B59" s="29">
        <v>1613</v>
      </c>
      <c r="C59" s="29">
        <v>1602</v>
      </c>
      <c r="D59" s="29">
        <v>1588</v>
      </c>
      <c r="E59" s="29">
        <v>1541</v>
      </c>
      <c r="F59" s="29">
        <v>1436</v>
      </c>
      <c r="G59" s="29">
        <v>1390</v>
      </c>
      <c r="H59" s="29">
        <v>1379</v>
      </c>
      <c r="I59" s="29">
        <v>1434</v>
      </c>
      <c r="J59" s="29">
        <v>1376</v>
      </c>
      <c r="K59" s="29">
        <v>1349</v>
      </c>
      <c r="L59" s="29">
        <v>1347</v>
      </c>
      <c r="M59" s="30">
        <v>1382</v>
      </c>
      <c r="N59" s="125"/>
    </row>
    <row r="60" spans="1:14" x14ac:dyDescent="0.25">
      <c r="A60" s="34" t="s">
        <v>124</v>
      </c>
      <c r="B60" s="35">
        <v>4101</v>
      </c>
      <c r="C60" s="35">
        <v>4116</v>
      </c>
      <c r="D60" s="35">
        <v>4102</v>
      </c>
      <c r="E60" s="35">
        <v>4081</v>
      </c>
      <c r="F60" s="35">
        <v>3978</v>
      </c>
      <c r="G60" s="35">
        <v>3932</v>
      </c>
      <c r="H60" s="35">
        <v>3911</v>
      </c>
      <c r="I60" s="35">
        <v>3941</v>
      </c>
      <c r="J60" s="35">
        <v>3869</v>
      </c>
      <c r="K60" s="35">
        <v>3834</v>
      </c>
      <c r="L60" s="35">
        <v>3784</v>
      </c>
      <c r="M60" s="36">
        <v>3734</v>
      </c>
      <c r="N60" s="125"/>
    </row>
    <row r="61" spans="1:14" x14ac:dyDescent="0.25">
      <c r="A61" s="26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1"/>
    </row>
    <row r="62" spans="1:14" x14ac:dyDescent="0.25">
      <c r="A62" s="41" t="s">
        <v>115</v>
      </c>
      <c r="B62" s="32">
        <v>17520</v>
      </c>
      <c r="C62" s="32">
        <v>17433</v>
      </c>
      <c r="D62" s="32">
        <v>17225</v>
      </c>
      <c r="E62" s="32">
        <v>17119</v>
      </c>
      <c r="F62" s="32">
        <v>16756</v>
      </c>
      <c r="G62" s="32">
        <v>16444</v>
      </c>
      <c r="H62" s="32">
        <v>16285</v>
      </c>
      <c r="I62" s="32">
        <v>16805</v>
      </c>
      <c r="J62" s="32">
        <v>16527</v>
      </c>
      <c r="K62" s="32">
        <v>16303</v>
      </c>
      <c r="L62" s="32">
        <v>15917</v>
      </c>
      <c r="M62" s="33">
        <v>15577</v>
      </c>
    </row>
    <row r="63" spans="1:14" x14ac:dyDescent="0.25">
      <c r="A63" s="42" t="s">
        <v>116</v>
      </c>
      <c r="B63" s="18">
        <v>34463</v>
      </c>
      <c r="C63" s="18">
        <v>34253</v>
      </c>
      <c r="D63" s="18">
        <v>33985</v>
      </c>
      <c r="E63" s="18">
        <v>33525</v>
      </c>
      <c r="F63" s="18">
        <v>32756</v>
      </c>
      <c r="G63" s="18">
        <v>32208</v>
      </c>
      <c r="H63" s="18">
        <v>31926</v>
      </c>
      <c r="I63" s="18">
        <v>32553</v>
      </c>
      <c r="J63" s="18">
        <v>32207</v>
      </c>
      <c r="K63" s="18">
        <v>31899</v>
      </c>
      <c r="L63" s="18">
        <v>31361</v>
      </c>
      <c r="M63" s="19">
        <v>30723</v>
      </c>
    </row>
    <row r="64" spans="1:14" x14ac:dyDescent="0.25">
      <c r="A64" s="41" t="s">
        <v>52</v>
      </c>
      <c r="B64" s="32">
        <v>62898</v>
      </c>
      <c r="C64" s="32">
        <v>62676</v>
      </c>
      <c r="D64" s="32">
        <v>62207</v>
      </c>
      <c r="E64" s="32">
        <v>61551</v>
      </c>
      <c r="F64" s="32">
        <v>60068</v>
      </c>
      <c r="G64" s="32">
        <v>59793</v>
      </c>
      <c r="H64" s="32">
        <v>59886</v>
      </c>
      <c r="I64" s="32">
        <v>60524</v>
      </c>
      <c r="J64" s="32">
        <v>59612</v>
      </c>
      <c r="K64" s="32">
        <v>59065</v>
      </c>
      <c r="L64" s="32">
        <v>58085</v>
      </c>
      <c r="M64" s="33">
        <v>57239</v>
      </c>
    </row>
    <row r="65" spans="1:13" x14ac:dyDescent="0.25">
      <c r="A65" s="136" t="s">
        <v>117</v>
      </c>
      <c r="B65" s="24">
        <v>16542</v>
      </c>
      <c r="C65" s="24">
        <v>16470</v>
      </c>
      <c r="D65" s="24">
        <v>16322</v>
      </c>
      <c r="E65" s="24">
        <v>16201</v>
      </c>
      <c r="F65" s="24">
        <v>15715</v>
      </c>
      <c r="G65" s="24">
        <v>15352</v>
      </c>
      <c r="H65" s="24">
        <v>15361</v>
      </c>
      <c r="I65" s="24">
        <v>15782</v>
      </c>
      <c r="J65" s="24">
        <v>15352</v>
      </c>
      <c r="K65" s="24">
        <v>15106</v>
      </c>
      <c r="L65" s="24">
        <v>14906</v>
      </c>
      <c r="M65" s="143">
        <v>14726</v>
      </c>
    </row>
    <row r="66" spans="1:13" ht="6.75" customHeight="1" x14ac:dyDescent="0.25">
      <c r="A66" s="28"/>
    </row>
    <row r="67" spans="1:13" x14ac:dyDescent="0.25">
      <c r="A67" s="40" t="s">
        <v>90</v>
      </c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</row>
    <row r="68" spans="1:13" x14ac:dyDescent="0.25">
      <c r="A68" s="28"/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</row>
    <row r="69" spans="1:13" x14ac:dyDescent="0.25">
      <c r="A69" s="28"/>
    </row>
    <row r="70" spans="1:13" x14ac:dyDescent="0.25">
      <c r="A70" s="28"/>
    </row>
    <row r="71" spans="1:13" x14ac:dyDescent="0.25">
      <c r="A71" s="28"/>
    </row>
    <row r="72" spans="1:13" x14ac:dyDescent="0.25">
      <c r="A72" s="28"/>
    </row>
    <row r="73" spans="1:13" x14ac:dyDescent="0.25">
      <c r="A73" s="28"/>
    </row>
    <row r="74" spans="1:13" x14ac:dyDescent="0.25">
      <c r="A74" s="28"/>
    </row>
    <row r="75" spans="1:13" x14ac:dyDescent="0.25">
      <c r="A75" s="28"/>
    </row>
    <row r="76" spans="1:13" x14ac:dyDescent="0.25">
      <c r="A76" s="28"/>
    </row>
    <row r="77" spans="1:13" x14ac:dyDescent="0.25">
      <c r="A77" s="28"/>
    </row>
    <row r="78" spans="1:13" x14ac:dyDescent="0.25">
      <c r="A78" s="28"/>
    </row>
    <row r="79" spans="1:13" x14ac:dyDescent="0.25">
      <c r="A79" s="28"/>
    </row>
    <row r="80" spans="1:13" x14ac:dyDescent="0.25">
      <c r="A80" s="28"/>
    </row>
    <row r="81" spans="1:1" x14ac:dyDescent="0.25">
      <c r="A81" s="28"/>
    </row>
    <row r="82" spans="1:1" x14ac:dyDescent="0.25">
      <c r="A82" s="28"/>
    </row>
    <row r="83" spans="1:1" x14ac:dyDescent="0.25">
      <c r="A83" s="28"/>
    </row>
    <row r="84" spans="1:1" x14ac:dyDescent="0.25">
      <c r="A84" s="28"/>
    </row>
    <row r="85" spans="1:1" x14ac:dyDescent="0.25">
      <c r="A85" s="28"/>
    </row>
  </sheetData>
  <phoneticPr fontId="6" type="noConversion"/>
  <pageMargins left="0.39370078740157483" right="0.39370078740157483" top="0.59055118110236227" bottom="0.39370078740157483" header="0" footer="0"/>
  <pageSetup paperSize="9" scale="95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3"/>
  <sheetViews>
    <sheetView topLeftCell="A10" workbookViewId="0"/>
  </sheetViews>
  <sheetFormatPr baseColWidth="10" defaultRowHeight="13.2" x14ac:dyDescent="0.25"/>
  <cols>
    <col min="1" max="1" width="16" customWidth="1"/>
    <col min="2" max="2" width="9.88671875" customWidth="1"/>
    <col min="3" max="12" width="10.109375" customWidth="1"/>
    <col min="13" max="13" width="9.44140625" customWidth="1"/>
  </cols>
  <sheetData>
    <row r="1" spans="1:23" ht="13.5" customHeight="1" x14ac:dyDescent="0.25">
      <c r="A1" s="1" t="s">
        <v>137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3" ht="13.5" customHeight="1" x14ac:dyDescent="0.25">
      <c r="A2" s="2" t="s">
        <v>157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3" ht="6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23" ht="18.75" customHeight="1" x14ac:dyDescent="0.25">
      <c r="A4" s="15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7" t="s">
        <v>11</v>
      </c>
    </row>
    <row r="5" spans="1:23" ht="5.25" customHeight="1" x14ac:dyDescent="0.25">
      <c r="A5" s="50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51"/>
    </row>
    <row r="6" spans="1:23" ht="12" customHeight="1" x14ac:dyDescent="0.25">
      <c r="A6" s="60" t="s">
        <v>86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  <c r="N6" s="44"/>
      <c r="O6" s="44"/>
    </row>
    <row r="7" spans="1:23" ht="12" customHeight="1" x14ac:dyDescent="0.25">
      <c r="A7" s="26">
        <v>1</v>
      </c>
      <c r="B7" s="46">
        <v>2355</v>
      </c>
      <c r="C7" s="46">
        <v>2385</v>
      </c>
      <c r="D7" s="46">
        <v>2400</v>
      </c>
      <c r="E7" s="46">
        <v>2336</v>
      </c>
      <c r="F7" s="46">
        <v>2233</v>
      </c>
      <c r="G7" s="46">
        <v>2245</v>
      </c>
      <c r="H7" s="46">
        <v>2208</v>
      </c>
      <c r="I7" s="46">
        <v>2185</v>
      </c>
      <c r="J7" s="46">
        <v>2156</v>
      </c>
      <c r="K7" s="46">
        <v>2068</v>
      </c>
      <c r="L7" s="46">
        <v>2031</v>
      </c>
      <c r="M7" s="53">
        <v>2010</v>
      </c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3" ht="12" customHeight="1" x14ac:dyDescent="0.25">
      <c r="A8" s="31">
        <v>2</v>
      </c>
      <c r="B8" s="63">
        <v>4523</v>
      </c>
      <c r="C8" s="63">
        <v>4477</v>
      </c>
      <c r="D8" s="63">
        <v>4376</v>
      </c>
      <c r="E8" s="63">
        <v>4304</v>
      </c>
      <c r="F8" s="63">
        <v>4216</v>
      </c>
      <c r="G8" s="63">
        <v>4166</v>
      </c>
      <c r="H8" s="63">
        <v>4050</v>
      </c>
      <c r="I8" s="63">
        <v>4082</v>
      </c>
      <c r="J8" s="63">
        <v>4039</v>
      </c>
      <c r="K8" s="63">
        <v>3981</v>
      </c>
      <c r="L8" s="63">
        <v>3936</v>
      </c>
      <c r="M8" s="64">
        <v>3898</v>
      </c>
      <c r="N8" s="46"/>
      <c r="O8" s="46"/>
      <c r="P8" s="46"/>
      <c r="Q8" s="46"/>
      <c r="R8" s="46"/>
      <c r="S8" s="46"/>
      <c r="T8" s="46"/>
      <c r="U8" s="46"/>
      <c r="V8" s="46"/>
      <c r="W8" s="46"/>
    </row>
    <row r="9" spans="1:23" ht="12" customHeight="1" x14ac:dyDescent="0.25">
      <c r="A9" s="26">
        <v>3</v>
      </c>
      <c r="B9" s="46">
        <v>647</v>
      </c>
      <c r="C9" s="46">
        <v>651</v>
      </c>
      <c r="D9" s="46">
        <v>641</v>
      </c>
      <c r="E9" s="46">
        <v>633</v>
      </c>
      <c r="F9" s="46">
        <v>615</v>
      </c>
      <c r="G9" s="46">
        <v>608</v>
      </c>
      <c r="H9" s="46">
        <v>591</v>
      </c>
      <c r="I9" s="46">
        <v>585</v>
      </c>
      <c r="J9" s="46">
        <v>578</v>
      </c>
      <c r="K9" s="46">
        <v>568</v>
      </c>
      <c r="L9" s="46">
        <v>553</v>
      </c>
      <c r="M9" s="53">
        <v>540</v>
      </c>
      <c r="N9" s="46"/>
      <c r="O9" s="46"/>
      <c r="P9" s="46"/>
      <c r="Q9" s="46"/>
      <c r="R9" s="46"/>
      <c r="S9" s="46"/>
      <c r="T9" s="46"/>
      <c r="U9" s="46"/>
      <c r="V9" s="46"/>
      <c r="W9" s="46"/>
    </row>
    <row r="10" spans="1:23" ht="12" customHeight="1" x14ac:dyDescent="0.25">
      <c r="A10" s="31">
        <v>4</v>
      </c>
      <c r="B10" s="63">
        <v>60040</v>
      </c>
      <c r="C10" s="63">
        <v>60072</v>
      </c>
      <c r="D10" s="63">
        <v>59817</v>
      </c>
      <c r="E10" s="63">
        <v>59115</v>
      </c>
      <c r="F10" s="63">
        <v>57587</v>
      </c>
      <c r="G10" s="63">
        <v>56922</v>
      </c>
      <c r="H10" s="63">
        <v>56163</v>
      </c>
      <c r="I10" s="63">
        <v>56761</v>
      </c>
      <c r="J10" s="63">
        <v>56372</v>
      </c>
      <c r="K10" s="63">
        <v>55687</v>
      </c>
      <c r="L10" s="63">
        <v>54798</v>
      </c>
      <c r="M10" s="64">
        <v>54120</v>
      </c>
      <c r="N10" s="46"/>
      <c r="O10" s="46"/>
      <c r="P10" s="46"/>
      <c r="Q10" s="46"/>
      <c r="R10" s="46"/>
      <c r="S10" s="46"/>
      <c r="T10" s="46"/>
      <c r="U10" s="46"/>
      <c r="V10" s="46"/>
      <c r="W10" s="46"/>
    </row>
    <row r="11" spans="1:23" ht="12" customHeight="1" x14ac:dyDescent="0.25">
      <c r="A11" s="26">
        <v>5</v>
      </c>
      <c r="B11" s="46">
        <v>24843</v>
      </c>
      <c r="C11" s="46">
        <v>24670</v>
      </c>
      <c r="D11" s="46">
        <v>24397</v>
      </c>
      <c r="E11" s="46">
        <v>24273</v>
      </c>
      <c r="F11" s="46">
        <v>23674</v>
      </c>
      <c r="G11" s="46">
        <v>23306</v>
      </c>
      <c r="H11" s="46">
        <v>23002</v>
      </c>
      <c r="I11" s="46">
        <v>23478</v>
      </c>
      <c r="J11" s="46">
        <v>23307</v>
      </c>
      <c r="K11" s="46">
        <v>23256</v>
      </c>
      <c r="L11" s="46">
        <v>22915</v>
      </c>
      <c r="M11" s="53">
        <v>22554</v>
      </c>
      <c r="N11" s="46"/>
      <c r="O11" s="46"/>
      <c r="P11" s="46"/>
      <c r="Q11" s="46"/>
      <c r="R11" s="46"/>
      <c r="S11" s="46"/>
      <c r="T11" s="46"/>
      <c r="U11" s="46"/>
      <c r="V11" s="46"/>
      <c r="W11" s="46"/>
    </row>
    <row r="12" spans="1:23" ht="12" customHeight="1" x14ac:dyDescent="0.25">
      <c r="A12" s="31">
        <v>6</v>
      </c>
      <c r="B12" s="63">
        <v>41</v>
      </c>
      <c r="C12" s="63">
        <v>40</v>
      </c>
      <c r="D12" s="63">
        <v>38</v>
      </c>
      <c r="E12" s="63">
        <v>36</v>
      </c>
      <c r="F12" s="63">
        <v>36</v>
      </c>
      <c r="G12" s="63">
        <v>32</v>
      </c>
      <c r="H12" s="63">
        <v>33</v>
      </c>
      <c r="I12" s="63">
        <v>28</v>
      </c>
      <c r="J12" s="63">
        <v>28</v>
      </c>
      <c r="K12" s="63">
        <v>36</v>
      </c>
      <c r="L12" s="63">
        <v>34</v>
      </c>
      <c r="M12" s="64">
        <v>38</v>
      </c>
      <c r="N12" s="46"/>
      <c r="O12" s="46"/>
      <c r="P12" s="46"/>
      <c r="Q12" s="46"/>
      <c r="R12" s="46"/>
      <c r="S12" s="46"/>
      <c r="T12" s="46"/>
      <c r="U12" s="46"/>
      <c r="V12" s="46"/>
      <c r="W12" s="46"/>
    </row>
    <row r="13" spans="1:23" ht="12" customHeight="1" x14ac:dyDescent="0.25">
      <c r="A13" s="26">
        <v>7</v>
      </c>
      <c r="B13" s="46">
        <v>8424</v>
      </c>
      <c r="C13" s="46">
        <v>8350</v>
      </c>
      <c r="D13" s="46">
        <v>8276</v>
      </c>
      <c r="E13" s="46">
        <v>8192</v>
      </c>
      <c r="F13" s="46">
        <v>8160</v>
      </c>
      <c r="G13" s="46">
        <v>7917</v>
      </c>
      <c r="H13" s="46">
        <v>8049</v>
      </c>
      <c r="I13" s="46">
        <v>8232</v>
      </c>
      <c r="J13" s="46">
        <v>8230</v>
      </c>
      <c r="K13" s="46">
        <v>8098</v>
      </c>
      <c r="L13" s="46">
        <v>7959</v>
      </c>
      <c r="M13" s="53">
        <v>7792</v>
      </c>
      <c r="N13" s="46"/>
      <c r="O13" s="46"/>
      <c r="P13" s="46"/>
      <c r="Q13" s="46"/>
      <c r="R13" s="46"/>
      <c r="S13" s="46"/>
      <c r="T13" s="46"/>
      <c r="U13" s="46"/>
      <c r="V13" s="46"/>
      <c r="W13" s="46"/>
    </row>
    <row r="14" spans="1:23" ht="12" customHeight="1" x14ac:dyDescent="0.25">
      <c r="A14" s="31">
        <v>8</v>
      </c>
      <c r="B14" s="63">
        <v>9087</v>
      </c>
      <c r="C14" s="63">
        <v>9040</v>
      </c>
      <c r="D14" s="63">
        <v>8891</v>
      </c>
      <c r="E14" s="63">
        <v>8849</v>
      </c>
      <c r="F14" s="63">
        <v>8670</v>
      </c>
      <c r="G14" s="63">
        <v>8471</v>
      </c>
      <c r="H14" s="63">
        <v>8124</v>
      </c>
      <c r="I14" s="63">
        <v>8294</v>
      </c>
      <c r="J14" s="63">
        <v>8382</v>
      </c>
      <c r="K14" s="63">
        <v>8534</v>
      </c>
      <c r="L14" s="63">
        <v>8362</v>
      </c>
      <c r="M14" s="64">
        <v>8180</v>
      </c>
      <c r="N14" s="46"/>
      <c r="O14" s="46"/>
      <c r="P14" s="46"/>
      <c r="Q14" s="46"/>
      <c r="R14" s="46"/>
      <c r="S14" s="46"/>
      <c r="T14" s="46"/>
      <c r="U14" s="46"/>
      <c r="V14" s="46"/>
      <c r="W14" s="46"/>
    </row>
    <row r="15" spans="1:23" ht="12" customHeight="1" x14ac:dyDescent="0.25">
      <c r="A15" s="26">
        <v>9</v>
      </c>
      <c r="B15" s="46">
        <v>53</v>
      </c>
      <c r="C15" s="46">
        <v>56</v>
      </c>
      <c r="D15" s="46">
        <v>48</v>
      </c>
      <c r="E15" s="46">
        <v>51</v>
      </c>
      <c r="F15" s="46">
        <v>52</v>
      </c>
      <c r="G15" s="46">
        <v>55</v>
      </c>
      <c r="H15" s="46">
        <v>84</v>
      </c>
      <c r="I15" s="46">
        <v>78</v>
      </c>
      <c r="J15" s="46">
        <v>63</v>
      </c>
      <c r="K15" s="46">
        <v>56</v>
      </c>
      <c r="L15" s="46">
        <v>50</v>
      </c>
      <c r="M15" s="53">
        <v>53</v>
      </c>
      <c r="N15" s="46"/>
      <c r="O15" s="46"/>
      <c r="P15" s="46"/>
      <c r="Q15" s="46"/>
      <c r="R15" s="46"/>
      <c r="S15" s="46"/>
      <c r="T15" s="46"/>
      <c r="U15" s="46"/>
      <c r="V15" s="46"/>
      <c r="W15" s="46"/>
    </row>
    <row r="16" spans="1:23" ht="12" customHeight="1" x14ac:dyDescent="0.25">
      <c r="A16" s="31">
        <v>10</v>
      </c>
      <c r="B16" s="63">
        <v>79</v>
      </c>
      <c r="C16" s="63">
        <v>73</v>
      </c>
      <c r="D16" s="63">
        <v>74</v>
      </c>
      <c r="E16" s="63">
        <v>73</v>
      </c>
      <c r="F16" s="63">
        <v>72</v>
      </c>
      <c r="G16" s="63">
        <v>72</v>
      </c>
      <c r="H16" s="63">
        <v>78</v>
      </c>
      <c r="I16" s="63">
        <v>82</v>
      </c>
      <c r="J16" s="63">
        <v>79</v>
      </c>
      <c r="K16" s="63">
        <v>79</v>
      </c>
      <c r="L16" s="63">
        <v>73</v>
      </c>
      <c r="M16" s="64">
        <v>70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1:23" ht="12" customHeight="1" x14ac:dyDescent="0.25">
      <c r="A17" s="26">
        <v>11</v>
      </c>
      <c r="B17" s="46">
        <v>7483</v>
      </c>
      <c r="C17" s="46">
        <v>7380</v>
      </c>
      <c r="D17" s="46">
        <v>7319</v>
      </c>
      <c r="E17" s="46">
        <v>7284</v>
      </c>
      <c r="F17" s="46">
        <v>7051</v>
      </c>
      <c r="G17" s="46">
        <v>7036</v>
      </c>
      <c r="H17" s="46">
        <v>7007</v>
      </c>
      <c r="I17" s="46">
        <v>7322</v>
      </c>
      <c r="J17" s="46">
        <v>7196</v>
      </c>
      <c r="K17" s="46">
        <v>7111</v>
      </c>
      <c r="L17" s="46">
        <v>6892</v>
      </c>
      <c r="M17" s="53">
        <v>6747</v>
      </c>
      <c r="N17" s="46"/>
      <c r="O17" s="46"/>
      <c r="P17" s="46"/>
      <c r="Q17" s="46"/>
      <c r="R17" s="46"/>
      <c r="S17" s="46"/>
      <c r="T17" s="46"/>
      <c r="U17" s="46"/>
      <c r="V17" s="46"/>
      <c r="W17" s="46"/>
    </row>
    <row r="18" spans="1:23" ht="12" customHeight="1" x14ac:dyDescent="0.25">
      <c r="A18" s="31">
        <v>12</v>
      </c>
      <c r="B18" s="63">
        <v>44</v>
      </c>
      <c r="C18" s="63">
        <v>42</v>
      </c>
      <c r="D18" s="63">
        <v>43</v>
      </c>
      <c r="E18" s="63">
        <v>39</v>
      </c>
      <c r="F18" s="63">
        <v>39</v>
      </c>
      <c r="G18" s="63">
        <v>40</v>
      </c>
      <c r="H18" s="63">
        <v>42</v>
      </c>
      <c r="I18" s="63">
        <v>40</v>
      </c>
      <c r="J18" s="63">
        <v>39</v>
      </c>
      <c r="K18" s="63">
        <v>28</v>
      </c>
      <c r="L18" s="63">
        <v>32</v>
      </c>
      <c r="M18" s="64">
        <v>25</v>
      </c>
      <c r="N18" s="46"/>
      <c r="O18" s="46"/>
      <c r="P18" s="46"/>
      <c r="Q18" s="46"/>
      <c r="R18" s="46"/>
      <c r="S18" s="46"/>
      <c r="T18" s="46"/>
      <c r="U18" s="46"/>
      <c r="V18" s="46"/>
      <c r="W18" s="46"/>
    </row>
    <row r="19" spans="1:23" ht="12" customHeight="1" x14ac:dyDescent="0.25">
      <c r="A19" s="26">
        <v>13</v>
      </c>
      <c r="B19" s="46">
        <v>39</v>
      </c>
      <c r="C19" s="46">
        <v>35</v>
      </c>
      <c r="D19" s="46">
        <v>36</v>
      </c>
      <c r="E19" s="46">
        <v>32</v>
      </c>
      <c r="F19" s="46">
        <v>36</v>
      </c>
      <c r="G19" s="46">
        <v>30</v>
      </c>
      <c r="H19" s="46">
        <v>32</v>
      </c>
      <c r="I19" s="46">
        <v>34</v>
      </c>
      <c r="J19" s="46">
        <v>27</v>
      </c>
      <c r="K19" s="46">
        <v>29</v>
      </c>
      <c r="L19" s="46">
        <v>28</v>
      </c>
      <c r="M19" s="53">
        <v>26</v>
      </c>
      <c r="N19" s="46"/>
      <c r="O19" s="46"/>
      <c r="P19" s="46"/>
      <c r="Q19" s="46"/>
      <c r="R19" s="46"/>
      <c r="S19" s="46"/>
      <c r="T19" s="46"/>
      <c r="U19" s="46"/>
      <c r="V19" s="46"/>
      <c r="W19" s="46"/>
    </row>
    <row r="20" spans="1:23" ht="12" customHeight="1" x14ac:dyDescent="0.25">
      <c r="A20" s="31">
        <v>14</v>
      </c>
      <c r="B20" s="63">
        <v>4280</v>
      </c>
      <c r="C20" s="63">
        <v>4208</v>
      </c>
      <c r="D20" s="63">
        <v>4139</v>
      </c>
      <c r="E20" s="63">
        <v>4029</v>
      </c>
      <c r="F20" s="63">
        <v>3930</v>
      </c>
      <c r="G20" s="63">
        <v>3925</v>
      </c>
      <c r="H20" s="63">
        <v>4241</v>
      </c>
      <c r="I20" s="63">
        <v>4430</v>
      </c>
      <c r="J20" s="63">
        <v>3974</v>
      </c>
      <c r="K20" s="63">
        <v>3881</v>
      </c>
      <c r="L20" s="63">
        <v>3771</v>
      </c>
      <c r="M20" s="64">
        <v>3626</v>
      </c>
      <c r="N20" s="46"/>
      <c r="O20" s="46"/>
      <c r="P20" s="46"/>
      <c r="Q20" s="46"/>
      <c r="R20" s="46"/>
      <c r="S20" s="46"/>
      <c r="T20" s="46"/>
      <c r="U20" s="46"/>
      <c r="V20" s="46"/>
      <c r="W20" s="46"/>
    </row>
    <row r="21" spans="1:23" ht="12" customHeight="1" x14ac:dyDescent="0.25">
      <c r="A21" s="26">
        <v>15</v>
      </c>
      <c r="B21" s="46">
        <v>6295</v>
      </c>
      <c r="C21" s="46">
        <v>6143</v>
      </c>
      <c r="D21" s="46">
        <v>6049</v>
      </c>
      <c r="E21" s="46">
        <v>5993</v>
      </c>
      <c r="F21" s="46">
        <v>5810</v>
      </c>
      <c r="G21" s="46">
        <v>5846</v>
      </c>
      <c r="H21" s="46">
        <v>6364</v>
      </c>
      <c r="I21" s="46">
        <v>6511</v>
      </c>
      <c r="J21" s="46">
        <v>5877</v>
      </c>
      <c r="K21" s="46">
        <v>5638</v>
      </c>
      <c r="L21" s="46">
        <v>5525</v>
      </c>
      <c r="M21" s="53">
        <v>5353</v>
      </c>
      <c r="N21" s="46"/>
      <c r="O21" s="46"/>
      <c r="P21" s="46"/>
      <c r="Q21" s="46"/>
      <c r="R21" s="46"/>
      <c r="S21" s="46"/>
      <c r="T21" s="46"/>
      <c r="U21" s="46"/>
      <c r="V21" s="46"/>
      <c r="W21" s="46"/>
    </row>
    <row r="22" spans="1:23" ht="12" customHeight="1" x14ac:dyDescent="0.25">
      <c r="A22" s="31">
        <v>16</v>
      </c>
      <c r="B22" s="63">
        <v>83</v>
      </c>
      <c r="C22" s="63">
        <v>74</v>
      </c>
      <c r="D22" s="63">
        <v>80</v>
      </c>
      <c r="E22" s="63">
        <v>81</v>
      </c>
      <c r="F22" s="63">
        <v>94</v>
      </c>
      <c r="G22" s="63">
        <v>96</v>
      </c>
      <c r="H22" s="63">
        <v>74</v>
      </c>
      <c r="I22" s="63">
        <v>61</v>
      </c>
      <c r="J22" s="63">
        <v>64</v>
      </c>
      <c r="K22" s="63">
        <v>70</v>
      </c>
      <c r="L22" s="63">
        <v>77</v>
      </c>
      <c r="M22" s="64">
        <v>71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</row>
    <row r="23" spans="1:23" ht="12" customHeight="1" x14ac:dyDescent="0.25">
      <c r="A23" s="26">
        <v>17</v>
      </c>
      <c r="B23" s="46">
        <v>1221</v>
      </c>
      <c r="C23" s="46">
        <v>1211</v>
      </c>
      <c r="D23" s="46">
        <v>1196</v>
      </c>
      <c r="E23" s="46">
        <v>1171</v>
      </c>
      <c r="F23" s="46">
        <v>1129</v>
      </c>
      <c r="G23" s="46">
        <v>1107</v>
      </c>
      <c r="H23" s="46">
        <v>1236</v>
      </c>
      <c r="I23" s="46">
        <v>1329</v>
      </c>
      <c r="J23" s="46">
        <v>1323</v>
      </c>
      <c r="K23" s="46">
        <v>1396</v>
      </c>
      <c r="L23" s="46">
        <v>1420</v>
      </c>
      <c r="M23" s="53">
        <v>1354</v>
      </c>
      <c r="N23" s="46"/>
      <c r="O23" s="46"/>
      <c r="P23" s="46"/>
      <c r="Q23" s="46"/>
      <c r="R23" s="46"/>
      <c r="S23" s="46"/>
      <c r="T23" s="46"/>
      <c r="U23" s="46"/>
      <c r="V23" s="46"/>
      <c r="W23" s="46"/>
    </row>
    <row r="24" spans="1:23" ht="12" customHeight="1" x14ac:dyDescent="0.25">
      <c r="A24" s="31">
        <v>18</v>
      </c>
      <c r="B24" s="63">
        <v>1049</v>
      </c>
      <c r="C24" s="63">
        <v>1065</v>
      </c>
      <c r="D24" s="63">
        <v>1060</v>
      </c>
      <c r="E24" s="63">
        <v>1070</v>
      </c>
      <c r="F24" s="63">
        <v>1065</v>
      </c>
      <c r="G24" s="63">
        <v>1071</v>
      </c>
      <c r="H24" s="63">
        <v>1198</v>
      </c>
      <c r="I24" s="63">
        <v>1254</v>
      </c>
      <c r="J24" s="63">
        <v>1120</v>
      </c>
      <c r="K24" s="63">
        <v>1079</v>
      </c>
      <c r="L24" s="63">
        <v>1069</v>
      </c>
      <c r="M24" s="64">
        <v>1039</v>
      </c>
      <c r="N24" s="46"/>
      <c r="O24" s="46"/>
      <c r="P24" s="46"/>
      <c r="Q24" s="46"/>
      <c r="R24" s="46"/>
      <c r="S24" s="46"/>
      <c r="T24" s="46"/>
      <c r="U24" s="46"/>
      <c r="V24" s="46"/>
      <c r="W24" s="46"/>
    </row>
    <row r="25" spans="1:23" ht="12" customHeight="1" x14ac:dyDescent="0.25">
      <c r="A25" s="26">
        <v>19</v>
      </c>
      <c r="B25" s="46">
        <v>201</v>
      </c>
      <c r="C25" s="46">
        <v>204</v>
      </c>
      <c r="D25" s="46">
        <v>201</v>
      </c>
      <c r="E25" s="46">
        <v>184</v>
      </c>
      <c r="F25" s="46">
        <v>188</v>
      </c>
      <c r="G25" s="46">
        <v>192</v>
      </c>
      <c r="H25" s="46">
        <v>219</v>
      </c>
      <c r="I25" s="46">
        <v>240</v>
      </c>
      <c r="J25" s="46">
        <v>217</v>
      </c>
      <c r="K25" s="46">
        <v>211</v>
      </c>
      <c r="L25" s="46">
        <v>208</v>
      </c>
      <c r="M25" s="53">
        <v>213</v>
      </c>
      <c r="N25" s="46"/>
      <c r="O25" s="46"/>
      <c r="P25" s="46"/>
      <c r="Q25" s="46"/>
      <c r="R25" s="46"/>
      <c r="S25" s="46"/>
      <c r="T25" s="46"/>
      <c r="U25" s="46"/>
      <c r="V25" s="46"/>
      <c r="W25" s="46"/>
    </row>
    <row r="26" spans="1:23" ht="12" customHeight="1" x14ac:dyDescent="0.25">
      <c r="A26" s="31">
        <v>0</v>
      </c>
      <c r="B26" s="63">
        <v>1064</v>
      </c>
      <c r="C26" s="63">
        <v>1081</v>
      </c>
      <c r="D26" s="63">
        <v>1069</v>
      </c>
      <c r="E26" s="63">
        <v>1064</v>
      </c>
      <c r="F26" s="63">
        <v>1022</v>
      </c>
      <c r="G26" s="63">
        <v>1053</v>
      </c>
      <c r="H26" s="63">
        <v>1061</v>
      </c>
      <c r="I26" s="63">
        <v>1047</v>
      </c>
      <c r="J26" s="63">
        <v>1010</v>
      </c>
      <c r="K26" s="63">
        <v>945</v>
      </c>
      <c r="L26" s="63">
        <v>923</v>
      </c>
      <c r="M26" s="64">
        <v>937</v>
      </c>
      <c r="N26" s="46"/>
      <c r="O26" s="46"/>
      <c r="P26" s="46"/>
      <c r="Q26" s="46"/>
      <c r="R26" s="46"/>
      <c r="S26" s="46"/>
      <c r="T26" s="46"/>
      <c r="U26" s="46"/>
      <c r="V26" s="46"/>
      <c r="W26" s="46"/>
    </row>
    <row r="27" spans="1:23" ht="12" customHeight="1" x14ac:dyDescent="0.25">
      <c r="A27" s="58" t="s">
        <v>115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54"/>
      <c r="N27" s="46"/>
      <c r="O27" s="44"/>
    </row>
    <row r="28" spans="1:23" ht="12" customHeight="1" x14ac:dyDescent="0.25">
      <c r="A28" s="31">
        <v>1</v>
      </c>
      <c r="B28" s="65">
        <v>259</v>
      </c>
      <c r="C28" s="65">
        <v>250</v>
      </c>
      <c r="D28" s="65">
        <v>250</v>
      </c>
      <c r="E28" s="65">
        <v>242</v>
      </c>
      <c r="F28" s="65">
        <v>227</v>
      </c>
      <c r="G28" s="65">
        <v>221</v>
      </c>
      <c r="H28" s="65">
        <v>224</v>
      </c>
      <c r="I28" s="65">
        <v>223</v>
      </c>
      <c r="J28" s="65">
        <v>229</v>
      </c>
      <c r="K28" s="65">
        <v>213</v>
      </c>
      <c r="L28" s="65">
        <v>208</v>
      </c>
      <c r="M28" s="66">
        <v>208</v>
      </c>
      <c r="N28" s="46"/>
      <c r="O28" s="44"/>
    </row>
    <row r="29" spans="1:23" ht="12" customHeight="1" x14ac:dyDescent="0.25">
      <c r="A29" s="26">
        <v>2</v>
      </c>
      <c r="B29" s="48">
        <v>483</v>
      </c>
      <c r="C29" s="48">
        <v>476</v>
      </c>
      <c r="D29" s="48">
        <v>485</v>
      </c>
      <c r="E29" s="48">
        <v>469</v>
      </c>
      <c r="F29" s="48">
        <v>461</v>
      </c>
      <c r="G29" s="48">
        <v>473</v>
      </c>
      <c r="H29" s="48">
        <v>457</v>
      </c>
      <c r="I29" s="48">
        <v>457</v>
      </c>
      <c r="J29" s="48">
        <v>455</v>
      </c>
      <c r="K29" s="48">
        <v>456</v>
      </c>
      <c r="L29" s="48">
        <v>437</v>
      </c>
      <c r="M29" s="55">
        <v>443</v>
      </c>
      <c r="N29" s="46"/>
      <c r="O29" s="44"/>
    </row>
    <row r="30" spans="1:23" ht="12" customHeight="1" x14ac:dyDescent="0.25">
      <c r="A30" s="31">
        <v>3</v>
      </c>
      <c r="B30" s="65">
        <v>56</v>
      </c>
      <c r="C30" s="65">
        <v>63</v>
      </c>
      <c r="D30" s="65">
        <v>67</v>
      </c>
      <c r="E30" s="65">
        <v>61</v>
      </c>
      <c r="F30" s="65">
        <v>60</v>
      </c>
      <c r="G30" s="65">
        <v>59</v>
      </c>
      <c r="H30" s="65">
        <v>54</v>
      </c>
      <c r="I30" s="65">
        <v>56</v>
      </c>
      <c r="J30" s="65">
        <v>52</v>
      </c>
      <c r="K30" s="65">
        <v>56</v>
      </c>
      <c r="L30" s="65">
        <v>50</v>
      </c>
      <c r="M30" s="66">
        <v>50</v>
      </c>
      <c r="N30" s="46"/>
      <c r="O30" s="44"/>
    </row>
    <row r="31" spans="1:23" ht="12" customHeight="1" x14ac:dyDescent="0.25">
      <c r="A31" s="26">
        <v>4</v>
      </c>
      <c r="B31" s="48">
        <v>8119</v>
      </c>
      <c r="C31" s="48">
        <v>8117</v>
      </c>
      <c r="D31" s="48">
        <v>8011</v>
      </c>
      <c r="E31" s="48">
        <v>8015</v>
      </c>
      <c r="F31" s="48">
        <v>7805</v>
      </c>
      <c r="G31" s="48">
        <v>7648</v>
      </c>
      <c r="H31" s="48">
        <v>7471</v>
      </c>
      <c r="I31" s="48">
        <v>7595</v>
      </c>
      <c r="J31" s="48">
        <v>7595</v>
      </c>
      <c r="K31" s="48">
        <v>7536</v>
      </c>
      <c r="L31" s="48">
        <v>7373</v>
      </c>
      <c r="M31" s="55">
        <v>7207</v>
      </c>
      <c r="N31" s="46"/>
      <c r="O31" s="44"/>
    </row>
    <row r="32" spans="1:23" ht="12" customHeight="1" x14ac:dyDescent="0.25">
      <c r="A32" s="31">
        <v>5</v>
      </c>
      <c r="B32" s="65">
        <v>3450</v>
      </c>
      <c r="C32" s="65">
        <v>3437</v>
      </c>
      <c r="D32" s="65">
        <v>3404</v>
      </c>
      <c r="E32" s="65">
        <v>3357</v>
      </c>
      <c r="F32" s="65">
        <v>3324</v>
      </c>
      <c r="G32" s="65">
        <v>3298</v>
      </c>
      <c r="H32" s="65">
        <v>3236</v>
      </c>
      <c r="I32" s="65">
        <v>3342</v>
      </c>
      <c r="J32" s="65">
        <v>3311</v>
      </c>
      <c r="K32" s="65">
        <v>3257</v>
      </c>
      <c r="L32" s="65">
        <v>3175</v>
      </c>
      <c r="M32" s="66">
        <v>3142</v>
      </c>
      <c r="N32" s="46"/>
      <c r="O32" s="44"/>
    </row>
    <row r="33" spans="1:15" ht="12" customHeight="1" x14ac:dyDescent="0.25">
      <c r="A33" s="26">
        <v>6</v>
      </c>
      <c r="B33" s="48">
        <v>7</v>
      </c>
      <c r="C33" s="48">
        <v>7</v>
      </c>
      <c r="D33" s="48">
        <v>6</v>
      </c>
      <c r="E33" s="48">
        <v>7</v>
      </c>
      <c r="F33" s="48">
        <v>7</v>
      </c>
      <c r="G33" s="48">
        <v>7</v>
      </c>
      <c r="H33" s="48">
        <v>6</v>
      </c>
      <c r="I33" s="48">
        <v>5</v>
      </c>
      <c r="J33" s="48">
        <v>5</v>
      </c>
      <c r="K33" s="48">
        <v>6</v>
      </c>
      <c r="L33" s="48">
        <v>6</v>
      </c>
      <c r="M33" s="55">
        <v>6</v>
      </c>
      <c r="N33" s="46"/>
      <c r="O33" s="44"/>
    </row>
    <row r="34" spans="1:15" ht="12" customHeight="1" x14ac:dyDescent="0.25">
      <c r="A34" s="31">
        <v>7</v>
      </c>
      <c r="B34" s="65">
        <v>999</v>
      </c>
      <c r="C34" s="65">
        <v>980</v>
      </c>
      <c r="D34" s="65">
        <v>975</v>
      </c>
      <c r="E34" s="65">
        <v>946</v>
      </c>
      <c r="F34" s="65">
        <v>958</v>
      </c>
      <c r="G34" s="65">
        <v>909</v>
      </c>
      <c r="H34" s="65">
        <v>922</v>
      </c>
      <c r="I34" s="65">
        <v>959</v>
      </c>
      <c r="J34" s="65">
        <v>935</v>
      </c>
      <c r="K34" s="65">
        <v>890</v>
      </c>
      <c r="L34" s="65">
        <v>890</v>
      </c>
      <c r="M34" s="66">
        <v>859</v>
      </c>
      <c r="N34" s="46"/>
      <c r="O34" s="44"/>
    </row>
    <row r="35" spans="1:15" ht="12" customHeight="1" x14ac:dyDescent="0.25">
      <c r="A35" s="26">
        <v>8</v>
      </c>
      <c r="B35" s="48">
        <v>1290</v>
      </c>
      <c r="C35" s="48">
        <v>1296</v>
      </c>
      <c r="D35" s="48">
        <v>1258</v>
      </c>
      <c r="E35" s="48">
        <v>1262</v>
      </c>
      <c r="F35" s="48">
        <v>1232</v>
      </c>
      <c r="G35" s="48">
        <v>1191</v>
      </c>
      <c r="H35" s="48">
        <v>1114</v>
      </c>
      <c r="I35" s="48">
        <v>1172</v>
      </c>
      <c r="J35" s="48">
        <v>1194</v>
      </c>
      <c r="K35" s="48">
        <v>1209</v>
      </c>
      <c r="L35" s="48">
        <v>1176</v>
      </c>
      <c r="M35" s="55">
        <v>1164</v>
      </c>
      <c r="N35" s="46"/>
      <c r="O35" s="44"/>
    </row>
    <row r="36" spans="1:15" ht="12" customHeight="1" x14ac:dyDescent="0.25">
      <c r="A36" s="31">
        <v>9</v>
      </c>
      <c r="B36" s="65">
        <v>9</v>
      </c>
      <c r="C36" s="65">
        <v>9</v>
      </c>
      <c r="D36" s="65">
        <v>8</v>
      </c>
      <c r="E36" s="65">
        <v>8</v>
      </c>
      <c r="F36" s="65">
        <v>7</v>
      </c>
      <c r="G36" s="65">
        <v>5</v>
      </c>
      <c r="H36" s="65">
        <v>14</v>
      </c>
      <c r="I36" s="65">
        <v>11</v>
      </c>
      <c r="J36" s="65">
        <v>6</v>
      </c>
      <c r="K36" s="65">
        <v>7</v>
      </c>
      <c r="L36" s="65">
        <v>6</v>
      </c>
      <c r="M36" s="66">
        <v>5</v>
      </c>
      <c r="N36" s="46"/>
      <c r="O36" s="44"/>
    </row>
    <row r="37" spans="1:15" ht="12" customHeight="1" x14ac:dyDescent="0.25">
      <c r="A37" s="26">
        <v>10</v>
      </c>
      <c r="B37" s="48">
        <v>17</v>
      </c>
      <c r="C37" s="48">
        <v>16</v>
      </c>
      <c r="D37" s="48">
        <v>15</v>
      </c>
      <c r="E37" s="48">
        <v>16</v>
      </c>
      <c r="F37" s="48">
        <v>15</v>
      </c>
      <c r="G37" s="48">
        <v>14</v>
      </c>
      <c r="H37" s="48">
        <v>12</v>
      </c>
      <c r="I37" s="48">
        <v>13</v>
      </c>
      <c r="J37" s="48">
        <v>15</v>
      </c>
      <c r="K37" s="48">
        <v>14</v>
      </c>
      <c r="L37" s="48">
        <v>11</v>
      </c>
      <c r="M37" s="55">
        <v>10</v>
      </c>
      <c r="N37" s="46"/>
      <c r="O37" s="44"/>
    </row>
    <row r="38" spans="1:15" ht="12" customHeight="1" x14ac:dyDescent="0.25">
      <c r="A38" s="31">
        <v>11</v>
      </c>
      <c r="B38" s="65">
        <v>1078</v>
      </c>
      <c r="C38" s="65">
        <v>1071</v>
      </c>
      <c r="D38" s="65">
        <v>1067</v>
      </c>
      <c r="E38" s="65">
        <v>1052</v>
      </c>
      <c r="F38" s="65">
        <v>1037</v>
      </c>
      <c r="G38" s="65">
        <v>1018</v>
      </c>
      <c r="H38" s="65">
        <v>1017</v>
      </c>
      <c r="I38" s="65">
        <v>1132</v>
      </c>
      <c r="J38" s="65">
        <v>1073</v>
      </c>
      <c r="K38" s="65">
        <v>1020</v>
      </c>
      <c r="L38" s="65">
        <v>986</v>
      </c>
      <c r="M38" s="66">
        <v>970</v>
      </c>
      <c r="N38" s="46"/>
      <c r="O38" s="44"/>
    </row>
    <row r="39" spans="1:15" ht="12" customHeight="1" x14ac:dyDescent="0.25">
      <c r="A39" s="26">
        <v>12</v>
      </c>
      <c r="B39" s="48">
        <v>5</v>
      </c>
      <c r="C39" s="48">
        <v>6</v>
      </c>
      <c r="D39" s="48">
        <v>7</v>
      </c>
      <c r="E39" s="48">
        <v>8</v>
      </c>
      <c r="F39" s="48">
        <v>8</v>
      </c>
      <c r="G39" s="48">
        <v>6</v>
      </c>
      <c r="H39" s="48">
        <v>7</v>
      </c>
      <c r="I39" s="48">
        <v>9</v>
      </c>
      <c r="J39" s="48">
        <v>6</v>
      </c>
      <c r="K39" s="48">
        <v>5</v>
      </c>
      <c r="L39" s="48">
        <v>7</v>
      </c>
      <c r="M39" s="55">
        <v>4</v>
      </c>
      <c r="N39" s="46"/>
      <c r="O39" s="44"/>
    </row>
    <row r="40" spans="1:15" ht="12" customHeight="1" x14ac:dyDescent="0.25">
      <c r="A40" s="31">
        <v>13</v>
      </c>
      <c r="B40" s="65">
        <v>3</v>
      </c>
      <c r="C40" s="65">
        <v>4</v>
      </c>
      <c r="D40" s="65">
        <v>2</v>
      </c>
      <c r="E40" s="65">
        <v>1</v>
      </c>
      <c r="F40" s="65">
        <v>2</v>
      </c>
      <c r="G40" s="65">
        <v>2</v>
      </c>
      <c r="H40" s="65">
        <v>2</v>
      </c>
      <c r="I40" s="65">
        <v>2</v>
      </c>
      <c r="J40" s="65">
        <v>1</v>
      </c>
      <c r="K40" s="65">
        <v>3</v>
      </c>
      <c r="L40" s="65">
        <v>3</v>
      </c>
      <c r="M40" s="66">
        <v>3</v>
      </c>
      <c r="N40" s="46"/>
      <c r="O40" s="44"/>
    </row>
    <row r="41" spans="1:15" ht="12" customHeight="1" x14ac:dyDescent="0.25">
      <c r="A41" s="26">
        <v>14</v>
      </c>
      <c r="B41" s="48">
        <v>539</v>
      </c>
      <c r="C41" s="48">
        <v>538</v>
      </c>
      <c r="D41" s="48">
        <v>526</v>
      </c>
      <c r="E41" s="48">
        <v>523</v>
      </c>
      <c r="F41" s="48">
        <v>510</v>
      </c>
      <c r="G41" s="48">
        <v>516</v>
      </c>
      <c r="H41" s="48">
        <v>568</v>
      </c>
      <c r="I41" s="48">
        <v>593</v>
      </c>
      <c r="J41" s="48">
        <v>521</v>
      </c>
      <c r="K41" s="48">
        <v>521</v>
      </c>
      <c r="L41" s="48">
        <v>494</v>
      </c>
      <c r="M41" s="55">
        <v>461</v>
      </c>
      <c r="N41" s="46"/>
      <c r="O41" s="44"/>
    </row>
    <row r="42" spans="1:15" ht="12" customHeight="1" x14ac:dyDescent="0.25">
      <c r="A42" s="31">
        <v>15</v>
      </c>
      <c r="B42" s="65">
        <v>716</v>
      </c>
      <c r="C42" s="65">
        <v>680</v>
      </c>
      <c r="D42" s="65">
        <v>662</v>
      </c>
      <c r="E42" s="65">
        <v>677</v>
      </c>
      <c r="F42" s="65">
        <v>640</v>
      </c>
      <c r="G42" s="65">
        <v>636</v>
      </c>
      <c r="H42" s="65">
        <v>721</v>
      </c>
      <c r="I42" s="65">
        <v>752</v>
      </c>
      <c r="J42" s="65">
        <v>655</v>
      </c>
      <c r="K42" s="65">
        <v>630</v>
      </c>
      <c r="L42" s="65">
        <v>605</v>
      </c>
      <c r="M42" s="66">
        <v>579</v>
      </c>
      <c r="N42" s="46"/>
      <c r="O42" s="44"/>
    </row>
    <row r="43" spans="1:15" ht="12" customHeight="1" x14ac:dyDescent="0.25">
      <c r="A43" s="26">
        <v>16</v>
      </c>
      <c r="B43" s="48">
        <v>6</v>
      </c>
      <c r="C43" s="48">
        <v>5</v>
      </c>
      <c r="D43" s="48">
        <v>7</v>
      </c>
      <c r="E43" s="48">
        <v>7</v>
      </c>
      <c r="F43" s="48">
        <v>9</v>
      </c>
      <c r="G43" s="48">
        <v>7</v>
      </c>
      <c r="H43" s="48">
        <v>5</v>
      </c>
      <c r="I43" s="48">
        <v>5</v>
      </c>
      <c r="J43" s="48">
        <v>5</v>
      </c>
      <c r="K43" s="48">
        <v>4</v>
      </c>
      <c r="L43" s="48">
        <v>4</v>
      </c>
      <c r="M43" s="55">
        <v>5</v>
      </c>
      <c r="N43" s="46"/>
      <c r="O43" s="44"/>
    </row>
    <row r="44" spans="1:15" ht="12" customHeight="1" x14ac:dyDescent="0.25">
      <c r="A44" s="31">
        <v>17</v>
      </c>
      <c r="B44" s="63">
        <v>155</v>
      </c>
      <c r="C44" s="63">
        <v>148</v>
      </c>
      <c r="D44" s="63">
        <v>147</v>
      </c>
      <c r="E44" s="63">
        <v>151</v>
      </c>
      <c r="F44" s="63">
        <v>136</v>
      </c>
      <c r="G44" s="63">
        <v>112</v>
      </c>
      <c r="H44" s="140">
        <v>137</v>
      </c>
      <c r="I44" s="140">
        <v>160</v>
      </c>
      <c r="J44" s="63">
        <v>170</v>
      </c>
      <c r="K44" s="63">
        <v>176</v>
      </c>
      <c r="L44" s="63">
        <v>186</v>
      </c>
      <c r="M44" s="64">
        <v>173</v>
      </c>
      <c r="N44" s="46"/>
      <c r="O44" s="44"/>
    </row>
    <row r="45" spans="1:15" ht="12" customHeight="1" x14ac:dyDescent="0.25">
      <c r="A45" s="26">
        <v>18</v>
      </c>
      <c r="B45" s="46">
        <v>138</v>
      </c>
      <c r="C45" s="46">
        <v>136</v>
      </c>
      <c r="D45" s="46">
        <v>142</v>
      </c>
      <c r="E45" s="46">
        <v>137</v>
      </c>
      <c r="F45" s="46">
        <v>141</v>
      </c>
      <c r="G45" s="46">
        <v>145</v>
      </c>
      <c r="H45" s="46">
        <v>148</v>
      </c>
      <c r="I45" s="46">
        <v>150</v>
      </c>
      <c r="J45" s="46">
        <v>137</v>
      </c>
      <c r="K45" s="46">
        <v>141</v>
      </c>
      <c r="L45" s="46">
        <v>146</v>
      </c>
      <c r="M45" s="53">
        <v>134</v>
      </c>
      <c r="N45" s="46"/>
      <c r="O45" s="44"/>
    </row>
    <row r="46" spans="1:15" ht="12" customHeight="1" x14ac:dyDescent="0.25">
      <c r="A46" s="31">
        <v>19</v>
      </c>
      <c r="B46" s="98">
        <v>31</v>
      </c>
      <c r="C46" s="98">
        <v>32</v>
      </c>
      <c r="D46" s="98">
        <v>29</v>
      </c>
      <c r="E46" s="98">
        <v>21</v>
      </c>
      <c r="F46" s="98">
        <v>22</v>
      </c>
      <c r="G46" s="98">
        <v>22</v>
      </c>
      <c r="H46" s="98">
        <v>25</v>
      </c>
      <c r="I46" s="98">
        <v>27</v>
      </c>
      <c r="J46" s="98">
        <v>28</v>
      </c>
      <c r="K46" s="98">
        <v>28</v>
      </c>
      <c r="L46" s="98">
        <v>33</v>
      </c>
      <c r="M46" s="102">
        <v>33</v>
      </c>
      <c r="N46" s="46"/>
      <c r="O46" s="44"/>
    </row>
    <row r="47" spans="1:15" ht="12" customHeight="1" x14ac:dyDescent="0.25">
      <c r="A47" s="26">
        <v>0</v>
      </c>
      <c r="B47" s="137">
        <v>160</v>
      </c>
      <c r="C47" s="137">
        <v>162</v>
      </c>
      <c r="D47" s="137">
        <v>157</v>
      </c>
      <c r="E47" s="137">
        <v>159</v>
      </c>
      <c r="F47" s="137">
        <v>155</v>
      </c>
      <c r="G47" s="137">
        <v>155</v>
      </c>
      <c r="H47" s="137">
        <v>145</v>
      </c>
      <c r="I47" s="137">
        <v>142</v>
      </c>
      <c r="J47" s="137">
        <v>134</v>
      </c>
      <c r="K47" s="137">
        <v>131</v>
      </c>
      <c r="L47" s="137">
        <v>121</v>
      </c>
      <c r="M47" s="21">
        <v>121</v>
      </c>
      <c r="N47" s="46"/>
      <c r="O47" s="44"/>
    </row>
    <row r="48" spans="1:15" ht="12" customHeight="1" x14ac:dyDescent="0.25">
      <c r="A48" s="41" t="s">
        <v>116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1"/>
      <c r="N48" s="46"/>
      <c r="O48" s="44"/>
    </row>
    <row r="49" spans="1:15" ht="12" customHeight="1" x14ac:dyDescent="0.25">
      <c r="A49" s="26">
        <v>1</v>
      </c>
      <c r="B49" s="48">
        <v>761</v>
      </c>
      <c r="C49" s="48">
        <v>760</v>
      </c>
      <c r="D49" s="48">
        <v>766</v>
      </c>
      <c r="E49" s="48">
        <v>751</v>
      </c>
      <c r="F49" s="48">
        <v>721</v>
      </c>
      <c r="G49" s="48">
        <v>720</v>
      </c>
      <c r="H49" s="48">
        <v>703</v>
      </c>
      <c r="I49" s="48">
        <v>687</v>
      </c>
      <c r="J49" s="48">
        <v>688</v>
      </c>
      <c r="K49" s="48">
        <v>682</v>
      </c>
      <c r="L49" s="48">
        <v>661</v>
      </c>
      <c r="M49" s="55">
        <v>653</v>
      </c>
      <c r="N49" s="46"/>
      <c r="O49" s="44"/>
    </row>
    <row r="50" spans="1:15" ht="12" customHeight="1" x14ac:dyDescent="0.25">
      <c r="A50" s="31">
        <v>2</v>
      </c>
      <c r="B50" s="98">
        <v>1368</v>
      </c>
      <c r="C50" s="98">
        <v>1357</v>
      </c>
      <c r="D50" s="98">
        <v>1355</v>
      </c>
      <c r="E50" s="98">
        <v>1331</v>
      </c>
      <c r="F50" s="98">
        <v>1309</v>
      </c>
      <c r="G50" s="98">
        <v>1252</v>
      </c>
      <c r="H50" s="98">
        <v>1209</v>
      </c>
      <c r="I50" s="98">
        <v>1214</v>
      </c>
      <c r="J50" s="98">
        <v>1222</v>
      </c>
      <c r="K50" s="98">
        <v>1210</v>
      </c>
      <c r="L50" s="98">
        <v>1205</v>
      </c>
      <c r="M50" s="102">
        <v>1176</v>
      </c>
      <c r="N50" s="46"/>
      <c r="O50" s="44"/>
    </row>
    <row r="51" spans="1:15" ht="12" customHeight="1" x14ac:dyDescent="0.25">
      <c r="A51" s="26">
        <v>3</v>
      </c>
      <c r="B51" s="48">
        <v>246</v>
      </c>
      <c r="C51" s="48">
        <v>257</v>
      </c>
      <c r="D51" s="48">
        <v>247</v>
      </c>
      <c r="E51" s="48">
        <v>240</v>
      </c>
      <c r="F51" s="48">
        <v>229</v>
      </c>
      <c r="G51" s="48">
        <v>226</v>
      </c>
      <c r="H51" s="48">
        <v>217</v>
      </c>
      <c r="I51" s="48">
        <v>211</v>
      </c>
      <c r="J51" s="48">
        <v>222</v>
      </c>
      <c r="K51" s="48">
        <v>219</v>
      </c>
      <c r="L51" s="48">
        <v>213</v>
      </c>
      <c r="M51" s="55">
        <v>211</v>
      </c>
      <c r="N51" s="46"/>
      <c r="O51" s="44"/>
    </row>
    <row r="52" spans="1:15" ht="12" customHeight="1" x14ac:dyDescent="0.25">
      <c r="A52" s="31">
        <v>4</v>
      </c>
      <c r="B52" s="98">
        <v>16560</v>
      </c>
      <c r="C52" s="98">
        <v>16539</v>
      </c>
      <c r="D52" s="98">
        <v>16463</v>
      </c>
      <c r="E52" s="98">
        <v>16169</v>
      </c>
      <c r="F52" s="98">
        <v>15891</v>
      </c>
      <c r="G52" s="98">
        <v>15629</v>
      </c>
      <c r="H52" s="98">
        <v>15356</v>
      </c>
      <c r="I52" s="98">
        <v>15547</v>
      </c>
      <c r="J52" s="98">
        <v>15405</v>
      </c>
      <c r="K52" s="98">
        <v>15217</v>
      </c>
      <c r="L52" s="98">
        <v>14931</v>
      </c>
      <c r="M52" s="102">
        <v>14735</v>
      </c>
      <c r="N52" s="46"/>
      <c r="O52" s="44"/>
    </row>
    <row r="53" spans="1:15" ht="12" customHeight="1" x14ac:dyDescent="0.25">
      <c r="A53" s="26">
        <v>5</v>
      </c>
      <c r="B53" s="48">
        <v>7495</v>
      </c>
      <c r="C53" s="48">
        <v>7401</v>
      </c>
      <c r="D53" s="48">
        <v>7343</v>
      </c>
      <c r="E53" s="48">
        <v>7314</v>
      </c>
      <c r="F53" s="48">
        <v>7094</v>
      </c>
      <c r="G53" s="48">
        <v>6907</v>
      </c>
      <c r="H53" s="48">
        <v>6837</v>
      </c>
      <c r="I53" s="48">
        <v>7013</v>
      </c>
      <c r="J53" s="48">
        <v>6971</v>
      </c>
      <c r="K53" s="48">
        <v>6961</v>
      </c>
      <c r="L53" s="48">
        <v>6886</v>
      </c>
      <c r="M53" s="55">
        <v>6722</v>
      </c>
      <c r="N53" s="46"/>
      <c r="O53" s="44"/>
    </row>
    <row r="54" spans="1:15" ht="12" customHeight="1" x14ac:dyDescent="0.25">
      <c r="A54" s="31">
        <v>6</v>
      </c>
      <c r="B54" s="98">
        <v>9</v>
      </c>
      <c r="C54" s="98">
        <v>11</v>
      </c>
      <c r="D54" s="98">
        <v>11</v>
      </c>
      <c r="E54" s="98">
        <v>11</v>
      </c>
      <c r="F54" s="98">
        <v>12</v>
      </c>
      <c r="G54" s="98">
        <v>9</v>
      </c>
      <c r="H54" s="98">
        <v>10</v>
      </c>
      <c r="I54" s="98">
        <v>8</v>
      </c>
      <c r="J54" s="98">
        <v>6</v>
      </c>
      <c r="K54" s="98">
        <v>7</v>
      </c>
      <c r="L54" s="98">
        <v>7</v>
      </c>
      <c r="M54" s="102">
        <v>6</v>
      </c>
      <c r="N54" s="46"/>
      <c r="O54" s="44"/>
    </row>
    <row r="55" spans="1:15" ht="12" customHeight="1" x14ac:dyDescent="0.25">
      <c r="A55" s="26">
        <v>7</v>
      </c>
      <c r="B55" s="48">
        <v>1584</v>
      </c>
      <c r="C55" s="48">
        <v>1596</v>
      </c>
      <c r="D55" s="48">
        <v>1592</v>
      </c>
      <c r="E55" s="48">
        <v>1577</v>
      </c>
      <c r="F55" s="48">
        <v>1550</v>
      </c>
      <c r="G55" s="48">
        <v>1509</v>
      </c>
      <c r="H55" s="48">
        <v>1548</v>
      </c>
      <c r="I55" s="48">
        <v>1534</v>
      </c>
      <c r="J55" s="48">
        <v>1588</v>
      </c>
      <c r="K55" s="48">
        <v>1539</v>
      </c>
      <c r="L55" s="48">
        <v>1512</v>
      </c>
      <c r="M55" s="55">
        <v>1442</v>
      </c>
      <c r="N55" s="46"/>
      <c r="O55" s="44"/>
    </row>
    <row r="56" spans="1:15" ht="12" customHeight="1" x14ac:dyDescent="0.25">
      <c r="A56" s="31">
        <v>8</v>
      </c>
      <c r="B56" s="98">
        <v>2306</v>
      </c>
      <c r="C56" s="98">
        <v>2311</v>
      </c>
      <c r="D56" s="98">
        <v>2260</v>
      </c>
      <c r="E56" s="98">
        <v>2236</v>
      </c>
      <c r="F56" s="98">
        <v>2179</v>
      </c>
      <c r="G56" s="98">
        <v>2150</v>
      </c>
      <c r="H56" s="98">
        <v>2094</v>
      </c>
      <c r="I56" s="98">
        <v>2129</v>
      </c>
      <c r="J56" s="98">
        <v>2138</v>
      </c>
      <c r="K56" s="98">
        <v>2163</v>
      </c>
      <c r="L56" s="98">
        <v>2147</v>
      </c>
      <c r="M56" s="102">
        <v>2114</v>
      </c>
      <c r="N56" s="46"/>
      <c r="O56" s="44"/>
    </row>
    <row r="57" spans="1:15" ht="12" customHeight="1" x14ac:dyDescent="0.25">
      <c r="A57" s="26">
        <v>9</v>
      </c>
      <c r="B57" s="48">
        <v>9</v>
      </c>
      <c r="C57" s="48">
        <v>9</v>
      </c>
      <c r="D57" s="48">
        <v>9</v>
      </c>
      <c r="E57" s="48">
        <v>10</v>
      </c>
      <c r="F57" s="48">
        <v>9</v>
      </c>
      <c r="G57" s="48">
        <v>7</v>
      </c>
      <c r="H57" s="48">
        <v>12</v>
      </c>
      <c r="I57" s="48">
        <v>12</v>
      </c>
      <c r="J57" s="48">
        <v>11</v>
      </c>
      <c r="K57" s="48">
        <v>11</v>
      </c>
      <c r="L57" s="48">
        <v>8</v>
      </c>
      <c r="M57" s="55">
        <v>9</v>
      </c>
      <c r="N57" s="46"/>
      <c r="O57" s="44"/>
    </row>
    <row r="58" spans="1:15" ht="12" customHeight="1" x14ac:dyDescent="0.25">
      <c r="A58" s="31">
        <v>10</v>
      </c>
      <c r="B58" s="98">
        <v>14</v>
      </c>
      <c r="C58" s="98">
        <v>12</v>
      </c>
      <c r="D58" s="98">
        <v>14</v>
      </c>
      <c r="E58" s="98">
        <v>13</v>
      </c>
      <c r="F58" s="98">
        <v>15</v>
      </c>
      <c r="G58" s="98">
        <v>14</v>
      </c>
      <c r="H58" s="98">
        <v>16</v>
      </c>
      <c r="I58" s="98">
        <v>15</v>
      </c>
      <c r="J58" s="98">
        <v>10</v>
      </c>
      <c r="K58" s="98">
        <v>11</v>
      </c>
      <c r="L58" s="98">
        <v>11</v>
      </c>
      <c r="M58" s="102">
        <v>10</v>
      </c>
      <c r="N58" s="46"/>
      <c r="O58" s="44"/>
    </row>
    <row r="59" spans="1:15" ht="12" customHeight="1" x14ac:dyDescent="0.25">
      <c r="A59" s="26">
        <v>11</v>
      </c>
      <c r="B59" s="48">
        <v>1739</v>
      </c>
      <c r="C59" s="48">
        <v>1699</v>
      </c>
      <c r="D59" s="48">
        <v>1667</v>
      </c>
      <c r="E59" s="48">
        <v>1659</v>
      </c>
      <c r="F59" s="48">
        <v>1591</v>
      </c>
      <c r="G59" s="48">
        <v>1579</v>
      </c>
      <c r="H59" s="48">
        <v>1533</v>
      </c>
      <c r="I59" s="48">
        <v>1644</v>
      </c>
      <c r="J59" s="48">
        <v>1656</v>
      </c>
      <c r="K59" s="48">
        <v>1636</v>
      </c>
      <c r="L59" s="48">
        <v>1574</v>
      </c>
      <c r="M59" s="55">
        <v>1508</v>
      </c>
      <c r="N59" s="46"/>
      <c r="O59" s="44"/>
    </row>
    <row r="60" spans="1:15" ht="12" customHeight="1" x14ac:dyDescent="0.25">
      <c r="A60" s="31">
        <v>12</v>
      </c>
      <c r="B60" s="98">
        <v>12</v>
      </c>
      <c r="C60" s="98">
        <v>9</v>
      </c>
      <c r="D60" s="98">
        <v>9</v>
      </c>
      <c r="E60" s="98">
        <v>9</v>
      </c>
      <c r="F60" s="98">
        <v>9</v>
      </c>
      <c r="G60" s="98">
        <v>9</v>
      </c>
      <c r="H60" s="98">
        <v>8</v>
      </c>
      <c r="I60" s="98">
        <v>7</v>
      </c>
      <c r="J60" s="98">
        <v>7</v>
      </c>
      <c r="K60" s="98">
        <v>5</v>
      </c>
      <c r="L60" s="98">
        <v>5</v>
      </c>
      <c r="M60" s="102">
        <v>5</v>
      </c>
      <c r="N60" s="46"/>
      <c r="O60" s="44"/>
    </row>
    <row r="61" spans="1:15" ht="12" customHeight="1" x14ac:dyDescent="0.25">
      <c r="A61" s="26">
        <v>13</v>
      </c>
      <c r="B61" s="48">
        <v>14</v>
      </c>
      <c r="C61" s="48">
        <v>11</v>
      </c>
      <c r="D61" s="48">
        <v>9</v>
      </c>
      <c r="E61" s="48">
        <v>10</v>
      </c>
      <c r="F61" s="48">
        <v>7</v>
      </c>
      <c r="G61" s="48">
        <v>8</v>
      </c>
      <c r="H61" s="48">
        <v>8</v>
      </c>
      <c r="I61" s="48">
        <v>9</v>
      </c>
      <c r="J61" s="48">
        <v>7</v>
      </c>
      <c r="K61" s="48">
        <v>6</v>
      </c>
      <c r="L61" s="48">
        <v>7</v>
      </c>
      <c r="M61" s="55">
        <v>7</v>
      </c>
      <c r="N61" s="46"/>
      <c r="O61" s="44"/>
    </row>
    <row r="62" spans="1:15" ht="12" customHeight="1" x14ac:dyDescent="0.25">
      <c r="A62" s="31">
        <v>14</v>
      </c>
      <c r="B62" s="98">
        <v>785</v>
      </c>
      <c r="C62" s="98">
        <v>765</v>
      </c>
      <c r="D62" s="98">
        <v>751</v>
      </c>
      <c r="E62" s="98">
        <v>731</v>
      </c>
      <c r="F62" s="98">
        <v>717</v>
      </c>
      <c r="G62" s="98">
        <v>720</v>
      </c>
      <c r="H62" s="98">
        <v>765</v>
      </c>
      <c r="I62" s="98">
        <v>817</v>
      </c>
      <c r="J62" s="98">
        <v>733</v>
      </c>
      <c r="K62" s="98">
        <v>724</v>
      </c>
      <c r="L62" s="98">
        <v>700</v>
      </c>
      <c r="M62" s="102">
        <v>681</v>
      </c>
      <c r="N62" s="46"/>
      <c r="O62" s="44"/>
    </row>
    <row r="63" spans="1:15" ht="12" customHeight="1" x14ac:dyDescent="0.25">
      <c r="A63" s="26">
        <v>15</v>
      </c>
      <c r="B63" s="48">
        <v>861</v>
      </c>
      <c r="C63" s="48">
        <v>820</v>
      </c>
      <c r="D63" s="48">
        <v>812</v>
      </c>
      <c r="E63" s="48">
        <v>801</v>
      </c>
      <c r="F63" s="48">
        <v>786</v>
      </c>
      <c r="G63" s="48">
        <v>788</v>
      </c>
      <c r="H63" s="48">
        <v>875</v>
      </c>
      <c r="I63" s="48">
        <v>922</v>
      </c>
      <c r="J63" s="48">
        <v>812</v>
      </c>
      <c r="K63" s="48">
        <v>780</v>
      </c>
      <c r="L63" s="48">
        <v>765</v>
      </c>
      <c r="M63" s="55">
        <v>732</v>
      </c>
      <c r="N63" s="46"/>
      <c r="O63" s="44"/>
    </row>
    <row r="64" spans="1:15" ht="12" customHeight="1" x14ac:dyDescent="0.25">
      <c r="A64" s="31">
        <v>16</v>
      </c>
      <c r="B64" s="98">
        <v>11</v>
      </c>
      <c r="C64" s="98">
        <v>11</v>
      </c>
      <c r="D64" s="98">
        <v>8</v>
      </c>
      <c r="E64" s="98">
        <v>10</v>
      </c>
      <c r="F64" s="98">
        <v>9</v>
      </c>
      <c r="G64" s="98">
        <v>6</v>
      </c>
      <c r="H64" s="98">
        <v>6</v>
      </c>
      <c r="I64" s="98">
        <v>6</v>
      </c>
      <c r="J64" s="98">
        <v>5</v>
      </c>
      <c r="K64" s="98">
        <v>8</v>
      </c>
      <c r="L64" s="98">
        <v>9</v>
      </c>
      <c r="M64" s="102">
        <v>8</v>
      </c>
      <c r="N64" s="46"/>
      <c r="O64" s="44"/>
    </row>
    <row r="65" spans="1:15" ht="12" customHeight="1" x14ac:dyDescent="0.25">
      <c r="A65" s="26">
        <v>17</v>
      </c>
      <c r="B65" s="46">
        <v>221</v>
      </c>
      <c r="C65" s="46">
        <v>223</v>
      </c>
      <c r="D65" s="46">
        <v>216</v>
      </c>
      <c r="E65" s="46">
        <v>193</v>
      </c>
      <c r="F65" s="46">
        <v>192</v>
      </c>
      <c r="G65" s="46">
        <v>205</v>
      </c>
      <c r="H65" s="139">
        <v>230</v>
      </c>
      <c r="I65" s="139">
        <v>261</v>
      </c>
      <c r="J65" s="46">
        <v>246</v>
      </c>
      <c r="K65" s="46">
        <v>254</v>
      </c>
      <c r="L65" s="46">
        <v>253</v>
      </c>
      <c r="M65" s="53">
        <v>241</v>
      </c>
      <c r="N65" s="46"/>
      <c r="O65" s="44"/>
    </row>
    <row r="66" spans="1:15" ht="12" customHeight="1" x14ac:dyDescent="0.25">
      <c r="A66" s="31">
        <v>18</v>
      </c>
      <c r="B66" s="134">
        <v>151</v>
      </c>
      <c r="C66" s="134">
        <v>146</v>
      </c>
      <c r="D66" s="134">
        <v>141</v>
      </c>
      <c r="E66" s="134">
        <v>148</v>
      </c>
      <c r="F66" s="134">
        <v>140</v>
      </c>
      <c r="G66" s="134">
        <v>151</v>
      </c>
      <c r="H66" s="134">
        <v>180</v>
      </c>
      <c r="I66" s="134">
        <v>195</v>
      </c>
      <c r="J66" s="134">
        <v>166</v>
      </c>
      <c r="K66" s="134">
        <v>159</v>
      </c>
      <c r="L66" s="134">
        <v>173</v>
      </c>
      <c r="M66" s="135">
        <v>166</v>
      </c>
      <c r="N66" s="46"/>
      <c r="O66" s="44"/>
    </row>
    <row r="67" spans="1:15" ht="12" customHeight="1" x14ac:dyDescent="0.25">
      <c r="A67" s="26">
        <v>19</v>
      </c>
      <c r="B67" s="48">
        <v>16</v>
      </c>
      <c r="C67" s="48">
        <v>15</v>
      </c>
      <c r="D67" s="48">
        <v>13</v>
      </c>
      <c r="E67" s="48">
        <v>10</v>
      </c>
      <c r="F67" s="48">
        <v>12</v>
      </c>
      <c r="G67" s="48">
        <v>15</v>
      </c>
      <c r="H67" s="48">
        <v>17</v>
      </c>
      <c r="I67" s="48">
        <v>22</v>
      </c>
      <c r="J67" s="48">
        <v>18</v>
      </c>
      <c r="K67" s="48">
        <v>16</v>
      </c>
      <c r="L67" s="48">
        <v>14</v>
      </c>
      <c r="M67" s="55">
        <v>16</v>
      </c>
      <c r="N67" s="46"/>
      <c r="O67" s="44"/>
    </row>
    <row r="68" spans="1:15" ht="12" customHeight="1" x14ac:dyDescent="0.25">
      <c r="A68" s="31">
        <v>0</v>
      </c>
      <c r="B68" s="37">
        <v>301</v>
      </c>
      <c r="C68" s="37">
        <v>301</v>
      </c>
      <c r="D68" s="37">
        <v>299</v>
      </c>
      <c r="E68" s="37">
        <v>302</v>
      </c>
      <c r="F68" s="37">
        <v>284</v>
      </c>
      <c r="G68" s="37">
        <v>304</v>
      </c>
      <c r="H68" s="37">
        <v>302</v>
      </c>
      <c r="I68" s="37">
        <v>300</v>
      </c>
      <c r="J68" s="37">
        <v>296</v>
      </c>
      <c r="K68" s="37">
        <v>291</v>
      </c>
      <c r="L68" s="37">
        <v>280</v>
      </c>
      <c r="M68" s="38">
        <v>281</v>
      </c>
      <c r="N68" s="46"/>
      <c r="O68" s="44"/>
    </row>
    <row r="69" spans="1:15" ht="12" customHeight="1" x14ac:dyDescent="0.25">
      <c r="A69" s="42" t="s">
        <v>52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3"/>
      <c r="N69" s="46"/>
      <c r="O69" s="44"/>
    </row>
    <row r="70" spans="1:15" ht="12" customHeight="1" x14ac:dyDescent="0.25">
      <c r="A70" s="31">
        <v>1</v>
      </c>
      <c r="B70" s="65">
        <v>1021</v>
      </c>
      <c r="C70" s="65">
        <v>1046</v>
      </c>
      <c r="D70" s="65">
        <v>1051</v>
      </c>
      <c r="E70" s="65">
        <v>1014</v>
      </c>
      <c r="F70" s="65">
        <v>971</v>
      </c>
      <c r="G70" s="65">
        <v>997</v>
      </c>
      <c r="H70" s="65">
        <v>983</v>
      </c>
      <c r="I70" s="65">
        <v>977</v>
      </c>
      <c r="J70" s="65">
        <v>947</v>
      </c>
      <c r="K70" s="65">
        <v>877</v>
      </c>
      <c r="L70" s="65">
        <v>873</v>
      </c>
      <c r="M70" s="66">
        <v>864</v>
      </c>
      <c r="N70" s="46"/>
      <c r="O70" s="44"/>
    </row>
    <row r="71" spans="1:15" ht="12" customHeight="1" x14ac:dyDescent="0.25">
      <c r="A71" s="26">
        <v>2</v>
      </c>
      <c r="B71" s="48">
        <v>2189</v>
      </c>
      <c r="C71" s="48">
        <v>2158</v>
      </c>
      <c r="D71" s="48">
        <v>2077</v>
      </c>
      <c r="E71" s="48">
        <v>2048</v>
      </c>
      <c r="F71" s="48">
        <v>2009</v>
      </c>
      <c r="G71" s="48">
        <v>2021</v>
      </c>
      <c r="H71" s="48">
        <v>1966</v>
      </c>
      <c r="I71" s="48">
        <v>1987</v>
      </c>
      <c r="J71" s="48">
        <v>1948</v>
      </c>
      <c r="K71" s="48">
        <v>1892</v>
      </c>
      <c r="L71" s="48">
        <v>1887</v>
      </c>
      <c r="M71" s="55">
        <v>1856</v>
      </c>
      <c r="N71" s="46"/>
      <c r="O71" s="44"/>
    </row>
    <row r="72" spans="1:15" ht="12" customHeight="1" x14ac:dyDescent="0.25">
      <c r="A72" s="31">
        <v>3</v>
      </c>
      <c r="B72" s="65">
        <v>237</v>
      </c>
      <c r="C72" s="65">
        <v>230</v>
      </c>
      <c r="D72" s="65">
        <v>230</v>
      </c>
      <c r="E72" s="65">
        <v>236</v>
      </c>
      <c r="F72" s="65">
        <v>233</v>
      </c>
      <c r="G72" s="65">
        <v>227</v>
      </c>
      <c r="H72" s="65">
        <v>232</v>
      </c>
      <c r="I72" s="65">
        <v>224</v>
      </c>
      <c r="J72" s="65">
        <v>216</v>
      </c>
      <c r="K72" s="65">
        <v>207</v>
      </c>
      <c r="L72" s="65">
        <v>208</v>
      </c>
      <c r="M72" s="66">
        <v>200</v>
      </c>
      <c r="N72" s="46"/>
      <c r="O72" s="44"/>
    </row>
    <row r="73" spans="1:15" ht="12" customHeight="1" x14ac:dyDescent="0.25">
      <c r="A73" s="26">
        <v>4</v>
      </c>
      <c r="B73" s="48">
        <v>27096</v>
      </c>
      <c r="C73" s="48">
        <v>27111</v>
      </c>
      <c r="D73" s="48">
        <v>27089</v>
      </c>
      <c r="E73" s="48">
        <v>26742</v>
      </c>
      <c r="F73" s="48">
        <v>25946</v>
      </c>
      <c r="G73" s="48">
        <v>25892</v>
      </c>
      <c r="H73" s="48">
        <v>25678</v>
      </c>
      <c r="I73" s="48">
        <v>25798</v>
      </c>
      <c r="J73" s="48">
        <v>25713</v>
      </c>
      <c r="K73" s="48">
        <v>25399</v>
      </c>
      <c r="L73" s="48">
        <v>25001</v>
      </c>
      <c r="M73" s="55">
        <v>24761</v>
      </c>
      <c r="N73" s="46"/>
      <c r="O73" s="44"/>
    </row>
    <row r="74" spans="1:15" ht="12" customHeight="1" x14ac:dyDescent="0.25">
      <c r="A74" s="31">
        <v>5</v>
      </c>
      <c r="B74" s="65">
        <v>10316</v>
      </c>
      <c r="C74" s="65">
        <v>10289</v>
      </c>
      <c r="D74" s="65">
        <v>10144</v>
      </c>
      <c r="E74" s="65">
        <v>10111</v>
      </c>
      <c r="F74" s="65">
        <v>9880</v>
      </c>
      <c r="G74" s="65">
        <v>9803</v>
      </c>
      <c r="H74" s="65">
        <v>9683</v>
      </c>
      <c r="I74" s="65">
        <v>9768</v>
      </c>
      <c r="J74" s="65">
        <v>9717</v>
      </c>
      <c r="K74" s="65">
        <v>9767</v>
      </c>
      <c r="L74" s="65">
        <v>9631</v>
      </c>
      <c r="M74" s="66">
        <v>9498</v>
      </c>
      <c r="N74" s="46"/>
      <c r="O74" s="44"/>
    </row>
    <row r="75" spans="1:15" ht="12" customHeight="1" x14ac:dyDescent="0.25">
      <c r="A75" s="26">
        <v>6</v>
      </c>
      <c r="B75" s="48">
        <v>23</v>
      </c>
      <c r="C75" s="48">
        <v>21</v>
      </c>
      <c r="D75" s="48">
        <v>20</v>
      </c>
      <c r="E75" s="48">
        <v>16</v>
      </c>
      <c r="F75" s="48">
        <v>15</v>
      </c>
      <c r="G75" s="48">
        <v>13</v>
      </c>
      <c r="H75" s="48">
        <v>15</v>
      </c>
      <c r="I75" s="48">
        <v>14</v>
      </c>
      <c r="J75" s="48">
        <v>15</v>
      </c>
      <c r="K75" s="48">
        <v>19</v>
      </c>
      <c r="L75" s="48">
        <v>16</v>
      </c>
      <c r="M75" s="55">
        <v>20</v>
      </c>
      <c r="N75" s="46"/>
      <c r="O75" s="44"/>
    </row>
    <row r="76" spans="1:15" ht="12" customHeight="1" x14ac:dyDescent="0.25">
      <c r="A76" s="31">
        <v>7</v>
      </c>
      <c r="B76" s="65">
        <v>5006</v>
      </c>
      <c r="C76" s="65">
        <v>4955</v>
      </c>
      <c r="D76" s="65">
        <v>4900</v>
      </c>
      <c r="E76" s="65">
        <v>4876</v>
      </c>
      <c r="F76" s="65">
        <v>4874</v>
      </c>
      <c r="G76" s="65">
        <v>4732</v>
      </c>
      <c r="H76" s="65">
        <v>4794</v>
      </c>
      <c r="I76" s="65">
        <v>4922</v>
      </c>
      <c r="J76" s="65">
        <v>4907</v>
      </c>
      <c r="K76" s="65">
        <v>4895</v>
      </c>
      <c r="L76" s="65">
        <v>4809</v>
      </c>
      <c r="M76" s="66">
        <v>4760</v>
      </c>
      <c r="N76" s="46"/>
      <c r="O76" s="44"/>
    </row>
    <row r="77" spans="1:15" ht="12" customHeight="1" x14ac:dyDescent="0.25">
      <c r="A77" s="26">
        <v>8</v>
      </c>
      <c r="B77" s="48">
        <v>4284</v>
      </c>
      <c r="C77" s="48">
        <v>4264</v>
      </c>
      <c r="D77" s="48">
        <v>4211</v>
      </c>
      <c r="E77" s="48">
        <v>4187</v>
      </c>
      <c r="F77" s="48">
        <v>4132</v>
      </c>
      <c r="G77" s="48">
        <v>4059</v>
      </c>
      <c r="H77" s="48">
        <v>3854</v>
      </c>
      <c r="I77" s="48">
        <v>3917</v>
      </c>
      <c r="J77" s="48">
        <v>3988</v>
      </c>
      <c r="K77" s="48">
        <v>4100</v>
      </c>
      <c r="L77" s="48">
        <v>3989</v>
      </c>
      <c r="M77" s="55">
        <v>3871</v>
      </c>
      <c r="N77" s="46"/>
      <c r="O77" s="44"/>
    </row>
    <row r="78" spans="1:15" ht="12" customHeight="1" x14ac:dyDescent="0.25">
      <c r="A78" s="31">
        <v>9</v>
      </c>
      <c r="B78" s="65">
        <v>27</v>
      </c>
      <c r="C78" s="65">
        <v>30</v>
      </c>
      <c r="D78" s="65">
        <v>24</v>
      </c>
      <c r="E78" s="65">
        <v>26</v>
      </c>
      <c r="F78" s="65">
        <v>26</v>
      </c>
      <c r="G78" s="65">
        <v>32</v>
      </c>
      <c r="H78" s="65">
        <v>44</v>
      </c>
      <c r="I78" s="65">
        <v>43</v>
      </c>
      <c r="J78" s="65">
        <v>36</v>
      </c>
      <c r="K78" s="65">
        <v>28</v>
      </c>
      <c r="L78" s="65">
        <v>28</v>
      </c>
      <c r="M78" s="66">
        <v>30</v>
      </c>
      <c r="N78" s="46"/>
      <c r="O78" s="44"/>
    </row>
    <row r="79" spans="1:15" ht="12" customHeight="1" x14ac:dyDescent="0.25">
      <c r="A79" s="26">
        <v>10</v>
      </c>
      <c r="B79" s="48">
        <v>39</v>
      </c>
      <c r="C79" s="48">
        <v>37</v>
      </c>
      <c r="D79" s="48">
        <v>38</v>
      </c>
      <c r="E79" s="48">
        <v>36</v>
      </c>
      <c r="F79" s="48">
        <v>34</v>
      </c>
      <c r="G79" s="48">
        <v>35</v>
      </c>
      <c r="H79" s="48">
        <v>42</v>
      </c>
      <c r="I79" s="48">
        <v>45</v>
      </c>
      <c r="J79" s="48">
        <v>44</v>
      </c>
      <c r="K79" s="48">
        <v>45</v>
      </c>
      <c r="L79" s="48">
        <v>41</v>
      </c>
      <c r="M79" s="55">
        <v>39</v>
      </c>
      <c r="N79" s="46"/>
      <c r="O79" s="44"/>
    </row>
    <row r="80" spans="1:15" ht="12" customHeight="1" x14ac:dyDescent="0.25">
      <c r="A80" s="31">
        <v>11</v>
      </c>
      <c r="B80" s="65">
        <v>3734</v>
      </c>
      <c r="C80" s="65">
        <v>3674</v>
      </c>
      <c r="D80" s="65">
        <v>3648</v>
      </c>
      <c r="E80" s="65">
        <v>3631</v>
      </c>
      <c r="F80" s="65">
        <v>3537</v>
      </c>
      <c r="G80" s="65">
        <v>3536</v>
      </c>
      <c r="H80" s="65">
        <v>3540</v>
      </c>
      <c r="I80" s="65">
        <v>3583</v>
      </c>
      <c r="J80" s="65">
        <v>3546</v>
      </c>
      <c r="K80" s="65">
        <v>3551</v>
      </c>
      <c r="L80" s="65">
        <v>3453</v>
      </c>
      <c r="M80" s="66">
        <v>3409</v>
      </c>
      <c r="N80" s="46"/>
      <c r="O80" s="44"/>
    </row>
    <row r="81" spans="1:15" ht="12" customHeight="1" x14ac:dyDescent="0.25">
      <c r="A81" s="26">
        <v>12</v>
      </c>
      <c r="B81" s="48">
        <v>19</v>
      </c>
      <c r="C81" s="48">
        <v>19</v>
      </c>
      <c r="D81" s="48">
        <v>19</v>
      </c>
      <c r="E81" s="48">
        <v>15</v>
      </c>
      <c r="F81" s="48">
        <v>14</v>
      </c>
      <c r="G81" s="48">
        <v>18</v>
      </c>
      <c r="H81" s="48">
        <v>19</v>
      </c>
      <c r="I81" s="48">
        <v>17</v>
      </c>
      <c r="J81" s="48">
        <v>19</v>
      </c>
      <c r="K81" s="48">
        <v>12</v>
      </c>
      <c r="L81" s="48">
        <v>15</v>
      </c>
      <c r="M81" s="55">
        <v>11</v>
      </c>
      <c r="N81" s="46"/>
      <c r="O81" s="44"/>
    </row>
    <row r="82" spans="1:15" ht="12" customHeight="1" x14ac:dyDescent="0.25">
      <c r="A82" s="31">
        <v>13</v>
      </c>
      <c r="B82" s="65">
        <v>18</v>
      </c>
      <c r="C82" s="65">
        <v>18</v>
      </c>
      <c r="D82" s="65">
        <v>22</v>
      </c>
      <c r="E82" s="65">
        <v>18</v>
      </c>
      <c r="F82" s="65">
        <v>22</v>
      </c>
      <c r="G82" s="65">
        <v>18</v>
      </c>
      <c r="H82" s="65">
        <v>19</v>
      </c>
      <c r="I82" s="65">
        <v>20</v>
      </c>
      <c r="J82" s="65">
        <v>18</v>
      </c>
      <c r="K82" s="65">
        <v>18</v>
      </c>
      <c r="L82" s="65">
        <v>15</v>
      </c>
      <c r="M82" s="66">
        <v>14</v>
      </c>
      <c r="N82" s="46"/>
      <c r="O82" s="44"/>
    </row>
    <row r="83" spans="1:15" ht="12" customHeight="1" x14ac:dyDescent="0.25">
      <c r="A83" s="26">
        <v>14</v>
      </c>
      <c r="B83" s="48">
        <v>2529</v>
      </c>
      <c r="C83" s="48">
        <v>2497</v>
      </c>
      <c r="D83" s="48">
        <v>2457</v>
      </c>
      <c r="E83" s="48">
        <v>2381</v>
      </c>
      <c r="F83" s="48">
        <v>2313</v>
      </c>
      <c r="G83" s="48">
        <v>2309</v>
      </c>
      <c r="H83" s="48">
        <v>2459</v>
      </c>
      <c r="I83" s="48">
        <v>2554</v>
      </c>
      <c r="J83" s="48">
        <v>2308</v>
      </c>
      <c r="K83" s="48">
        <v>2249</v>
      </c>
      <c r="L83" s="48">
        <v>2207</v>
      </c>
      <c r="M83" s="55">
        <v>2127</v>
      </c>
      <c r="N83" s="46"/>
      <c r="O83" s="44"/>
    </row>
    <row r="84" spans="1:15" ht="12" customHeight="1" x14ac:dyDescent="0.25">
      <c r="A84" s="31">
        <v>15</v>
      </c>
      <c r="B84" s="65">
        <v>4254</v>
      </c>
      <c r="C84" s="65">
        <v>4183</v>
      </c>
      <c r="D84" s="65">
        <v>4129</v>
      </c>
      <c r="E84" s="65">
        <v>4076</v>
      </c>
      <c r="F84" s="65">
        <v>3958</v>
      </c>
      <c r="G84" s="65">
        <v>3993</v>
      </c>
      <c r="H84" s="65">
        <v>4296</v>
      </c>
      <c r="I84" s="65">
        <v>4337</v>
      </c>
      <c r="J84" s="65">
        <v>3985</v>
      </c>
      <c r="K84" s="65">
        <v>3810</v>
      </c>
      <c r="L84" s="65">
        <v>3730</v>
      </c>
      <c r="M84" s="66">
        <v>3637</v>
      </c>
      <c r="N84" s="46"/>
      <c r="O84" s="44"/>
    </row>
    <row r="85" spans="1:15" ht="12" customHeight="1" x14ac:dyDescent="0.25">
      <c r="A85" s="26">
        <v>16</v>
      </c>
      <c r="B85" s="48">
        <v>63</v>
      </c>
      <c r="C85" s="48">
        <v>57</v>
      </c>
      <c r="D85" s="48">
        <v>64</v>
      </c>
      <c r="E85" s="48">
        <v>63</v>
      </c>
      <c r="F85" s="48">
        <v>75</v>
      </c>
      <c r="G85" s="48">
        <v>81</v>
      </c>
      <c r="H85" s="48">
        <v>59</v>
      </c>
      <c r="I85" s="48">
        <v>49</v>
      </c>
      <c r="J85" s="48">
        <v>54</v>
      </c>
      <c r="K85" s="48">
        <v>57</v>
      </c>
      <c r="L85" s="48">
        <v>64</v>
      </c>
      <c r="M85" s="55">
        <v>58</v>
      </c>
      <c r="N85" s="46"/>
      <c r="O85" s="44"/>
    </row>
    <row r="86" spans="1:15" ht="12" customHeight="1" x14ac:dyDescent="0.25">
      <c r="A86" s="31">
        <v>17</v>
      </c>
      <c r="B86" s="63">
        <v>738</v>
      </c>
      <c r="C86" s="63">
        <v>742</v>
      </c>
      <c r="D86" s="63">
        <v>740</v>
      </c>
      <c r="E86" s="63">
        <v>734</v>
      </c>
      <c r="F86" s="63">
        <v>702</v>
      </c>
      <c r="G86" s="63">
        <v>693</v>
      </c>
      <c r="H86" s="140">
        <v>756</v>
      </c>
      <c r="I86" s="63">
        <v>784</v>
      </c>
      <c r="J86" s="63">
        <v>788</v>
      </c>
      <c r="K86" s="63">
        <v>862</v>
      </c>
      <c r="L86" s="63">
        <v>875</v>
      </c>
      <c r="M86" s="64">
        <v>838</v>
      </c>
      <c r="N86" s="46"/>
      <c r="O86" s="44"/>
    </row>
    <row r="87" spans="1:15" ht="12" customHeight="1" x14ac:dyDescent="0.25">
      <c r="A87" s="26">
        <v>18</v>
      </c>
      <c r="B87" s="46">
        <v>686</v>
      </c>
      <c r="C87" s="46">
        <v>714</v>
      </c>
      <c r="D87" s="46">
        <v>708</v>
      </c>
      <c r="E87" s="46">
        <v>717</v>
      </c>
      <c r="F87" s="46">
        <v>715</v>
      </c>
      <c r="G87" s="46">
        <v>702</v>
      </c>
      <c r="H87" s="139">
        <v>786</v>
      </c>
      <c r="I87" s="46">
        <v>823</v>
      </c>
      <c r="J87" s="46">
        <v>747</v>
      </c>
      <c r="K87" s="46">
        <v>706</v>
      </c>
      <c r="L87" s="46">
        <v>678</v>
      </c>
      <c r="M87" s="53">
        <v>662</v>
      </c>
      <c r="N87" s="46"/>
      <c r="O87" s="44"/>
    </row>
    <row r="88" spans="1:15" ht="12" customHeight="1" x14ac:dyDescent="0.25">
      <c r="A88" s="31">
        <v>19</v>
      </c>
      <c r="B88" s="65">
        <v>145</v>
      </c>
      <c r="C88" s="65">
        <v>151</v>
      </c>
      <c r="D88" s="65">
        <v>154</v>
      </c>
      <c r="E88" s="65">
        <v>148</v>
      </c>
      <c r="F88" s="65">
        <v>149</v>
      </c>
      <c r="G88" s="65">
        <v>149</v>
      </c>
      <c r="H88" s="65">
        <v>167</v>
      </c>
      <c r="I88" s="65">
        <v>180</v>
      </c>
      <c r="J88" s="65">
        <v>165</v>
      </c>
      <c r="K88" s="65">
        <v>159</v>
      </c>
      <c r="L88" s="65">
        <v>155</v>
      </c>
      <c r="M88" s="66">
        <v>157</v>
      </c>
      <c r="N88" s="46"/>
      <c r="O88" s="44"/>
    </row>
    <row r="89" spans="1:15" ht="12" customHeight="1" x14ac:dyDescent="0.25">
      <c r="A89" s="26">
        <v>0</v>
      </c>
      <c r="B89" s="20">
        <v>474</v>
      </c>
      <c r="C89" s="20">
        <v>480</v>
      </c>
      <c r="D89" s="20">
        <v>482</v>
      </c>
      <c r="E89" s="20">
        <v>476</v>
      </c>
      <c r="F89" s="20">
        <v>463</v>
      </c>
      <c r="G89" s="20">
        <v>483</v>
      </c>
      <c r="H89" s="20">
        <v>494</v>
      </c>
      <c r="I89" s="20">
        <v>482</v>
      </c>
      <c r="J89" s="20">
        <v>451</v>
      </c>
      <c r="K89" s="20">
        <v>412</v>
      </c>
      <c r="L89" s="20">
        <v>410</v>
      </c>
      <c r="M89" s="21">
        <v>427</v>
      </c>
      <c r="N89" s="46"/>
      <c r="O89" s="44"/>
    </row>
    <row r="90" spans="1:15" ht="12" customHeight="1" x14ac:dyDescent="0.25">
      <c r="A90" s="41" t="s">
        <v>117</v>
      </c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9"/>
      <c r="N90" s="46"/>
      <c r="O90" s="44"/>
    </row>
    <row r="91" spans="1:15" ht="12" customHeight="1" x14ac:dyDescent="0.25">
      <c r="A91" s="26">
        <v>1</v>
      </c>
      <c r="B91" s="48">
        <v>313</v>
      </c>
      <c r="C91" s="48">
        <v>328</v>
      </c>
      <c r="D91" s="48">
        <v>333</v>
      </c>
      <c r="E91" s="48">
        <v>328</v>
      </c>
      <c r="F91" s="48">
        <v>314</v>
      </c>
      <c r="G91" s="48">
        <v>307</v>
      </c>
      <c r="H91" s="48">
        <v>297</v>
      </c>
      <c r="I91" s="48">
        <v>297</v>
      </c>
      <c r="J91" s="48">
        <v>291</v>
      </c>
      <c r="K91" s="48">
        <v>295</v>
      </c>
      <c r="L91" s="48">
        <v>289</v>
      </c>
      <c r="M91" s="55">
        <v>284</v>
      </c>
      <c r="N91" s="46"/>
      <c r="O91" s="158"/>
    </row>
    <row r="92" spans="1:15" ht="12" customHeight="1" x14ac:dyDescent="0.25">
      <c r="A92" s="31">
        <v>2</v>
      </c>
      <c r="B92" s="65">
        <v>470</v>
      </c>
      <c r="C92" s="65">
        <v>472</v>
      </c>
      <c r="D92" s="65">
        <v>445</v>
      </c>
      <c r="E92" s="65">
        <v>443</v>
      </c>
      <c r="F92" s="65">
        <v>425</v>
      </c>
      <c r="G92" s="65">
        <v>407</v>
      </c>
      <c r="H92" s="65">
        <v>404</v>
      </c>
      <c r="I92" s="65">
        <v>410</v>
      </c>
      <c r="J92" s="65">
        <v>402</v>
      </c>
      <c r="K92" s="65">
        <v>412</v>
      </c>
      <c r="L92" s="65">
        <v>397</v>
      </c>
      <c r="M92" s="66">
        <v>412</v>
      </c>
      <c r="N92" s="46"/>
      <c r="O92" s="158"/>
    </row>
    <row r="93" spans="1:15" ht="12" customHeight="1" x14ac:dyDescent="0.25">
      <c r="A93" s="26">
        <v>3</v>
      </c>
      <c r="B93" s="48">
        <v>107</v>
      </c>
      <c r="C93" s="48">
        <v>99</v>
      </c>
      <c r="D93" s="48">
        <v>95</v>
      </c>
      <c r="E93" s="48">
        <v>94</v>
      </c>
      <c r="F93" s="48">
        <v>91</v>
      </c>
      <c r="G93" s="48">
        <v>94</v>
      </c>
      <c r="H93" s="48">
        <v>85</v>
      </c>
      <c r="I93" s="48">
        <v>91</v>
      </c>
      <c r="J93" s="48">
        <v>85</v>
      </c>
      <c r="K93" s="48">
        <v>84</v>
      </c>
      <c r="L93" s="48">
        <v>81</v>
      </c>
      <c r="M93" s="55">
        <v>77</v>
      </c>
      <c r="N93" s="46"/>
      <c r="O93" s="158"/>
    </row>
    <row r="94" spans="1:15" ht="12" customHeight="1" x14ac:dyDescent="0.25">
      <c r="A94" s="31">
        <v>4</v>
      </c>
      <c r="B94" s="65">
        <v>8101</v>
      </c>
      <c r="C94" s="65">
        <v>8142</v>
      </c>
      <c r="D94" s="65">
        <v>8099</v>
      </c>
      <c r="E94" s="65">
        <v>8036</v>
      </c>
      <c r="F94" s="65">
        <v>7801</v>
      </c>
      <c r="G94" s="65">
        <v>7610</v>
      </c>
      <c r="H94" s="65">
        <v>7519</v>
      </c>
      <c r="I94" s="65">
        <v>7676</v>
      </c>
      <c r="J94" s="65">
        <v>7519</v>
      </c>
      <c r="K94" s="65">
        <v>7394</v>
      </c>
      <c r="L94" s="65">
        <v>7351</v>
      </c>
      <c r="M94" s="66">
        <v>7280</v>
      </c>
      <c r="N94" s="46"/>
      <c r="O94" s="158"/>
    </row>
    <row r="95" spans="1:15" ht="12" customHeight="1" x14ac:dyDescent="0.25">
      <c r="A95" s="26">
        <v>5</v>
      </c>
      <c r="B95" s="48">
        <v>3508</v>
      </c>
      <c r="C95" s="48">
        <v>3470</v>
      </c>
      <c r="D95" s="48">
        <v>3434</v>
      </c>
      <c r="E95" s="48">
        <v>3414</v>
      </c>
      <c r="F95" s="48">
        <v>3305</v>
      </c>
      <c r="G95" s="48">
        <v>3225</v>
      </c>
      <c r="H95" s="48">
        <v>3171</v>
      </c>
      <c r="I95" s="48">
        <v>3279</v>
      </c>
      <c r="J95" s="48">
        <v>3228</v>
      </c>
      <c r="K95" s="48">
        <v>3194</v>
      </c>
      <c r="L95" s="48">
        <v>3145</v>
      </c>
      <c r="M95" s="55">
        <v>3119</v>
      </c>
      <c r="N95" s="46"/>
      <c r="O95" s="158"/>
    </row>
    <row r="96" spans="1:15" ht="12" customHeight="1" x14ac:dyDescent="0.25">
      <c r="A96" s="31">
        <v>6</v>
      </c>
      <c r="B96" s="65">
        <v>2</v>
      </c>
      <c r="C96" s="65">
        <v>1</v>
      </c>
      <c r="D96" s="65">
        <v>1</v>
      </c>
      <c r="E96" s="65">
        <v>2</v>
      </c>
      <c r="F96" s="65">
        <v>2</v>
      </c>
      <c r="G96" s="65">
        <v>3</v>
      </c>
      <c r="H96" s="65">
        <v>2</v>
      </c>
      <c r="I96" s="65">
        <v>1</v>
      </c>
      <c r="J96" s="65">
        <v>2</v>
      </c>
      <c r="K96" s="65">
        <v>4</v>
      </c>
      <c r="L96" s="65">
        <v>5</v>
      </c>
      <c r="M96" s="66">
        <v>6</v>
      </c>
      <c r="N96" s="46"/>
      <c r="O96" s="158"/>
    </row>
    <row r="97" spans="1:33" ht="12" customHeight="1" x14ac:dyDescent="0.25">
      <c r="A97" s="26">
        <v>7</v>
      </c>
      <c r="B97" s="48">
        <v>803</v>
      </c>
      <c r="C97" s="48">
        <v>789</v>
      </c>
      <c r="D97" s="48">
        <v>780</v>
      </c>
      <c r="E97" s="48">
        <v>765</v>
      </c>
      <c r="F97" s="48">
        <v>749</v>
      </c>
      <c r="G97" s="48">
        <v>731</v>
      </c>
      <c r="H97" s="48">
        <v>751</v>
      </c>
      <c r="I97" s="48">
        <v>782</v>
      </c>
      <c r="J97" s="48">
        <v>766</v>
      </c>
      <c r="K97" s="48">
        <v>739</v>
      </c>
      <c r="L97" s="48">
        <v>711</v>
      </c>
      <c r="M97" s="55">
        <v>694</v>
      </c>
      <c r="N97" s="46"/>
      <c r="O97" s="158"/>
    </row>
    <row r="98" spans="1:33" ht="12" customHeight="1" x14ac:dyDescent="0.25">
      <c r="A98" s="31">
        <v>8</v>
      </c>
      <c r="B98" s="65">
        <v>1170</v>
      </c>
      <c r="C98" s="65">
        <v>1135</v>
      </c>
      <c r="D98" s="65">
        <v>1128</v>
      </c>
      <c r="E98" s="65">
        <v>1132</v>
      </c>
      <c r="F98" s="65">
        <v>1094</v>
      </c>
      <c r="G98" s="65">
        <v>1036</v>
      </c>
      <c r="H98" s="65">
        <v>1032</v>
      </c>
      <c r="I98" s="65">
        <v>1046</v>
      </c>
      <c r="J98" s="65">
        <v>1034</v>
      </c>
      <c r="K98" s="65">
        <v>1032</v>
      </c>
      <c r="L98" s="65">
        <v>1015</v>
      </c>
      <c r="M98" s="66">
        <v>997</v>
      </c>
      <c r="N98" s="46"/>
      <c r="O98" s="158"/>
    </row>
    <row r="99" spans="1:33" ht="12" customHeight="1" x14ac:dyDescent="0.25">
      <c r="A99" s="26">
        <v>9</v>
      </c>
      <c r="B99" s="48">
        <v>6</v>
      </c>
      <c r="C99" s="48">
        <v>6</v>
      </c>
      <c r="D99" s="48">
        <v>6</v>
      </c>
      <c r="E99" s="48">
        <v>5</v>
      </c>
      <c r="F99" s="48">
        <v>8</v>
      </c>
      <c r="G99" s="48">
        <v>9</v>
      </c>
      <c r="H99" s="48">
        <v>11</v>
      </c>
      <c r="I99" s="48">
        <v>10</v>
      </c>
      <c r="J99" s="48">
        <v>9</v>
      </c>
      <c r="K99" s="48">
        <v>9</v>
      </c>
      <c r="L99" s="48">
        <v>8</v>
      </c>
      <c r="M99" s="55">
        <v>8</v>
      </c>
      <c r="N99" s="46"/>
      <c r="O99" s="158"/>
    </row>
    <row r="100" spans="1:33" ht="12" customHeight="1" x14ac:dyDescent="0.25">
      <c r="A100" s="31">
        <v>10</v>
      </c>
      <c r="B100" s="65">
        <v>9</v>
      </c>
      <c r="C100" s="65">
        <v>8</v>
      </c>
      <c r="D100" s="65">
        <v>7</v>
      </c>
      <c r="E100" s="65">
        <v>8</v>
      </c>
      <c r="F100" s="65">
        <v>8</v>
      </c>
      <c r="G100" s="65">
        <v>9</v>
      </c>
      <c r="H100" s="65">
        <v>8</v>
      </c>
      <c r="I100" s="65">
        <v>9</v>
      </c>
      <c r="J100" s="65">
        <v>10</v>
      </c>
      <c r="K100" s="65">
        <v>9</v>
      </c>
      <c r="L100" s="65">
        <v>10</v>
      </c>
      <c r="M100" s="66">
        <v>11</v>
      </c>
      <c r="N100" s="46"/>
      <c r="O100" s="158"/>
    </row>
    <row r="101" spans="1:33" ht="12" customHeight="1" x14ac:dyDescent="0.25">
      <c r="A101" s="26">
        <v>11</v>
      </c>
      <c r="B101" s="48">
        <v>892</v>
      </c>
      <c r="C101" s="48">
        <v>898</v>
      </c>
      <c r="D101" s="48">
        <v>897</v>
      </c>
      <c r="E101" s="48">
        <v>900</v>
      </c>
      <c r="F101" s="48">
        <v>851</v>
      </c>
      <c r="G101" s="48">
        <v>873</v>
      </c>
      <c r="H101" s="48">
        <v>885</v>
      </c>
      <c r="I101" s="48">
        <v>930</v>
      </c>
      <c r="J101" s="48">
        <v>894</v>
      </c>
      <c r="K101" s="48">
        <v>878</v>
      </c>
      <c r="L101" s="48">
        <v>851</v>
      </c>
      <c r="M101" s="55">
        <v>835</v>
      </c>
      <c r="N101" s="46"/>
      <c r="O101" s="158"/>
    </row>
    <row r="102" spans="1:33" ht="12" customHeight="1" x14ac:dyDescent="0.25">
      <c r="A102" s="31">
        <v>12</v>
      </c>
      <c r="B102" s="65">
        <v>8</v>
      </c>
      <c r="C102" s="65">
        <v>8</v>
      </c>
      <c r="D102" s="65">
        <v>8</v>
      </c>
      <c r="E102" s="65">
        <v>7</v>
      </c>
      <c r="F102" s="65">
        <v>8</v>
      </c>
      <c r="G102" s="65">
        <v>7</v>
      </c>
      <c r="H102" s="65">
        <v>8</v>
      </c>
      <c r="I102" s="65">
        <v>7</v>
      </c>
      <c r="J102" s="65">
        <v>7</v>
      </c>
      <c r="K102" s="65">
        <v>6</v>
      </c>
      <c r="L102" s="65">
        <v>5</v>
      </c>
      <c r="M102" s="66">
        <v>5</v>
      </c>
      <c r="N102" s="46"/>
      <c r="O102" s="158"/>
    </row>
    <row r="103" spans="1:33" ht="12" customHeight="1" x14ac:dyDescent="0.25">
      <c r="A103" s="26">
        <v>13</v>
      </c>
      <c r="B103" s="48">
        <v>4</v>
      </c>
      <c r="C103" s="48">
        <v>2</v>
      </c>
      <c r="D103" s="48">
        <v>3</v>
      </c>
      <c r="E103" s="48">
        <v>3</v>
      </c>
      <c r="F103" s="48">
        <v>5</v>
      </c>
      <c r="G103" s="48">
        <v>2</v>
      </c>
      <c r="H103" s="48">
        <v>3</v>
      </c>
      <c r="I103" s="48">
        <v>3</v>
      </c>
      <c r="J103" s="48">
        <v>1</v>
      </c>
      <c r="K103" s="48">
        <v>2</v>
      </c>
      <c r="L103" s="48">
        <v>3</v>
      </c>
      <c r="M103" s="55">
        <v>2</v>
      </c>
      <c r="N103" s="46"/>
      <c r="O103" s="158"/>
    </row>
    <row r="104" spans="1:33" ht="12" customHeight="1" x14ac:dyDescent="0.25">
      <c r="A104" s="31">
        <v>14</v>
      </c>
      <c r="B104" s="65">
        <v>408</v>
      </c>
      <c r="C104" s="65">
        <v>386</v>
      </c>
      <c r="D104" s="65">
        <v>384</v>
      </c>
      <c r="E104" s="65">
        <v>373</v>
      </c>
      <c r="F104" s="65">
        <v>370</v>
      </c>
      <c r="G104" s="65">
        <v>363</v>
      </c>
      <c r="H104" s="65">
        <v>428</v>
      </c>
      <c r="I104" s="65">
        <v>445</v>
      </c>
      <c r="J104" s="65">
        <v>393</v>
      </c>
      <c r="K104" s="65">
        <v>368</v>
      </c>
      <c r="L104" s="65">
        <v>351</v>
      </c>
      <c r="M104" s="66">
        <v>337</v>
      </c>
      <c r="N104" s="46"/>
      <c r="O104" s="158"/>
    </row>
    <row r="105" spans="1:33" ht="12" customHeight="1" x14ac:dyDescent="0.25">
      <c r="A105" s="26">
        <v>15</v>
      </c>
      <c r="B105" s="48">
        <v>433</v>
      </c>
      <c r="C105" s="48">
        <v>424</v>
      </c>
      <c r="D105" s="48">
        <v>414</v>
      </c>
      <c r="E105" s="48">
        <v>408</v>
      </c>
      <c r="F105" s="48">
        <v>400</v>
      </c>
      <c r="G105" s="48">
        <v>399</v>
      </c>
      <c r="H105" s="48">
        <v>440</v>
      </c>
      <c r="I105" s="48">
        <v>469</v>
      </c>
      <c r="J105" s="48">
        <v>401</v>
      </c>
      <c r="K105" s="48">
        <v>395</v>
      </c>
      <c r="L105" s="48">
        <v>398</v>
      </c>
      <c r="M105" s="55">
        <v>377</v>
      </c>
      <c r="N105" s="46"/>
      <c r="O105" s="158"/>
    </row>
    <row r="106" spans="1:33" ht="12" customHeight="1" x14ac:dyDescent="0.25">
      <c r="A106" s="31">
        <v>16</v>
      </c>
      <c r="B106" s="138">
        <v>3</v>
      </c>
      <c r="C106" s="65">
        <v>1</v>
      </c>
      <c r="D106" s="65">
        <v>1</v>
      </c>
      <c r="E106" s="65">
        <v>1</v>
      </c>
      <c r="F106" s="65">
        <v>1</v>
      </c>
      <c r="G106" s="65">
        <v>2</v>
      </c>
      <c r="H106" s="65">
        <v>4</v>
      </c>
      <c r="I106" s="65">
        <v>1</v>
      </c>
      <c r="J106" s="65">
        <v>0</v>
      </c>
      <c r="K106" s="65">
        <v>1</v>
      </c>
      <c r="L106" s="65">
        <v>0</v>
      </c>
      <c r="M106" s="66">
        <v>0</v>
      </c>
      <c r="N106" s="46"/>
      <c r="O106" s="158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</row>
    <row r="107" spans="1:33" ht="12" customHeight="1" x14ac:dyDescent="0.25">
      <c r="A107" s="26">
        <v>17</v>
      </c>
      <c r="B107" s="46">
        <v>102</v>
      </c>
      <c r="C107" s="46">
        <v>94</v>
      </c>
      <c r="D107" s="46">
        <v>89</v>
      </c>
      <c r="E107" s="46">
        <v>91</v>
      </c>
      <c r="F107" s="46">
        <v>98</v>
      </c>
      <c r="G107" s="46">
        <v>96</v>
      </c>
      <c r="H107" s="139">
        <v>109</v>
      </c>
      <c r="I107" s="139">
        <v>118</v>
      </c>
      <c r="J107" s="139">
        <v>114</v>
      </c>
      <c r="K107" s="139">
        <v>101</v>
      </c>
      <c r="L107" s="139">
        <v>104</v>
      </c>
      <c r="M107" s="141">
        <v>99</v>
      </c>
      <c r="N107" s="46"/>
      <c r="O107" s="158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</row>
    <row r="108" spans="1:33" ht="12" customHeight="1" x14ac:dyDescent="0.25">
      <c r="A108" s="31">
        <v>18</v>
      </c>
      <c r="B108" s="63">
        <v>69</v>
      </c>
      <c r="C108" s="63">
        <v>65</v>
      </c>
      <c r="D108" s="63">
        <v>64</v>
      </c>
      <c r="E108" s="63">
        <v>62</v>
      </c>
      <c r="F108" s="63">
        <v>63</v>
      </c>
      <c r="G108" s="63">
        <v>65</v>
      </c>
      <c r="H108" s="140">
        <v>77</v>
      </c>
      <c r="I108" s="140">
        <v>77</v>
      </c>
      <c r="J108" s="63">
        <v>63</v>
      </c>
      <c r="K108" s="63">
        <v>66</v>
      </c>
      <c r="L108" s="63">
        <v>66</v>
      </c>
      <c r="M108" s="64">
        <v>70</v>
      </c>
      <c r="N108" s="46"/>
      <c r="O108" s="158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</row>
    <row r="109" spans="1:33" ht="12" customHeight="1" x14ac:dyDescent="0.25">
      <c r="A109" s="26">
        <v>19</v>
      </c>
      <c r="B109" s="48">
        <v>8</v>
      </c>
      <c r="C109" s="48">
        <v>5</v>
      </c>
      <c r="D109" s="48">
        <v>4</v>
      </c>
      <c r="E109" s="48">
        <v>3</v>
      </c>
      <c r="F109" s="48">
        <v>3</v>
      </c>
      <c r="G109" s="48">
        <v>4</v>
      </c>
      <c r="H109" s="48">
        <v>8</v>
      </c>
      <c r="I109" s="48">
        <v>9</v>
      </c>
      <c r="J109" s="48">
        <v>6</v>
      </c>
      <c r="K109" s="48">
        <v>8</v>
      </c>
      <c r="L109" s="48">
        <v>6</v>
      </c>
      <c r="M109" s="55">
        <v>7</v>
      </c>
      <c r="N109" s="46"/>
      <c r="O109" s="158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</row>
    <row r="110" spans="1:33" ht="12" customHeight="1" x14ac:dyDescent="0.25">
      <c r="A110" s="31">
        <v>0</v>
      </c>
      <c r="B110" s="37">
        <v>126</v>
      </c>
      <c r="C110" s="37">
        <v>137</v>
      </c>
      <c r="D110" s="37">
        <v>130</v>
      </c>
      <c r="E110" s="37">
        <v>126</v>
      </c>
      <c r="F110" s="37">
        <v>119</v>
      </c>
      <c r="G110" s="37">
        <v>110</v>
      </c>
      <c r="H110" s="37">
        <v>119</v>
      </c>
      <c r="I110" s="37">
        <v>122</v>
      </c>
      <c r="J110" s="37">
        <v>127</v>
      </c>
      <c r="K110" s="37">
        <v>109</v>
      </c>
      <c r="L110" s="37">
        <v>110</v>
      </c>
      <c r="M110" s="38">
        <v>106</v>
      </c>
      <c r="N110" s="46"/>
      <c r="O110" s="158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</row>
    <row r="111" spans="1:33" ht="5.25" customHeight="1" x14ac:dyDescent="0.25">
      <c r="A111" s="58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5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</row>
    <row r="112" spans="1:33" ht="11.25" customHeight="1" x14ac:dyDescent="0.25">
      <c r="A112" s="60" t="s">
        <v>115</v>
      </c>
      <c r="B112" s="61">
        <v>17520</v>
      </c>
      <c r="C112" s="61">
        <v>17433</v>
      </c>
      <c r="D112" s="61">
        <v>17225</v>
      </c>
      <c r="E112" s="61">
        <v>17119</v>
      </c>
      <c r="F112" s="61">
        <v>16756</v>
      </c>
      <c r="G112" s="61">
        <v>16444</v>
      </c>
      <c r="H112" s="61">
        <v>16285</v>
      </c>
      <c r="I112" s="61">
        <v>16805</v>
      </c>
      <c r="J112" s="61">
        <v>16527</v>
      </c>
      <c r="K112" s="61">
        <v>16303</v>
      </c>
      <c r="L112" s="61">
        <v>15917</v>
      </c>
      <c r="M112" s="62">
        <v>15577</v>
      </c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</row>
    <row r="113" spans="1:33" ht="11.25" customHeight="1" x14ac:dyDescent="0.25">
      <c r="A113" s="58" t="s">
        <v>116</v>
      </c>
      <c r="B113" s="47">
        <v>34463</v>
      </c>
      <c r="C113" s="47">
        <v>34253</v>
      </c>
      <c r="D113" s="47">
        <v>33985</v>
      </c>
      <c r="E113" s="47">
        <v>33525</v>
      </c>
      <c r="F113" s="47">
        <v>32756</v>
      </c>
      <c r="G113" s="47">
        <v>32208</v>
      </c>
      <c r="H113" s="47">
        <v>31926</v>
      </c>
      <c r="I113" s="47">
        <v>32553</v>
      </c>
      <c r="J113" s="47">
        <v>32207</v>
      </c>
      <c r="K113" s="47">
        <v>31899</v>
      </c>
      <c r="L113" s="47">
        <v>31361</v>
      </c>
      <c r="M113" s="54">
        <v>30723</v>
      </c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</row>
    <row r="114" spans="1:33" ht="11.25" customHeight="1" x14ac:dyDescent="0.25">
      <c r="A114" s="60" t="s">
        <v>52</v>
      </c>
      <c r="B114" s="61">
        <v>62898</v>
      </c>
      <c r="C114" s="61">
        <v>62676</v>
      </c>
      <c r="D114" s="61">
        <v>62207</v>
      </c>
      <c r="E114" s="61">
        <v>61551</v>
      </c>
      <c r="F114" s="61">
        <v>60068</v>
      </c>
      <c r="G114" s="61">
        <v>59793</v>
      </c>
      <c r="H114" s="61">
        <v>59886</v>
      </c>
      <c r="I114" s="61">
        <v>60524</v>
      </c>
      <c r="J114" s="61">
        <v>59612</v>
      </c>
      <c r="K114" s="61">
        <v>59065</v>
      </c>
      <c r="L114" s="61">
        <v>58085</v>
      </c>
      <c r="M114" s="62">
        <v>57239</v>
      </c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</row>
    <row r="115" spans="1:33" ht="11.25" customHeight="1" x14ac:dyDescent="0.25">
      <c r="A115" s="59" t="s">
        <v>117</v>
      </c>
      <c r="B115" s="57">
        <v>16542</v>
      </c>
      <c r="C115" s="57">
        <v>16470</v>
      </c>
      <c r="D115" s="57">
        <v>16322</v>
      </c>
      <c r="E115" s="57">
        <v>16201</v>
      </c>
      <c r="F115" s="57">
        <v>15715</v>
      </c>
      <c r="G115" s="57">
        <v>15352</v>
      </c>
      <c r="H115" s="57">
        <v>15361</v>
      </c>
      <c r="I115" s="57">
        <v>15782</v>
      </c>
      <c r="J115" s="57">
        <v>15352</v>
      </c>
      <c r="K115" s="57">
        <v>15106</v>
      </c>
      <c r="L115" s="57">
        <v>14906</v>
      </c>
      <c r="M115" s="144">
        <v>14726</v>
      </c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</row>
    <row r="116" spans="1:33" ht="11.25" customHeight="1" x14ac:dyDescent="0.25">
      <c r="A116" s="40" t="s">
        <v>90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</row>
    <row r="117" spans="1:33" ht="11.25" customHeight="1" x14ac:dyDescent="0.25">
      <c r="A117" s="78" t="s">
        <v>79</v>
      </c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</row>
    <row r="118" spans="1:33" ht="11.25" customHeight="1" x14ac:dyDescent="0.25">
      <c r="A118" s="78" t="s">
        <v>62</v>
      </c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</row>
    <row r="119" spans="1:33" ht="11.25" customHeight="1" x14ac:dyDescent="0.25">
      <c r="A119" s="78" t="s">
        <v>63</v>
      </c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</row>
    <row r="120" spans="1:33" ht="11.25" customHeight="1" x14ac:dyDescent="0.25">
      <c r="A120" s="78" t="s">
        <v>64</v>
      </c>
      <c r="B120" s="159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</row>
    <row r="121" spans="1:33" ht="11.25" customHeight="1" x14ac:dyDescent="0.25">
      <c r="A121" s="78" t="s">
        <v>65</v>
      </c>
      <c r="B121" s="159"/>
      <c r="C121" s="2"/>
      <c r="D121" s="159"/>
      <c r="E121" s="159"/>
      <c r="F121" s="159"/>
      <c r="G121" s="2"/>
      <c r="H121" s="2"/>
      <c r="I121" s="159"/>
      <c r="J121" s="159"/>
      <c r="K121" s="2"/>
      <c r="L121" s="159"/>
      <c r="M121" s="161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</row>
    <row r="122" spans="1:33" ht="11.25" customHeight="1" x14ac:dyDescent="0.25">
      <c r="A122" s="78" t="s">
        <v>66</v>
      </c>
      <c r="B122" s="159"/>
      <c r="C122" s="2"/>
      <c r="D122" s="159"/>
      <c r="E122" s="2"/>
      <c r="F122" s="159"/>
      <c r="G122" s="2"/>
      <c r="H122" s="2"/>
      <c r="I122" s="159"/>
      <c r="J122" s="159"/>
      <c r="K122" s="2"/>
      <c r="L122" s="159"/>
      <c r="M122" s="161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</row>
    <row r="123" spans="1:33" ht="11.25" customHeight="1" x14ac:dyDescent="0.25">
      <c r="A123" s="78" t="s">
        <v>67</v>
      </c>
      <c r="B123" s="159"/>
      <c r="C123" s="2"/>
      <c r="D123" s="159"/>
      <c r="E123" s="159"/>
      <c r="F123" s="159"/>
      <c r="G123" s="2"/>
      <c r="H123" s="2"/>
      <c r="I123" s="159"/>
      <c r="J123" s="159"/>
      <c r="K123" s="2"/>
      <c r="L123" s="159"/>
      <c r="M123" s="161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</row>
    <row r="124" spans="1:33" ht="11.25" customHeight="1" x14ac:dyDescent="0.25">
      <c r="A124" s="78" t="s">
        <v>68</v>
      </c>
      <c r="B124" s="159"/>
      <c r="C124" s="2"/>
      <c r="D124" s="159"/>
      <c r="E124" s="2"/>
      <c r="F124" s="159"/>
      <c r="G124" s="2"/>
      <c r="H124" s="2"/>
      <c r="I124" s="159"/>
      <c r="J124" s="159"/>
      <c r="K124" s="2"/>
      <c r="L124" s="159"/>
      <c r="M124" s="161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</row>
    <row r="125" spans="1:33" ht="11.25" customHeight="1" x14ac:dyDescent="0.25">
      <c r="A125" s="78" t="s">
        <v>69</v>
      </c>
      <c r="B125" s="159"/>
      <c r="C125" s="2"/>
      <c r="D125" s="159"/>
      <c r="E125" s="2"/>
      <c r="F125" s="159"/>
      <c r="G125" s="2"/>
      <c r="H125" s="2"/>
      <c r="I125" s="159"/>
      <c r="J125" s="159"/>
      <c r="K125" s="2"/>
      <c r="L125" s="159"/>
      <c r="M125" s="161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</row>
    <row r="126" spans="1:33" ht="11.25" customHeight="1" x14ac:dyDescent="0.25">
      <c r="A126" s="78" t="s">
        <v>70</v>
      </c>
      <c r="B126" s="159"/>
      <c r="C126" s="2"/>
      <c r="D126" s="159"/>
      <c r="E126" s="2"/>
      <c r="F126" s="159"/>
      <c r="G126" s="2"/>
      <c r="H126" s="2"/>
      <c r="I126" s="159"/>
      <c r="J126" s="159"/>
      <c r="K126" s="2"/>
      <c r="L126" s="159"/>
      <c r="M126" s="161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</row>
    <row r="127" spans="1:33" ht="11.25" customHeight="1" x14ac:dyDescent="0.25">
      <c r="A127" s="78" t="s">
        <v>71</v>
      </c>
      <c r="B127" s="159"/>
      <c r="C127" s="2"/>
      <c r="D127" s="159"/>
      <c r="E127" s="2"/>
      <c r="F127" s="159"/>
      <c r="G127" s="2"/>
      <c r="H127" s="2"/>
      <c r="I127" s="159"/>
      <c r="J127" s="159"/>
      <c r="K127" s="2"/>
      <c r="L127" s="159"/>
      <c r="M127" s="161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</row>
    <row r="128" spans="1:33" ht="11.25" customHeight="1" x14ac:dyDescent="0.25">
      <c r="A128" s="78" t="s">
        <v>72</v>
      </c>
      <c r="B128" s="159"/>
      <c r="C128" s="2"/>
      <c r="D128" s="159"/>
      <c r="E128" s="2"/>
      <c r="F128" s="159"/>
      <c r="G128" s="2"/>
      <c r="H128" s="2"/>
      <c r="I128" s="159"/>
      <c r="J128" s="159"/>
      <c r="K128" s="2"/>
      <c r="L128" s="159"/>
      <c r="M128" s="161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</row>
    <row r="129" spans="1:33" ht="11.25" customHeight="1" x14ac:dyDescent="0.25">
      <c r="A129" s="78" t="s">
        <v>73</v>
      </c>
      <c r="B129" s="159"/>
      <c r="C129" s="2"/>
      <c r="D129" s="159"/>
      <c r="E129" s="2"/>
      <c r="F129" s="159"/>
      <c r="G129" s="2"/>
      <c r="H129" s="2"/>
      <c r="I129" s="159"/>
      <c r="J129" s="159"/>
      <c r="K129" s="2"/>
      <c r="L129" s="159"/>
      <c r="M129" s="161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</row>
    <row r="130" spans="1:33" ht="11.25" customHeight="1" x14ac:dyDescent="0.25">
      <c r="A130" s="78" t="s">
        <v>74</v>
      </c>
      <c r="B130" s="159"/>
      <c r="C130" s="2"/>
      <c r="D130" s="159"/>
      <c r="E130" s="2"/>
      <c r="F130" s="159"/>
      <c r="G130" s="2"/>
      <c r="H130" s="2"/>
      <c r="I130" s="159"/>
      <c r="J130" s="159"/>
      <c r="K130" s="2"/>
      <c r="L130" s="159"/>
      <c r="M130" s="161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</row>
    <row r="131" spans="1:33" ht="11.25" customHeight="1" x14ac:dyDescent="0.25">
      <c r="A131" s="78" t="s">
        <v>75</v>
      </c>
      <c r="B131" s="159"/>
      <c r="C131" s="2"/>
      <c r="D131" s="159"/>
      <c r="E131" s="2"/>
      <c r="F131" s="159"/>
      <c r="G131" s="2"/>
      <c r="H131" s="2"/>
      <c r="I131" s="159"/>
      <c r="J131" s="159"/>
      <c r="K131" s="2"/>
      <c r="L131" s="159"/>
      <c r="M131" s="161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</row>
    <row r="132" spans="1:33" ht="11.25" customHeight="1" x14ac:dyDescent="0.25">
      <c r="A132" s="78" t="s">
        <v>76</v>
      </c>
      <c r="B132" s="159"/>
      <c r="C132" s="2"/>
      <c r="D132" s="159"/>
      <c r="E132" s="2"/>
      <c r="F132" s="159"/>
      <c r="G132" s="2"/>
      <c r="H132" s="2"/>
      <c r="I132" s="159"/>
      <c r="J132" s="159"/>
      <c r="K132" s="2"/>
      <c r="L132" s="159"/>
      <c r="M132" s="161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</row>
    <row r="133" spans="1:33" ht="11.25" customHeight="1" x14ac:dyDescent="0.25">
      <c r="A133" s="78" t="s">
        <v>77</v>
      </c>
      <c r="B133" s="159"/>
      <c r="C133" s="2"/>
      <c r="D133" s="159"/>
      <c r="E133" s="159"/>
      <c r="F133" s="159"/>
      <c r="G133" s="159"/>
      <c r="H133" s="159"/>
      <c r="I133" s="159"/>
      <c r="J133" s="159"/>
      <c r="K133" s="159"/>
      <c r="L133" s="159"/>
      <c r="M133" s="161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</row>
    <row r="134" spans="1:33" ht="11.25" customHeight="1" x14ac:dyDescent="0.25">
      <c r="A134" s="78" t="s">
        <v>118</v>
      </c>
      <c r="C134" s="2"/>
      <c r="D134" s="159"/>
      <c r="E134" s="159"/>
      <c r="F134" s="159"/>
      <c r="G134" s="159"/>
      <c r="H134" s="159"/>
      <c r="I134" s="159"/>
      <c r="J134" s="159"/>
      <c r="K134" s="159"/>
      <c r="L134" s="159"/>
      <c r="M134" s="161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</row>
    <row r="135" spans="1:33" ht="11.25" customHeight="1" x14ac:dyDescent="0.25">
      <c r="A135" s="78" t="s">
        <v>119</v>
      </c>
      <c r="B135" s="2"/>
      <c r="C135" s="2"/>
      <c r="D135" s="159"/>
      <c r="E135" s="159"/>
      <c r="F135" s="159"/>
      <c r="G135" s="159"/>
      <c r="H135" s="159"/>
      <c r="I135" s="159"/>
      <c r="J135" s="159"/>
      <c r="K135" s="159"/>
      <c r="L135" s="159"/>
      <c r="M135" s="161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</row>
    <row r="136" spans="1:33" ht="11.25" customHeight="1" x14ac:dyDescent="0.25">
      <c r="A136" s="78" t="s">
        <v>120</v>
      </c>
      <c r="C136" s="2"/>
      <c r="D136" s="159"/>
      <c r="E136" s="159"/>
      <c r="F136" s="159"/>
      <c r="G136" s="159"/>
      <c r="H136" s="159"/>
      <c r="I136" s="159"/>
      <c r="J136" s="159"/>
      <c r="K136" s="159"/>
      <c r="L136" s="160"/>
      <c r="M136" s="162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</row>
    <row r="137" spans="1:33" x14ac:dyDescent="0.25">
      <c r="A137" s="45"/>
      <c r="B137" s="125"/>
      <c r="D137" s="160"/>
      <c r="E137" s="2"/>
      <c r="L137" s="160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</row>
    <row r="138" spans="1:33" x14ac:dyDescent="0.25">
      <c r="A138" s="45"/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</row>
    <row r="139" spans="1:33" x14ac:dyDescent="0.25">
      <c r="A139" s="45"/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</row>
    <row r="140" spans="1:33" x14ac:dyDescent="0.25">
      <c r="A140" s="45"/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</row>
    <row r="141" spans="1:33" x14ac:dyDescent="0.25">
      <c r="A141" s="4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</row>
    <row r="142" spans="1:33" x14ac:dyDescent="0.25">
      <c r="A142" s="45"/>
      <c r="D142" s="160"/>
      <c r="L142" s="160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</row>
    <row r="143" spans="1:33" x14ac:dyDescent="0.25">
      <c r="A143" s="45"/>
      <c r="D143" s="160"/>
      <c r="L143" s="160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</row>
    <row r="144" spans="1:33" x14ac:dyDescent="0.25">
      <c r="A144" s="45"/>
      <c r="L144" s="160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</row>
    <row r="145" spans="1:33" x14ac:dyDescent="0.25">
      <c r="A145" s="45"/>
      <c r="L145" s="160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</row>
    <row r="146" spans="1:33" x14ac:dyDescent="0.25">
      <c r="A146" s="45"/>
      <c r="L146" s="160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</row>
    <row r="147" spans="1:33" x14ac:dyDescent="0.25">
      <c r="A147" s="45"/>
      <c r="L147" s="160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</row>
    <row r="148" spans="1:33" x14ac:dyDescent="0.25">
      <c r="A148" s="45"/>
      <c r="L148" s="160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</row>
    <row r="149" spans="1:33" x14ac:dyDescent="0.25">
      <c r="A149" s="45"/>
      <c r="L149" s="160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</row>
    <row r="150" spans="1:33" x14ac:dyDescent="0.25">
      <c r="A150" s="45"/>
      <c r="L150" s="160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</row>
    <row r="151" spans="1:33" x14ac:dyDescent="0.25">
      <c r="A151" s="45"/>
      <c r="L151" s="160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</row>
    <row r="152" spans="1:33" x14ac:dyDescent="0.25">
      <c r="A152" s="45"/>
      <c r="L152" s="160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</row>
    <row r="153" spans="1:33" x14ac:dyDescent="0.25">
      <c r="A153" s="45"/>
      <c r="L153" s="160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</row>
    <row r="154" spans="1:33" x14ac:dyDescent="0.25">
      <c r="A154" s="45"/>
      <c r="L154" s="160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</row>
    <row r="155" spans="1:33" x14ac:dyDescent="0.25">
      <c r="L155" s="160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</row>
    <row r="156" spans="1:33" x14ac:dyDescent="0.25">
      <c r="L156" s="160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</row>
    <row r="157" spans="1:33" x14ac:dyDescent="0.25"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</row>
    <row r="158" spans="1:33" x14ac:dyDescent="0.25"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</row>
    <row r="159" spans="1:33" x14ac:dyDescent="0.25"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</row>
    <row r="160" spans="1:33" x14ac:dyDescent="0.25"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</row>
    <row r="161" spans="13:33" x14ac:dyDescent="0.25"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</row>
    <row r="162" spans="13:33" x14ac:dyDescent="0.25"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</row>
    <row r="163" spans="13:33" x14ac:dyDescent="0.25"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</row>
    <row r="164" spans="13:33" x14ac:dyDescent="0.25"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</row>
    <row r="165" spans="13:33" x14ac:dyDescent="0.25"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</row>
    <row r="166" spans="13:33" x14ac:dyDescent="0.25"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</row>
    <row r="167" spans="13:33" x14ac:dyDescent="0.25"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</row>
    <row r="168" spans="13:33" x14ac:dyDescent="0.25"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</row>
    <row r="169" spans="13:33" x14ac:dyDescent="0.25"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</row>
    <row r="170" spans="13:33" x14ac:dyDescent="0.25"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</row>
    <row r="171" spans="13:33" x14ac:dyDescent="0.25"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</row>
    <row r="172" spans="13:33" x14ac:dyDescent="0.25"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</row>
    <row r="173" spans="13:33" x14ac:dyDescent="0.25"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</row>
    <row r="174" spans="13:33" x14ac:dyDescent="0.25"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</row>
    <row r="175" spans="13:33" x14ac:dyDescent="0.25"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</row>
    <row r="176" spans="13:33" x14ac:dyDescent="0.25"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</row>
    <row r="177" spans="13:33" x14ac:dyDescent="0.25"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</row>
    <row r="178" spans="13:33" x14ac:dyDescent="0.25"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</row>
    <row r="179" spans="13:33" x14ac:dyDescent="0.25"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</row>
    <row r="180" spans="13:33" x14ac:dyDescent="0.25"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</row>
    <row r="181" spans="13:33" x14ac:dyDescent="0.25"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</row>
    <row r="182" spans="13:33" x14ac:dyDescent="0.25"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</row>
    <row r="183" spans="13:33" x14ac:dyDescent="0.25"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</row>
    <row r="184" spans="13:33" x14ac:dyDescent="0.25"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</row>
    <row r="185" spans="13:33" x14ac:dyDescent="0.25"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</row>
    <row r="186" spans="13:33" x14ac:dyDescent="0.25"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</row>
    <row r="187" spans="13:33" x14ac:dyDescent="0.25"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</row>
    <row r="188" spans="13:33" x14ac:dyDescent="0.25"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</row>
    <row r="189" spans="13:33" x14ac:dyDescent="0.25"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</row>
    <row r="190" spans="13:33" x14ac:dyDescent="0.25"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</row>
    <row r="191" spans="13:33" x14ac:dyDescent="0.25"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</row>
    <row r="192" spans="13:33" x14ac:dyDescent="0.25"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</row>
    <row r="193" spans="13:33" x14ac:dyDescent="0.25"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</row>
    <row r="194" spans="13:33" x14ac:dyDescent="0.25"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</row>
    <row r="195" spans="13:33" x14ac:dyDescent="0.25"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</row>
    <row r="196" spans="13:33" x14ac:dyDescent="0.25"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</row>
    <row r="197" spans="13:33" x14ac:dyDescent="0.25"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</row>
    <row r="198" spans="13:33" x14ac:dyDescent="0.25"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</row>
    <row r="199" spans="13:33" x14ac:dyDescent="0.25"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</row>
    <row r="200" spans="13:33" x14ac:dyDescent="0.25"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</row>
    <row r="201" spans="13:33" x14ac:dyDescent="0.25"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</row>
    <row r="202" spans="13:33" x14ac:dyDescent="0.25"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</row>
    <row r="203" spans="13:33" x14ac:dyDescent="0.25"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</row>
    <row r="204" spans="13:33" x14ac:dyDescent="0.25"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</row>
    <row r="205" spans="13:33" x14ac:dyDescent="0.25"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</row>
    <row r="206" spans="13:33" x14ac:dyDescent="0.25"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</row>
    <row r="207" spans="13:33" x14ac:dyDescent="0.25"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</row>
    <row r="208" spans="13:33" x14ac:dyDescent="0.25"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</row>
    <row r="209" spans="13:33" x14ac:dyDescent="0.25"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</row>
    <row r="210" spans="13:33" x14ac:dyDescent="0.25"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</row>
    <row r="211" spans="13:33" x14ac:dyDescent="0.25"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</row>
    <row r="212" spans="13:33" x14ac:dyDescent="0.25"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</row>
    <row r="213" spans="13:33" x14ac:dyDescent="0.25"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</row>
    <row r="214" spans="13:33" x14ac:dyDescent="0.25"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</row>
    <row r="215" spans="13:33" x14ac:dyDescent="0.25"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</row>
    <row r="216" spans="13:33" x14ac:dyDescent="0.25"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</row>
    <row r="217" spans="13:33" x14ac:dyDescent="0.25"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</row>
    <row r="218" spans="13:33" x14ac:dyDescent="0.25"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</row>
    <row r="219" spans="13:33" x14ac:dyDescent="0.25"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</row>
    <row r="220" spans="13:33" x14ac:dyDescent="0.25"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</row>
    <row r="221" spans="13:33" x14ac:dyDescent="0.25"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</row>
    <row r="222" spans="13:33" x14ac:dyDescent="0.25"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</row>
    <row r="223" spans="13:33" x14ac:dyDescent="0.25"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</row>
    <row r="224" spans="13:33" x14ac:dyDescent="0.25"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</row>
    <row r="225" spans="13:33" x14ac:dyDescent="0.25"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</row>
    <row r="226" spans="13:33" x14ac:dyDescent="0.25"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</row>
    <row r="227" spans="13:33" x14ac:dyDescent="0.25"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</row>
    <row r="228" spans="13:33" x14ac:dyDescent="0.25"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</row>
    <row r="229" spans="13:33" x14ac:dyDescent="0.25"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</row>
    <row r="230" spans="13:33" x14ac:dyDescent="0.25"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</row>
    <row r="231" spans="13:33" x14ac:dyDescent="0.25"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</row>
    <row r="232" spans="13:33" x14ac:dyDescent="0.25"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</row>
    <row r="233" spans="13:33" x14ac:dyDescent="0.25"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</row>
    <row r="234" spans="13:33" x14ac:dyDescent="0.25"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</row>
    <row r="235" spans="13:33" x14ac:dyDescent="0.25"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</row>
    <row r="236" spans="13:33" x14ac:dyDescent="0.25"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</row>
    <row r="237" spans="13:33" x14ac:dyDescent="0.25"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</row>
    <row r="238" spans="13:33" x14ac:dyDescent="0.25"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</row>
    <row r="239" spans="13:33" x14ac:dyDescent="0.25"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</row>
    <row r="240" spans="13:33" x14ac:dyDescent="0.25"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</row>
    <row r="241" spans="13:33" x14ac:dyDescent="0.25"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</row>
    <row r="242" spans="13:33" x14ac:dyDescent="0.25"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</row>
    <row r="243" spans="13:33" x14ac:dyDescent="0.25"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</row>
    <row r="244" spans="13:33" x14ac:dyDescent="0.25"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</row>
    <row r="245" spans="13:33" x14ac:dyDescent="0.25"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</row>
    <row r="246" spans="13:33" x14ac:dyDescent="0.25"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</row>
    <row r="247" spans="13:33" x14ac:dyDescent="0.25"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</row>
    <row r="248" spans="13:33" x14ac:dyDescent="0.25"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</row>
    <row r="249" spans="13:33" x14ac:dyDescent="0.25"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</row>
    <row r="250" spans="13:33" x14ac:dyDescent="0.25"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</row>
    <row r="251" spans="13:33" x14ac:dyDescent="0.25"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</row>
    <row r="252" spans="13:33" x14ac:dyDescent="0.25"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</row>
    <row r="253" spans="13:33" x14ac:dyDescent="0.25"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</row>
    <row r="254" spans="13:33" x14ac:dyDescent="0.25"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</row>
    <row r="255" spans="13:33" x14ac:dyDescent="0.25"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</row>
    <row r="256" spans="13:33" x14ac:dyDescent="0.25"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</row>
    <row r="257" spans="13:33" x14ac:dyDescent="0.25"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</row>
    <row r="258" spans="13:33" x14ac:dyDescent="0.25"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</row>
    <row r="259" spans="13:33" x14ac:dyDescent="0.25"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</row>
    <row r="260" spans="13:33" x14ac:dyDescent="0.25"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</row>
    <row r="261" spans="13:33" x14ac:dyDescent="0.25"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</row>
    <row r="262" spans="13:33" x14ac:dyDescent="0.25"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</row>
    <row r="263" spans="13:33" x14ac:dyDescent="0.25"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</row>
    <row r="264" spans="13:33" x14ac:dyDescent="0.25"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</row>
    <row r="265" spans="13:33" x14ac:dyDescent="0.25"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</row>
    <row r="266" spans="13:33" x14ac:dyDescent="0.25"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</row>
    <row r="267" spans="13:33" x14ac:dyDescent="0.25"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</row>
    <row r="268" spans="13:33" x14ac:dyDescent="0.25"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</row>
    <row r="269" spans="13:33" x14ac:dyDescent="0.25"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</row>
    <row r="270" spans="13:33" x14ac:dyDescent="0.25"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</row>
    <row r="271" spans="13:33" x14ac:dyDescent="0.25"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</row>
    <row r="272" spans="13:33" x14ac:dyDescent="0.25"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</row>
    <row r="273" spans="13:33" x14ac:dyDescent="0.25"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</row>
    <row r="274" spans="13:33" x14ac:dyDescent="0.25"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</row>
    <row r="275" spans="13:33" x14ac:dyDescent="0.25"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</row>
    <row r="276" spans="13:33" x14ac:dyDescent="0.25"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</row>
    <row r="277" spans="13:33" x14ac:dyDescent="0.25"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</row>
    <row r="278" spans="13:33" x14ac:dyDescent="0.25"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</row>
    <row r="279" spans="13:33" x14ac:dyDescent="0.25"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</row>
    <row r="280" spans="13:33" x14ac:dyDescent="0.25"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</row>
    <row r="281" spans="13:33" x14ac:dyDescent="0.25"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</row>
    <row r="282" spans="13:33" x14ac:dyDescent="0.25"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</row>
    <row r="283" spans="13:33" x14ac:dyDescent="0.25"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</row>
    <row r="284" spans="13:33" x14ac:dyDescent="0.25"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</row>
    <row r="285" spans="13:33" x14ac:dyDescent="0.25"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</row>
    <row r="286" spans="13:33" x14ac:dyDescent="0.25"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</row>
    <row r="287" spans="13:33" x14ac:dyDescent="0.25"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</row>
    <row r="288" spans="13:33" x14ac:dyDescent="0.25"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</row>
    <row r="289" spans="13:33" x14ac:dyDescent="0.25"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</row>
    <row r="290" spans="13:33" x14ac:dyDescent="0.25"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</row>
    <row r="291" spans="13:33" x14ac:dyDescent="0.25"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</row>
    <row r="292" spans="13:33" x14ac:dyDescent="0.25"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</row>
    <row r="293" spans="13:33" x14ac:dyDescent="0.25"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</row>
    <row r="294" spans="13:33" x14ac:dyDescent="0.25"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</row>
    <row r="295" spans="13:33" x14ac:dyDescent="0.25"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</row>
    <row r="296" spans="13:33" x14ac:dyDescent="0.25"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</row>
    <row r="297" spans="13:33" x14ac:dyDescent="0.25"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</row>
    <row r="298" spans="13:33" x14ac:dyDescent="0.25"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</row>
    <row r="299" spans="13:33" x14ac:dyDescent="0.25"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</row>
    <row r="300" spans="13:33" x14ac:dyDescent="0.25"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</row>
    <row r="301" spans="13:33" x14ac:dyDescent="0.25"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</row>
    <row r="302" spans="13:33" x14ac:dyDescent="0.25">
      <c r="M302" s="44"/>
    </row>
    <row r="303" spans="13:33" x14ac:dyDescent="0.25">
      <c r="M303" s="44"/>
    </row>
    <row r="304" spans="13:33" x14ac:dyDescent="0.25">
      <c r="M304" s="44"/>
    </row>
    <row r="305" spans="13:13" x14ac:dyDescent="0.25">
      <c r="M305" s="44"/>
    </row>
    <row r="306" spans="13:13" x14ac:dyDescent="0.25">
      <c r="M306" s="44"/>
    </row>
    <row r="307" spans="13:13" x14ac:dyDescent="0.25">
      <c r="M307" s="44"/>
    </row>
    <row r="308" spans="13:13" x14ac:dyDescent="0.25">
      <c r="M308" s="44"/>
    </row>
    <row r="309" spans="13:13" x14ac:dyDescent="0.25">
      <c r="M309" s="44"/>
    </row>
    <row r="310" spans="13:13" x14ac:dyDescent="0.25">
      <c r="M310" s="44"/>
    </row>
    <row r="311" spans="13:13" x14ac:dyDescent="0.25">
      <c r="M311" s="44"/>
    </row>
    <row r="312" spans="13:13" x14ac:dyDescent="0.25">
      <c r="M312" s="44"/>
    </row>
    <row r="313" spans="13:13" x14ac:dyDescent="0.25">
      <c r="M313" s="44"/>
    </row>
  </sheetData>
  <phoneticPr fontId="6" type="noConversion"/>
  <pageMargins left="0.39370078740157483" right="0.39370078740157483" top="0.59055118110236227" bottom="0.39370078740157483" header="0" footer="0"/>
  <pageSetup paperSize="9" scale="95" fitToHeight="3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0"/>
  <sheetViews>
    <sheetView workbookViewId="0"/>
  </sheetViews>
  <sheetFormatPr baseColWidth="10" defaultRowHeight="13.2" x14ac:dyDescent="0.25"/>
  <cols>
    <col min="1" max="1" width="22.109375" customWidth="1"/>
    <col min="2" max="13" width="9.44140625" customWidth="1"/>
  </cols>
  <sheetData>
    <row r="1" spans="1:27" x14ac:dyDescent="0.25">
      <c r="A1" s="1" t="s">
        <v>138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7" x14ac:dyDescent="0.25">
      <c r="A2" s="2" t="s">
        <v>149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7" ht="9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27" s="2" customFormat="1" ht="18.75" customHeight="1" x14ac:dyDescent="0.25">
      <c r="A4" s="15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7" t="s">
        <v>11</v>
      </c>
    </row>
    <row r="5" spans="1:27" x14ac:dyDescent="0.25">
      <c r="A5" s="52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54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7" x14ac:dyDescent="0.25">
      <c r="A6" s="60" t="s">
        <v>86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7" x14ac:dyDescent="0.25">
      <c r="A7" s="71" t="s">
        <v>55</v>
      </c>
      <c r="B7" s="48">
        <v>2548</v>
      </c>
      <c r="C7" s="48">
        <v>2685</v>
      </c>
      <c r="D7" s="48">
        <v>2751</v>
      </c>
      <c r="E7" s="48">
        <v>2657</v>
      </c>
      <c r="F7" s="48">
        <v>2475</v>
      </c>
      <c r="G7" s="48">
        <v>2724</v>
      </c>
      <c r="H7" s="48">
        <v>2575</v>
      </c>
      <c r="I7" s="48">
        <v>2527</v>
      </c>
      <c r="J7" s="48">
        <v>2421</v>
      </c>
      <c r="K7" s="48">
        <v>2257</v>
      </c>
      <c r="L7" s="48">
        <v>2220</v>
      </c>
      <c r="M7" s="55">
        <v>2185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x14ac:dyDescent="0.25">
      <c r="A8" s="79" t="s">
        <v>56</v>
      </c>
      <c r="B8" s="65">
        <v>16155</v>
      </c>
      <c r="C8" s="65">
        <v>15971</v>
      </c>
      <c r="D8" s="65">
        <v>15752</v>
      </c>
      <c r="E8" s="65">
        <v>15629</v>
      </c>
      <c r="F8" s="65">
        <v>15282</v>
      </c>
      <c r="G8" s="65">
        <v>14887</v>
      </c>
      <c r="H8" s="65">
        <v>14622</v>
      </c>
      <c r="I8" s="65">
        <v>15138</v>
      </c>
      <c r="J8" s="65">
        <v>14872</v>
      </c>
      <c r="K8" s="65">
        <v>14722</v>
      </c>
      <c r="L8" s="65">
        <v>14453</v>
      </c>
      <c r="M8" s="66">
        <v>14366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x14ac:dyDescent="0.25">
      <c r="A9" s="71" t="s">
        <v>57</v>
      </c>
      <c r="B9" s="48">
        <v>10970</v>
      </c>
      <c r="C9" s="48">
        <v>10661</v>
      </c>
      <c r="D9" s="48">
        <v>10540</v>
      </c>
      <c r="E9" s="48">
        <v>10415</v>
      </c>
      <c r="F9" s="48">
        <v>10039</v>
      </c>
      <c r="G9" s="48">
        <v>9807</v>
      </c>
      <c r="H9" s="48">
        <v>9702</v>
      </c>
      <c r="I9" s="48">
        <v>10280</v>
      </c>
      <c r="J9" s="48">
        <v>9786</v>
      </c>
      <c r="K9" s="48">
        <v>9545</v>
      </c>
      <c r="L9" s="48">
        <v>9312</v>
      </c>
      <c r="M9" s="55">
        <v>9461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x14ac:dyDescent="0.25">
      <c r="A10" s="79" t="s">
        <v>58</v>
      </c>
      <c r="B10" s="65">
        <v>94545</v>
      </c>
      <c r="C10" s="65">
        <v>94137</v>
      </c>
      <c r="D10" s="65">
        <v>93174</v>
      </c>
      <c r="E10" s="65">
        <v>92131</v>
      </c>
      <c r="F10" s="65">
        <v>89976</v>
      </c>
      <c r="G10" s="65">
        <v>88939</v>
      </c>
      <c r="H10" s="65">
        <v>89050</v>
      </c>
      <c r="I10" s="65">
        <v>90327</v>
      </c>
      <c r="J10" s="65">
        <v>88945</v>
      </c>
      <c r="K10" s="65">
        <v>88396</v>
      </c>
      <c r="L10" s="65">
        <v>87001</v>
      </c>
      <c r="M10" s="66">
        <v>85295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x14ac:dyDescent="0.25">
      <c r="A11" s="71" t="s">
        <v>87</v>
      </c>
      <c r="B11" s="48">
        <v>7633</v>
      </c>
      <c r="C11" s="48">
        <v>7803</v>
      </c>
      <c r="D11" s="48">
        <v>7933</v>
      </c>
      <c r="E11" s="48">
        <v>7977</v>
      </c>
      <c r="F11" s="48">
        <v>7907</v>
      </c>
      <c r="G11" s="48">
        <v>7833</v>
      </c>
      <c r="H11" s="48">
        <v>7907</v>
      </c>
      <c r="I11" s="48">
        <v>7801</v>
      </c>
      <c r="J11" s="48">
        <v>8057</v>
      </c>
      <c r="K11" s="48">
        <v>7831</v>
      </c>
      <c r="L11" s="48">
        <v>7670</v>
      </c>
      <c r="M11" s="55">
        <v>7339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x14ac:dyDescent="0.25">
      <c r="A12" s="60" t="s">
        <v>115</v>
      </c>
      <c r="B12" s="37"/>
      <c r="C12" s="37"/>
      <c r="D12" s="63"/>
      <c r="E12" s="63"/>
      <c r="F12" s="63"/>
      <c r="G12" s="63"/>
      <c r="H12" s="63"/>
      <c r="I12" s="63"/>
      <c r="J12" s="63"/>
      <c r="K12" s="37"/>
      <c r="L12" s="37"/>
      <c r="M12" s="38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7" x14ac:dyDescent="0.25">
      <c r="A13" s="71" t="s">
        <v>55</v>
      </c>
      <c r="B13" s="48">
        <v>339</v>
      </c>
      <c r="C13" s="48">
        <v>355</v>
      </c>
      <c r="D13" s="48">
        <v>373</v>
      </c>
      <c r="E13" s="48">
        <v>377</v>
      </c>
      <c r="F13" s="48">
        <v>353</v>
      </c>
      <c r="G13" s="48">
        <v>371</v>
      </c>
      <c r="H13" s="48">
        <v>354</v>
      </c>
      <c r="I13" s="48">
        <v>335</v>
      </c>
      <c r="J13" s="48">
        <v>328</v>
      </c>
      <c r="K13" s="48">
        <v>316</v>
      </c>
      <c r="L13" s="48">
        <v>317</v>
      </c>
      <c r="M13" s="55">
        <v>300</v>
      </c>
      <c r="N13" s="3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7" x14ac:dyDescent="0.25">
      <c r="A14" s="79" t="s">
        <v>56</v>
      </c>
      <c r="B14" s="65">
        <v>2238</v>
      </c>
      <c r="C14" s="65">
        <v>2210</v>
      </c>
      <c r="D14" s="65">
        <v>2166</v>
      </c>
      <c r="E14" s="65">
        <v>2193</v>
      </c>
      <c r="F14" s="65">
        <v>2148</v>
      </c>
      <c r="G14" s="65">
        <v>2057</v>
      </c>
      <c r="H14" s="65">
        <v>1968</v>
      </c>
      <c r="I14" s="65">
        <v>2070</v>
      </c>
      <c r="J14" s="65">
        <v>2032</v>
      </c>
      <c r="K14" s="65">
        <v>2001</v>
      </c>
      <c r="L14" s="65">
        <v>1922</v>
      </c>
      <c r="M14" s="66">
        <v>1945</v>
      </c>
      <c r="N14" s="3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7" x14ac:dyDescent="0.25">
      <c r="A15" s="71" t="s">
        <v>57</v>
      </c>
      <c r="B15" s="48">
        <v>1651</v>
      </c>
      <c r="C15" s="48">
        <v>1571</v>
      </c>
      <c r="D15" s="48">
        <v>1549</v>
      </c>
      <c r="E15" s="48">
        <v>1525</v>
      </c>
      <c r="F15" s="48">
        <v>1474</v>
      </c>
      <c r="G15" s="48">
        <v>1403</v>
      </c>
      <c r="H15" s="48">
        <v>1402</v>
      </c>
      <c r="I15" s="48">
        <v>1498</v>
      </c>
      <c r="J15" s="48">
        <v>1431</v>
      </c>
      <c r="K15" s="48">
        <v>1400</v>
      </c>
      <c r="L15" s="48">
        <v>1368</v>
      </c>
      <c r="M15" s="55">
        <v>1389</v>
      </c>
      <c r="N15" s="3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7" x14ac:dyDescent="0.25">
      <c r="A16" s="79" t="s">
        <v>58</v>
      </c>
      <c r="B16" s="65">
        <v>12506</v>
      </c>
      <c r="C16" s="65">
        <v>12500</v>
      </c>
      <c r="D16" s="65">
        <v>12323</v>
      </c>
      <c r="E16" s="65">
        <v>12185</v>
      </c>
      <c r="F16" s="65">
        <v>11922</v>
      </c>
      <c r="G16" s="65">
        <v>11770</v>
      </c>
      <c r="H16" s="65">
        <v>11705</v>
      </c>
      <c r="I16" s="65">
        <v>12021</v>
      </c>
      <c r="J16" s="65">
        <v>11796</v>
      </c>
      <c r="K16" s="65">
        <v>11686</v>
      </c>
      <c r="L16" s="65">
        <v>11460</v>
      </c>
      <c r="M16" s="66">
        <v>11143</v>
      </c>
      <c r="N16" s="3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x14ac:dyDescent="0.25">
      <c r="A17" s="71" t="s">
        <v>87</v>
      </c>
      <c r="B17" s="48">
        <v>786</v>
      </c>
      <c r="C17" s="48">
        <v>797</v>
      </c>
      <c r="D17" s="48">
        <v>814</v>
      </c>
      <c r="E17" s="48">
        <v>839</v>
      </c>
      <c r="F17" s="48">
        <v>859</v>
      </c>
      <c r="G17" s="48">
        <v>843</v>
      </c>
      <c r="H17" s="48">
        <v>856</v>
      </c>
      <c r="I17" s="48">
        <v>881</v>
      </c>
      <c r="J17" s="48">
        <v>940</v>
      </c>
      <c r="K17" s="48">
        <v>900</v>
      </c>
      <c r="L17" s="48">
        <v>850</v>
      </c>
      <c r="M17" s="55">
        <v>800</v>
      </c>
      <c r="N17" s="3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x14ac:dyDescent="0.25">
      <c r="A18" s="60" t="s">
        <v>116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1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x14ac:dyDescent="0.25">
      <c r="A19" s="71" t="s">
        <v>55</v>
      </c>
      <c r="B19" s="48">
        <v>672</v>
      </c>
      <c r="C19" s="48">
        <v>695</v>
      </c>
      <c r="D19" s="48">
        <v>690</v>
      </c>
      <c r="E19" s="48">
        <v>681</v>
      </c>
      <c r="F19" s="48">
        <v>665</v>
      </c>
      <c r="G19" s="48">
        <v>666</v>
      </c>
      <c r="H19" s="48">
        <v>663</v>
      </c>
      <c r="I19" s="48">
        <v>634</v>
      </c>
      <c r="J19" s="48">
        <v>631</v>
      </c>
      <c r="K19" s="48">
        <v>602</v>
      </c>
      <c r="L19" s="48">
        <v>601</v>
      </c>
      <c r="M19" s="55">
        <v>585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x14ac:dyDescent="0.25">
      <c r="A20" s="79" t="s">
        <v>56</v>
      </c>
      <c r="B20" s="65">
        <v>5116</v>
      </c>
      <c r="C20" s="65">
        <v>5062</v>
      </c>
      <c r="D20" s="65">
        <v>4995</v>
      </c>
      <c r="E20" s="65">
        <v>4900</v>
      </c>
      <c r="F20" s="65">
        <v>4816</v>
      </c>
      <c r="G20" s="65">
        <v>4726</v>
      </c>
      <c r="H20" s="65">
        <v>4644</v>
      </c>
      <c r="I20" s="65">
        <v>4777</v>
      </c>
      <c r="J20" s="65">
        <v>4666</v>
      </c>
      <c r="K20" s="65">
        <v>4635</v>
      </c>
      <c r="L20" s="65">
        <v>4620</v>
      </c>
      <c r="M20" s="66">
        <v>4540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x14ac:dyDescent="0.25">
      <c r="A21" s="71" t="s">
        <v>57</v>
      </c>
      <c r="B21" s="48">
        <v>3308</v>
      </c>
      <c r="C21" s="48">
        <v>3172</v>
      </c>
      <c r="D21" s="48">
        <v>3126</v>
      </c>
      <c r="E21" s="48">
        <v>3065</v>
      </c>
      <c r="F21" s="48">
        <v>2949</v>
      </c>
      <c r="G21" s="48">
        <v>2854</v>
      </c>
      <c r="H21" s="48">
        <v>2823</v>
      </c>
      <c r="I21" s="48">
        <v>3077</v>
      </c>
      <c r="J21" s="48">
        <v>2915</v>
      </c>
      <c r="K21" s="48">
        <v>2837</v>
      </c>
      <c r="L21" s="48">
        <v>2746</v>
      </c>
      <c r="M21" s="55">
        <v>2800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x14ac:dyDescent="0.25">
      <c r="A22" s="79" t="s">
        <v>58</v>
      </c>
      <c r="B22" s="65">
        <v>23092</v>
      </c>
      <c r="C22" s="65">
        <v>22994</v>
      </c>
      <c r="D22" s="65">
        <v>22806</v>
      </c>
      <c r="E22" s="65">
        <v>22500</v>
      </c>
      <c r="F22" s="65">
        <v>21959</v>
      </c>
      <c r="G22" s="65">
        <v>21593</v>
      </c>
      <c r="H22" s="65">
        <v>21461</v>
      </c>
      <c r="I22" s="65">
        <v>21813</v>
      </c>
      <c r="J22" s="65">
        <v>21647</v>
      </c>
      <c r="K22" s="65">
        <v>21552</v>
      </c>
      <c r="L22" s="65">
        <v>21184</v>
      </c>
      <c r="M22" s="66">
        <v>20702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x14ac:dyDescent="0.25">
      <c r="A23" s="71" t="s">
        <v>87</v>
      </c>
      <c r="B23" s="48">
        <v>2275</v>
      </c>
      <c r="C23" s="48">
        <v>2330</v>
      </c>
      <c r="D23" s="48">
        <v>2368</v>
      </c>
      <c r="E23" s="48">
        <v>2379</v>
      </c>
      <c r="F23" s="48">
        <v>2367</v>
      </c>
      <c r="G23" s="48">
        <v>2369</v>
      </c>
      <c r="H23" s="48">
        <v>2335</v>
      </c>
      <c r="I23" s="48">
        <v>2252</v>
      </c>
      <c r="J23" s="48">
        <v>2348</v>
      </c>
      <c r="K23" s="48">
        <v>2273</v>
      </c>
      <c r="L23" s="48">
        <v>2210</v>
      </c>
      <c r="M23" s="55">
        <v>2096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x14ac:dyDescent="0.25">
      <c r="A24" s="60" t="s">
        <v>52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1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x14ac:dyDescent="0.25">
      <c r="A25" s="71" t="s">
        <v>55</v>
      </c>
      <c r="B25" s="48">
        <v>1160</v>
      </c>
      <c r="C25" s="48">
        <v>1246</v>
      </c>
      <c r="D25" s="48">
        <v>1306</v>
      </c>
      <c r="E25" s="48">
        <v>1229</v>
      </c>
      <c r="F25" s="48">
        <v>1108</v>
      </c>
      <c r="G25" s="48">
        <v>1314</v>
      </c>
      <c r="H25" s="48">
        <v>1202</v>
      </c>
      <c r="I25" s="48">
        <v>1188</v>
      </c>
      <c r="J25" s="48">
        <v>1104</v>
      </c>
      <c r="K25" s="48">
        <v>1015</v>
      </c>
      <c r="L25" s="48">
        <v>984</v>
      </c>
      <c r="M25" s="55">
        <v>978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x14ac:dyDescent="0.25">
      <c r="A26" s="79" t="s">
        <v>56</v>
      </c>
      <c r="B26" s="65">
        <v>5819</v>
      </c>
      <c r="C26" s="65">
        <v>5738</v>
      </c>
      <c r="D26" s="65">
        <v>5678</v>
      </c>
      <c r="E26" s="65">
        <v>5684</v>
      </c>
      <c r="F26" s="65">
        <v>5575</v>
      </c>
      <c r="G26" s="65">
        <v>5420</v>
      </c>
      <c r="H26" s="65">
        <v>5360</v>
      </c>
      <c r="I26" s="65">
        <v>5520</v>
      </c>
      <c r="J26" s="65">
        <v>5489</v>
      </c>
      <c r="K26" s="65">
        <v>5448</v>
      </c>
      <c r="L26" s="65">
        <v>5299</v>
      </c>
      <c r="M26" s="66">
        <v>5287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x14ac:dyDescent="0.25">
      <c r="A27" s="71" t="s">
        <v>57</v>
      </c>
      <c r="B27" s="48">
        <v>4823</v>
      </c>
      <c r="C27" s="48">
        <v>4746</v>
      </c>
      <c r="D27" s="48">
        <v>4709</v>
      </c>
      <c r="E27" s="48">
        <v>4695</v>
      </c>
      <c r="F27" s="48">
        <v>4538</v>
      </c>
      <c r="G27" s="48">
        <v>4488</v>
      </c>
      <c r="H27" s="48">
        <v>4419</v>
      </c>
      <c r="I27" s="48">
        <v>4553</v>
      </c>
      <c r="J27" s="48">
        <v>4374</v>
      </c>
      <c r="K27" s="48">
        <v>4270</v>
      </c>
      <c r="L27" s="48">
        <v>4180</v>
      </c>
      <c r="M27" s="55">
        <v>4225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x14ac:dyDescent="0.25">
      <c r="A28" s="79" t="s">
        <v>58</v>
      </c>
      <c r="B28" s="65">
        <v>47545</v>
      </c>
      <c r="C28" s="65">
        <v>47318</v>
      </c>
      <c r="D28" s="65">
        <v>46822</v>
      </c>
      <c r="E28" s="65">
        <v>46236</v>
      </c>
      <c r="F28" s="65">
        <v>45190</v>
      </c>
      <c r="G28" s="65">
        <v>44946</v>
      </c>
      <c r="H28" s="65">
        <v>45220</v>
      </c>
      <c r="I28" s="65">
        <v>45638</v>
      </c>
      <c r="J28" s="65">
        <v>44919</v>
      </c>
      <c r="K28" s="65">
        <v>44704</v>
      </c>
      <c r="L28" s="65">
        <v>44013</v>
      </c>
      <c r="M28" s="66">
        <v>43255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x14ac:dyDescent="0.25">
      <c r="A29" s="71" t="s">
        <v>87</v>
      </c>
      <c r="B29" s="48">
        <v>3551</v>
      </c>
      <c r="C29" s="48">
        <v>3628</v>
      </c>
      <c r="D29" s="48">
        <v>3692</v>
      </c>
      <c r="E29" s="48">
        <v>3707</v>
      </c>
      <c r="F29" s="48">
        <v>3657</v>
      </c>
      <c r="G29" s="48">
        <v>3625</v>
      </c>
      <c r="H29" s="48">
        <v>3685</v>
      </c>
      <c r="I29" s="48">
        <v>3625</v>
      </c>
      <c r="J29" s="48">
        <v>3726</v>
      </c>
      <c r="K29" s="48">
        <v>3628</v>
      </c>
      <c r="L29" s="48">
        <v>3609</v>
      </c>
      <c r="M29" s="55">
        <v>3494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x14ac:dyDescent="0.25">
      <c r="A30" s="60" t="s">
        <v>117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1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x14ac:dyDescent="0.25">
      <c r="A31" s="71" t="s">
        <v>55</v>
      </c>
      <c r="B31" s="48">
        <v>375</v>
      </c>
      <c r="C31" s="48">
        <v>387</v>
      </c>
      <c r="D31" s="48">
        <v>380</v>
      </c>
      <c r="E31" s="48">
        <v>368</v>
      </c>
      <c r="F31" s="48">
        <v>347</v>
      </c>
      <c r="G31" s="48">
        <v>370</v>
      </c>
      <c r="H31" s="48">
        <v>353</v>
      </c>
      <c r="I31" s="48">
        <v>367</v>
      </c>
      <c r="J31" s="48">
        <v>355</v>
      </c>
      <c r="K31" s="48">
        <v>321</v>
      </c>
      <c r="L31" s="48">
        <v>315</v>
      </c>
      <c r="M31" s="55">
        <v>319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x14ac:dyDescent="0.25">
      <c r="A32" s="79" t="s">
        <v>56</v>
      </c>
      <c r="B32" s="65">
        <v>2939</v>
      </c>
      <c r="C32" s="65">
        <v>2919</v>
      </c>
      <c r="D32" s="65">
        <v>2874</v>
      </c>
      <c r="E32" s="65">
        <v>2810</v>
      </c>
      <c r="F32" s="65">
        <v>2702</v>
      </c>
      <c r="G32" s="65">
        <v>2640</v>
      </c>
      <c r="H32" s="65">
        <v>2605</v>
      </c>
      <c r="I32" s="65">
        <v>2720</v>
      </c>
      <c r="J32" s="65">
        <v>2639</v>
      </c>
      <c r="K32" s="65">
        <v>2596</v>
      </c>
      <c r="L32" s="65">
        <v>2566</v>
      </c>
      <c r="M32" s="66">
        <v>2551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x14ac:dyDescent="0.25">
      <c r="A33" s="71" t="s">
        <v>57</v>
      </c>
      <c r="B33" s="48">
        <v>1150</v>
      </c>
      <c r="C33" s="48">
        <v>1138</v>
      </c>
      <c r="D33" s="48">
        <v>1124</v>
      </c>
      <c r="E33" s="48">
        <v>1098</v>
      </c>
      <c r="F33" s="48">
        <v>1048</v>
      </c>
      <c r="G33" s="48">
        <v>1030</v>
      </c>
      <c r="H33" s="48">
        <v>1025</v>
      </c>
      <c r="I33" s="48">
        <v>1120</v>
      </c>
      <c r="J33" s="48">
        <v>1034</v>
      </c>
      <c r="K33" s="48">
        <v>1003</v>
      </c>
      <c r="L33" s="48">
        <v>982</v>
      </c>
      <c r="M33" s="55">
        <v>1010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x14ac:dyDescent="0.25">
      <c r="A34" s="79" t="s">
        <v>58</v>
      </c>
      <c r="B34" s="65">
        <v>11064</v>
      </c>
      <c r="C34" s="65">
        <v>10986</v>
      </c>
      <c r="D34" s="65">
        <v>10894</v>
      </c>
      <c r="E34" s="65">
        <v>10882</v>
      </c>
      <c r="F34" s="65">
        <v>10603</v>
      </c>
      <c r="G34" s="65">
        <v>10324</v>
      </c>
      <c r="H34" s="65">
        <v>10355</v>
      </c>
      <c r="I34" s="65">
        <v>10538</v>
      </c>
      <c r="J34" s="65">
        <v>10286</v>
      </c>
      <c r="K34" s="65">
        <v>10160</v>
      </c>
      <c r="L34" s="65">
        <v>10048</v>
      </c>
      <c r="M34" s="66">
        <v>9903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x14ac:dyDescent="0.25">
      <c r="A35" s="71" t="s">
        <v>87</v>
      </c>
      <c r="B35" s="48">
        <v>1014</v>
      </c>
      <c r="C35" s="48">
        <v>1040</v>
      </c>
      <c r="D35" s="48">
        <v>1050</v>
      </c>
      <c r="E35" s="48">
        <v>1043</v>
      </c>
      <c r="F35" s="48">
        <v>1015</v>
      </c>
      <c r="G35" s="48">
        <v>988</v>
      </c>
      <c r="H35" s="48">
        <v>1023</v>
      </c>
      <c r="I35" s="48">
        <v>1037</v>
      </c>
      <c r="J35" s="48">
        <v>1038</v>
      </c>
      <c r="K35" s="48">
        <v>1026</v>
      </c>
      <c r="L35" s="48">
        <v>995</v>
      </c>
      <c r="M35" s="55">
        <v>943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x14ac:dyDescent="0.25">
      <c r="A36" s="82"/>
      <c r="B36" s="63"/>
      <c r="C36" s="63"/>
      <c r="D36" s="63"/>
      <c r="E36" s="63"/>
      <c r="F36" s="63"/>
      <c r="G36" s="63"/>
      <c r="H36" s="63"/>
      <c r="I36" s="63"/>
      <c r="J36" s="37"/>
      <c r="K36" s="37"/>
      <c r="L36" s="37"/>
      <c r="M36" s="38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x14ac:dyDescent="0.25">
      <c r="A37" s="58" t="s">
        <v>115</v>
      </c>
      <c r="B37" s="47">
        <v>17520</v>
      </c>
      <c r="C37" s="47">
        <v>17433</v>
      </c>
      <c r="D37" s="47">
        <v>17225</v>
      </c>
      <c r="E37" s="47">
        <v>17119</v>
      </c>
      <c r="F37" s="47">
        <v>16756</v>
      </c>
      <c r="G37" s="47">
        <v>16444</v>
      </c>
      <c r="H37" s="47">
        <v>16285</v>
      </c>
      <c r="I37" s="47">
        <v>16805</v>
      </c>
      <c r="J37" s="47">
        <v>16527</v>
      </c>
      <c r="K37" s="47">
        <v>16303</v>
      </c>
      <c r="L37" s="47">
        <v>15917</v>
      </c>
      <c r="M37" s="54">
        <v>15577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x14ac:dyDescent="0.25">
      <c r="A38" s="60" t="s">
        <v>116</v>
      </c>
      <c r="B38" s="61">
        <v>34463</v>
      </c>
      <c r="C38" s="61">
        <v>34253</v>
      </c>
      <c r="D38" s="61">
        <v>33985</v>
      </c>
      <c r="E38" s="61">
        <v>33525</v>
      </c>
      <c r="F38" s="61">
        <v>32756</v>
      </c>
      <c r="G38" s="61">
        <v>32208</v>
      </c>
      <c r="H38" s="61">
        <v>31926</v>
      </c>
      <c r="I38" s="61">
        <v>32553</v>
      </c>
      <c r="J38" s="61">
        <v>32207</v>
      </c>
      <c r="K38" s="61">
        <v>31899</v>
      </c>
      <c r="L38" s="61">
        <v>31361</v>
      </c>
      <c r="M38" s="62">
        <v>30723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x14ac:dyDescent="0.25">
      <c r="A39" s="58" t="s">
        <v>52</v>
      </c>
      <c r="B39" s="47">
        <v>62898</v>
      </c>
      <c r="C39" s="47">
        <v>62676</v>
      </c>
      <c r="D39" s="47">
        <v>62207</v>
      </c>
      <c r="E39" s="47">
        <v>61551</v>
      </c>
      <c r="F39" s="47">
        <v>60068</v>
      </c>
      <c r="G39" s="47">
        <v>59793</v>
      </c>
      <c r="H39" s="47">
        <v>59886</v>
      </c>
      <c r="I39" s="47">
        <v>60524</v>
      </c>
      <c r="J39" s="47">
        <v>59612</v>
      </c>
      <c r="K39" s="47">
        <v>59065</v>
      </c>
      <c r="L39" s="47">
        <v>58085</v>
      </c>
      <c r="M39" s="54">
        <v>57239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x14ac:dyDescent="0.25">
      <c r="A40" s="68" t="s">
        <v>117</v>
      </c>
      <c r="B40" s="69">
        <v>16542</v>
      </c>
      <c r="C40" s="69">
        <v>16470</v>
      </c>
      <c r="D40" s="69">
        <v>16322</v>
      </c>
      <c r="E40" s="69">
        <v>16201</v>
      </c>
      <c r="F40" s="69">
        <v>15715</v>
      </c>
      <c r="G40" s="69">
        <v>15352</v>
      </c>
      <c r="H40" s="69">
        <v>15361</v>
      </c>
      <c r="I40" s="69">
        <v>15782</v>
      </c>
      <c r="J40" s="69">
        <v>15352</v>
      </c>
      <c r="K40" s="69">
        <v>15106</v>
      </c>
      <c r="L40" s="69">
        <v>14906</v>
      </c>
      <c r="M40" s="145">
        <v>14726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5.25" customHeight="1" x14ac:dyDescent="0.25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4"/>
      <c r="L41" s="84"/>
      <c r="M41" s="84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x14ac:dyDescent="0.25">
      <c r="A42" s="85" t="s">
        <v>90</v>
      </c>
      <c r="B42" s="70"/>
      <c r="C42" s="70"/>
      <c r="D42" s="70"/>
      <c r="E42" s="70"/>
      <c r="F42" s="70"/>
      <c r="G42" s="70"/>
      <c r="H42" s="70"/>
      <c r="I42" s="70"/>
      <c r="J42" s="70"/>
      <c r="K42" s="43"/>
      <c r="L42" s="43"/>
      <c r="M42" s="43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x14ac:dyDescent="0.2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x14ac:dyDescent="0.25"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4:25" x14ac:dyDescent="0.25"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4:25" x14ac:dyDescent="0.25"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4:25" x14ac:dyDescent="0.25"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4:25" x14ac:dyDescent="0.25"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4:25" x14ac:dyDescent="0.25"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4:25" x14ac:dyDescent="0.25"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4:25" x14ac:dyDescent="0.25"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4:25" x14ac:dyDescent="0.25"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4:25" x14ac:dyDescent="0.25"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4:25" x14ac:dyDescent="0.25"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4:25" x14ac:dyDescent="0.25"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4:25" x14ac:dyDescent="0.25"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4:25" x14ac:dyDescent="0.25"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4:25" x14ac:dyDescent="0.25"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4:25" x14ac:dyDescent="0.25"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4:25" x14ac:dyDescent="0.25"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4:25" x14ac:dyDescent="0.25"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4:25" x14ac:dyDescent="0.25"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4:25" x14ac:dyDescent="0.25"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4:25" x14ac:dyDescent="0.25"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4:25" x14ac:dyDescent="0.25"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4:25" x14ac:dyDescent="0.25"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4:25" x14ac:dyDescent="0.25"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4:25" x14ac:dyDescent="0.25"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4:25" x14ac:dyDescent="0.25"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4:25" x14ac:dyDescent="0.25"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4:25" x14ac:dyDescent="0.25"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4:25" x14ac:dyDescent="0.25"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4:25" x14ac:dyDescent="0.25"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4:25" x14ac:dyDescent="0.25"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4:25" x14ac:dyDescent="0.25"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4:25" x14ac:dyDescent="0.25"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4:25" x14ac:dyDescent="0.25"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4:25" x14ac:dyDescent="0.25"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4:25" x14ac:dyDescent="0.25"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4:25" x14ac:dyDescent="0.25"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4:25" x14ac:dyDescent="0.25"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4:25" x14ac:dyDescent="0.25"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4:25" x14ac:dyDescent="0.25"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4:25" x14ac:dyDescent="0.25"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</sheetData>
  <phoneticPr fontId="6" type="noConversion"/>
  <pageMargins left="0.39370078740157483" right="0.39370078740157483" top="0.59055118110236227" bottom="0.39370078740157483" header="0" footer="0"/>
  <pageSetup paperSize="9" scale="95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2"/>
  <sheetViews>
    <sheetView zoomScaleNormal="100" workbookViewId="0"/>
  </sheetViews>
  <sheetFormatPr baseColWidth="10" defaultRowHeight="13.2" x14ac:dyDescent="0.25"/>
  <cols>
    <col min="1" max="1" width="24" style="28" customWidth="1"/>
    <col min="2" max="13" width="9.5546875" customWidth="1"/>
  </cols>
  <sheetData>
    <row r="1" spans="1:27" x14ac:dyDescent="0.25">
      <c r="A1" s="73" t="s">
        <v>158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7" x14ac:dyDescent="0.25">
      <c r="A2" s="39" t="s">
        <v>159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7" ht="6" customHeight="1" x14ac:dyDescent="0.25">
      <c r="A3" s="3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7" ht="18.75" customHeight="1" x14ac:dyDescent="0.25">
      <c r="A4" s="75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7" t="s">
        <v>11</v>
      </c>
      <c r="N4" s="2"/>
      <c r="O4" s="2"/>
      <c r="P4" s="2"/>
      <c r="Q4" s="2"/>
    </row>
    <row r="5" spans="1:27" ht="3.75" customHeight="1" x14ac:dyDescent="0.25">
      <c r="A5" s="76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72"/>
      <c r="N5" s="2"/>
      <c r="O5" s="2"/>
      <c r="P5" s="2"/>
      <c r="Q5" s="2"/>
    </row>
    <row r="6" spans="1:27" x14ac:dyDescent="0.25">
      <c r="A6" s="41" t="s">
        <v>86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  <c r="N6" s="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x14ac:dyDescent="0.25">
      <c r="A7" s="77" t="s">
        <v>93</v>
      </c>
      <c r="B7" s="46">
        <v>2548</v>
      </c>
      <c r="C7" s="46">
        <v>2685</v>
      </c>
      <c r="D7" s="46">
        <v>2751</v>
      </c>
      <c r="E7" s="46">
        <v>2657</v>
      </c>
      <c r="F7" s="46">
        <v>2475</v>
      </c>
      <c r="G7" s="46">
        <v>2724</v>
      </c>
      <c r="H7" s="46">
        <v>2575</v>
      </c>
      <c r="I7" s="46">
        <v>2527</v>
      </c>
      <c r="J7" s="46">
        <v>2421</v>
      </c>
      <c r="K7" s="46">
        <v>2257</v>
      </c>
      <c r="L7" s="46">
        <v>2220</v>
      </c>
      <c r="M7" s="53">
        <v>2185</v>
      </c>
      <c r="N7" s="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x14ac:dyDescent="0.25">
      <c r="A8" s="86" t="s">
        <v>94</v>
      </c>
      <c r="B8" s="63">
        <v>54</v>
      </c>
      <c r="C8" s="63">
        <v>56</v>
      </c>
      <c r="D8" s="63">
        <v>58</v>
      </c>
      <c r="E8" s="63">
        <v>59</v>
      </c>
      <c r="F8" s="63">
        <v>58</v>
      </c>
      <c r="G8" s="63">
        <v>53</v>
      </c>
      <c r="H8" s="63">
        <v>51</v>
      </c>
      <c r="I8" s="63">
        <v>53</v>
      </c>
      <c r="J8" s="63">
        <v>55</v>
      </c>
      <c r="K8" s="63">
        <v>53</v>
      </c>
      <c r="L8" s="63">
        <v>49</v>
      </c>
      <c r="M8" s="64">
        <v>47</v>
      </c>
      <c r="N8" s="2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x14ac:dyDescent="0.25">
      <c r="A9" s="77" t="s">
        <v>95</v>
      </c>
      <c r="B9" s="46">
        <v>14467</v>
      </c>
      <c r="C9" s="46">
        <v>14247</v>
      </c>
      <c r="D9" s="46">
        <v>14014</v>
      </c>
      <c r="E9" s="46">
        <v>13917</v>
      </c>
      <c r="F9" s="46">
        <v>13618</v>
      </c>
      <c r="G9" s="46">
        <v>13343</v>
      </c>
      <c r="H9" s="46">
        <v>13172</v>
      </c>
      <c r="I9" s="46">
        <v>13677</v>
      </c>
      <c r="J9" s="46">
        <v>13271</v>
      </c>
      <c r="K9" s="46">
        <v>13061</v>
      </c>
      <c r="L9" s="46">
        <v>12845</v>
      </c>
      <c r="M9" s="53">
        <v>12807</v>
      </c>
      <c r="N9" s="2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2.75" customHeight="1" x14ac:dyDescent="0.25">
      <c r="A10" s="86" t="s">
        <v>96</v>
      </c>
      <c r="B10" s="63">
        <v>87</v>
      </c>
      <c r="C10" s="63">
        <v>93</v>
      </c>
      <c r="D10" s="63">
        <v>92</v>
      </c>
      <c r="E10" s="63">
        <v>94</v>
      </c>
      <c r="F10" s="63">
        <v>93</v>
      </c>
      <c r="G10" s="63">
        <v>88</v>
      </c>
      <c r="H10" s="63">
        <v>88</v>
      </c>
      <c r="I10" s="63">
        <v>89</v>
      </c>
      <c r="J10" s="63">
        <v>88</v>
      </c>
      <c r="K10" s="63">
        <v>86</v>
      </c>
      <c r="L10" s="63">
        <v>84</v>
      </c>
      <c r="M10" s="64">
        <v>79</v>
      </c>
      <c r="N10" s="2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2.75" customHeight="1" x14ac:dyDescent="0.25">
      <c r="A11" s="77" t="s">
        <v>97</v>
      </c>
      <c r="B11" s="46">
        <v>1547</v>
      </c>
      <c r="C11" s="46">
        <v>1575</v>
      </c>
      <c r="D11" s="46">
        <v>1588</v>
      </c>
      <c r="E11" s="46">
        <v>1559</v>
      </c>
      <c r="F11" s="46">
        <v>1513</v>
      </c>
      <c r="G11" s="46">
        <v>1403</v>
      </c>
      <c r="H11" s="46">
        <v>1311</v>
      </c>
      <c r="I11" s="46">
        <v>1319</v>
      </c>
      <c r="J11" s="46">
        <v>1458</v>
      </c>
      <c r="K11" s="46">
        <v>1522</v>
      </c>
      <c r="L11" s="46">
        <v>1475</v>
      </c>
      <c r="M11" s="53">
        <v>1433</v>
      </c>
      <c r="N11" s="2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x14ac:dyDescent="0.25">
      <c r="A12" s="86" t="s">
        <v>98</v>
      </c>
      <c r="B12" s="63">
        <v>10970</v>
      </c>
      <c r="C12" s="63">
        <v>10661</v>
      </c>
      <c r="D12" s="63">
        <v>10540</v>
      </c>
      <c r="E12" s="63">
        <v>10415</v>
      </c>
      <c r="F12" s="63">
        <v>10039</v>
      </c>
      <c r="G12" s="63">
        <v>9807</v>
      </c>
      <c r="H12" s="63">
        <v>9702</v>
      </c>
      <c r="I12" s="63">
        <v>10280</v>
      </c>
      <c r="J12" s="63">
        <v>9786</v>
      </c>
      <c r="K12" s="63">
        <v>9545</v>
      </c>
      <c r="L12" s="63">
        <v>9312</v>
      </c>
      <c r="M12" s="64">
        <v>9461</v>
      </c>
      <c r="N12" s="2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x14ac:dyDescent="0.25">
      <c r="A13" s="77" t="s">
        <v>100</v>
      </c>
      <c r="B13" s="46">
        <v>19709</v>
      </c>
      <c r="C13" s="46">
        <v>19745</v>
      </c>
      <c r="D13" s="46">
        <v>19389</v>
      </c>
      <c r="E13" s="46">
        <v>19195</v>
      </c>
      <c r="F13" s="46">
        <v>18753</v>
      </c>
      <c r="G13" s="46">
        <v>18371</v>
      </c>
      <c r="H13" s="46">
        <v>18143</v>
      </c>
      <c r="I13" s="46">
        <v>18281</v>
      </c>
      <c r="J13" s="46">
        <v>18320</v>
      </c>
      <c r="K13" s="46">
        <v>18285</v>
      </c>
      <c r="L13" s="46">
        <v>17868</v>
      </c>
      <c r="M13" s="53">
        <v>17455</v>
      </c>
      <c r="N13" s="2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s="130" customFormat="1" x14ac:dyDescent="0.25">
      <c r="A14" s="86" t="s">
        <v>102</v>
      </c>
      <c r="B14" s="63">
        <v>3981</v>
      </c>
      <c r="C14" s="63">
        <v>3980</v>
      </c>
      <c r="D14" s="63">
        <v>3934</v>
      </c>
      <c r="E14" s="63">
        <v>3903</v>
      </c>
      <c r="F14" s="63">
        <v>3825</v>
      </c>
      <c r="G14" s="63">
        <v>3735</v>
      </c>
      <c r="H14" s="63">
        <v>3627</v>
      </c>
      <c r="I14" s="63">
        <v>3686</v>
      </c>
      <c r="J14" s="63">
        <v>3635</v>
      </c>
      <c r="K14" s="63">
        <v>3708</v>
      </c>
      <c r="L14" s="63">
        <v>3630</v>
      </c>
      <c r="M14" s="64">
        <v>3620</v>
      </c>
      <c r="N14" s="129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x14ac:dyDescent="0.25">
      <c r="A15" s="77" t="s">
        <v>101</v>
      </c>
      <c r="B15" s="46">
        <v>14017</v>
      </c>
      <c r="C15" s="46">
        <v>13801</v>
      </c>
      <c r="D15" s="46">
        <v>13588</v>
      </c>
      <c r="E15" s="46">
        <v>13312</v>
      </c>
      <c r="F15" s="46">
        <v>12859</v>
      </c>
      <c r="G15" s="46">
        <v>13008</v>
      </c>
      <c r="H15" s="46">
        <v>12869</v>
      </c>
      <c r="I15" s="46">
        <v>13243</v>
      </c>
      <c r="J15" s="46">
        <v>13198</v>
      </c>
      <c r="K15" s="46">
        <v>13299</v>
      </c>
      <c r="L15" s="46">
        <v>13410</v>
      </c>
      <c r="M15" s="53">
        <v>13025</v>
      </c>
      <c r="N15" s="2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x14ac:dyDescent="0.25">
      <c r="A16" s="86" t="s">
        <v>103</v>
      </c>
      <c r="B16" s="63">
        <v>2217</v>
      </c>
      <c r="C16" s="63">
        <v>2204</v>
      </c>
      <c r="D16" s="63">
        <v>2177</v>
      </c>
      <c r="E16" s="63">
        <v>2135</v>
      </c>
      <c r="F16" s="63">
        <v>2052</v>
      </c>
      <c r="G16" s="63">
        <v>2025</v>
      </c>
      <c r="H16" s="63">
        <v>2053</v>
      </c>
      <c r="I16" s="63">
        <v>2029</v>
      </c>
      <c r="J16" s="63">
        <v>1958</v>
      </c>
      <c r="K16" s="63">
        <v>1896</v>
      </c>
      <c r="L16" s="63">
        <v>1846</v>
      </c>
      <c r="M16" s="64">
        <v>1822</v>
      </c>
      <c r="N16" s="2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x14ac:dyDescent="0.25">
      <c r="A17" s="77" t="s">
        <v>104</v>
      </c>
      <c r="B17" s="46">
        <v>908</v>
      </c>
      <c r="C17" s="46">
        <v>900</v>
      </c>
      <c r="D17" s="46">
        <v>897</v>
      </c>
      <c r="E17" s="46">
        <v>894</v>
      </c>
      <c r="F17" s="46">
        <v>880</v>
      </c>
      <c r="G17" s="46">
        <v>850</v>
      </c>
      <c r="H17" s="46">
        <v>853</v>
      </c>
      <c r="I17" s="46">
        <v>861</v>
      </c>
      <c r="J17" s="46">
        <v>844</v>
      </c>
      <c r="K17" s="46">
        <v>803</v>
      </c>
      <c r="L17" s="46">
        <v>771</v>
      </c>
      <c r="M17" s="53">
        <v>744</v>
      </c>
      <c r="N17" s="2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x14ac:dyDescent="0.25">
      <c r="A18" s="86" t="s">
        <v>105</v>
      </c>
      <c r="B18" s="63">
        <v>920</v>
      </c>
      <c r="C18" s="63">
        <v>906</v>
      </c>
      <c r="D18" s="63">
        <v>900</v>
      </c>
      <c r="E18" s="63">
        <v>893</v>
      </c>
      <c r="F18" s="63">
        <v>873</v>
      </c>
      <c r="G18" s="63">
        <v>870</v>
      </c>
      <c r="H18" s="63">
        <v>884</v>
      </c>
      <c r="I18" s="63">
        <v>879</v>
      </c>
      <c r="J18" s="63">
        <v>864</v>
      </c>
      <c r="K18" s="63">
        <v>848</v>
      </c>
      <c r="L18" s="63">
        <v>847</v>
      </c>
      <c r="M18" s="64">
        <v>823</v>
      </c>
      <c r="N18" s="2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x14ac:dyDescent="0.25">
      <c r="A19" s="77" t="s">
        <v>106</v>
      </c>
      <c r="B19" s="46">
        <v>10032</v>
      </c>
      <c r="C19" s="46">
        <v>9964</v>
      </c>
      <c r="D19" s="46">
        <v>9848</v>
      </c>
      <c r="E19" s="46">
        <v>9735</v>
      </c>
      <c r="F19" s="46">
        <v>9601</v>
      </c>
      <c r="G19" s="46">
        <v>9371</v>
      </c>
      <c r="H19" s="46">
        <v>9314</v>
      </c>
      <c r="I19" s="46">
        <v>9378</v>
      </c>
      <c r="J19" s="46">
        <v>9137</v>
      </c>
      <c r="K19" s="46">
        <v>9075</v>
      </c>
      <c r="L19" s="46">
        <v>8911</v>
      </c>
      <c r="M19" s="53">
        <v>8755</v>
      </c>
      <c r="N19" s="2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x14ac:dyDescent="0.25">
      <c r="A20" s="86" t="s">
        <v>127</v>
      </c>
      <c r="B20" s="63">
        <v>20490</v>
      </c>
      <c r="C20" s="63">
        <v>20581</v>
      </c>
      <c r="D20" s="63">
        <v>20502</v>
      </c>
      <c r="E20" s="63">
        <v>20258</v>
      </c>
      <c r="F20" s="63">
        <v>19646</v>
      </c>
      <c r="G20" s="63">
        <v>19091</v>
      </c>
      <c r="H20" s="63">
        <v>18835</v>
      </c>
      <c r="I20" s="63">
        <v>18893</v>
      </c>
      <c r="J20" s="63">
        <v>19036</v>
      </c>
      <c r="K20" s="63">
        <v>18844</v>
      </c>
      <c r="L20" s="63">
        <v>18578</v>
      </c>
      <c r="M20" s="64">
        <v>18717</v>
      </c>
      <c r="N20" s="2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x14ac:dyDescent="0.25">
      <c r="A21" s="77" t="s">
        <v>107</v>
      </c>
      <c r="B21" s="46">
        <v>4866</v>
      </c>
      <c r="C21" s="46">
        <v>4808</v>
      </c>
      <c r="D21" s="46">
        <v>4786</v>
      </c>
      <c r="E21" s="46">
        <v>4808</v>
      </c>
      <c r="F21" s="46">
        <v>4842</v>
      </c>
      <c r="G21" s="46">
        <v>4797</v>
      </c>
      <c r="H21" s="46">
        <v>4879</v>
      </c>
      <c r="I21" s="46">
        <v>4873</v>
      </c>
      <c r="J21" s="46">
        <v>4799</v>
      </c>
      <c r="K21" s="46">
        <v>4663</v>
      </c>
      <c r="L21" s="46">
        <v>4559</v>
      </c>
      <c r="M21" s="53">
        <v>4243</v>
      </c>
      <c r="N21" s="2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x14ac:dyDescent="0.25">
      <c r="A22" s="86" t="s">
        <v>108</v>
      </c>
      <c r="B22" s="63">
        <v>3156</v>
      </c>
      <c r="C22" s="63">
        <v>3032</v>
      </c>
      <c r="D22" s="63">
        <v>3028</v>
      </c>
      <c r="E22" s="63">
        <v>3029</v>
      </c>
      <c r="F22" s="63">
        <v>2978</v>
      </c>
      <c r="G22" s="63">
        <v>3346</v>
      </c>
      <c r="H22" s="63">
        <v>4490</v>
      </c>
      <c r="I22" s="63">
        <v>4918</v>
      </c>
      <c r="J22" s="63">
        <v>3646</v>
      </c>
      <c r="K22" s="63">
        <v>3108</v>
      </c>
      <c r="L22" s="63">
        <v>2956</v>
      </c>
      <c r="M22" s="64">
        <v>2913</v>
      </c>
      <c r="N22" s="2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x14ac:dyDescent="0.25">
      <c r="A23" s="77" t="s">
        <v>109</v>
      </c>
      <c r="B23" s="46">
        <v>4985</v>
      </c>
      <c r="C23" s="46">
        <v>4929</v>
      </c>
      <c r="D23" s="46">
        <v>4887</v>
      </c>
      <c r="E23" s="46">
        <v>4823</v>
      </c>
      <c r="F23" s="46">
        <v>4715</v>
      </c>
      <c r="G23" s="46">
        <v>4568</v>
      </c>
      <c r="H23" s="46">
        <v>4163</v>
      </c>
      <c r="I23" s="46">
        <v>4244</v>
      </c>
      <c r="J23" s="46">
        <v>4444</v>
      </c>
      <c r="K23" s="46">
        <v>4879</v>
      </c>
      <c r="L23" s="46">
        <v>4762</v>
      </c>
      <c r="M23" s="53">
        <v>4552</v>
      </c>
      <c r="N23" s="2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x14ac:dyDescent="0.25">
      <c r="A24" s="86" t="s">
        <v>110</v>
      </c>
      <c r="B24" s="63">
        <v>2342</v>
      </c>
      <c r="C24" s="63">
        <v>2303</v>
      </c>
      <c r="D24" s="63">
        <v>2265</v>
      </c>
      <c r="E24" s="63">
        <v>2192</v>
      </c>
      <c r="F24" s="63">
        <v>2159</v>
      </c>
      <c r="G24" s="63">
        <v>2163</v>
      </c>
      <c r="H24" s="63">
        <v>2249</v>
      </c>
      <c r="I24" s="63">
        <v>2369</v>
      </c>
      <c r="J24" s="63">
        <v>2323</v>
      </c>
      <c r="K24" s="63">
        <v>2289</v>
      </c>
      <c r="L24" s="63">
        <v>2231</v>
      </c>
      <c r="M24" s="64">
        <v>2143</v>
      </c>
      <c r="N24" s="2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x14ac:dyDescent="0.25">
      <c r="A25" s="171" t="s">
        <v>111</v>
      </c>
      <c r="B25" s="46">
        <v>3879</v>
      </c>
      <c r="C25" s="46">
        <v>3872</v>
      </c>
      <c r="D25" s="46">
        <v>3784</v>
      </c>
      <c r="E25" s="46">
        <v>3785</v>
      </c>
      <c r="F25" s="46">
        <v>3690</v>
      </c>
      <c r="G25" s="46">
        <v>3622</v>
      </c>
      <c r="H25" s="46">
        <v>3681</v>
      </c>
      <c r="I25" s="46">
        <v>3700</v>
      </c>
      <c r="J25" s="46">
        <v>3648</v>
      </c>
      <c r="K25" s="46">
        <v>3645</v>
      </c>
      <c r="L25" s="46">
        <v>3596</v>
      </c>
      <c r="M25" s="53">
        <v>3485</v>
      </c>
      <c r="N25" s="2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x14ac:dyDescent="0.25">
      <c r="A26" s="86" t="s">
        <v>112</v>
      </c>
      <c r="B26" s="63">
        <v>3002</v>
      </c>
      <c r="C26" s="63">
        <v>3068</v>
      </c>
      <c r="D26" s="63">
        <v>3143</v>
      </c>
      <c r="E26" s="63">
        <v>3122</v>
      </c>
      <c r="F26" s="63">
        <v>3059</v>
      </c>
      <c r="G26" s="63">
        <v>3083</v>
      </c>
      <c r="H26" s="63">
        <v>2975</v>
      </c>
      <c r="I26" s="63">
        <v>2937</v>
      </c>
      <c r="J26" s="63">
        <v>3057</v>
      </c>
      <c r="K26" s="63">
        <v>3021</v>
      </c>
      <c r="L26" s="63">
        <v>3007</v>
      </c>
      <c r="M26" s="64">
        <v>2970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x14ac:dyDescent="0.25">
      <c r="A27" s="77" t="s">
        <v>113</v>
      </c>
      <c r="B27" s="46">
        <v>41</v>
      </c>
      <c r="C27" s="46">
        <v>44</v>
      </c>
      <c r="D27" s="46">
        <v>46</v>
      </c>
      <c r="E27" s="46">
        <v>47</v>
      </c>
      <c r="F27" s="46">
        <v>44</v>
      </c>
      <c r="G27" s="46">
        <v>39</v>
      </c>
      <c r="H27" s="46">
        <v>35</v>
      </c>
      <c r="I27" s="46">
        <v>36</v>
      </c>
      <c r="J27" s="46">
        <v>36</v>
      </c>
      <c r="K27" s="46">
        <v>33</v>
      </c>
      <c r="L27" s="46">
        <v>29</v>
      </c>
      <c r="M27" s="53">
        <v>28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x14ac:dyDescent="0.25">
      <c r="A28" s="173" t="s">
        <v>114</v>
      </c>
      <c r="B28" s="63">
        <v>7633</v>
      </c>
      <c r="C28" s="63">
        <v>7803</v>
      </c>
      <c r="D28" s="61">
        <v>7933</v>
      </c>
      <c r="E28" s="61">
        <v>7977</v>
      </c>
      <c r="F28" s="61">
        <v>7907</v>
      </c>
      <c r="G28" s="61">
        <v>7833</v>
      </c>
      <c r="H28" s="61">
        <v>7907</v>
      </c>
      <c r="I28" s="61">
        <v>7801</v>
      </c>
      <c r="J28" s="61">
        <v>8057</v>
      </c>
      <c r="K28" s="61">
        <v>7831</v>
      </c>
      <c r="L28" s="61">
        <v>7670</v>
      </c>
      <c r="M28" s="62">
        <v>7339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7" x14ac:dyDescent="0.25">
      <c r="A29" s="58" t="s">
        <v>115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30"/>
      <c r="N29" s="3"/>
      <c r="O29" s="3"/>
      <c r="P29" s="2"/>
      <c r="Q29" s="2"/>
    </row>
    <row r="30" spans="1:27" x14ac:dyDescent="0.25">
      <c r="A30" s="86" t="s">
        <v>93</v>
      </c>
      <c r="B30" s="63">
        <v>339</v>
      </c>
      <c r="C30" s="63">
        <v>355</v>
      </c>
      <c r="D30" s="63">
        <v>373</v>
      </c>
      <c r="E30" s="63">
        <v>377</v>
      </c>
      <c r="F30" s="63">
        <v>353</v>
      </c>
      <c r="G30" s="63">
        <v>371</v>
      </c>
      <c r="H30" s="63">
        <v>354</v>
      </c>
      <c r="I30" s="63">
        <v>335</v>
      </c>
      <c r="J30" s="63">
        <v>328</v>
      </c>
      <c r="K30" s="63">
        <v>316</v>
      </c>
      <c r="L30" s="63">
        <v>317</v>
      </c>
      <c r="M30" s="64">
        <v>300</v>
      </c>
      <c r="N30" s="3"/>
      <c r="O30" s="3"/>
      <c r="P30" s="2"/>
      <c r="Q30" s="2"/>
    </row>
    <row r="31" spans="1:27" x14ac:dyDescent="0.25">
      <c r="A31" s="77" t="s">
        <v>94</v>
      </c>
      <c r="B31" s="46">
        <v>9</v>
      </c>
      <c r="C31" s="46">
        <v>9</v>
      </c>
      <c r="D31" s="46">
        <v>9</v>
      </c>
      <c r="E31" s="46">
        <v>9</v>
      </c>
      <c r="F31" s="46">
        <v>11</v>
      </c>
      <c r="G31" s="46">
        <v>10</v>
      </c>
      <c r="H31" s="46">
        <v>10</v>
      </c>
      <c r="I31" s="46">
        <v>11</v>
      </c>
      <c r="J31" s="46">
        <v>11</v>
      </c>
      <c r="K31" s="46">
        <v>11</v>
      </c>
      <c r="L31" s="46">
        <v>10</v>
      </c>
      <c r="M31" s="53">
        <v>9</v>
      </c>
      <c r="N31" s="3"/>
      <c r="O31" s="2"/>
      <c r="P31" s="2"/>
      <c r="Q31" s="2"/>
    </row>
    <row r="32" spans="1:27" x14ac:dyDescent="0.25">
      <c r="A32" s="86" t="s">
        <v>95</v>
      </c>
      <c r="B32" s="63">
        <v>2012</v>
      </c>
      <c r="C32" s="63">
        <v>1984</v>
      </c>
      <c r="D32" s="63">
        <v>1935</v>
      </c>
      <c r="E32" s="63">
        <v>1965</v>
      </c>
      <c r="F32" s="63">
        <v>1918</v>
      </c>
      <c r="G32" s="63">
        <v>1842</v>
      </c>
      <c r="H32" s="63">
        <v>1761</v>
      </c>
      <c r="I32" s="63">
        <v>1858</v>
      </c>
      <c r="J32" s="63">
        <v>1804</v>
      </c>
      <c r="K32" s="63">
        <v>1768</v>
      </c>
      <c r="L32" s="63">
        <v>1695</v>
      </c>
      <c r="M32" s="64">
        <v>1718</v>
      </c>
      <c r="N32" s="3"/>
      <c r="O32" s="2"/>
      <c r="P32" s="2"/>
      <c r="Q32" s="2"/>
    </row>
    <row r="33" spans="1:17" ht="12.75" customHeight="1" x14ac:dyDescent="0.25">
      <c r="A33" s="77" t="s">
        <v>96</v>
      </c>
      <c r="B33" s="46">
        <v>10</v>
      </c>
      <c r="C33" s="46">
        <v>11</v>
      </c>
      <c r="D33" s="46">
        <v>10</v>
      </c>
      <c r="E33" s="46">
        <v>9</v>
      </c>
      <c r="F33" s="46">
        <v>11</v>
      </c>
      <c r="G33" s="46">
        <v>12</v>
      </c>
      <c r="H33" s="46">
        <v>9</v>
      </c>
      <c r="I33" s="46">
        <v>8</v>
      </c>
      <c r="J33" s="46">
        <v>10</v>
      </c>
      <c r="K33" s="46">
        <v>9</v>
      </c>
      <c r="L33" s="46">
        <v>9</v>
      </c>
      <c r="M33" s="53">
        <v>8</v>
      </c>
      <c r="N33" s="3"/>
      <c r="O33" s="2"/>
      <c r="P33" s="2"/>
      <c r="Q33" s="2"/>
    </row>
    <row r="34" spans="1:17" ht="12.75" customHeight="1" x14ac:dyDescent="0.25">
      <c r="A34" s="86" t="s">
        <v>97</v>
      </c>
      <c r="B34" s="63">
        <v>207</v>
      </c>
      <c r="C34" s="63">
        <v>206</v>
      </c>
      <c r="D34" s="63">
        <v>212</v>
      </c>
      <c r="E34" s="63">
        <v>210</v>
      </c>
      <c r="F34" s="63">
        <v>208</v>
      </c>
      <c r="G34" s="63">
        <v>193</v>
      </c>
      <c r="H34" s="63">
        <v>188</v>
      </c>
      <c r="I34" s="63">
        <v>193</v>
      </c>
      <c r="J34" s="63">
        <v>207</v>
      </c>
      <c r="K34" s="63">
        <v>213</v>
      </c>
      <c r="L34" s="63">
        <v>208</v>
      </c>
      <c r="M34" s="64">
        <v>210</v>
      </c>
      <c r="N34" s="3"/>
      <c r="O34" s="2"/>
      <c r="P34" s="2"/>
      <c r="Q34" s="2"/>
    </row>
    <row r="35" spans="1:17" x14ac:dyDescent="0.25">
      <c r="A35" s="77" t="s">
        <v>98</v>
      </c>
      <c r="B35" s="46">
        <v>1651</v>
      </c>
      <c r="C35" s="46">
        <v>1571</v>
      </c>
      <c r="D35" s="46">
        <v>1549</v>
      </c>
      <c r="E35" s="46">
        <v>1525</v>
      </c>
      <c r="F35" s="46">
        <v>1474</v>
      </c>
      <c r="G35" s="46">
        <v>1403</v>
      </c>
      <c r="H35" s="46">
        <v>1402</v>
      </c>
      <c r="I35" s="46">
        <v>1498</v>
      </c>
      <c r="J35" s="46">
        <v>1431</v>
      </c>
      <c r="K35" s="46">
        <v>1400</v>
      </c>
      <c r="L35" s="46">
        <v>1368</v>
      </c>
      <c r="M35" s="53">
        <v>1389</v>
      </c>
      <c r="N35" s="3"/>
      <c r="O35" s="2"/>
      <c r="P35" s="2"/>
      <c r="Q35" s="2"/>
    </row>
    <row r="36" spans="1:17" x14ac:dyDescent="0.25">
      <c r="A36" s="86" t="s">
        <v>100</v>
      </c>
      <c r="B36" s="63">
        <v>2676</v>
      </c>
      <c r="C36" s="63">
        <v>2725</v>
      </c>
      <c r="D36" s="63">
        <v>2684</v>
      </c>
      <c r="E36" s="63">
        <v>2649</v>
      </c>
      <c r="F36" s="63">
        <v>2617</v>
      </c>
      <c r="G36" s="63">
        <v>2593</v>
      </c>
      <c r="H36" s="63">
        <v>2524</v>
      </c>
      <c r="I36" s="63">
        <v>2574</v>
      </c>
      <c r="J36" s="63">
        <v>2589</v>
      </c>
      <c r="K36" s="63">
        <v>2541</v>
      </c>
      <c r="L36" s="63">
        <v>2426</v>
      </c>
      <c r="M36" s="64">
        <v>2335</v>
      </c>
      <c r="N36" s="3"/>
      <c r="O36" s="2"/>
      <c r="P36" s="2"/>
      <c r="Q36" s="2"/>
    </row>
    <row r="37" spans="1:17" x14ac:dyDescent="0.25">
      <c r="A37" s="77" t="s">
        <v>102</v>
      </c>
      <c r="B37" s="46">
        <v>459</v>
      </c>
      <c r="C37" s="46">
        <v>448</v>
      </c>
      <c r="D37" s="46">
        <v>437</v>
      </c>
      <c r="E37" s="46">
        <v>443</v>
      </c>
      <c r="F37" s="46">
        <v>436</v>
      </c>
      <c r="G37" s="46">
        <v>436</v>
      </c>
      <c r="H37" s="46">
        <v>430</v>
      </c>
      <c r="I37" s="46">
        <v>444</v>
      </c>
      <c r="J37" s="46">
        <v>420</v>
      </c>
      <c r="K37" s="46">
        <v>424</v>
      </c>
      <c r="L37" s="46">
        <v>412</v>
      </c>
      <c r="M37" s="53">
        <v>421</v>
      </c>
      <c r="N37" s="3"/>
      <c r="O37" s="2"/>
      <c r="P37" s="2"/>
      <c r="Q37" s="2"/>
    </row>
    <row r="38" spans="1:17" x14ac:dyDescent="0.25">
      <c r="A38" s="86" t="s">
        <v>101</v>
      </c>
      <c r="B38" s="63">
        <v>1807</v>
      </c>
      <c r="C38" s="63">
        <v>1800</v>
      </c>
      <c r="D38" s="63">
        <v>1738</v>
      </c>
      <c r="E38" s="63">
        <v>1675</v>
      </c>
      <c r="F38" s="63">
        <v>1607</v>
      </c>
      <c r="G38" s="63">
        <v>1641</v>
      </c>
      <c r="H38" s="63">
        <v>1589</v>
      </c>
      <c r="I38" s="63">
        <v>1629</v>
      </c>
      <c r="J38" s="63">
        <v>1601</v>
      </c>
      <c r="K38" s="63">
        <v>1619</v>
      </c>
      <c r="L38" s="63">
        <v>1675</v>
      </c>
      <c r="M38" s="64">
        <v>1649</v>
      </c>
      <c r="N38" s="3"/>
      <c r="O38" s="2"/>
      <c r="P38" s="2"/>
      <c r="Q38" s="2"/>
    </row>
    <row r="39" spans="1:17" x14ac:dyDescent="0.25">
      <c r="A39" s="77" t="s">
        <v>103</v>
      </c>
      <c r="B39" s="46">
        <v>242</v>
      </c>
      <c r="C39" s="46">
        <v>241</v>
      </c>
      <c r="D39" s="46">
        <v>239</v>
      </c>
      <c r="E39" s="46">
        <v>234</v>
      </c>
      <c r="F39" s="46">
        <v>213</v>
      </c>
      <c r="G39" s="46">
        <v>201</v>
      </c>
      <c r="H39" s="46">
        <v>205</v>
      </c>
      <c r="I39" s="46">
        <v>213</v>
      </c>
      <c r="J39" s="46">
        <v>209</v>
      </c>
      <c r="K39" s="46">
        <v>201</v>
      </c>
      <c r="L39" s="46">
        <v>189</v>
      </c>
      <c r="M39" s="53">
        <v>196</v>
      </c>
      <c r="N39" s="3"/>
      <c r="O39" s="2"/>
      <c r="P39" s="2"/>
      <c r="Q39" s="2"/>
    </row>
    <row r="40" spans="1:17" x14ac:dyDescent="0.25">
      <c r="A40" s="86" t="s">
        <v>104</v>
      </c>
      <c r="B40" s="63">
        <v>110</v>
      </c>
      <c r="C40" s="63">
        <v>108</v>
      </c>
      <c r="D40" s="63">
        <v>109</v>
      </c>
      <c r="E40" s="63">
        <v>112</v>
      </c>
      <c r="F40" s="63">
        <v>110</v>
      </c>
      <c r="G40" s="63">
        <v>96</v>
      </c>
      <c r="H40" s="63">
        <v>97</v>
      </c>
      <c r="I40" s="63">
        <v>101</v>
      </c>
      <c r="J40" s="63">
        <v>99</v>
      </c>
      <c r="K40" s="63">
        <v>88</v>
      </c>
      <c r="L40" s="63">
        <v>82</v>
      </c>
      <c r="M40" s="64">
        <v>76</v>
      </c>
      <c r="N40" s="3"/>
      <c r="O40" s="2"/>
      <c r="P40" s="2"/>
      <c r="Q40" s="2"/>
    </row>
    <row r="41" spans="1:17" x14ac:dyDescent="0.25">
      <c r="A41" s="77" t="s">
        <v>105</v>
      </c>
      <c r="B41" s="46">
        <v>106</v>
      </c>
      <c r="C41" s="46">
        <v>104</v>
      </c>
      <c r="D41" s="46">
        <v>107</v>
      </c>
      <c r="E41" s="46">
        <v>108</v>
      </c>
      <c r="F41" s="46">
        <v>112</v>
      </c>
      <c r="G41" s="46">
        <v>109</v>
      </c>
      <c r="H41" s="46">
        <v>112</v>
      </c>
      <c r="I41" s="46">
        <v>112</v>
      </c>
      <c r="J41" s="46">
        <v>110</v>
      </c>
      <c r="K41" s="46">
        <v>107</v>
      </c>
      <c r="L41" s="46">
        <v>113</v>
      </c>
      <c r="M41" s="53">
        <v>104</v>
      </c>
      <c r="N41" s="3"/>
      <c r="O41" s="2"/>
      <c r="P41" s="2"/>
      <c r="Q41" s="2"/>
    </row>
    <row r="42" spans="1:17" x14ac:dyDescent="0.25">
      <c r="A42" s="86" t="s">
        <v>106</v>
      </c>
      <c r="B42" s="63">
        <v>1367</v>
      </c>
      <c r="C42" s="63">
        <v>1363</v>
      </c>
      <c r="D42" s="63">
        <v>1340</v>
      </c>
      <c r="E42" s="63">
        <v>1319</v>
      </c>
      <c r="F42" s="63">
        <v>1289</v>
      </c>
      <c r="G42" s="63">
        <v>1252</v>
      </c>
      <c r="H42" s="63">
        <v>1238</v>
      </c>
      <c r="I42" s="63">
        <v>1249</v>
      </c>
      <c r="J42" s="63">
        <v>1207</v>
      </c>
      <c r="K42" s="63">
        <v>1216</v>
      </c>
      <c r="L42" s="63">
        <v>1177</v>
      </c>
      <c r="M42" s="64">
        <v>1151</v>
      </c>
      <c r="N42" s="3"/>
      <c r="O42" s="2"/>
      <c r="P42" s="2"/>
      <c r="Q42" s="2"/>
    </row>
    <row r="43" spans="1:17" x14ac:dyDescent="0.25">
      <c r="A43" s="77" t="s">
        <v>99</v>
      </c>
      <c r="B43" s="46">
        <v>2397</v>
      </c>
      <c r="C43" s="46">
        <v>2414</v>
      </c>
      <c r="D43" s="46">
        <v>2393</v>
      </c>
      <c r="E43" s="46">
        <v>2351</v>
      </c>
      <c r="F43" s="46">
        <v>2261</v>
      </c>
      <c r="G43" s="46">
        <v>2199</v>
      </c>
      <c r="H43" s="46">
        <v>2151</v>
      </c>
      <c r="I43" s="46">
        <v>2219</v>
      </c>
      <c r="J43" s="46">
        <v>2237</v>
      </c>
      <c r="K43" s="46">
        <v>2190</v>
      </c>
      <c r="L43" s="46">
        <v>2144</v>
      </c>
      <c r="M43" s="53">
        <v>2176</v>
      </c>
      <c r="N43" s="3"/>
      <c r="O43" s="2"/>
      <c r="P43" s="2"/>
      <c r="Q43" s="2"/>
    </row>
    <row r="44" spans="1:17" x14ac:dyDescent="0.25">
      <c r="A44" s="172" t="s">
        <v>107</v>
      </c>
      <c r="B44" s="63">
        <v>1076</v>
      </c>
      <c r="C44" s="63">
        <v>1071</v>
      </c>
      <c r="D44" s="63">
        <v>1063</v>
      </c>
      <c r="E44" s="63">
        <v>1099</v>
      </c>
      <c r="F44" s="63">
        <v>1105</v>
      </c>
      <c r="G44" s="63">
        <v>1090</v>
      </c>
      <c r="H44" s="63">
        <v>1088</v>
      </c>
      <c r="I44" s="63">
        <v>1082</v>
      </c>
      <c r="J44" s="63">
        <v>1077</v>
      </c>
      <c r="K44" s="63">
        <v>1040</v>
      </c>
      <c r="L44" s="63">
        <v>1040</v>
      </c>
      <c r="M44" s="64">
        <v>938</v>
      </c>
      <c r="N44" s="3"/>
      <c r="O44" s="2"/>
      <c r="P44" s="2"/>
      <c r="Q44" s="2"/>
    </row>
    <row r="45" spans="1:17" x14ac:dyDescent="0.25">
      <c r="A45" s="77" t="s">
        <v>108</v>
      </c>
      <c r="B45" s="46">
        <v>460</v>
      </c>
      <c r="C45" s="46">
        <v>434</v>
      </c>
      <c r="D45" s="46">
        <v>440</v>
      </c>
      <c r="E45" s="46">
        <v>442</v>
      </c>
      <c r="F45" s="46">
        <v>443</v>
      </c>
      <c r="G45" s="46">
        <v>477</v>
      </c>
      <c r="H45" s="46">
        <v>641</v>
      </c>
      <c r="I45" s="46">
        <v>746</v>
      </c>
      <c r="J45" s="46">
        <v>535</v>
      </c>
      <c r="K45" s="46">
        <v>462</v>
      </c>
      <c r="L45" s="46">
        <v>429</v>
      </c>
      <c r="M45" s="53">
        <v>409</v>
      </c>
      <c r="N45" s="3"/>
      <c r="O45" s="2"/>
      <c r="P45" s="2"/>
      <c r="Q45" s="2"/>
    </row>
    <row r="46" spans="1:17" x14ac:dyDescent="0.25">
      <c r="A46" s="86" t="s">
        <v>109</v>
      </c>
      <c r="B46" s="63">
        <v>702</v>
      </c>
      <c r="C46" s="63">
        <v>699</v>
      </c>
      <c r="D46" s="63">
        <v>692</v>
      </c>
      <c r="E46" s="63">
        <v>666</v>
      </c>
      <c r="F46" s="63">
        <v>671</v>
      </c>
      <c r="G46" s="63">
        <v>644</v>
      </c>
      <c r="H46" s="63">
        <v>576</v>
      </c>
      <c r="I46" s="63">
        <v>580</v>
      </c>
      <c r="J46" s="63">
        <v>618</v>
      </c>
      <c r="K46" s="63">
        <v>696</v>
      </c>
      <c r="L46" s="63">
        <v>685</v>
      </c>
      <c r="M46" s="64">
        <v>647</v>
      </c>
      <c r="N46" s="3"/>
      <c r="O46" s="2"/>
      <c r="P46" s="2"/>
      <c r="Q46" s="2"/>
    </row>
    <row r="47" spans="1:17" x14ac:dyDescent="0.25">
      <c r="A47" s="77" t="s">
        <v>110</v>
      </c>
      <c r="B47" s="46">
        <v>299</v>
      </c>
      <c r="C47" s="46">
        <v>277</v>
      </c>
      <c r="D47" s="46">
        <v>281</v>
      </c>
      <c r="E47" s="46">
        <v>284</v>
      </c>
      <c r="F47" s="46">
        <v>285</v>
      </c>
      <c r="G47" s="46">
        <v>278</v>
      </c>
      <c r="H47" s="46">
        <v>295</v>
      </c>
      <c r="I47" s="46">
        <v>305</v>
      </c>
      <c r="J47" s="46">
        <v>311</v>
      </c>
      <c r="K47" s="46">
        <v>310</v>
      </c>
      <c r="L47" s="46">
        <v>312</v>
      </c>
      <c r="M47" s="53">
        <v>294</v>
      </c>
      <c r="N47" s="3"/>
      <c r="O47" s="2"/>
      <c r="P47" s="2"/>
      <c r="Q47" s="2"/>
    </row>
    <row r="48" spans="1:17" x14ac:dyDescent="0.25">
      <c r="A48" s="86" t="s">
        <v>111</v>
      </c>
      <c r="B48" s="63">
        <v>472</v>
      </c>
      <c r="C48" s="63">
        <v>480</v>
      </c>
      <c r="D48" s="63">
        <v>467</v>
      </c>
      <c r="E48" s="63">
        <v>465</v>
      </c>
      <c r="F48" s="63">
        <v>447</v>
      </c>
      <c r="G48" s="63">
        <v>417</v>
      </c>
      <c r="H48" s="63">
        <v>446</v>
      </c>
      <c r="I48" s="63">
        <v>449</v>
      </c>
      <c r="J48" s="63">
        <v>447</v>
      </c>
      <c r="K48" s="63">
        <v>450</v>
      </c>
      <c r="L48" s="63">
        <v>447</v>
      </c>
      <c r="M48" s="64">
        <v>421</v>
      </c>
      <c r="N48" s="3"/>
      <c r="O48" s="2"/>
      <c r="P48" s="2"/>
      <c r="Q48" s="2"/>
    </row>
    <row r="49" spans="1:17" x14ac:dyDescent="0.25">
      <c r="A49" s="77" t="s">
        <v>112</v>
      </c>
      <c r="B49" s="46">
        <v>329</v>
      </c>
      <c r="C49" s="46">
        <v>331</v>
      </c>
      <c r="D49" s="46">
        <v>328</v>
      </c>
      <c r="E49" s="46">
        <v>334</v>
      </c>
      <c r="F49" s="46">
        <v>322</v>
      </c>
      <c r="G49" s="46">
        <v>333</v>
      </c>
      <c r="H49" s="46">
        <v>309</v>
      </c>
      <c r="I49" s="46">
        <v>313</v>
      </c>
      <c r="J49" s="46">
        <v>331</v>
      </c>
      <c r="K49" s="46">
        <v>338</v>
      </c>
      <c r="L49" s="46">
        <v>326</v>
      </c>
      <c r="M49" s="53">
        <v>322</v>
      </c>
      <c r="N49" s="3"/>
      <c r="O49" s="2"/>
      <c r="P49" s="2"/>
      <c r="Q49" s="2"/>
    </row>
    <row r="50" spans="1:17" x14ac:dyDescent="0.25">
      <c r="A50" s="86" t="s">
        <v>113</v>
      </c>
      <c r="B50" s="63">
        <v>4</v>
      </c>
      <c r="C50" s="63">
        <v>5</v>
      </c>
      <c r="D50" s="63">
        <v>5</v>
      </c>
      <c r="E50" s="63">
        <v>4</v>
      </c>
      <c r="F50" s="63">
        <v>4</v>
      </c>
      <c r="G50" s="63">
        <v>4</v>
      </c>
      <c r="H50" s="63">
        <v>4</v>
      </c>
      <c r="I50" s="63">
        <v>5</v>
      </c>
      <c r="J50" s="63">
        <v>5</v>
      </c>
      <c r="K50" s="63">
        <v>4</v>
      </c>
      <c r="L50" s="63">
        <v>3</v>
      </c>
      <c r="M50" s="64">
        <v>4</v>
      </c>
      <c r="N50" s="3"/>
      <c r="O50" s="2"/>
      <c r="P50" s="2"/>
      <c r="Q50" s="2"/>
    </row>
    <row r="51" spans="1:17" x14ac:dyDescent="0.25">
      <c r="A51" s="77" t="s">
        <v>114</v>
      </c>
      <c r="B51" s="46">
        <v>786</v>
      </c>
      <c r="C51" s="46">
        <v>797</v>
      </c>
      <c r="D51" s="46">
        <v>814</v>
      </c>
      <c r="E51" s="46">
        <v>839</v>
      </c>
      <c r="F51" s="46">
        <v>859</v>
      </c>
      <c r="G51" s="46">
        <v>843</v>
      </c>
      <c r="H51" s="46">
        <v>856</v>
      </c>
      <c r="I51" s="46">
        <v>881</v>
      </c>
      <c r="J51" s="46">
        <v>940</v>
      </c>
      <c r="K51" s="46">
        <v>900</v>
      </c>
      <c r="L51" s="46">
        <v>850</v>
      </c>
      <c r="M51" s="53">
        <v>800</v>
      </c>
      <c r="N51" s="3"/>
      <c r="O51" s="2"/>
      <c r="P51" s="2"/>
      <c r="Q51" s="2"/>
    </row>
    <row r="52" spans="1:17" x14ac:dyDescent="0.25">
      <c r="A52" s="60" t="s">
        <v>116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4"/>
      <c r="N52" s="3"/>
      <c r="O52" s="2"/>
      <c r="P52" s="2"/>
      <c r="Q52" s="2"/>
    </row>
    <row r="53" spans="1:17" x14ac:dyDescent="0.25">
      <c r="A53" s="77" t="s">
        <v>93</v>
      </c>
      <c r="B53" s="46">
        <v>672</v>
      </c>
      <c r="C53" s="46">
        <v>695</v>
      </c>
      <c r="D53" s="46">
        <v>690</v>
      </c>
      <c r="E53" s="46">
        <v>681</v>
      </c>
      <c r="F53" s="46">
        <v>665</v>
      </c>
      <c r="G53" s="46">
        <v>666</v>
      </c>
      <c r="H53" s="46">
        <v>663</v>
      </c>
      <c r="I53" s="46">
        <v>634</v>
      </c>
      <c r="J53" s="46">
        <v>631</v>
      </c>
      <c r="K53" s="46">
        <v>602</v>
      </c>
      <c r="L53" s="46">
        <v>601</v>
      </c>
      <c r="M53" s="53">
        <v>585</v>
      </c>
      <c r="N53" s="3"/>
      <c r="O53" s="2"/>
      <c r="P53" s="2"/>
      <c r="Q53" s="2"/>
    </row>
    <row r="54" spans="1:17" x14ac:dyDescent="0.25">
      <c r="A54" s="86" t="s">
        <v>94</v>
      </c>
      <c r="B54" s="63">
        <v>17</v>
      </c>
      <c r="C54" s="63">
        <v>18</v>
      </c>
      <c r="D54" s="63">
        <v>19</v>
      </c>
      <c r="E54" s="63">
        <v>20</v>
      </c>
      <c r="F54" s="63">
        <v>18</v>
      </c>
      <c r="G54" s="63">
        <v>16</v>
      </c>
      <c r="H54" s="63">
        <v>15</v>
      </c>
      <c r="I54" s="63">
        <v>16</v>
      </c>
      <c r="J54" s="63">
        <v>19</v>
      </c>
      <c r="K54" s="63">
        <v>19</v>
      </c>
      <c r="L54" s="63">
        <v>17</v>
      </c>
      <c r="M54" s="64">
        <v>14</v>
      </c>
      <c r="N54" s="3"/>
      <c r="O54" s="2"/>
      <c r="P54" s="2"/>
      <c r="Q54" s="2"/>
    </row>
    <row r="55" spans="1:17" x14ac:dyDescent="0.25">
      <c r="A55" s="77" t="s">
        <v>95</v>
      </c>
      <c r="B55" s="46">
        <v>4497</v>
      </c>
      <c r="C55" s="46">
        <v>4436</v>
      </c>
      <c r="D55" s="46">
        <v>4365</v>
      </c>
      <c r="E55" s="46">
        <v>4282</v>
      </c>
      <c r="F55" s="46">
        <v>4211</v>
      </c>
      <c r="G55" s="46">
        <v>4162</v>
      </c>
      <c r="H55" s="46">
        <v>4117</v>
      </c>
      <c r="I55" s="46">
        <v>4247</v>
      </c>
      <c r="J55" s="46">
        <v>4082</v>
      </c>
      <c r="K55" s="46">
        <v>4026</v>
      </c>
      <c r="L55" s="46">
        <v>4020</v>
      </c>
      <c r="M55" s="53">
        <v>3955</v>
      </c>
      <c r="N55" s="3"/>
      <c r="O55" s="2"/>
      <c r="P55" s="2"/>
      <c r="Q55" s="2"/>
    </row>
    <row r="56" spans="1:17" ht="12.75" customHeight="1" x14ac:dyDescent="0.25">
      <c r="A56" s="86" t="s">
        <v>96</v>
      </c>
      <c r="B56" s="63">
        <v>18</v>
      </c>
      <c r="C56" s="63">
        <v>16</v>
      </c>
      <c r="D56" s="63">
        <v>16</v>
      </c>
      <c r="E56" s="63">
        <v>17</v>
      </c>
      <c r="F56" s="63">
        <v>16</v>
      </c>
      <c r="G56" s="63">
        <v>14</v>
      </c>
      <c r="H56" s="63">
        <v>14</v>
      </c>
      <c r="I56" s="63">
        <v>15</v>
      </c>
      <c r="J56" s="63">
        <v>16</v>
      </c>
      <c r="K56" s="63">
        <v>17</v>
      </c>
      <c r="L56" s="63">
        <v>16</v>
      </c>
      <c r="M56" s="64">
        <v>18</v>
      </c>
      <c r="N56" s="3"/>
      <c r="O56" s="2"/>
      <c r="P56" s="2"/>
      <c r="Q56" s="2"/>
    </row>
    <row r="57" spans="1:17" ht="12.75" customHeight="1" x14ac:dyDescent="0.25">
      <c r="A57" s="77" t="s">
        <v>97</v>
      </c>
      <c r="B57" s="46">
        <v>584</v>
      </c>
      <c r="C57" s="46">
        <v>592</v>
      </c>
      <c r="D57" s="46">
        <v>595</v>
      </c>
      <c r="E57" s="46">
        <v>581</v>
      </c>
      <c r="F57" s="46">
        <v>571</v>
      </c>
      <c r="G57" s="46">
        <v>534</v>
      </c>
      <c r="H57" s="46">
        <v>498</v>
      </c>
      <c r="I57" s="46">
        <v>499</v>
      </c>
      <c r="J57" s="46">
        <v>549</v>
      </c>
      <c r="K57" s="46">
        <v>573</v>
      </c>
      <c r="L57" s="46">
        <v>567</v>
      </c>
      <c r="M57" s="53">
        <v>553</v>
      </c>
      <c r="N57" s="3"/>
      <c r="O57" s="2"/>
      <c r="P57" s="2"/>
      <c r="Q57" s="2"/>
    </row>
    <row r="58" spans="1:17" x14ac:dyDescent="0.25">
      <c r="A58" s="86" t="s">
        <v>98</v>
      </c>
      <c r="B58" s="63">
        <v>3308</v>
      </c>
      <c r="C58" s="63">
        <v>3172</v>
      </c>
      <c r="D58" s="63">
        <v>3126</v>
      </c>
      <c r="E58" s="63">
        <v>3065</v>
      </c>
      <c r="F58" s="63">
        <v>2949</v>
      </c>
      <c r="G58" s="63">
        <v>2854</v>
      </c>
      <c r="H58" s="63">
        <v>2823</v>
      </c>
      <c r="I58" s="63">
        <v>3077</v>
      </c>
      <c r="J58" s="63">
        <v>2915</v>
      </c>
      <c r="K58" s="63">
        <v>2837</v>
      </c>
      <c r="L58" s="63">
        <v>2746</v>
      </c>
      <c r="M58" s="64">
        <v>2800</v>
      </c>
      <c r="N58" s="3"/>
      <c r="O58" s="2"/>
      <c r="P58" s="2"/>
      <c r="Q58" s="2"/>
    </row>
    <row r="59" spans="1:17" x14ac:dyDescent="0.25">
      <c r="A59" s="77" t="s">
        <v>100</v>
      </c>
      <c r="B59" s="46">
        <v>5118</v>
      </c>
      <c r="C59" s="46">
        <v>5144</v>
      </c>
      <c r="D59" s="46">
        <v>5035</v>
      </c>
      <c r="E59" s="46">
        <v>4959</v>
      </c>
      <c r="F59" s="46">
        <v>4811</v>
      </c>
      <c r="G59" s="46">
        <v>4692</v>
      </c>
      <c r="H59" s="46">
        <v>4614</v>
      </c>
      <c r="I59" s="46">
        <v>4684</v>
      </c>
      <c r="J59" s="46">
        <v>4698</v>
      </c>
      <c r="K59" s="46">
        <v>4644</v>
      </c>
      <c r="L59" s="46">
        <v>4531</v>
      </c>
      <c r="M59" s="53">
        <v>4384</v>
      </c>
      <c r="N59" s="3"/>
      <c r="O59" s="2"/>
      <c r="P59" s="2"/>
      <c r="Q59" s="2"/>
    </row>
    <row r="60" spans="1:17" x14ac:dyDescent="0.25">
      <c r="A60" s="86" t="s">
        <v>102</v>
      </c>
      <c r="B60" s="63">
        <v>1045</v>
      </c>
      <c r="C60" s="63">
        <v>1061</v>
      </c>
      <c r="D60" s="63">
        <v>1043</v>
      </c>
      <c r="E60" s="63">
        <v>1022</v>
      </c>
      <c r="F60" s="63">
        <v>985</v>
      </c>
      <c r="G60" s="63">
        <v>927</v>
      </c>
      <c r="H60" s="63">
        <v>910</v>
      </c>
      <c r="I60" s="63">
        <v>931</v>
      </c>
      <c r="J60" s="63">
        <v>927</v>
      </c>
      <c r="K60" s="63">
        <v>957</v>
      </c>
      <c r="L60" s="63">
        <v>925</v>
      </c>
      <c r="M60" s="64">
        <v>905</v>
      </c>
      <c r="N60" s="3"/>
      <c r="O60" s="2"/>
      <c r="P60" s="2"/>
      <c r="Q60" s="2"/>
    </row>
    <row r="61" spans="1:17" x14ac:dyDescent="0.25">
      <c r="A61" s="131" t="s">
        <v>101</v>
      </c>
      <c r="B61" s="132">
        <v>3183</v>
      </c>
      <c r="C61" s="132">
        <v>3153</v>
      </c>
      <c r="D61" s="132">
        <v>3154</v>
      </c>
      <c r="E61" s="132">
        <v>3082</v>
      </c>
      <c r="F61" s="132">
        <v>2986</v>
      </c>
      <c r="G61" s="132">
        <v>3036</v>
      </c>
      <c r="H61" s="132">
        <v>3007</v>
      </c>
      <c r="I61" s="132">
        <v>3098</v>
      </c>
      <c r="J61" s="132">
        <v>3093</v>
      </c>
      <c r="K61" s="132">
        <v>3067</v>
      </c>
      <c r="L61" s="132">
        <v>3088</v>
      </c>
      <c r="M61" s="133">
        <v>2994</v>
      </c>
      <c r="N61" s="3"/>
      <c r="O61" s="2"/>
      <c r="P61" s="2"/>
      <c r="Q61" s="2"/>
    </row>
    <row r="62" spans="1:17" x14ac:dyDescent="0.25">
      <c r="A62" s="86" t="s">
        <v>103</v>
      </c>
      <c r="B62" s="63">
        <v>412</v>
      </c>
      <c r="C62" s="63">
        <v>393</v>
      </c>
      <c r="D62" s="63">
        <v>397</v>
      </c>
      <c r="E62" s="63">
        <v>388</v>
      </c>
      <c r="F62" s="63">
        <v>371</v>
      </c>
      <c r="G62" s="63">
        <v>369</v>
      </c>
      <c r="H62" s="63">
        <v>378</v>
      </c>
      <c r="I62" s="63">
        <v>387</v>
      </c>
      <c r="J62" s="63">
        <v>370</v>
      </c>
      <c r="K62" s="63">
        <v>357</v>
      </c>
      <c r="L62" s="63">
        <v>354</v>
      </c>
      <c r="M62" s="64">
        <v>343</v>
      </c>
      <c r="N62" s="3"/>
      <c r="O62" s="2"/>
      <c r="P62" s="2"/>
      <c r="Q62" s="2"/>
    </row>
    <row r="63" spans="1:17" x14ac:dyDescent="0.25">
      <c r="A63" s="171" t="s">
        <v>104</v>
      </c>
      <c r="B63" s="49">
        <v>163</v>
      </c>
      <c r="C63" s="49">
        <v>162</v>
      </c>
      <c r="D63" s="49">
        <v>171</v>
      </c>
      <c r="E63" s="49">
        <v>160</v>
      </c>
      <c r="F63" s="49">
        <v>157</v>
      </c>
      <c r="G63" s="49">
        <v>153</v>
      </c>
      <c r="H63" s="49">
        <v>152</v>
      </c>
      <c r="I63" s="49">
        <v>154</v>
      </c>
      <c r="J63" s="49">
        <v>153</v>
      </c>
      <c r="K63" s="49">
        <v>148</v>
      </c>
      <c r="L63" s="49">
        <v>142</v>
      </c>
      <c r="M63" s="56">
        <v>133</v>
      </c>
      <c r="N63" s="3"/>
      <c r="O63" s="2"/>
      <c r="P63" s="2"/>
      <c r="Q63" s="2"/>
    </row>
    <row r="64" spans="1:17" x14ac:dyDescent="0.25">
      <c r="A64" s="86" t="s">
        <v>105</v>
      </c>
      <c r="B64" s="63">
        <v>198</v>
      </c>
      <c r="C64" s="63">
        <v>188</v>
      </c>
      <c r="D64" s="63">
        <v>194</v>
      </c>
      <c r="E64" s="63">
        <v>189</v>
      </c>
      <c r="F64" s="63">
        <v>180</v>
      </c>
      <c r="G64" s="63">
        <v>182</v>
      </c>
      <c r="H64" s="63">
        <v>189</v>
      </c>
      <c r="I64" s="63">
        <v>188</v>
      </c>
      <c r="J64" s="63">
        <v>186</v>
      </c>
      <c r="K64" s="63">
        <v>181</v>
      </c>
      <c r="L64" s="63">
        <v>183</v>
      </c>
      <c r="M64" s="64">
        <v>181</v>
      </c>
      <c r="N64" s="3"/>
      <c r="O64" s="2"/>
      <c r="P64" s="2"/>
      <c r="Q64" s="2"/>
    </row>
    <row r="65" spans="1:17" x14ac:dyDescent="0.25">
      <c r="A65" s="77" t="s">
        <v>106</v>
      </c>
      <c r="B65" s="46">
        <v>2018</v>
      </c>
      <c r="C65" s="46">
        <v>1988</v>
      </c>
      <c r="D65" s="46">
        <v>1982</v>
      </c>
      <c r="E65" s="46">
        <v>1956</v>
      </c>
      <c r="F65" s="46">
        <v>1927</v>
      </c>
      <c r="G65" s="46">
        <v>1885</v>
      </c>
      <c r="H65" s="46">
        <v>1844</v>
      </c>
      <c r="I65" s="46">
        <v>1861</v>
      </c>
      <c r="J65" s="46">
        <v>1812</v>
      </c>
      <c r="K65" s="46">
        <v>1778</v>
      </c>
      <c r="L65" s="46">
        <v>1770</v>
      </c>
      <c r="M65" s="53">
        <v>1735</v>
      </c>
      <c r="N65" s="3"/>
      <c r="O65" s="2"/>
      <c r="P65" s="2"/>
      <c r="Q65" s="2"/>
    </row>
    <row r="66" spans="1:17" x14ac:dyDescent="0.25">
      <c r="A66" s="86" t="s">
        <v>127</v>
      </c>
      <c r="B66" s="63">
        <v>5662</v>
      </c>
      <c r="C66" s="63">
        <v>5694</v>
      </c>
      <c r="D66" s="63">
        <v>5668</v>
      </c>
      <c r="E66" s="63">
        <v>5611</v>
      </c>
      <c r="F66" s="63">
        <v>5440</v>
      </c>
      <c r="G66" s="63">
        <v>5280</v>
      </c>
      <c r="H66" s="63">
        <v>5145</v>
      </c>
      <c r="I66" s="63">
        <v>5148</v>
      </c>
      <c r="J66" s="63">
        <v>5227</v>
      </c>
      <c r="K66" s="63">
        <v>5278</v>
      </c>
      <c r="L66" s="63">
        <v>5161</v>
      </c>
      <c r="M66" s="64">
        <v>5198</v>
      </c>
      <c r="N66" s="3"/>
      <c r="O66" s="2"/>
      <c r="P66" s="2"/>
      <c r="Q66" s="2"/>
    </row>
    <row r="67" spans="1:17" x14ac:dyDescent="0.25">
      <c r="A67" s="77" t="s">
        <v>107</v>
      </c>
      <c r="B67" s="46">
        <v>1317</v>
      </c>
      <c r="C67" s="46">
        <v>1299</v>
      </c>
      <c r="D67" s="46">
        <v>1313</v>
      </c>
      <c r="E67" s="46">
        <v>1335</v>
      </c>
      <c r="F67" s="46">
        <v>1387</v>
      </c>
      <c r="G67" s="46">
        <v>1365</v>
      </c>
      <c r="H67" s="46">
        <v>1375</v>
      </c>
      <c r="I67" s="46">
        <v>1395</v>
      </c>
      <c r="J67" s="46">
        <v>1362</v>
      </c>
      <c r="K67" s="46">
        <v>1335</v>
      </c>
      <c r="L67" s="46">
        <v>1303</v>
      </c>
      <c r="M67" s="53">
        <v>1232</v>
      </c>
      <c r="N67" s="3"/>
      <c r="O67" s="2"/>
      <c r="P67" s="2"/>
      <c r="Q67" s="2"/>
    </row>
    <row r="68" spans="1:17" x14ac:dyDescent="0.25">
      <c r="A68" s="86" t="s">
        <v>108</v>
      </c>
      <c r="B68" s="63">
        <v>663</v>
      </c>
      <c r="C68" s="63">
        <v>622</v>
      </c>
      <c r="D68" s="63">
        <v>621</v>
      </c>
      <c r="E68" s="63">
        <v>619</v>
      </c>
      <c r="F68" s="63">
        <v>598</v>
      </c>
      <c r="G68" s="63">
        <v>661</v>
      </c>
      <c r="H68" s="63">
        <v>875</v>
      </c>
      <c r="I68" s="63">
        <v>955</v>
      </c>
      <c r="J68" s="63">
        <v>735</v>
      </c>
      <c r="K68" s="63">
        <v>643</v>
      </c>
      <c r="L68" s="63">
        <v>611</v>
      </c>
      <c r="M68" s="64">
        <v>606</v>
      </c>
      <c r="N68" s="3"/>
      <c r="O68" s="2"/>
      <c r="P68" s="2"/>
      <c r="Q68" s="2"/>
    </row>
    <row r="69" spans="1:17" x14ac:dyDescent="0.25">
      <c r="A69" s="77" t="s">
        <v>109</v>
      </c>
      <c r="B69" s="46">
        <v>1257</v>
      </c>
      <c r="C69" s="46">
        <v>1227</v>
      </c>
      <c r="D69" s="46">
        <v>1217</v>
      </c>
      <c r="E69" s="46">
        <v>1222</v>
      </c>
      <c r="F69" s="46">
        <v>1183</v>
      </c>
      <c r="G69" s="46">
        <v>1132</v>
      </c>
      <c r="H69" s="46">
        <v>1051</v>
      </c>
      <c r="I69" s="46">
        <v>1079</v>
      </c>
      <c r="J69" s="46">
        <v>1124</v>
      </c>
      <c r="K69" s="46">
        <v>1206</v>
      </c>
      <c r="L69" s="46">
        <v>1183</v>
      </c>
      <c r="M69" s="53">
        <v>1121</v>
      </c>
      <c r="N69" s="3"/>
      <c r="O69" s="2"/>
      <c r="P69" s="2"/>
      <c r="Q69" s="2"/>
    </row>
    <row r="70" spans="1:17" x14ac:dyDescent="0.25">
      <c r="A70" s="86" t="s">
        <v>110</v>
      </c>
      <c r="B70" s="63">
        <v>491</v>
      </c>
      <c r="C70" s="63">
        <v>477</v>
      </c>
      <c r="D70" s="63">
        <v>453</v>
      </c>
      <c r="E70" s="63">
        <v>423</v>
      </c>
      <c r="F70" s="63">
        <v>425</v>
      </c>
      <c r="G70" s="63">
        <v>431</v>
      </c>
      <c r="H70" s="63">
        <v>453</v>
      </c>
      <c r="I70" s="63">
        <v>470</v>
      </c>
      <c r="J70" s="63">
        <v>470</v>
      </c>
      <c r="K70" s="63">
        <v>471</v>
      </c>
      <c r="L70" s="63">
        <v>459</v>
      </c>
      <c r="M70" s="64">
        <v>436</v>
      </c>
      <c r="N70" s="3"/>
      <c r="O70" s="2"/>
      <c r="P70" s="2"/>
      <c r="Q70" s="2"/>
    </row>
    <row r="71" spans="1:17" x14ac:dyDescent="0.25">
      <c r="A71" s="77" t="s">
        <v>111</v>
      </c>
      <c r="B71" s="46">
        <v>989</v>
      </c>
      <c r="C71" s="46">
        <v>987</v>
      </c>
      <c r="D71" s="46">
        <v>958</v>
      </c>
      <c r="E71" s="46">
        <v>947</v>
      </c>
      <c r="F71" s="46">
        <v>933</v>
      </c>
      <c r="G71" s="46">
        <v>903</v>
      </c>
      <c r="H71" s="46">
        <v>912</v>
      </c>
      <c r="I71" s="46">
        <v>926</v>
      </c>
      <c r="J71" s="46">
        <v>927</v>
      </c>
      <c r="K71" s="46">
        <v>925</v>
      </c>
      <c r="L71" s="46">
        <v>911</v>
      </c>
      <c r="M71" s="53">
        <v>885</v>
      </c>
      <c r="N71" s="3"/>
      <c r="O71" s="2"/>
      <c r="P71" s="2"/>
      <c r="Q71" s="2"/>
    </row>
    <row r="72" spans="1:17" x14ac:dyDescent="0.25">
      <c r="A72" s="86" t="s">
        <v>112</v>
      </c>
      <c r="B72" s="63">
        <v>566</v>
      </c>
      <c r="C72" s="63">
        <v>590</v>
      </c>
      <c r="D72" s="63">
        <v>591</v>
      </c>
      <c r="E72" s="63">
        <v>579</v>
      </c>
      <c r="F72" s="63">
        <v>568</v>
      </c>
      <c r="G72" s="63">
        <v>569</v>
      </c>
      <c r="H72" s="63">
        <v>547</v>
      </c>
      <c r="I72" s="63">
        <v>528</v>
      </c>
      <c r="J72" s="63">
        <v>555</v>
      </c>
      <c r="K72" s="63">
        <v>555</v>
      </c>
      <c r="L72" s="63">
        <v>556</v>
      </c>
      <c r="M72" s="64">
        <v>542</v>
      </c>
      <c r="N72" s="3"/>
      <c r="O72" s="2"/>
      <c r="P72" s="2"/>
      <c r="Q72" s="2"/>
    </row>
    <row r="73" spans="1:17" x14ac:dyDescent="0.25">
      <c r="A73" s="77" t="s">
        <v>113</v>
      </c>
      <c r="B73" s="139">
        <v>10</v>
      </c>
      <c r="C73" s="139">
        <v>9</v>
      </c>
      <c r="D73" s="139">
        <v>9</v>
      </c>
      <c r="E73" s="46">
        <v>8</v>
      </c>
      <c r="F73" s="46">
        <v>8</v>
      </c>
      <c r="G73" s="46">
        <v>8</v>
      </c>
      <c r="H73" s="46">
        <v>9</v>
      </c>
      <c r="I73" s="46">
        <v>9</v>
      </c>
      <c r="J73" s="46">
        <v>8</v>
      </c>
      <c r="K73" s="46">
        <v>7</v>
      </c>
      <c r="L73" s="46">
        <v>7</v>
      </c>
      <c r="M73" s="53">
        <v>7</v>
      </c>
      <c r="N73" s="3"/>
      <c r="O73" s="2"/>
      <c r="P73" s="2"/>
      <c r="Q73" s="2"/>
    </row>
    <row r="74" spans="1:17" x14ac:dyDescent="0.25">
      <c r="A74" s="86" t="s">
        <v>114</v>
      </c>
      <c r="B74" s="63">
        <v>2275</v>
      </c>
      <c r="C74" s="63">
        <v>2330</v>
      </c>
      <c r="D74" s="63">
        <v>2368</v>
      </c>
      <c r="E74" s="63">
        <v>2379</v>
      </c>
      <c r="F74" s="63">
        <v>2367</v>
      </c>
      <c r="G74" s="63">
        <v>2369</v>
      </c>
      <c r="H74" s="63">
        <v>2335</v>
      </c>
      <c r="I74" s="63">
        <v>2252</v>
      </c>
      <c r="J74" s="63">
        <v>2348</v>
      </c>
      <c r="K74" s="63">
        <v>2273</v>
      </c>
      <c r="L74" s="63">
        <v>2210</v>
      </c>
      <c r="M74" s="64">
        <v>2096</v>
      </c>
      <c r="N74" s="3"/>
      <c r="O74" s="2"/>
      <c r="P74" s="2"/>
      <c r="Q74" s="2"/>
    </row>
    <row r="75" spans="1:17" x14ac:dyDescent="0.25">
      <c r="A75" s="58" t="s">
        <v>52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53"/>
      <c r="N75" s="3"/>
      <c r="O75" s="2"/>
      <c r="P75" s="2"/>
      <c r="Q75" s="2"/>
    </row>
    <row r="76" spans="1:17" x14ac:dyDescent="0.25">
      <c r="A76" s="86" t="s">
        <v>93</v>
      </c>
      <c r="B76" s="63">
        <v>1160</v>
      </c>
      <c r="C76" s="63">
        <v>1246</v>
      </c>
      <c r="D76" s="63">
        <v>1306</v>
      </c>
      <c r="E76" s="63">
        <v>1229</v>
      </c>
      <c r="F76" s="63">
        <v>1108</v>
      </c>
      <c r="G76" s="63">
        <v>1314</v>
      </c>
      <c r="H76" s="63">
        <v>1202</v>
      </c>
      <c r="I76" s="63">
        <v>1188</v>
      </c>
      <c r="J76" s="63">
        <v>1104</v>
      </c>
      <c r="K76" s="63">
        <v>1015</v>
      </c>
      <c r="L76" s="63">
        <v>984</v>
      </c>
      <c r="M76" s="64">
        <v>978</v>
      </c>
      <c r="N76" s="3"/>
      <c r="O76" s="2"/>
      <c r="P76" s="2"/>
      <c r="Q76" s="2"/>
    </row>
    <row r="77" spans="1:17" x14ac:dyDescent="0.25">
      <c r="A77" s="77" t="s">
        <v>94</v>
      </c>
      <c r="B77" s="46">
        <v>22</v>
      </c>
      <c r="C77" s="46">
        <v>23</v>
      </c>
      <c r="D77" s="46">
        <v>24</v>
      </c>
      <c r="E77" s="46">
        <v>23</v>
      </c>
      <c r="F77" s="46">
        <v>22</v>
      </c>
      <c r="G77" s="46">
        <v>20</v>
      </c>
      <c r="H77" s="46">
        <v>19</v>
      </c>
      <c r="I77" s="46">
        <v>19</v>
      </c>
      <c r="J77" s="46">
        <v>20</v>
      </c>
      <c r="K77" s="46">
        <v>18</v>
      </c>
      <c r="L77" s="46">
        <v>17</v>
      </c>
      <c r="M77" s="53">
        <v>19</v>
      </c>
      <c r="N77" s="3"/>
      <c r="O77" s="2"/>
      <c r="P77" s="2"/>
      <c r="Q77" s="2"/>
    </row>
    <row r="78" spans="1:17" x14ac:dyDescent="0.25">
      <c r="A78" s="86" t="s">
        <v>95</v>
      </c>
      <c r="B78" s="63">
        <v>5241</v>
      </c>
      <c r="C78" s="63">
        <v>5148</v>
      </c>
      <c r="D78" s="63">
        <v>5079</v>
      </c>
      <c r="E78" s="63">
        <v>5087</v>
      </c>
      <c r="F78" s="63">
        <v>4994</v>
      </c>
      <c r="G78" s="63">
        <v>4892</v>
      </c>
      <c r="H78" s="63">
        <v>4876</v>
      </c>
      <c r="I78" s="63">
        <v>5032</v>
      </c>
      <c r="J78" s="63">
        <v>4951</v>
      </c>
      <c r="K78" s="63">
        <v>4875</v>
      </c>
      <c r="L78" s="63">
        <v>4762</v>
      </c>
      <c r="M78" s="64">
        <v>4779</v>
      </c>
      <c r="N78" s="3"/>
      <c r="O78" s="2"/>
      <c r="P78" s="2"/>
      <c r="Q78" s="2"/>
    </row>
    <row r="79" spans="1:17" ht="12.75" customHeight="1" x14ac:dyDescent="0.25">
      <c r="A79" s="77" t="s">
        <v>96</v>
      </c>
      <c r="B79" s="46">
        <v>54</v>
      </c>
      <c r="C79" s="46">
        <v>59</v>
      </c>
      <c r="D79" s="46">
        <v>58</v>
      </c>
      <c r="E79" s="46">
        <v>59</v>
      </c>
      <c r="F79" s="46">
        <v>60</v>
      </c>
      <c r="G79" s="46">
        <v>57</v>
      </c>
      <c r="H79" s="46">
        <v>58</v>
      </c>
      <c r="I79" s="46">
        <v>58</v>
      </c>
      <c r="J79" s="46">
        <v>56</v>
      </c>
      <c r="K79" s="46">
        <v>55</v>
      </c>
      <c r="L79" s="46">
        <v>53</v>
      </c>
      <c r="M79" s="53">
        <v>48</v>
      </c>
      <c r="N79" s="3"/>
      <c r="O79" s="2"/>
      <c r="P79" s="2"/>
      <c r="Q79" s="2"/>
    </row>
    <row r="80" spans="1:17" ht="12.75" customHeight="1" x14ac:dyDescent="0.25">
      <c r="A80" s="86" t="s">
        <v>97</v>
      </c>
      <c r="B80" s="63">
        <v>502</v>
      </c>
      <c r="C80" s="63">
        <v>508</v>
      </c>
      <c r="D80" s="63">
        <v>517</v>
      </c>
      <c r="E80" s="63">
        <v>515</v>
      </c>
      <c r="F80" s="63">
        <v>499</v>
      </c>
      <c r="G80" s="63">
        <v>451</v>
      </c>
      <c r="H80" s="63">
        <v>407</v>
      </c>
      <c r="I80" s="63">
        <v>411</v>
      </c>
      <c r="J80" s="63">
        <v>462</v>
      </c>
      <c r="K80" s="63">
        <v>500</v>
      </c>
      <c r="L80" s="63">
        <v>467</v>
      </c>
      <c r="M80" s="64">
        <v>441</v>
      </c>
      <c r="N80" s="3"/>
      <c r="O80" s="2"/>
      <c r="P80" s="2"/>
      <c r="Q80" s="2"/>
    </row>
    <row r="81" spans="1:17" x14ac:dyDescent="0.25">
      <c r="A81" s="77" t="s">
        <v>98</v>
      </c>
      <c r="B81" s="46">
        <v>4823</v>
      </c>
      <c r="C81" s="46">
        <v>4746</v>
      </c>
      <c r="D81" s="46">
        <v>4709</v>
      </c>
      <c r="E81" s="46">
        <v>4695</v>
      </c>
      <c r="F81" s="46">
        <v>4538</v>
      </c>
      <c r="G81" s="46">
        <v>4488</v>
      </c>
      <c r="H81" s="46">
        <v>4419</v>
      </c>
      <c r="I81" s="46">
        <v>4553</v>
      </c>
      <c r="J81" s="46">
        <v>4374</v>
      </c>
      <c r="K81" s="46">
        <v>4270</v>
      </c>
      <c r="L81" s="46">
        <v>4180</v>
      </c>
      <c r="M81" s="53">
        <v>4225</v>
      </c>
      <c r="N81" s="3"/>
      <c r="O81" s="2"/>
      <c r="P81" s="2"/>
      <c r="Q81" s="2"/>
    </row>
    <row r="82" spans="1:17" x14ac:dyDescent="0.25">
      <c r="A82" s="172" t="s">
        <v>100</v>
      </c>
      <c r="B82" s="37">
        <v>9233</v>
      </c>
      <c r="C82" s="37">
        <v>9211</v>
      </c>
      <c r="D82" s="37">
        <v>9035</v>
      </c>
      <c r="E82" s="37">
        <v>8982</v>
      </c>
      <c r="F82" s="37">
        <v>8803</v>
      </c>
      <c r="G82" s="37">
        <v>8630</v>
      </c>
      <c r="H82" s="37">
        <v>8579</v>
      </c>
      <c r="I82" s="37">
        <v>8582</v>
      </c>
      <c r="J82" s="37">
        <v>8590</v>
      </c>
      <c r="K82" s="37">
        <v>8694</v>
      </c>
      <c r="L82" s="37">
        <v>8583</v>
      </c>
      <c r="M82" s="38">
        <v>8426</v>
      </c>
      <c r="N82" s="3"/>
      <c r="O82" s="2"/>
      <c r="P82" s="2"/>
      <c r="Q82" s="2"/>
    </row>
    <row r="83" spans="1:17" x14ac:dyDescent="0.25">
      <c r="A83" s="77" t="s">
        <v>102</v>
      </c>
      <c r="B83" s="46">
        <v>1965</v>
      </c>
      <c r="C83" s="46">
        <v>1979</v>
      </c>
      <c r="D83" s="46">
        <v>1973</v>
      </c>
      <c r="E83" s="46">
        <v>1953</v>
      </c>
      <c r="F83" s="46">
        <v>1933</v>
      </c>
      <c r="G83" s="46">
        <v>1918</v>
      </c>
      <c r="H83" s="46">
        <v>1835</v>
      </c>
      <c r="I83" s="46">
        <v>1862</v>
      </c>
      <c r="J83" s="46">
        <v>1859</v>
      </c>
      <c r="K83" s="46">
        <v>1902</v>
      </c>
      <c r="L83" s="46">
        <v>1878</v>
      </c>
      <c r="M83" s="53">
        <v>1851</v>
      </c>
      <c r="N83" s="3"/>
      <c r="O83" s="2"/>
      <c r="P83" s="2"/>
      <c r="Q83" s="2"/>
    </row>
    <row r="84" spans="1:17" x14ac:dyDescent="0.25">
      <c r="A84" s="86" t="s">
        <v>101</v>
      </c>
      <c r="B84" s="63">
        <v>7462</v>
      </c>
      <c r="C84" s="63">
        <v>7305</v>
      </c>
      <c r="D84" s="63">
        <v>7188</v>
      </c>
      <c r="E84" s="63">
        <v>7066</v>
      </c>
      <c r="F84" s="63">
        <v>6848</v>
      </c>
      <c r="G84" s="63">
        <v>6897</v>
      </c>
      <c r="H84" s="63">
        <v>6865</v>
      </c>
      <c r="I84" s="63">
        <v>7011</v>
      </c>
      <c r="J84" s="63">
        <v>7031</v>
      </c>
      <c r="K84" s="63">
        <v>7137</v>
      </c>
      <c r="L84" s="63">
        <v>7117</v>
      </c>
      <c r="M84" s="64">
        <v>6946</v>
      </c>
      <c r="N84" s="3"/>
      <c r="O84" s="2"/>
      <c r="P84" s="2"/>
      <c r="Q84" s="2"/>
    </row>
    <row r="85" spans="1:17" x14ac:dyDescent="0.25">
      <c r="A85" s="77" t="s">
        <v>103</v>
      </c>
      <c r="B85" s="46">
        <v>1363</v>
      </c>
      <c r="C85" s="46">
        <v>1378</v>
      </c>
      <c r="D85" s="46">
        <v>1350</v>
      </c>
      <c r="E85" s="46">
        <v>1316</v>
      </c>
      <c r="F85" s="46">
        <v>1273</v>
      </c>
      <c r="G85" s="46">
        <v>1266</v>
      </c>
      <c r="H85" s="46">
        <v>1286</v>
      </c>
      <c r="I85" s="46">
        <v>1244</v>
      </c>
      <c r="J85" s="46">
        <v>1204</v>
      </c>
      <c r="K85" s="46">
        <v>1165</v>
      </c>
      <c r="L85" s="46">
        <v>1131</v>
      </c>
      <c r="M85" s="53">
        <v>1122</v>
      </c>
      <c r="N85" s="3"/>
      <c r="O85" s="2"/>
      <c r="P85" s="2"/>
      <c r="Q85" s="2"/>
    </row>
    <row r="86" spans="1:17" x14ac:dyDescent="0.25">
      <c r="A86" s="86" t="s">
        <v>104</v>
      </c>
      <c r="B86" s="63">
        <v>533</v>
      </c>
      <c r="C86" s="63">
        <v>526</v>
      </c>
      <c r="D86" s="63">
        <v>516</v>
      </c>
      <c r="E86" s="63">
        <v>524</v>
      </c>
      <c r="F86" s="63">
        <v>512</v>
      </c>
      <c r="G86" s="63">
        <v>505</v>
      </c>
      <c r="H86" s="63">
        <v>506</v>
      </c>
      <c r="I86" s="63">
        <v>505</v>
      </c>
      <c r="J86" s="63">
        <v>490</v>
      </c>
      <c r="K86" s="63">
        <v>475</v>
      </c>
      <c r="L86" s="63">
        <v>452</v>
      </c>
      <c r="M86" s="64">
        <v>437</v>
      </c>
      <c r="N86" s="3"/>
      <c r="O86" s="2"/>
      <c r="P86" s="2"/>
      <c r="Q86" s="2"/>
    </row>
    <row r="87" spans="1:17" x14ac:dyDescent="0.25">
      <c r="A87" s="77" t="s">
        <v>105</v>
      </c>
      <c r="B87" s="46">
        <v>526</v>
      </c>
      <c r="C87" s="46">
        <v>530</v>
      </c>
      <c r="D87" s="46">
        <v>509</v>
      </c>
      <c r="E87" s="46">
        <v>506</v>
      </c>
      <c r="F87" s="46">
        <v>492</v>
      </c>
      <c r="G87" s="46">
        <v>488</v>
      </c>
      <c r="H87" s="46">
        <v>493</v>
      </c>
      <c r="I87" s="46">
        <v>488</v>
      </c>
      <c r="J87" s="46">
        <v>485</v>
      </c>
      <c r="K87" s="46">
        <v>481</v>
      </c>
      <c r="L87" s="46">
        <v>473</v>
      </c>
      <c r="M87" s="53">
        <v>461</v>
      </c>
      <c r="N87" s="3"/>
      <c r="O87" s="2"/>
      <c r="P87" s="2"/>
      <c r="Q87" s="2"/>
    </row>
    <row r="88" spans="1:17" x14ac:dyDescent="0.25">
      <c r="A88" s="86" t="s">
        <v>106</v>
      </c>
      <c r="B88" s="63">
        <v>5634</v>
      </c>
      <c r="C88" s="63">
        <v>5612</v>
      </c>
      <c r="D88" s="63">
        <v>5538</v>
      </c>
      <c r="E88" s="63">
        <v>5456</v>
      </c>
      <c r="F88" s="63">
        <v>5403</v>
      </c>
      <c r="G88" s="63">
        <v>5288</v>
      </c>
      <c r="H88" s="63">
        <v>5305</v>
      </c>
      <c r="I88" s="63">
        <v>5343</v>
      </c>
      <c r="J88" s="63">
        <v>5185</v>
      </c>
      <c r="K88" s="63">
        <v>5170</v>
      </c>
      <c r="L88" s="63">
        <v>5057</v>
      </c>
      <c r="M88" s="64">
        <v>4985</v>
      </c>
      <c r="N88" s="3"/>
      <c r="O88" s="2"/>
      <c r="P88" s="2"/>
      <c r="Q88" s="2"/>
    </row>
    <row r="89" spans="1:17" x14ac:dyDescent="0.25">
      <c r="A89" s="77" t="s">
        <v>127</v>
      </c>
      <c r="B89" s="46">
        <v>9697</v>
      </c>
      <c r="C89" s="46">
        <v>9707</v>
      </c>
      <c r="D89" s="46">
        <v>9673</v>
      </c>
      <c r="E89" s="46">
        <v>9495</v>
      </c>
      <c r="F89" s="46">
        <v>9229</v>
      </c>
      <c r="G89" s="46">
        <v>9056</v>
      </c>
      <c r="H89" s="46">
        <v>9000</v>
      </c>
      <c r="I89" s="46">
        <v>8983</v>
      </c>
      <c r="J89" s="46">
        <v>9051</v>
      </c>
      <c r="K89" s="46">
        <v>8904</v>
      </c>
      <c r="L89" s="46">
        <v>8809</v>
      </c>
      <c r="M89" s="53">
        <v>8797</v>
      </c>
      <c r="N89" s="3"/>
      <c r="O89" s="2"/>
      <c r="P89" s="2"/>
      <c r="Q89" s="2"/>
    </row>
    <row r="90" spans="1:17" x14ac:dyDescent="0.25">
      <c r="A90" s="86" t="s">
        <v>107</v>
      </c>
      <c r="B90" s="63">
        <v>1646</v>
      </c>
      <c r="C90" s="63">
        <v>1627</v>
      </c>
      <c r="D90" s="63">
        <v>1587</v>
      </c>
      <c r="E90" s="63">
        <v>1562</v>
      </c>
      <c r="F90" s="63">
        <v>1546</v>
      </c>
      <c r="G90" s="63">
        <v>1534</v>
      </c>
      <c r="H90" s="63">
        <v>1596</v>
      </c>
      <c r="I90" s="63">
        <v>1558</v>
      </c>
      <c r="J90" s="63">
        <v>1555</v>
      </c>
      <c r="K90" s="63">
        <v>1516</v>
      </c>
      <c r="L90" s="63">
        <v>1469</v>
      </c>
      <c r="M90" s="64">
        <v>1370</v>
      </c>
      <c r="N90" s="3"/>
      <c r="O90" s="2"/>
      <c r="P90" s="2"/>
      <c r="Q90" s="2"/>
    </row>
    <row r="91" spans="1:17" x14ac:dyDescent="0.25">
      <c r="A91" s="77" t="s">
        <v>108</v>
      </c>
      <c r="B91" s="46">
        <v>1744</v>
      </c>
      <c r="C91" s="46">
        <v>1703</v>
      </c>
      <c r="D91" s="46">
        <v>1696</v>
      </c>
      <c r="E91" s="46">
        <v>1695</v>
      </c>
      <c r="F91" s="46">
        <v>1665</v>
      </c>
      <c r="G91" s="46">
        <v>1910</v>
      </c>
      <c r="H91" s="46">
        <v>2547</v>
      </c>
      <c r="I91" s="46">
        <v>2733</v>
      </c>
      <c r="J91" s="46">
        <v>2040</v>
      </c>
      <c r="K91" s="46">
        <v>1710</v>
      </c>
      <c r="L91" s="46">
        <v>1624</v>
      </c>
      <c r="M91" s="53">
        <v>1624</v>
      </c>
      <c r="N91" s="3"/>
      <c r="O91" s="2"/>
      <c r="P91" s="2"/>
      <c r="Q91" s="2"/>
    </row>
    <row r="92" spans="1:17" x14ac:dyDescent="0.25">
      <c r="A92" s="86" t="s">
        <v>109</v>
      </c>
      <c r="B92" s="63">
        <v>2519</v>
      </c>
      <c r="C92" s="63">
        <v>2487</v>
      </c>
      <c r="D92" s="63">
        <v>2481</v>
      </c>
      <c r="E92" s="63">
        <v>2448</v>
      </c>
      <c r="F92" s="63">
        <v>2391</v>
      </c>
      <c r="G92" s="63">
        <v>2335</v>
      </c>
      <c r="H92" s="63">
        <v>2096</v>
      </c>
      <c r="I92" s="63">
        <v>2156</v>
      </c>
      <c r="J92" s="63">
        <v>2248</v>
      </c>
      <c r="K92" s="63">
        <v>2464</v>
      </c>
      <c r="L92" s="63">
        <v>2399</v>
      </c>
      <c r="M92" s="64">
        <v>2303</v>
      </c>
      <c r="N92" s="3"/>
      <c r="O92" s="2"/>
      <c r="P92" s="2"/>
      <c r="Q92" s="2"/>
    </row>
    <row r="93" spans="1:17" x14ac:dyDescent="0.25">
      <c r="A93" s="77" t="s">
        <v>110</v>
      </c>
      <c r="B93" s="46">
        <v>1309</v>
      </c>
      <c r="C93" s="46">
        <v>1309</v>
      </c>
      <c r="D93" s="46">
        <v>1290</v>
      </c>
      <c r="E93" s="46">
        <v>1246</v>
      </c>
      <c r="F93" s="46">
        <v>1209</v>
      </c>
      <c r="G93" s="46">
        <v>1223</v>
      </c>
      <c r="H93" s="46">
        <v>1275</v>
      </c>
      <c r="I93" s="46">
        <v>1348</v>
      </c>
      <c r="J93" s="46">
        <v>1309</v>
      </c>
      <c r="K93" s="46">
        <v>1283</v>
      </c>
      <c r="L93" s="46">
        <v>1243</v>
      </c>
      <c r="M93" s="53">
        <v>1212</v>
      </c>
      <c r="N93" s="3"/>
      <c r="O93" s="2"/>
      <c r="P93" s="2"/>
      <c r="Q93" s="2"/>
    </row>
    <row r="94" spans="1:17" x14ac:dyDescent="0.25">
      <c r="A94" s="86" t="s">
        <v>111</v>
      </c>
      <c r="B94" s="63">
        <v>2017</v>
      </c>
      <c r="C94" s="63">
        <v>2018</v>
      </c>
      <c r="D94" s="63">
        <v>1980</v>
      </c>
      <c r="E94" s="63">
        <v>1993</v>
      </c>
      <c r="F94" s="63">
        <v>1930</v>
      </c>
      <c r="G94" s="63">
        <v>1919</v>
      </c>
      <c r="H94" s="63">
        <v>1927</v>
      </c>
      <c r="I94" s="63">
        <v>1932</v>
      </c>
      <c r="J94" s="63">
        <v>1903</v>
      </c>
      <c r="K94" s="63">
        <v>1888</v>
      </c>
      <c r="L94" s="63">
        <v>1868</v>
      </c>
      <c r="M94" s="64">
        <v>1820</v>
      </c>
      <c r="N94" s="3"/>
      <c r="O94" s="2"/>
      <c r="P94" s="2"/>
      <c r="Q94" s="2"/>
    </row>
    <row r="95" spans="1:17" x14ac:dyDescent="0.25">
      <c r="A95" s="77" t="s">
        <v>112</v>
      </c>
      <c r="B95" s="46">
        <v>1873</v>
      </c>
      <c r="C95" s="46">
        <v>1899</v>
      </c>
      <c r="D95" s="46">
        <v>1977</v>
      </c>
      <c r="E95" s="46">
        <v>1962</v>
      </c>
      <c r="F95" s="46">
        <v>1928</v>
      </c>
      <c r="G95" s="46">
        <v>1953</v>
      </c>
      <c r="H95" s="46">
        <v>1890</v>
      </c>
      <c r="I95" s="46">
        <v>1873</v>
      </c>
      <c r="J95" s="46">
        <v>1949</v>
      </c>
      <c r="K95" s="46">
        <v>1897</v>
      </c>
      <c r="L95" s="46">
        <v>1895</v>
      </c>
      <c r="M95" s="53">
        <v>1887</v>
      </c>
      <c r="N95" s="3"/>
      <c r="O95" s="2"/>
      <c r="P95" s="2"/>
      <c r="Q95" s="2"/>
    </row>
    <row r="96" spans="1:17" x14ac:dyDescent="0.25">
      <c r="A96" s="86" t="s">
        <v>113</v>
      </c>
      <c r="B96" s="63">
        <v>24</v>
      </c>
      <c r="C96" s="63">
        <v>27</v>
      </c>
      <c r="D96" s="63">
        <v>29</v>
      </c>
      <c r="E96" s="63">
        <v>32</v>
      </c>
      <c r="F96" s="63">
        <v>28</v>
      </c>
      <c r="G96" s="63">
        <v>24</v>
      </c>
      <c r="H96" s="63">
        <v>20</v>
      </c>
      <c r="I96" s="63">
        <v>20</v>
      </c>
      <c r="J96" s="63">
        <v>20</v>
      </c>
      <c r="K96" s="63">
        <v>18</v>
      </c>
      <c r="L96" s="63">
        <v>15</v>
      </c>
      <c r="M96" s="64">
        <v>14</v>
      </c>
      <c r="N96" s="3"/>
      <c r="O96" s="2"/>
      <c r="P96" s="2"/>
      <c r="Q96" s="2"/>
    </row>
    <row r="97" spans="1:17" x14ac:dyDescent="0.25">
      <c r="A97" s="77" t="s">
        <v>114</v>
      </c>
      <c r="B97" s="46">
        <v>3551</v>
      </c>
      <c r="C97" s="46">
        <v>3628</v>
      </c>
      <c r="D97" s="46">
        <v>3692</v>
      </c>
      <c r="E97" s="46">
        <v>3707</v>
      </c>
      <c r="F97" s="46">
        <v>3657</v>
      </c>
      <c r="G97" s="46">
        <v>3625</v>
      </c>
      <c r="H97" s="46">
        <v>3685</v>
      </c>
      <c r="I97" s="46">
        <v>3625</v>
      </c>
      <c r="J97" s="46">
        <v>3726</v>
      </c>
      <c r="K97" s="46">
        <v>3628</v>
      </c>
      <c r="L97" s="46">
        <v>3609</v>
      </c>
      <c r="M97" s="53">
        <v>3494</v>
      </c>
      <c r="N97" s="3"/>
      <c r="O97" s="2"/>
      <c r="P97" s="2"/>
      <c r="Q97" s="2"/>
    </row>
    <row r="98" spans="1:17" x14ac:dyDescent="0.25">
      <c r="A98" s="60" t="s">
        <v>117</v>
      </c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4"/>
      <c r="N98" s="3"/>
      <c r="O98" s="2"/>
      <c r="P98" s="2"/>
      <c r="Q98" s="2"/>
    </row>
    <row r="99" spans="1:17" x14ac:dyDescent="0.25">
      <c r="A99" s="77" t="s">
        <v>93</v>
      </c>
      <c r="B99" s="46">
        <v>375</v>
      </c>
      <c r="C99" s="46">
        <v>387</v>
      </c>
      <c r="D99" s="46">
        <v>380</v>
      </c>
      <c r="E99" s="46">
        <v>368</v>
      </c>
      <c r="F99" s="46">
        <v>347</v>
      </c>
      <c r="G99" s="46">
        <v>370</v>
      </c>
      <c r="H99" s="46">
        <v>353</v>
      </c>
      <c r="I99" s="46">
        <v>367</v>
      </c>
      <c r="J99" s="46">
        <v>355</v>
      </c>
      <c r="K99" s="46">
        <v>321</v>
      </c>
      <c r="L99" s="46">
        <v>315</v>
      </c>
      <c r="M99" s="53">
        <v>319</v>
      </c>
      <c r="N99" s="3"/>
      <c r="O99" s="2"/>
      <c r="P99" s="2"/>
      <c r="Q99" s="2"/>
    </row>
    <row r="100" spans="1:17" x14ac:dyDescent="0.25">
      <c r="A100" s="86" t="s">
        <v>94</v>
      </c>
      <c r="B100" s="63">
        <v>6</v>
      </c>
      <c r="C100" s="63">
        <v>6</v>
      </c>
      <c r="D100" s="63">
        <v>6</v>
      </c>
      <c r="E100" s="63">
        <v>7</v>
      </c>
      <c r="F100" s="63">
        <v>7</v>
      </c>
      <c r="G100" s="63">
        <v>7</v>
      </c>
      <c r="H100" s="63">
        <v>7</v>
      </c>
      <c r="I100" s="63">
        <v>7</v>
      </c>
      <c r="J100" s="63">
        <v>5</v>
      </c>
      <c r="K100" s="63">
        <v>5</v>
      </c>
      <c r="L100" s="63">
        <v>5</v>
      </c>
      <c r="M100" s="64">
        <v>5</v>
      </c>
      <c r="N100" s="3"/>
      <c r="O100" s="2"/>
      <c r="P100" s="2"/>
      <c r="Q100" s="2"/>
    </row>
    <row r="101" spans="1:17" x14ac:dyDescent="0.25">
      <c r="A101" s="77" t="s">
        <v>95</v>
      </c>
      <c r="B101" s="46">
        <v>2676</v>
      </c>
      <c r="C101" s="46">
        <v>2638</v>
      </c>
      <c r="D101" s="46">
        <v>2597</v>
      </c>
      <c r="E101" s="46">
        <v>2542</v>
      </c>
      <c r="F101" s="46">
        <v>2455</v>
      </c>
      <c r="G101" s="46">
        <v>2404</v>
      </c>
      <c r="H101" s="46">
        <v>2374</v>
      </c>
      <c r="I101" s="46">
        <v>2490</v>
      </c>
      <c r="J101" s="46">
        <v>2389</v>
      </c>
      <c r="K101" s="46">
        <v>2351</v>
      </c>
      <c r="L101" s="46">
        <v>2324</v>
      </c>
      <c r="M101" s="53">
        <v>2313</v>
      </c>
      <c r="N101" s="3"/>
      <c r="O101" s="2"/>
      <c r="P101" s="2"/>
      <c r="Q101" s="2"/>
    </row>
    <row r="102" spans="1:17" ht="12.75" customHeight="1" x14ac:dyDescent="0.25">
      <c r="A102" s="86" t="s">
        <v>96</v>
      </c>
      <c r="B102" s="63">
        <v>5</v>
      </c>
      <c r="C102" s="63">
        <v>7</v>
      </c>
      <c r="D102" s="63">
        <v>8</v>
      </c>
      <c r="E102" s="63">
        <v>9</v>
      </c>
      <c r="F102" s="63">
        <v>6</v>
      </c>
      <c r="G102" s="63">
        <v>5</v>
      </c>
      <c r="H102" s="63">
        <v>7</v>
      </c>
      <c r="I102" s="63">
        <v>8</v>
      </c>
      <c r="J102" s="63">
        <v>6</v>
      </c>
      <c r="K102" s="63">
        <v>5</v>
      </c>
      <c r="L102" s="63">
        <v>5</v>
      </c>
      <c r="M102" s="64">
        <v>5</v>
      </c>
      <c r="N102" s="3"/>
      <c r="O102" s="2"/>
      <c r="P102" s="2"/>
      <c r="Q102" s="2"/>
    </row>
    <row r="103" spans="1:17" ht="12.75" customHeight="1" x14ac:dyDescent="0.25">
      <c r="A103" s="77" t="s">
        <v>97</v>
      </c>
      <c r="B103" s="46">
        <v>252</v>
      </c>
      <c r="C103" s="46">
        <v>268</v>
      </c>
      <c r="D103" s="46">
        <v>263</v>
      </c>
      <c r="E103" s="46">
        <v>252</v>
      </c>
      <c r="F103" s="46">
        <v>234</v>
      </c>
      <c r="G103" s="46">
        <v>224</v>
      </c>
      <c r="H103" s="46">
        <v>217</v>
      </c>
      <c r="I103" s="46">
        <v>215</v>
      </c>
      <c r="J103" s="46">
        <v>239</v>
      </c>
      <c r="K103" s="46">
        <v>235</v>
      </c>
      <c r="L103" s="46">
        <v>232</v>
      </c>
      <c r="M103" s="53">
        <v>228</v>
      </c>
      <c r="N103" s="3"/>
      <c r="O103" s="2"/>
      <c r="P103" s="2"/>
      <c r="Q103" s="2"/>
    </row>
    <row r="104" spans="1:17" x14ac:dyDescent="0.25">
      <c r="A104" s="86" t="s">
        <v>98</v>
      </c>
      <c r="B104" s="63">
        <v>1150</v>
      </c>
      <c r="C104" s="63">
        <v>1138</v>
      </c>
      <c r="D104" s="63">
        <v>1124</v>
      </c>
      <c r="E104" s="63">
        <v>1098</v>
      </c>
      <c r="F104" s="63">
        <v>1048</v>
      </c>
      <c r="G104" s="63">
        <v>1030</v>
      </c>
      <c r="H104" s="63">
        <v>1025</v>
      </c>
      <c r="I104" s="63">
        <v>1120</v>
      </c>
      <c r="J104" s="63">
        <v>1034</v>
      </c>
      <c r="K104" s="63">
        <v>1003</v>
      </c>
      <c r="L104" s="63">
        <v>982</v>
      </c>
      <c r="M104" s="64">
        <v>1010</v>
      </c>
      <c r="N104" s="3"/>
      <c r="O104" s="2"/>
      <c r="P104" s="2"/>
      <c r="Q104" s="2"/>
    </row>
    <row r="105" spans="1:17" x14ac:dyDescent="0.25">
      <c r="A105" s="77" t="s">
        <v>100</v>
      </c>
      <c r="B105" s="46">
        <v>2591</v>
      </c>
      <c r="C105" s="46">
        <v>2574</v>
      </c>
      <c r="D105" s="46">
        <v>2549</v>
      </c>
      <c r="E105" s="46">
        <v>2522</v>
      </c>
      <c r="F105" s="46">
        <v>2442</v>
      </c>
      <c r="G105" s="46">
        <v>2376</v>
      </c>
      <c r="H105" s="46">
        <v>2350</v>
      </c>
      <c r="I105" s="46">
        <v>2362</v>
      </c>
      <c r="J105" s="46">
        <v>2364</v>
      </c>
      <c r="K105" s="46">
        <v>2328</v>
      </c>
      <c r="L105" s="46">
        <v>2253</v>
      </c>
      <c r="M105" s="53">
        <v>2231</v>
      </c>
      <c r="N105" s="3"/>
      <c r="O105" s="2"/>
      <c r="P105" s="2"/>
      <c r="Q105" s="2"/>
    </row>
    <row r="106" spans="1:17" x14ac:dyDescent="0.25">
      <c r="A106" s="86" t="s">
        <v>102</v>
      </c>
      <c r="B106" s="134">
        <v>494</v>
      </c>
      <c r="C106" s="134">
        <v>473</v>
      </c>
      <c r="D106" s="134">
        <v>460</v>
      </c>
      <c r="E106" s="134">
        <v>465</v>
      </c>
      <c r="F106" s="134">
        <v>451</v>
      </c>
      <c r="G106" s="134">
        <v>435</v>
      </c>
      <c r="H106" s="134">
        <v>436</v>
      </c>
      <c r="I106" s="134">
        <v>431</v>
      </c>
      <c r="J106" s="134">
        <v>415</v>
      </c>
      <c r="K106" s="134">
        <v>409</v>
      </c>
      <c r="L106" s="134">
        <v>399</v>
      </c>
      <c r="M106" s="135">
        <v>424</v>
      </c>
      <c r="N106" s="3"/>
      <c r="O106" s="2"/>
      <c r="P106" s="2"/>
      <c r="Q106" s="2"/>
    </row>
    <row r="107" spans="1:17" x14ac:dyDescent="0.25">
      <c r="A107" s="77" t="s">
        <v>101</v>
      </c>
      <c r="B107" s="46">
        <v>1534</v>
      </c>
      <c r="C107" s="46">
        <v>1515</v>
      </c>
      <c r="D107" s="46">
        <v>1483</v>
      </c>
      <c r="E107" s="46">
        <v>1462</v>
      </c>
      <c r="F107" s="46">
        <v>1394</v>
      </c>
      <c r="G107" s="46">
        <v>1404</v>
      </c>
      <c r="H107" s="46">
        <v>1382</v>
      </c>
      <c r="I107" s="46">
        <v>1479</v>
      </c>
      <c r="J107" s="46">
        <v>1444</v>
      </c>
      <c r="K107" s="46">
        <v>1447</v>
      </c>
      <c r="L107" s="46">
        <v>1500</v>
      </c>
      <c r="M107" s="53">
        <v>1404</v>
      </c>
      <c r="N107" s="3"/>
      <c r="O107" s="2"/>
      <c r="P107" s="2"/>
      <c r="Q107" s="2"/>
    </row>
    <row r="108" spans="1:17" x14ac:dyDescent="0.25">
      <c r="A108" s="86" t="s">
        <v>103</v>
      </c>
      <c r="B108" s="63">
        <v>184</v>
      </c>
      <c r="C108" s="63">
        <v>177</v>
      </c>
      <c r="D108" s="63">
        <v>177</v>
      </c>
      <c r="E108" s="63">
        <v>183</v>
      </c>
      <c r="F108" s="63">
        <v>182</v>
      </c>
      <c r="G108" s="63">
        <v>175</v>
      </c>
      <c r="H108" s="63">
        <v>171</v>
      </c>
      <c r="I108" s="63">
        <v>176</v>
      </c>
      <c r="J108" s="63">
        <v>168</v>
      </c>
      <c r="K108" s="63">
        <v>168</v>
      </c>
      <c r="L108" s="63">
        <v>166</v>
      </c>
      <c r="M108" s="64">
        <v>155</v>
      </c>
      <c r="N108" s="3"/>
      <c r="O108" s="2"/>
      <c r="P108" s="2"/>
      <c r="Q108" s="2"/>
    </row>
    <row r="109" spans="1:17" x14ac:dyDescent="0.25">
      <c r="A109" s="77" t="s">
        <v>104</v>
      </c>
      <c r="B109" s="46">
        <v>94</v>
      </c>
      <c r="C109" s="46">
        <v>96</v>
      </c>
      <c r="D109" s="46">
        <v>93</v>
      </c>
      <c r="E109" s="46">
        <v>91</v>
      </c>
      <c r="F109" s="46">
        <v>93</v>
      </c>
      <c r="G109" s="46">
        <v>88</v>
      </c>
      <c r="H109" s="46">
        <v>90</v>
      </c>
      <c r="I109" s="46">
        <v>93</v>
      </c>
      <c r="J109" s="46">
        <v>94</v>
      </c>
      <c r="K109" s="46">
        <v>85</v>
      </c>
      <c r="L109" s="46">
        <v>88</v>
      </c>
      <c r="M109" s="53">
        <v>91</v>
      </c>
      <c r="N109" s="3"/>
      <c r="O109" s="2"/>
      <c r="P109" s="2"/>
      <c r="Q109" s="2"/>
    </row>
    <row r="110" spans="1:17" x14ac:dyDescent="0.25">
      <c r="A110" s="86" t="s">
        <v>105</v>
      </c>
      <c r="B110" s="63">
        <v>85</v>
      </c>
      <c r="C110" s="63">
        <v>79</v>
      </c>
      <c r="D110" s="63">
        <v>82</v>
      </c>
      <c r="E110" s="63">
        <v>83</v>
      </c>
      <c r="F110" s="63">
        <v>85</v>
      </c>
      <c r="G110" s="63">
        <v>87</v>
      </c>
      <c r="H110" s="63">
        <v>85</v>
      </c>
      <c r="I110" s="63">
        <v>85</v>
      </c>
      <c r="J110" s="63">
        <v>78</v>
      </c>
      <c r="K110" s="63">
        <v>74</v>
      </c>
      <c r="L110" s="63">
        <v>73</v>
      </c>
      <c r="M110" s="64">
        <v>73</v>
      </c>
      <c r="N110" s="3"/>
      <c r="O110" s="2"/>
      <c r="P110" s="2"/>
      <c r="Q110" s="2"/>
    </row>
    <row r="111" spans="1:17" x14ac:dyDescent="0.25">
      <c r="A111" s="77" t="s">
        <v>106</v>
      </c>
      <c r="B111" s="46">
        <v>964</v>
      </c>
      <c r="C111" s="46">
        <v>955</v>
      </c>
      <c r="D111" s="46">
        <v>944</v>
      </c>
      <c r="E111" s="46">
        <v>959</v>
      </c>
      <c r="F111" s="46">
        <v>944</v>
      </c>
      <c r="G111" s="46">
        <v>909</v>
      </c>
      <c r="H111" s="46">
        <v>888</v>
      </c>
      <c r="I111" s="46">
        <v>885</v>
      </c>
      <c r="J111" s="46">
        <v>898</v>
      </c>
      <c r="K111" s="46">
        <v>878</v>
      </c>
      <c r="L111" s="46">
        <v>874</v>
      </c>
      <c r="M111" s="53">
        <v>848</v>
      </c>
      <c r="N111" s="3"/>
      <c r="O111" s="2"/>
      <c r="P111" s="2"/>
      <c r="Q111" s="2"/>
    </row>
    <row r="112" spans="1:17" x14ac:dyDescent="0.25">
      <c r="A112" s="86" t="s">
        <v>127</v>
      </c>
      <c r="B112" s="63">
        <v>2697</v>
      </c>
      <c r="C112" s="63">
        <v>2730</v>
      </c>
      <c r="D112" s="63">
        <v>2733</v>
      </c>
      <c r="E112" s="63">
        <v>2762</v>
      </c>
      <c r="F112" s="63">
        <v>2683</v>
      </c>
      <c r="G112" s="63">
        <v>2520</v>
      </c>
      <c r="H112" s="63">
        <v>2502</v>
      </c>
      <c r="I112" s="63">
        <v>2505</v>
      </c>
      <c r="J112" s="63">
        <v>2482</v>
      </c>
      <c r="K112" s="63">
        <v>2438</v>
      </c>
      <c r="L112" s="63">
        <v>2428</v>
      </c>
      <c r="M112" s="64">
        <v>2516</v>
      </c>
      <c r="N112" s="3"/>
      <c r="O112" s="2"/>
      <c r="P112" s="2"/>
      <c r="Q112" s="2"/>
    </row>
    <row r="113" spans="1:17" x14ac:dyDescent="0.25">
      <c r="A113" s="77" t="s">
        <v>107</v>
      </c>
      <c r="B113" s="46">
        <v>802</v>
      </c>
      <c r="C113" s="46">
        <v>787</v>
      </c>
      <c r="D113" s="46">
        <v>801</v>
      </c>
      <c r="E113" s="46">
        <v>790</v>
      </c>
      <c r="F113" s="46">
        <v>783</v>
      </c>
      <c r="G113" s="46">
        <v>789</v>
      </c>
      <c r="H113" s="46">
        <v>794</v>
      </c>
      <c r="I113" s="46">
        <v>814</v>
      </c>
      <c r="J113" s="46">
        <v>779</v>
      </c>
      <c r="K113" s="46">
        <v>745</v>
      </c>
      <c r="L113" s="46">
        <v>720</v>
      </c>
      <c r="M113" s="53">
        <v>680</v>
      </c>
      <c r="N113" s="3"/>
      <c r="O113" s="2"/>
      <c r="P113" s="2"/>
      <c r="Q113" s="2"/>
    </row>
    <row r="114" spans="1:17" x14ac:dyDescent="0.25">
      <c r="A114" s="86" t="s">
        <v>108</v>
      </c>
      <c r="B114" s="63">
        <v>274</v>
      </c>
      <c r="C114" s="63">
        <v>256</v>
      </c>
      <c r="D114" s="63">
        <v>256</v>
      </c>
      <c r="E114" s="63">
        <v>256</v>
      </c>
      <c r="F114" s="63">
        <v>256</v>
      </c>
      <c r="G114" s="63">
        <v>278</v>
      </c>
      <c r="H114" s="63">
        <v>399</v>
      </c>
      <c r="I114" s="63">
        <v>451</v>
      </c>
      <c r="J114" s="63">
        <v>316</v>
      </c>
      <c r="K114" s="63">
        <v>274</v>
      </c>
      <c r="L114" s="63">
        <v>272</v>
      </c>
      <c r="M114" s="64">
        <v>255</v>
      </c>
      <c r="N114" s="3"/>
      <c r="O114" s="2"/>
      <c r="P114" s="2"/>
      <c r="Q114" s="2"/>
    </row>
    <row r="115" spans="1:17" x14ac:dyDescent="0.25">
      <c r="A115" s="77" t="s">
        <v>109</v>
      </c>
      <c r="B115" s="46">
        <v>488</v>
      </c>
      <c r="C115" s="46">
        <v>491</v>
      </c>
      <c r="D115" s="46">
        <v>473</v>
      </c>
      <c r="E115" s="46">
        <v>462</v>
      </c>
      <c r="F115" s="46">
        <v>447</v>
      </c>
      <c r="G115" s="46">
        <v>439</v>
      </c>
      <c r="H115" s="46">
        <v>426</v>
      </c>
      <c r="I115" s="46">
        <v>417</v>
      </c>
      <c r="J115" s="46">
        <v>443</v>
      </c>
      <c r="K115" s="46">
        <v>496</v>
      </c>
      <c r="L115" s="46">
        <v>478</v>
      </c>
      <c r="M115" s="53">
        <v>466</v>
      </c>
      <c r="N115" s="3"/>
      <c r="O115" s="2"/>
      <c r="P115" s="2"/>
      <c r="Q115" s="2"/>
    </row>
    <row r="116" spans="1:17" x14ac:dyDescent="0.25">
      <c r="A116" s="86" t="s">
        <v>110</v>
      </c>
      <c r="B116" s="63">
        <v>233</v>
      </c>
      <c r="C116" s="63">
        <v>227</v>
      </c>
      <c r="D116" s="63">
        <v>227</v>
      </c>
      <c r="E116" s="63">
        <v>225</v>
      </c>
      <c r="F116" s="63">
        <v>227</v>
      </c>
      <c r="G116" s="63">
        <v>218</v>
      </c>
      <c r="H116" s="63">
        <v>215</v>
      </c>
      <c r="I116" s="63">
        <v>233</v>
      </c>
      <c r="J116" s="63">
        <v>221</v>
      </c>
      <c r="K116" s="63">
        <v>214</v>
      </c>
      <c r="L116" s="63">
        <v>205</v>
      </c>
      <c r="M116" s="64">
        <v>190</v>
      </c>
      <c r="N116" s="3"/>
      <c r="O116" s="2"/>
      <c r="P116" s="2"/>
      <c r="Q116" s="2"/>
    </row>
    <row r="117" spans="1:17" x14ac:dyDescent="0.25">
      <c r="A117" s="77" t="s">
        <v>111</v>
      </c>
      <c r="B117" s="46">
        <v>393</v>
      </c>
      <c r="C117" s="46">
        <v>380</v>
      </c>
      <c r="D117" s="46">
        <v>372</v>
      </c>
      <c r="E117" s="46">
        <v>376</v>
      </c>
      <c r="F117" s="46">
        <v>374</v>
      </c>
      <c r="G117" s="46">
        <v>378</v>
      </c>
      <c r="H117" s="46">
        <v>391</v>
      </c>
      <c r="I117" s="46">
        <v>386</v>
      </c>
      <c r="J117" s="46">
        <v>364</v>
      </c>
      <c r="K117" s="46">
        <v>375</v>
      </c>
      <c r="L117" s="46">
        <v>363</v>
      </c>
      <c r="M117" s="53">
        <v>351</v>
      </c>
      <c r="N117" s="3"/>
      <c r="O117" s="2"/>
      <c r="P117" s="2"/>
      <c r="Q117" s="2"/>
    </row>
    <row r="118" spans="1:17" x14ac:dyDescent="0.25">
      <c r="A118" s="86" t="s">
        <v>112</v>
      </c>
      <c r="B118" s="63">
        <v>229</v>
      </c>
      <c r="C118" s="63">
        <v>244</v>
      </c>
      <c r="D118" s="63">
        <v>242</v>
      </c>
      <c r="E118" s="63">
        <v>244</v>
      </c>
      <c r="F118" s="63">
        <v>239</v>
      </c>
      <c r="G118" s="63">
        <v>225</v>
      </c>
      <c r="H118" s="63">
        <v>224</v>
      </c>
      <c r="I118" s="63">
        <v>219</v>
      </c>
      <c r="J118" s="63">
        <v>217</v>
      </c>
      <c r="K118" s="63">
        <v>225</v>
      </c>
      <c r="L118" s="63">
        <v>225</v>
      </c>
      <c r="M118" s="64">
        <v>216</v>
      </c>
      <c r="N118" s="3"/>
      <c r="O118" s="2"/>
      <c r="P118" s="2"/>
      <c r="Q118" s="2"/>
    </row>
    <row r="119" spans="1:17" x14ac:dyDescent="0.25">
      <c r="A119" s="77" t="s">
        <v>113</v>
      </c>
      <c r="B119" s="46">
        <v>2</v>
      </c>
      <c r="C119" s="46">
        <v>2</v>
      </c>
      <c r="D119" s="46">
        <v>2</v>
      </c>
      <c r="E119" s="46">
        <v>2</v>
      </c>
      <c r="F119" s="46">
        <v>3</v>
      </c>
      <c r="G119" s="46">
        <v>3</v>
      </c>
      <c r="H119" s="46">
        <v>2</v>
      </c>
      <c r="I119" s="46">
        <v>2</v>
      </c>
      <c r="J119" s="46">
        <v>3</v>
      </c>
      <c r="K119" s="46">
        <v>4</v>
      </c>
      <c r="L119" s="139">
        <v>4</v>
      </c>
      <c r="M119" s="141">
        <v>3</v>
      </c>
      <c r="N119" s="3"/>
      <c r="O119" s="2"/>
      <c r="P119" s="2"/>
      <c r="Q119" s="2"/>
    </row>
    <row r="120" spans="1:17" x14ac:dyDescent="0.25">
      <c r="A120" s="86" t="s">
        <v>114</v>
      </c>
      <c r="B120" s="63">
        <v>1014</v>
      </c>
      <c r="C120" s="63">
        <v>1040</v>
      </c>
      <c r="D120" s="63">
        <v>1050</v>
      </c>
      <c r="E120" s="63">
        <v>1043</v>
      </c>
      <c r="F120" s="63">
        <v>1015</v>
      </c>
      <c r="G120" s="63">
        <v>988</v>
      </c>
      <c r="H120" s="63">
        <v>1023</v>
      </c>
      <c r="I120" s="63">
        <v>1037</v>
      </c>
      <c r="J120" s="63">
        <v>1038</v>
      </c>
      <c r="K120" s="63">
        <v>1026</v>
      </c>
      <c r="L120" s="63">
        <v>995</v>
      </c>
      <c r="M120" s="64">
        <v>943</v>
      </c>
      <c r="N120" s="3"/>
      <c r="O120" s="2"/>
      <c r="P120" s="2"/>
      <c r="Q120" s="2"/>
    </row>
    <row r="121" spans="1:17" ht="5.25" customHeight="1" x14ac:dyDescent="0.25">
      <c r="A121" s="26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56"/>
      <c r="N121" s="2"/>
      <c r="O121" s="2"/>
      <c r="P121" s="2"/>
      <c r="Q121" s="2"/>
    </row>
    <row r="122" spans="1:17" x14ac:dyDescent="0.25">
      <c r="A122" s="60" t="s">
        <v>115</v>
      </c>
      <c r="B122" s="61">
        <v>17520</v>
      </c>
      <c r="C122" s="61">
        <v>17433</v>
      </c>
      <c r="D122" s="61">
        <v>17225</v>
      </c>
      <c r="E122" s="61">
        <v>17119</v>
      </c>
      <c r="F122" s="61">
        <v>16756</v>
      </c>
      <c r="G122" s="61">
        <v>16444</v>
      </c>
      <c r="H122" s="61">
        <v>16285</v>
      </c>
      <c r="I122" s="61">
        <v>16805</v>
      </c>
      <c r="J122" s="61">
        <v>16527</v>
      </c>
      <c r="K122" s="61">
        <v>16303</v>
      </c>
      <c r="L122" s="61">
        <v>15917</v>
      </c>
      <c r="M122" s="62">
        <v>15577</v>
      </c>
      <c r="N122" s="3"/>
      <c r="O122" s="2"/>
      <c r="P122" s="2"/>
      <c r="Q122" s="2"/>
    </row>
    <row r="123" spans="1:17" x14ac:dyDescent="0.25">
      <c r="A123" s="58" t="s">
        <v>116</v>
      </c>
      <c r="B123" s="47">
        <v>34463</v>
      </c>
      <c r="C123" s="47">
        <v>34253</v>
      </c>
      <c r="D123" s="47">
        <v>33985</v>
      </c>
      <c r="E123" s="47">
        <v>33525</v>
      </c>
      <c r="F123" s="47">
        <v>32756</v>
      </c>
      <c r="G123" s="47">
        <v>32208</v>
      </c>
      <c r="H123" s="47">
        <v>31926</v>
      </c>
      <c r="I123" s="47">
        <v>32553</v>
      </c>
      <c r="J123" s="47">
        <v>32207</v>
      </c>
      <c r="K123" s="47">
        <v>31899</v>
      </c>
      <c r="L123" s="47">
        <v>31361</v>
      </c>
      <c r="M123" s="54">
        <v>30723</v>
      </c>
      <c r="N123" s="3"/>
      <c r="O123" s="2"/>
      <c r="P123" s="2"/>
      <c r="Q123" s="2"/>
    </row>
    <row r="124" spans="1:17" x14ac:dyDescent="0.25">
      <c r="A124" s="60" t="s">
        <v>52</v>
      </c>
      <c r="B124" s="61">
        <v>62898</v>
      </c>
      <c r="C124" s="61">
        <v>62676</v>
      </c>
      <c r="D124" s="61">
        <v>62207</v>
      </c>
      <c r="E124" s="61">
        <v>61551</v>
      </c>
      <c r="F124" s="61">
        <v>60068</v>
      </c>
      <c r="G124" s="61">
        <v>59793</v>
      </c>
      <c r="H124" s="61">
        <v>59886</v>
      </c>
      <c r="I124" s="61">
        <v>60524</v>
      </c>
      <c r="J124" s="61">
        <v>59612</v>
      </c>
      <c r="K124" s="61">
        <v>59065</v>
      </c>
      <c r="L124" s="61">
        <v>58085</v>
      </c>
      <c r="M124" s="62">
        <v>57239</v>
      </c>
      <c r="N124" s="3"/>
      <c r="O124" s="2"/>
      <c r="P124" s="2"/>
      <c r="Q124" s="2"/>
    </row>
    <row r="125" spans="1:17" x14ac:dyDescent="0.25">
      <c r="A125" s="59" t="s">
        <v>117</v>
      </c>
      <c r="B125" s="57">
        <v>16542</v>
      </c>
      <c r="C125" s="57">
        <v>16470</v>
      </c>
      <c r="D125" s="57">
        <v>16322</v>
      </c>
      <c r="E125" s="57">
        <v>16201</v>
      </c>
      <c r="F125" s="57">
        <v>15715</v>
      </c>
      <c r="G125" s="57">
        <v>15352</v>
      </c>
      <c r="H125" s="57">
        <v>15361</v>
      </c>
      <c r="I125" s="57">
        <v>15782</v>
      </c>
      <c r="J125" s="57">
        <v>15352</v>
      </c>
      <c r="K125" s="57">
        <v>15106</v>
      </c>
      <c r="L125" s="57">
        <v>14906</v>
      </c>
      <c r="M125" s="144">
        <v>14726</v>
      </c>
      <c r="N125" s="3"/>
      <c r="O125" s="2"/>
      <c r="P125" s="2"/>
      <c r="Q125" s="2"/>
    </row>
    <row r="126" spans="1:17" ht="3.75" customHeight="1" x14ac:dyDescent="0.25">
      <c r="A126" s="74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x14ac:dyDescent="0.25">
      <c r="A127" s="40" t="s">
        <v>90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x14ac:dyDescent="0.25">
      <c r="A128" s="74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2"/>
      <c r="O128" s="2"/>
      <c r="P128" s="2"/>
      <c r="Q128" s="2"/>
    </row>
    <row r="129" spans="1:17" x14ac:dyDescent="0.25">
      <c r="A129" s="74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2"/>
      <c r="O129" s="2"/>
      <c r="P129" s="2"/>
      <c r="Q129" s="2"/>
    </row>
    <row r="130" spans="1:17" x14ac:dyDescent="0.25">
      <c r="A130" s="74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2"/>
      <c r="O130" s="2"/>
      <c r="P130" s="2"/>
      <c r="Q130" s="2"/>
    </row>
    <row r="131" spans="1:17" x14ac:dyDescent="0.25">
      <c r="A131" s="74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x14ac:dyDescent="0.25">
      <c r="A132" s="74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x14ac:dyDescent="0.25">
      <c r="A133" s="7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x14ac:dyDescent="0.25">
      <c r="A134" s="7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x14ac:dyDescent="0.25">
      <c r="A135" s="74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x14ac:dyDescent="0.25">
      <c r="A136" s="74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x14ac:dyDescent="0.25">
      <c r="A137" s="74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x14ac:dyDescent="0.25">
      <c r="A138" s="7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 x14ac:dyDescent="0.25">
      <c r="A139" s="7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 x14ac:dyDescent="0.25">
      <c r="A140" s="74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 x14ac:dyDescent="0.25">
      <c r="A141" s="74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 x14ac:dyDescent="0.25">
      <c r="A142" s="74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 x14ac:dyDescent="0.25">
      <c r="A143" s="7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 x14ac:dyDescent="0.25">
      <c r="A144" s="7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 x14ac:dyDescent="0.25">
      <c r="A145" s="74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 x14ac:dyDescent="0.25">
      <c r="A146" s="74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x14ac:dyDescent="0.25">
      <c r="A147" s="74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x14ac:dyDescent="0.25">
      <c r="A148" s="7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x14ac:dyDescent="0.25">
      <c r="A149" s="7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x14ac:dyDescent="0.25">
      <c r="A150" s="74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x14ac:dyDescent="0.25">
      <c r="A151" s="74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x14ac:dyDescent="0.25">
      <c r="A152" s="74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x14ac:dyDescent="0.25">
      <c r="A153" s="7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x14ac:dyDescent="0.25">
      <c r="A154" s="7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x14ac:dyDescent="0.25">
      <c r="A155" s="74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x14ac:dyDescent="0.25">
      <c r="A156" s="74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x14ac:dyDescent="0.25">
      <c r="A157" s="74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x14ac:dyDescent="0.25">
      <c r="A158" s="7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x14ac:dyDescent="0.25">
      <c r="A159" s="7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x14ac:dyDescent="0.25">
      <c r="A160" s="74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 x14ac:dyDescent="0.25">
      <c r="A161" s="74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x14ac:dyDescent="0.25">
      <c r="A162" s="74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x14ac:dyDescent="0.25">
      <c r="A163" s="7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x14ac:dyDescent="0.25">
      <c r="A164" s="7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x14ac:dyDescent="0.25">
      <c r="A165" s="74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x14ac:dyDescent="0.25">
      <c r="A166" s="74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x14ac:dyDescent="0.25">
      <c r="A167" s="74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x14ac:dyDescent="0.25">
      <c r="A168" s="7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 x14ac:dyDescent="0.25">
      <c r="A169" s="7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x14ac:dyDescent="0.25">
      <c r="A170" s="74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x14ac:dyDescent="0.25">
      <c r="A171" s="74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x14ac:dyDescent="0.25">
      <c r="A172" s="74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x14ac:dyDescent="0.25">
      <c r="A173" s="7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x14ac:dyDescent="0.25">
      <c r="A174" s="7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x14ac:dyDescent="0.25">
      <c r="A175" s="74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x14ac:dyDescent="0.25">
      <c r="A176" s="74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x14ac:dyDescent="0.25">
      <c r="A177" s="74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 x14ac:dyDescent="0.25">
      <c r="A178" s="7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x14ac:dyDescent="0.25">
      <c r="A179" s="7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x14ac:dyDescent="0.25">
      <c r="A180" s="74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x14ac:dyDescent="0.25">
      <c r="A181" s="74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x14ac:dyDescent="0.25">
      <c r="A182" s="74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1:17" x14ac:dyDescent="0.25">
      <c r="A183" s="7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1:17" x14ac:dyDescent="0.25">
      <c r="A184" s="7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1:17" x14ac:dyDescent="0.25">
      <c r="A185" s="74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 x14ac:dyDescent="0.25">
      <c r="A186" s="74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17" x14ac:dyDescent="0.25">
      <c r="A187" s="74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 x14ac:dyDescent="0.25">
      <c r="A188" s="7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 x14ac:dyDescent="0.25">
      <c r="A189" s="7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7" x14ac:dyDescent="0.25">
      <c r="A190" s="74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1:17" x14ac:dyDescent="0.25">
      <c r="A191" s="74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1:17" x14ac:dyDescent="0.25">
      <c r="A192" s="74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1:17" x14ac:dyDescent="0.25">
      <c r="A193" s="7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1:17" x14ac:dyDescent="0.25">
      <c r="A194" s="7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1:17" x14ac:dyDescent="0.25">
      <c r="A195" s="74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1:17" x14ac:dyDescent="0.25">
      <c r="A196" s="74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1:17" x14ac:dyDescent="0.25">
      <c r="A197" s="74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1:17" x14ac:dyDescent="0.25">
      <c r="A198" s="7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x14ac:dyDescent="0.25">
      <c r="A199" s="7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x14ac:dyDescent="0.25">
      <c r="A200" s="39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x14ac:dyDescent="0.25">
      <c r="A201" s="39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x14ac:dyDescent="0.25">
      <c r="A202" s="39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x14ac:dyDescent="0.25">
      <c r="A203" s="39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1:17" x14ac:dyDescent="0.25">
      <c r="A204" s="39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x14ac:dyDescent="0.25">
      <c r="A205" s="39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x14ac:dyDescent="0.25">
      <c r="A206" s="39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1:17" x14ac:dyDescent="0.25">
      <c r="A207" s="39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x14ac:dyDescent="0.25">
      <c r="A208" s="39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x14ac:dyDescent="0.25">
      <c r="A209" s="39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1:17" x14ac:dyDescent="0.25">
      <c r="A210" s="39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7" x14ac:dyDescent="0.25">
      <c r="A211" s="39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x14ac:dyDescent="0.25">
      <c r="A212" s="39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x14ac:dyDescent="0.25">
      <c r="A213" s="39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x14ac:dyDescent="0.25">
      <c r="A214" s="39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x14ac:dyDescent="0.25">
      <c r="A215" s="39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x14ac:dyDescent="0.25">
      <c r="A216" s="39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x14ac:dyDescent="0.25">
      <c r="A217" s="39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x14ac:dyDescent="0.25">
      <c r="A218" s="39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x14ac:dyDescent="0.25">
      <c r="A219" s="39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x14ac:dyDescent="0.25">
      <c r="A220" s="39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1:17" x14ac:dyDescent="0.25">
      <c r="A221" s="39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x14ac:dyDescent="0.25">
      <c r="A222" s="39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x14ac:dyDescent="0.25">
      <c r="A223" s="39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x14ac:dyDescent="0.25">
      <c r="A224" s="39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x14ac:dyDescent="0.25">
      <c r="A225" s="39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x14ac:dyDescent="0.25">
      <c r="A226" s="39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x14ac:dyDescent="0.25">
      <c r="A227" s="39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x14ac:dyDescent="0.25">
      <c r="A228" s="39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x14ac:dyDescent="0.25">
      <c r="A229" s="39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x14ac:dyDescent="0.25">
      <c r="A230" s="39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x14ac:dyDescent="0.25">
      <c r="A231" s="39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x14ac:dyDescent="0.25">
      <c r="A232" s="39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</sheetData>
  <phoneticPr fontId="6" type="noConversion"/>
  <pageMargins left="0.39370078740157483" right="0.39370078740157483" top="0.59055118110236227" bottom="0.39370078740157483" header="0" footer="0"/>
  <pageSetup paperSize="9" scale="95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0"/>
  <sheetViews>
    <sheetView zoomScale="76" zoomScaleNormal="76" workbookViewId="0"/>
  </sheetViews>
  <sheetFormatPr baseColWidth="10" defaultColWidth="11.44140625" defaultRowHeight="13.2" x14ac:dyDescent="0.25"/>
  <cols>
    <col min="1" max="1" width="22.5546875" style="2" customWidth="1"/>
    <col min="2" max="6" width="9.5546875" style="2" customWidth="1"/>
    <col min="7" max="7" width="8.88671875" style="2" customWidth="1"/>
    <col min="8" max="8" width="9.5546875" style="2" customWidth="1"/>
    <col min="9" max="9" width="10" style="2" customWidth="1"/>
    <col min="10" max="10" width="10.109375" style="2" customWidth="1"/>
    <col min="11" max="11" width="9.5546875" style="2" customWidth="1"/>
    <col min="12" max="13" width="10.109375" style="2" customWidth="1"/>
    <col min="14" max="16384" width="11.44140625" style="2"/>
  </cols>
  <sheetData>
    <row r="1" spans="1:19" x14ac:dyDescent="0.25">
      <c r="A1" s="1" t="s">
        <v>140</v>
      </c>
    </row>
    <row r="2" spans="1:19" x14ac:dyDescent="0.25">
      <c r="A2" s="2" t="s">
        <v>151</v>
      </c>
    </row>
    <row r="3" spans="1:19" ht="6" customHeight="1" x14ac:dyDescent="0.25"/>
    <row r="4" spans="1:19" ht="18.75" customHeight="1" x14ac:dyDescent="0.25">
      <c r="A4" s="15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7" t="s">
        <v>11</v>
      </c>
    </row>
    <row r="5" spans="1:19" ht="6" customHeight="1" x14ac:dyDescent="0.25">
      <c r="A5" s="52"/>
      <c r="B5" s="49"/>
      <c r="C5" s="49"/>
      <c r="D5" s="146"/>
      <c r="E5" s="147"/>
      <c r="F5" s="43"/>
      <c r="G5" s="43"/>
      <c r="H5" s="43"/>
      <c r="I5" s="43"/>
      <c r="J5" s="43"/>
      <c r="K5" s="43"/>
      <c r="L5" s="43"/>
      <c r="M5" s="72"/>
    </row>
    <row r="6" spans="1:19" x14ac:dyDescent="0.25">
      <c r="A6" s="60" t="s">
        <v>86</v>
      </c>
      <c r="B6" s="174">
        <v>131851</v>
      </c>
      <c r="C6" s="174">
        <v>131257</v>
      </c>
      <c r="D6" s="174">
        <v>130150</v>
      </c>
      <c r="E6" s="174">
        <v>128809</v>
      </c>
      <c r="F6" s="174">
        <v>125679</v>
      </c>
      <c r="G6" s="174">
        <v>124190</v>
      </c>
      <c r="H6" s="174">
        <v>123856</v>
      </c>
      <c r="I6" s="174">
        <v>126073</v>
      </c>
      <c r="J6" s="174">
        <v>124081</v>
      </c>
      <c r="K6" s="174">
        <v>122751</v>
      </c>
      <c r="L6" s="174">
        <v>120656</v>
      </c>
      <c r="M6" s="175">
        <v>118646</v>
      </c>
      <c r="N6" s="128"/>
      <c r="O6" s="6"/>
      <c r="P6" s="6"/>
      <c r="Q6" s="6"/>
      <c r="R6" s="6"/>
      <c r="S6" s="6"/>
    </row>
    <row r="7" spans="1:19" ht="6" customHeight="1" x14ac:dyDescent="0.25">
      <c r="A7" s="12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128"/>
      <c r="O7" s="6"/>
      <c r="P7" s="6"/>
      <c r="Q7" s="6"/>
      <c r="R7" s="6"/>
      <c r="S7" s="6"/>
    </row>
    <row r="8" spans="1:19" x14ac:dyDescent="0.25">
      <c r="A8" s="67" t="s">
        <v>52</v>
      </c>
      <c r="B8" s="98">
        <v>62898</v>
      </c>
      <c r="C8" s="98">
        <v>62676</v>
      </c>
      <c r="D8" s="98">
        <v>62207</v>
      </c>
      <c r="E8" s="98">
        <v>61551</v>
      </c>
      <c r="F8" s="98">
        <v>60068</v>
      </c>
      <c r="G8" s="98">
        <v>59793</v>
      </c>
      <c r="H8" s="98">
        <v>59886</v>
      </c>
      <c r="I8" s="98">
        <v>60524</v>
      </c>
      <c r="J8" s="98">
        <v>59612</v>
      </c>
      <c r="K8" s="98">
        <v>59065</v>
      </c>
      <c r="L8" s="98">
        <v>58085</v>
      </c>
      <c r="M8" s="102">
        <v>57239</v>
      </c>
      <c r="N8" s="128"/>
      <c r="O8" s="20"/>
      <c r="P8" s="6"/>
      <c r="Q8" s="6"/>
      <c r="R8" s="6"/>
      <c r="S8" s="6"/>
    </row>
    <row r="9" spans="1:19" x14ac:dyDescent="0.25">
      <c r="A9" s="12" t="s">
        <v>12</v>
      </c>
      <c r="B9" s="48">
        <v>3086</v>
      </c>
      <c r="C9" s="48">
        <v>3050</v>
      </c>
      <c r="D9" s="48">
        <v>2964</v>
      </c>
      <c r="E9" s="48">
        <v>2925</v>
      </c>
      <c r="F9" s="48">
        <v>2856</v>
      </c>
      <c r="G9" s="48">
        <v>2802</v>
      </c>
      <c r="H9" s="48">
        <v>2765</v>
      </c>
      <c r="I9" s="48">
        <v>2800</v>
      </c>
      <c r="J9" s="48">
        <v>2842</v>
      </c>
      <c r="K9" s="48">
        <v>2821</v>
      </c>
      <c r="L9" s="48">
        <v>2775</v>
      </c>
      <c r="M9" s="55">
        <v>2704</v>
      </c>
      <c r="N9" s="128"/>
      <c r="O9" s="20"/>
      <c r="P9" s="6"/>
      <c r="Q9" s="6"/>
      <c r="R9" s="6"/>
      <c r="S9" s="6"/>
    </row>
    <row r="10" spans="1:19" x14ac:dyDescent="0.25">
      <c r="A10" s="67" t="s">
        <v>13</v>
      </c>
      <c r="B10" s="98">
        <v>1500</v>
      </c>
      <c r="C10" s="98">
        <v>1509</v>
      </c>
      <c r="D10" s="98">
        <v>1506</v>
      </c>
      <c r="E10" s="98">
        <v>1467</v>
      </c>
      <c r="F10" s="98">
        <v>1430</v>
      </c>
      <c r="G10" s="98">
        <v>1394</v>
      </c>
      <c r="H10" s="98">
        <v>1391</v>
      </c>
      <c r="I10" s="98">
        <v>1443</v>
      </c>
      <c r="J10" s="98">
        <v>1380</v>
      </c>
      <c r="K10" s="98">
        <v>1388</v>
      </c>
      <c r="L10" s="98">
        <v>1424</v>
      </c>
      <c r="M10" s="102">
        <v>1426</v>
      </c>
      <c r="N10" s="128"/>
      <c r="O10" s="20"/>
      <c r="P10" s="6"/>
      <c r="Q10" s="6"/>
      <c r="R10" s="6"/>
      <c r="S10" s="6"/>
    </row>
    <row r="11" spans="1:19" x14ac:dyDescent="0.25">
      <c r="A11" s="12" t="s">
        <v>14</v>
      </c>
      <c r="B11" s="48">
        <v>286</v>
      </c>
      <c r="C11" s="48">
        <v>278</v>
      </c>
      <c r="D11" s="48">
        <v>285</v>
      </c>
      <c r="E11" s="48">
        <v>294</v>
      </c>
      <c r="F11" s="48">
        <v>281</v>
      </c>
      <c r="G11" s="48">
        <v>263</v>
      </c>
      <c r="H11" s="48">
        <v>259</v>
      </c>
      <c r="I11" s="48">
        <v>274</v>
      </c>
      <c r="J11" s="48">
        <v>272</v>
      </c>
      <c r="K11" s="48">
        <v>251</v>
      </c>
      <c r="L11" s="48">
        <v>256</v>
      </c>
      <c r="M11" s="55">
        <v>245</v>
      </c>
      <c r="N11" s="128"/>
      <c r="O11" s="20"/>
      <c r="P11" s="6"/>
      <c r="Q11" s="6"/>
      <c r="R11" s="6"/>
      <c r="S11" s="6"/>
    </row>
    <row r="12" spans="1:19" x14ac:dyDescent="0.25">
      <c r="A12" s="67" t="s">
        <v>88</v>
      </c>
      <c r="B12" s="98">
        <v>1412</v>
      </c>
      <c r="C12" s="98">
        <v>1390</v>
      </c>
      <c r="D12" s="98">
        <v>1371</v>
      </c>
      <c r="E12" s="98">
        <v>1368</v>
      </c>
      <c r="F12" s="98">
        <v>1317</v>
      </c>
      <c r="G12" s="98">
        <v>1282</v>
      </c>
      <c r="H12" s="98">
        <v>1294</v>
      </c>
      <c r="I12" s="98">
        <v>1311</v>
      </c>
      <c r="J12" s="98">
        <v>1284</v>
      </c>
      <c r="K12" s="98">
        <v>1312</v>
      </c>
      <c r="L12" s="98">
        <v>1293</v>
      </c>
      <c r="M12" s="102">
        <v>1280</v>
      </c>
      <c r="N12" s="128"/>
      <c r="O12" s="20"/>
      <c r="P12" s="6"/>
      <c r="Q12" s="6"/>
      <c r="R12" s="6"/>
      <c r="S12" s="6"/>
    </row>
    <row r="13" spans="1:19" x14ac:dyDescent="0.25">
      <c r="A13" s="12" t="s">
        <v>16</v>
      </c>
      <c r="B13" s="48">
        <v>311</v>
      </c>
      <c r="C13" s="48">
        <v>314</v>
      </c>
      <c r="D13" s="48">
        <v>305</v>
      </c>
      <c r="E13" s="48">
        <v>298</v>
      </c>
      <c r="F13" s="48">
        <v>303</v>
      </c>
      <c r="G13" s="48">
        <v>290</v>
      </c>
      <c r="H13" s="48">
        <v>272</v>
      </c>
      <c r="I13" s="48">
        <v>286</v>
      </c>
      <c r="J13" s="48">
        <v>280</v>
      </c>
      <c r="K13" s="48">
        <v>260</v>
      </c>
      <c r="L13" s="48">
        <v>260</v>
      </c>
      <c r="M13" s="55">
        <v>250</v>
      </c>
      <c r="N13" s="128"/>
      <c r="O13" s="20"/>
      <c r="P13" s="6"/>
      <c r="Q13" s="6"/>
      <c r="R13" s="6"/>
      <c r="S13" s="6"/>
    </row>
    <row r="14" spans="1:19" x14ac:dyDescent="0.25">
      <c r="A14" s="67" t="s">
        <v>17</v>
      </c>
      <c r="B14" s="98">
        <v>780</v>
      </c>
      <c r="C14" s="98">
        <v>777</v>
      </c>
      <c r="D14" s="98">
        <v>753</v>
      </c>
      <c r="E14" s="98">
        <v>741</v>
      </c>
      <c r="F14" s="98">
        <v>735</v>
      </c>
      <c r="G14" s="98">
        <v>748</v>
      </c>
      <c r="H14" s="98">
        <v>774</v>
      </c>
      <c r="I14" s="98">
        <v>791</v>
      </c>
      <c r="J14" s="98">
        <v>762</v>
      </c>
      <c r="K14" s="98">
        <v>713</v>
      </c>
      <c r="L14" s="98">
        <v>691</v>
      </c>
      <c r="M14" s="102">
        <v>699</v>
      </c>
      <c r="N14" s="128"/>
      <c r="O14" s="20"/>
      <c r="P14" s="6"/>
      <c r="Q14" s="6"/>
      <c r="R14" s="6"/>
      <c r="S14" s="6"/>
    </row>
    <row r="15" spans="1:19" x14ac:dyDescent="0.25">
      <c r="A15" s="12" t="s">
        <v>18</v>
      </c>
      <c r="B15" s="48">
        <v>3191</v>
      </c>
      <c r="C15" s="48">
        <v>3179</v>
      </c>
      <c r="D15" s="48">
        <v>3109</v>
      </c>
      <c r="E15" s="48">
        <v>3043</v>
      </c>
      <c r="F15" s="48">
        <v>2939</v>
      </c>
      <c r="G15" s="48">
        <v>2833</v>
      </c>
      <c r="H15" s="48">
        <v>2796</v>
      </c>
      <c r="I15" s="48">
        <v>2910</v>
      </c>
      <c r="J15" s="48">
        <v>2883</v>
      </c>
      <c r="K15" s="48">
        <v>2860</v>
      </c>
      <c r="L15" s="48">
        <v>2817</v>
      </c>
      <c r="M15" s="55">
        <v>2722</v>
      </c>
      <c r="N15" s="128"/>
      <c r="O15" s="20"/>
      <c r="P15" s="6"/>
      <c r="Q15" s="6"/>
      <c r="R15" s="6"/>
      <c r="S15" s="6"/>
    </row>
    <row r="16" spans="1:19" x14ac:dyDescent="0.25">
      <c r="A16" s="67" t="s">
        <v>19</v>
      </c>
      <c r="B16" s="98">
        <v>2401</v>
      </c>
      <c r="C16" s="98">
        <v>2411</v>
      </c>
      <c r="D16" s="98">
        <v>2379</v>
      </c>
      <c r="E16" s="98">
        <v>2334</v>
      </c>
      <c r="F16" s="98">
        <v>2277</v>
      </c>
      <c r="G16" s="98">
        <v>2147</v>
      </c>
      <c r="H16" s="98">
        <v>2133</v>
      </c>
      <c r="I16" s="98">
        <v>2163</v>
      </c>
      <c r="J16" s="98">
        <v>2127</v>
      </c>
      <c r="K16" s="98">
        <v>2143</v>
      </c>
      <c r="L16" s="98">
        <v>2133</v>
      </c>
      <c r="M16" s="102">
        <v>2084</v>
      </c>
      <c r="N16" s="128"/>
      <c r="O16" s="20"/>
      <c r="P16" s="6"/>
      <c r="Q16" s="6"/>
      <c r="R16" s="6"/>
      <c r="S16" s="6"/>
    </row>
    <row r="17" spans="1:19" x14ac:dyDescent="0.25">
      <c r="A17" s="12" t="s">
        <v>20</v>
      </c>
      <c r="B17" s="48">
        <v>242</v>
      </c>
      <c r="C17" s="48">
        <v>232</v>
      </c>
      <c r="D17" s="48">
        <v>236</v>
      </c>
      <c r="E17" s="48">
        <v>232</v>
      </c>
      <c r="F17" s="48">
        <v>221</v>
      </c>
      <c r="G17" s="48">
        <v>206</v>
      </c>
      <c r="H17" s="48">
        <v>218</v>
      </c>
      <c r="I17" s="48">
        <v>229</v>
      </c>
      <c r="J17" s="48">
        <v>226</v>
      </c>
      <c r="K17" s="48">
        <v>214</v>
      </c>
      <c r="L17" s="48">
        <v>223</v>
      </c>
      <c r="M17" s="55">
        <v>220</v>
      </c>
      <c r="N17" s="128"/>
      <c r="O17" s="20"/>
      <c r="P17" s="6"/>
      <c r="Q17" s="6"/>
      <c r="R17" s="6"/>
      <c r="S17" s="6"/>
    </row>
    <row r="18" spans="1:19" x14ac:dyDescent="0.25">
      <c r="A18" s="67" t="s">
        <v>21</v>
      </c>
      <c r="B18" s="98">
        <v>608</v>
      </c>
      <c r="C18" s="98">
        <v>594</v>
      </c>
      <c r="D18" s="98">
        <v>569</v>
      </c>
      <c r="E18" s="98">
        <v>563</v>
      </c>
      <c r="F18" s="98">
        <v>557</v>
      </c>
      <c r="G18" s="98">
        <v>526</v>
      </c>
      <c r="H18" s="98">
        <v>512</v>
      </c>
      <c r="I18" s="98">
        <v>544</v>
      </c>
      <c r="J18" s="98">
        <v>553</v>
      </c>
      <c r="K18" s="98">
        <v>548</v>
      </c>
      <c r="L18" s="98">
        <v>533</v>
      </c>
      <c r="M18" s="102">
        <v>507</v>
      </c>
      <c r="N18" s="128"/>
      <c r="O18" s="20"/>
      <c r="P18" s="6"/>
      <c r="Q18" s="6"/>
      <c r="R18" s="6"/>
      <c r="S18" s="6"/>
    </row>
    <row r="19" spans="1:19" x14ac:dyDescent="0.25">
      <c r="A19" s="12" t="s">
        <v>22</v>
      </c>
      <c r="B19" s="48">
        <v>1417</v>
      </c>
      <c r="C19" s="48">
        <v>1411</v>
      </c>
      <c r="D19" s="48">
        <v>1418</v>
      </c>
      <c r="E19" s="48">
        <v>1412</v>
      </c>
      <c r="F19" s="48">
        <v>1388</v>
      </c>
      <c r="G19" s="48">
        <v>1359</v>
      </c>
      <c r="H19" s="48">
        <v>1366</v>
      </c>
      <c r="I19" s="48">
        <v>1396</v>
      </c>
      <c r="J19" s="48">
        <v>1361</v>
      </c>
      <c r="K19" s="48">
        <v>1346</v>
      </c>
      <c r="L19" s="48">
        <v>1329</v>
      </c>
      <c r="M19" s="55">
        <v>1307</v>
      </c>
      <c r="N19" s="128"/>
      <c r="O19" s="20"/>
      <c r="P19" s="6"/>
      <c r="Q19" s="6"/>
      <c r="R19" s="6"/>
      <c r="S19" s="6"/>
    </row>
    <row r="20" spans="1:19" x14ac:dyDescent="0.25">
      <c r="A20" s="67" t="s">
        <v>23</v>
      </c>
      <c r="B20" s="98">
        <v>180</v>
      </c>
      <c r="C20" s="98">
        <v>175</v>
      </c>
      <c r="D20" s="98">
        <v>175</v>
      </c>
      <c r="E20" s="98">
        <v>178</v>
      </c>
      <c r="F20" s="98">
        <v>171</v>
      </c>
      <c r="G20" s="98">
        <v>168</v>
      </c>
      <c r="H20" s="98">
        <v>173</v>
      </c>
      <c r="I20" s="98">
        <v>177</v>
      </c>
      <c r="J20" s="98">
        <v>180</v>
      </c>
      <c r="K20" s="98">
        <v>170</v>
      </c>
      <c r="L20" s="98">
        <v>168</v>
      </c>
      <c r="M20" s="102">
        <v>175</v>
      </c>
      <c r="N20" s="128"/>
      <c r="O20" s="20"/>
      <c r="P20" s="6"/>
      <c r="Q20" s="6"/>
      <c r="R20" s="6"/>
      <c r="S20" s="6"/>
    </row>
    <row r="21" spans="1:19" x14ac:dyDescent="0.25">
      <c r="A21" s="12" t="s">
        <v>24</v>
      </c>
      <c r="B21" s="48">
        <v>280</v>
      </c>
      <c r="C21" s="48">
        <v>271</v>
      </c>
      <c r="D21" s="48">
        <v>269</v>
      </c>
      <c r="E21" s="48">
        <v>272</v>
      </c>
      <c r="F21" s="48">
        <v>275</v>
      </c>
      <c r="G21" s="48">
        <v>285</v>
      </c>
      <c r="H21" s="48">
        <v>278</v>
      </c>
      <c r="I21" s="48">
        <v>284</v>
      </c>
      <c r="J21" s="48">
        <v>271</v>
      </c>
      <c r="K21" s="48">
        <v>276</v>
      </c>
      <c r="L21" s="48">
        <v>254</v>
      </c>
      <c r="M21" s="55">
        <v>258</v>
      </c>
      <c r="N21" s="128"/>
      <c r="O21" s="20"/>
      <c r="P21" s="6"/>
      <c r="Q21" s="6"/>
      <c r="R21" s="6"/>
      <c r="S21" s="6"/>
    </row>
    <row r="22" spans="1:19" x14ac:dyDescent="0.25">
      <c r="A22" s="67" t="s">
        <v>25</v>
      </c>
      <c r="B22" s="98">
        <v>3961</v>
      </c>
      <c r="C22" s="98">
        <v>3971</v>
      </c>
      <c r="D22" s="98">
        <v>3935</v>
      </c>
      <c r="E22" s="98">
        <v>3923</v>
      </c>
      <c r="F22" s="98">
        <v>3859</v>
      </c>
      <c r="G22" s="98">
        <v>3792</v>
      </c>
      <c r="H22" s="98">
        <v>3734</v>
      </c>
      <c r="I22" s="98">
        <v>3808</v>
      </c>
      <c r="J22" s="98">
        <v>3754</v>
      </c>
      <c r="K22" s="98">
        <v>3808</v>
      </c>
      <c r="L22" s="98">
        <v>3713</v>
      </c>
      <c r="M22" s="102">
        <v>3625</v>
      </c>
      <c r="N22" s="128"/>
      <c r="O22" s="20"/>
      <c r="P22" s="6"/>
      <c r="Q22" s="6"/>
      <c r="R22" s="6"/>
      <c r="S22" s="6"/>
    </row>
    <row r="23" spans="1:19" x14ac:dyDescent="0.25">
      <c r="A23" s="12" t="s">
        <v>26</v>
      </c>
      <c r="B23" s="48">
        <v>2521</v>
      </c>
      <c r="C23" s="48">
        <v>2511</v>
      </c>
      <c r="D23" s="48">
        <v>2465</v>
      </c>
      <c r="E23" s="48">
        <v>2461</v>
      </c>
      <c r="F23" s="48">
        <v>2411</v>
      </c>
      <c r="G23" s="48">
        <v>2372</v>
      </c>
      <c r="H23" s="48">
        <v>2381</v>
      </c>
      <c r="I23" s="48">
        <v>2441</v>
      </c>
      <c r="J23" s="48">
        <v>2375</v>
      </c>
      <c r="K23" s="48">
        <v>2358</v>
      </c>
      <c r="L23" s="48">
        <v>2304</v>
      </c>
      <c r="M23" s="55">
        <v>2301</v>
      </c>
      <c r="N23" s="128"/>
      <c r="O23" s="20"/>
      <c r="P23" s="6"/>
      <c r="Q23" s="6"/>
      <c r="R23" s="6"/>
      <c r="S23" s="6"/>
    </row>
    <row r="24" spans="1:19" x14ac:dyDescent="0.25">
      <c r="A24" s="67" t="s">
        <v>27</v>
      </c>
      <c r="B24" s="98">
        <v>42</v>
      </c>
      <c r="C24" s="98">
        <v>41</v>
      </c>
      <c r="D24" s="98">
        <v>47</v>
      </c>
      <c r="E24" s="98">
        <v>48</v>
      </c>
      <c r="F24" s="98">
        <v>46</v>
      </c>
      <c r="G24" s="98">
        <v>41</v>
      </c>
      <c r="H24" s="98">
        <v>48</v>
      </c>
      <c r="I24" s="98">
        <v>47</v>
      </c>
      <c r="J24" s="98">
        <v>39</v>
      </c>
      <c r="K24" s="98">
        <v>42</v>
      </c>
      <c r="L24" s="98">
        <v>38</v>
      </c>
      <c r="M24" s="102">
        <v>39</v>
      </c>
      <c r="N24" s="128"/>
      <c r="O24" s="20"/>
      <c r="P24" s="6"/>
      <c r="Q24" s="6"/>
      <c r="R24" s="6"/>
      <c r="S24" s="6"/>
    </row>
    <row r="25" spans="1:19" x14ac:dyDescent="0.25">
      <c r="A25" s="12" t="s">
        <v>28</v>
      </c>
      <c r="B25" s="48">
        <v>536</v>
      </c>
      <c r="C25" s="48">
        <v>523</v>
      </c>
      <c r="D25" s="48">
        <v>507</v>
      </c>
      <c r="E25" s="48">
        <v>496</v>
      </c>
      <c r="F25" s="48">
        <v>483</v>
      </c>
      <c r="G25" s="48">
        <v>491</v>
      </c>
      <c r="H25" s="48">
        <v>476</v>
      </c>
      <c r="I25" s="48">
        <v>490</v>
      </c>
      <c r="J25" s="48">
        <v>494</v>
      </c>
      <c r="K25" s="48">
        <v>468</v>
      </c>
      <c r="L25" s="48">
        <v>469</v>
      </c>
      <c r="M25" s="55">
        <v>459</v>
      </c>
      <c r="N25" s="128"/>
      <c r="O25" s="20"/>
      <c r="P25" s="6"/>
      <c r="Q25" s="6"/>
      <c r="R25" s="6"/>
      <c r="S25" s="6"/>
    </row>
    <row r="26" spans="1:19" x14ac:dyDescent="0.25">
      <c r="A26" s="67" t="s">
        <v>29</v>
      </c>
      <c r="B26" s="99">
        <v>639</v>
      </c>
      <c r="C26" s="99">
        <v>621</v>
      </c>
      <c r="D26" s="99">
        <v>627</v>
      </c>
      <c r="E26" s="99">
        <v>651</v>
      </c>
      <c r="F26" s="99">
        <v>634</v>
      </c>
      <c r="G26" s="99">
        <v>621</v>
      </c>
      <c r="H26" s="99">
        <v>641</v>
      </c>
      <c r="I26" s="99">
        <v>666</v>
      </c>
      <c r="J26" s="99">
        <v>647</v>
      </c>
      <c r="K26" s="99">
        <v>655</v>
      </c>
      <c r="L26" s="99">
        <v>650</v>
      </c>
      <c r="M26" s="103">
        <v>625</v>
      </c>
      <c r="N26" s="128"/>
      <c r="O26" s="20"/>
      <c r="P26" s="6"/>
      <c r="Q26" s="6"/>
      <c r="R26" s="6"/>
      <c r="S26" s="6"/>
    </row>
    <row r="27" spans="1:19" x14ac:dyDescent="0.25">
      <c r="A27" s="12" t="s">
        <v>30</v>
      </c>
      <c r="B27" s="48">
        <v>12</v>
      </c>
      <c r="C27" s="48">
        <v>13</v>
      </c>
      <c r="D27" s="48">
        <v>12</v>
      </c>
      <c r="E27" s="48">
        <v>11</v>
      </c>
      <c r="F27" s="48">
        <v>11</v>
      </c>
      <c r="G27" s="48">
        <v>14</v>
      </c>
      <c r="H27" s="48">
        <v>13</v>
      </c>
      <c r="I27" s="48">
        <v>14</v>
      </c>
      <c r="J27" s="48">
        <v>16</v>
      </c>
      <c r="K27" s="48">
        <v>18</v>
      </c>
      <c r="L27" s="48">
        <v>18</v>
      </c>
      <c r="M27" s="55">
        <v>13</v>
      </c>
      <c r="N27" s="128"/>
      <c r="O27" s="20"/>
      <c r="P27" s="6"/>
      <c r="Q27" s="6"/>
      <c r="R27" s="6"/>
      <c r="S27" s="6"/>
    </row>
    <row r="28" spans="1:19" x14ac:dyDescent="0.25">
      <c r="A28" s="67" t="s">
        <v>31</v>
      </c>
      <c r="B28" s="98">
        <v>3147</v>
      </c>
      <c r="C28" s="98">
        <v>3115</v>
      </c>
      <c r="D28" s="98">
        <v>3080</v>
      </c>
      <c r="E28" s="98">
        <v>3046</v>
      </c>
      <c r="F28" s="98">
        <v>3013</v>
      </c>
      <c r="G28" s="98">
        <v>2974</v>
      </c>
      <c r="H28" s="98">
        <v>2942</v>
      </c>
      <c r="I28" s="98">
        <v>2998</v>
      </c>
      <c r="J28" s="98">
        <v>2953</v>
      </c>
      <c r="K28" s="98">
        <v>2915</v>
      </c>
      <c r="L28" s="98">
        <v>2905</v>
      </c>
      <c r="M28" s="102">
        <v>2840</v>
      </c>
      <c r="N28" s="128"/>
      <c r="O28" s="20"/>
      <c r="P28" s="6"/>
      <c r="Q28" s="6"/>
      <c r="R28" s="6"/>
      <c r="S28" s="6"/>
    </row>
    <row r="29" spans="1:19" x14ac:dyDescent="0.25">
      <c r="A29" s="12" t="s">
        <v>32</v>
      </c>
      <c r="B29" s="48">
        <v>190</v>
      </c>
      <c r="C29" s="48">
        <v>181</v>
      </c>
      <c r="D29" s="48">
        <v>175</v>
      </c>
      <c r="E29" s="48">
        <v>173</v>
      </c>
      <c r="F29" s="48">
        <v>168</v>
      </c>
      <c r="G29" s="48">
        <v>168</v>
      </c>
      <c r="H29" s="48">
        <v>163</v>
      </c>
      <c r="I29" s="48">
        <v>177</v>
      </c>
      <c r="J29" s="48">
        <v>154</v>
      </c>
      <c r="K29" s="48">
        <v>156</v>
      </c>
      <c r="L29" s="48">
        <v>147</v>
      </c>
      <c r="M29" s="55">
        <v>143</v>
      </c>
      <c r="N29" s="128"/>
      <c r="O29" s="20"/>
      <c r="P29" s="6"/>
      <c r="Q29" s="6"/>
      <c r="R29" s="6"/>
      <c r="S29" s="6"/>
    </row>
    <row r="30" spans="1:19" x14ac:dyDescent="0.25">
      <c r="A30" s="67" t="s">
        <v>33</v>
      </c>
      <c r="B30" s="98">
        <v>1296</v>
      </c>
      <c r="C30" s="98">
        <v>1294</v>
      </c>
      <c r="D30" s="98">
        <v>1291</v>
      </c>
      <c r="E30" s="98">
        <v>1300</v>
      </c>
      <c r="F30" s="98">
        <v>1293</v>
      </c>
      <c r="G30" s="98">
        <v>1263</v>
      </c>
      <c r="H30" s="98">
        <v>1239</v>
      </c>
      <c r="I30" s="98">
        <v>1311</v>
      </c>
      <c r="J30" s="98">
        <v>1265</v>
      </c>
      <c r="K30" s="98">
        <v>1243</v>
      </c>
      <c r="L30" s="98">
        <v>1191</v>
      </c>
      <c r="M30" s="102">
        <v>1161</v>
      </c>
      <c r="N30" s="128"/>
      <c r="O30" s="20"/>
      <c r="P30" s="6"/>
      <c r="Q30" s="6"/>
      <c r="R30" s="6"/>
      <c r="S30" s="6"/>
    </row>
    <row r="31" spans="1:19" x14ac:dyDescent="0.25">
      <c r="A31" s="12" t="s">
        <v>34</v>
      </c>
      <c r="B31" s="48">
        <v>817</v>
      </c>
      <c r="C31" s="48">
        <v>811</v>
      </c>
      <c r="D31" s="48">
        <v>806</v>
      </c>
      <c r="E31" s="48">
        <v>807</v>
      </c>
      <c r="F31" s="48">
        <v>793</v>
      </c>
      <c r="G31" s="48">
        <v>782</v>
      </c>
      <c r="H31" s="48">
        <v>789</v>
      </c>
      <c r="I31" s="48">
        <v>822</v>
      </c>
      <c r="J31" s="48">
        <v>806</v>
      </c>
      <c r="K31" s="48">
        <v>776</v>
      </c>
      <c r="L31" s="48">
        <v>772</v>
      </c>
      <c r="M31" s="55">
        <v>769</v>
      </c>
      <c r="N31" s="128"/>
      <c r="O31" s="20"/>
      <c r="P31" s="6"/>
      <c r="Q31" s="6"/>
      <c r="R31" s="6"/>
      <c r="S31" s="6"/>
    </row>
    <row r="32" spans="1:19" x14ac:dyDescent="0.25">
      <c r="A32" s="67" t="s">
        <v>35</v>
      </c>
      <c r="B32" s="98">
        <v>876</v>
      </c>
      <c r="C32" s="98">
        <v>888</v>
      </c>
      <c r="D32" s="98">
        <v>892</v>
      </c>
      <c r="E32" s="98">
        <v>878</v>
      </c>
      <c r="F32" s="98">
        <v>837</v>
      </c>
      <c r="G32" s="98">
        <v>809</v>
      </c>
      <c r="H32" s="98">
        <v>807</v>
      </c>
      <c r="I32" s="98">
        <v>862</v>
      </c>
      <c r="J32" s="98">
        <v>842</v>
      </c>
      <c r="K32" s="98">
        <v>838</v>
      </c>
      <c r="L32" s="98">
        <v>828</v>
      </c>
      <c r="M32" s="102">
        <v>793</v>
      </c>
      <c r="N32" s="128"/>
      <c r="O32" s="20"/>
      <c r="P32" s="6"/>
      <c r="Q32" s="6"/>
      <c r="R32" s="6"/>
      <c r="S32" s="6"/>
    </row>
    <row r="33" spans="1:19" x14ac:dyDescent="0.25">
      <c r="A33" s="12" t="s">
        <v>36</v>
      </c>
      <c r="B33" s="48">
        <v>4250</v>
      </c>
      <c r="C33" s="48">
        <v>4189</v>
      </c>
      <c r="D33" s="48">
        <v>4165</v>
      </c>
      <c r="E33" s="48">
        <v>4055</v>
      </c>
      <c r="F33" s="48">
        <v>4021</v>
      </c>
      <c r="G33" s="48">
        <v>3994</v>
      </c>
      <c r="H33" s="48">
        <v>3960</v>
      </c>
      <c r="I33" s="48">
        <v>4028</v>
      </c>
      <c r="J33" s="48">
        <v>3928</v>
      </c>
      <c r="K33" s="48">
        <v>3879</v>
      </c>
      <c r="L33" s="48">
        <v>3767</v>
      </c>
      <c r="M33" s="55">
        <v>3695</v>
      </c>
      <c r="N33" s="128"/>
      <c r="O33" s="20"/>
      <c r="P33" s="6"/>
      <c r="Q33" s="6"/>
      <c r="R33" s="6"/>
      <c r="S33" s="6"/>
    </row>
    <row r="34" spans="1:19" x14ac:dyDescent="0.25">
      <c r="A34" s="67" t="s">
        <v>37</v>
      </c>
      <c r="B34" s="98">
        <v>1762</v>
      </c>
      <c r="C34" s="98">
        <v>1755</v>
      </c>
      <c r="D34" s="98">
        <v>1722</v>
      </c>
      <c r="E34" s="98">
        <v>1718</v>
      </c>
      <c r="F34" s="98">
        <v>1667</v>
      </c>
      <c r="G34" s="98">
        <v>1636</v>
      </c>
      <c r="H34" s="98">
        <v>1643</v>
      </c>
      <c r="I34" s="98">
        <v>1693</v>
      </c>
      <c r="J34" s="98">
        <v>1688</v>
      </c>
      <c r="K34" s="98">
        <v>1640</v>
      </c>
      <c r="L34" s="98">
        <v>1617</v>
      </c>
      <c r="M34" s="102">
        <v>1593</v>
      </c>
      <c r="N34" s="128"/>
      <c r="O34" s="20"/>
      <c r="P34" s="6"/>
      <c r="Q34" s="6"/>
      <c r="R34" s="6"/>
      <c r="S34" s="6"/>
    </row>
    <row r="35" spans="1:19" x14ac:dyDescent="0.25">
      <c r="A35" s="12" t="s">
        <v>38</v>
      </c>
      <c r="B35" s="48">
        <v>496</v>
      </c>
      <c r="C35" s="48">
        <v>504</v>
      </c>
      <c r="D35" s="48">
        <v>506</v>
      </c>
      <c r="E35" s="48">
        <v>486</v>
      </c>
      <c r="F35" s="48">
        <v>473</v>
      </c>
      <c r="G35" s="48">
        <v>484</v>
      </c>
      <c r="H35" s="48">
        <v>475</v>
      </c>
      <c r="I35" s="48">
        <v>496</v>
      </c>
      <c r="J35" s="48">
        <v>483</v>
      </c>
      <c r="K35" s="48">
        <v>440</v>
      </c>
      <c r="L35" s="48">
        <v>416</v>
      </c>
      <c r="M35" s="55">
        <v>422</v>
      </c>
      <c r="N35" s="128"/>
      <c r="O35" s="20"/>
      <c r="P35" s="6"/>
      <c r="Q35" s="6"/>
      <c r="R35" s="6"/>
      <c r="S35" s="6"/>
    </row>
    <row r="36" spans="1:19" x14ac:dyDescent="0.25">
      <c r="A36" s="67" t="s">
        <v>39</v>
      </c>
      <c r="B36" s="98">
        <v>2405</v>
      </c>
      <c r="C36" s="98">
        <v>2382</v>
      </c>
      <c r="D36" s="98">
        <v>2341</v>
      </c>
      <c r="E36" s="98">
        <v>2341</v>
      </c>
      <c r="F36" s="98">
        <v>2222</v>
      </c>
      <c r="G36" s="98">
        <v>2182</v>
      </c>
      <c r="H36" s="98">
        <v>2164</v>
      </c>
      <c r="I36" s="98">
        <v>2229</v>
      </c>
      <c r="J36" s="98">
        <v>2199</v>
      </c>
      <c r="K36" s="98">
        <v>2180</v>
      </c>
      <c r="L36" s="98">
        <v>2127</v>
      </c>
      <c r="M36" s="102">
        <v>2076</v>
      </c>
      <c r="N36" s="128"/>
      <c r="O36" s="20"/>
      <c r="P36" s="6"/>
      <c r="Q36" s="6"/>
      <c r="R36" s="6"/>
      <c r="S36" s="6"/>
    </row>
    <row r="37" spans="1:19" x14ac:dyDescent="0.25">
      <c r="A37" s="12" t="s">
        <v>40</v>
      </c>
      <c r="B37" s="48">
        <v>6415</v>
      </c>
      <c r="C37" s="48">
        <v>6319</v>
      </c>
      <c r="D37" s="48">
        <v>6266</v>
      </c>
      <c r="E37" s="48">
        <v>6173</v>
      </c>
      <c r="F37" s="48">
        <v>6064</v>
      </c>
      <c r="G37" s="48">
        <v>5943</v>
      </c>
      <c r="H37" s="48">
        <v>5927</v>
      </c>
      <c r="I37" s="48">
        <v>6032</v>
      </c>
      <c r="J37" s="48">
        <v>5937</v>
      </c>
      <c r="K37" s="48">
        <v>5911</v>
      </c>
      <c r="L37" s="48">
        <v>5814</v>
      </c>
      <c r="M37" s="55">
        <v>5666</v>
      </c>
      <c r="N37" s="128"/>
      <c r="O37" s="20"/>
      <c r="P37" s="6"/>
      <c r="Q37" s="6"/>
      <c r="R37" s="6"/>
      <c r="S37" s="6"/>
    </row>
    <row r="38" spans="1:19" x14ac:dyDescent="0.25">
      <c r="A38" s="67" t="s">
        <v>41</v>
      </c>
      <c r="B38" s="98">
        <v>786</v>
      </c>
      <c r="C38" s="98">
        <v>776</v>
      </c>
      <c r="D38" s="98">
        <v>757</v>
      </c>
      <c r="E38" s="98">
        <v>776</v>
      </c>
      <c r="F38" s="98">
        <v>756</v>
      </c>
      <c r="G38" s="98">
        <v>735</v>
      </c>
      <c r="H38" s="98">
        <v>730</v>
      </c>
      <c r="I38" s="98">
        <v>763</v>
      </c>
      <c r="J38" s="98">
        <v>732</v>
      </c>
      <c r="K38" s="98">
        <v>737</v>
      </c>
      <c r="L38" s="98">
        <v>758</v>
      </c>
      <c r="M38" s="102">
        <v>738</v>
      </c>
      <c r="N38" s="128"/>
      <c r="O38" s="20"/>
      <c r="P38" s="6"/>
      <c r="Q38" s="6"/>
      <c r="R38" s="6"/>
      <c r="S38" s="6"/>
    </row>
    <row r="39" spans="1:19" x14ac:dyDescent="0.25">
      <c r="A39" s="12" t="s">
        <v>42</v>
      </c>
      <c r="B39" s="48">
        <v>1741</v>
      </c>
      <c r="C39" s="48">
        <v>1727</v>
      </c>
      <c r="D39" s="48">
        <v>1716</v>
      </c>
      <c r="E39" s="48">
        <v>1719</v>
      </c>
      <c r="F39" s="48">
        <v>1662</v>
      </c>
      <c r="G39" s="48">
        <v>1626</v>
      </c>
      <c r="H39" s="48">
        <v>1618</v>
      </c>
      <c r="I39" s="48">
        <v>1676</v>
      </c>
      <c r="J39" s="48">
        <v>1615</v>
      </c>
      <c r="K39" s="48">
        <v>1534</v>
      </c>
      <c r="L39" s="48">
        <v>1504</v>
      </c>
      <c r="M39" s="55">
        <v>1512</v>
      </c>
      <c r="N39" s="128"/>
      <c r="O39" s="20"/>
      <c r="P39" s="6"/>
      <c r="Q39" s="6"/>
      <c r="R39" s="6"/>
      <c r="S39" s="6"/>
    </row>
    <row r="40" spans="1:19" x14ac:dyDescent="0.25">
      <c r="A40" s="67" t="s">
        <v>121</v>
      </c>
      <c r="B40" s="98">
        <v>514</v>
      </c>
      <c r="C40" s="98">
        <v>535</v>
      </c>
      <c r="D40" s="98">
        <v>535</v>
      </c>
      <c r="E40" s="98">
        <v>513</v>
      </c>
      <c r="F40" s="98">
        <v>502</v>
      </c>
      <c r="G40" s="98">
        <v>505</v>
      </c>
      <c r="H40" s="98">
        <v>490</v>
      </c>
      <c r="I40" s="98">
        <v>497</v>
      </c>
      <c r="J40" s="98">
        <v>503</v>
      </c>
      <c r="K40" s="98">
        <v>493</v>
      </c>
      <c r="L40" s="98">
        <v>487</v>
      </c>
      <c r="M40" s="102">
        <v>478</v>
      </c>
      <c r="N40" s="128"/>
      <c r="O40" s="20"/>
      <c r="P40" s="6"/>
      <c r="Q40" s="6"/>
      <c r="R40" s="6"/>
      <c r="S40" s="6"/>
    </row>
    <row r="41" spans="1:19" x14ac:dyDescent="0.25">
      <c r="A41" s="12" t="s">
        <v>43</v>
      </c>
      <c r="B41" s="48">
        <v>1318</v>
      </c>
      <c r="C41" s="48">
        <v>1289</v>
      </c>
      <c r="D41" s="48">
        <v>1268</v>
      </c>
      <c r="E41" s="48">
        <v>1262</v>
      </c>
      <c r="F41" s="48">
        <v>1229</v>
      </c>
      <c r="G41" s="48">
        <v>1218</v>
      </c>
      <c r="H41" s="48">
        <v>1191</v>
      </c>
      <c r="I41" s="48">
        <v>1215</v>
      </c>
      <c r="J41" s="48">
        <v>1192</v>
      </c>
      <c r="K41" s="48">
        <v>1152</v>
      </c>
      <c r="L41" s="48">
        <v>1096</v>
      </c>
      <c r="M41" s="55">
        <v>1075</v>
      </c>
      <c r="N41" s="128"/>
      <c r="O41" s="20"/>
      <c r="P41" s="6"/>
      <c r="Q41" s="6"/>
      <c r="R41" s="6"/>
      <c r="S41" s="6"/>
    </row>
    <row r="42" spans="1:19" x14ac:dyDescent="0.25">
      <c r="A42" s="67" t="s">
        <v>44</v>
      </c>
      <c r="B42" s="98">
        <v>589</v>
      </c>
      <c r="C42" s="98">
        <v>594</v>
      </c>
      <c r="D42" s="98">
        <v>583</v>
      </c>
      <c r="E42" s="98">
        <v>583</v>
      </c>
      <c r="F42" s="98">
        <v>572</v>
      </c>
      <c r="G42" s="98">
        <v>563</v>
      </c>
      <c r="H42" s="98">
        <v>544</v>
      </c>
      <c r="I42" s="98">
        <v>551</v>
      </c>
      <c r="J42" s="98">
        <v>530</v>
      </c>
      <c r="K42" s="98">
        <v>525</v>
      </c>
      <c r="L42" s="98">
        <v>517</v>
      </c>
      <c r="M42" s="102">
        <v>528</v>
      </c>
      <c r="N42" s="128"/>
      <c r="O42" s="20"/>
      <c r="P42" s="6"/>
      <c r="Q42" s="6"/>
      <c r="R42" s="6"/>
      <c r="S42" s="6"/>
    </row>
    <row r="43" spans="1:19" x14ac:dyDescent="0.25">
      <c r="A43" s="12" t="s">
        <v>45</v>
      </c>
      <c r="B43" s="48">
        <v>2519</v>
      </c>
      <c r="C43" s="48">
        <v>2534</v>
      </c>
      <c r="D43" s="48">
        <v>2521</v>
      </c>
      <c r="E43" s="48">
        <v>2503</v>
      </c>
      <c r="F43" s="48">
        <v>2412</v>
      </c>
      <c r="G43" s="48">
        <v>2370</v>
      </c>
      <c r="H43" s="48">
        <v>2377</v>
      </c>
      <c r="I43" s="48">
        <v>2401</v>
      </c>
      <c r="J43" s="48">
        <v>2361</v>
      </c>
      <c r="K43" s="48">
        <v>2345</v>
      </c>
      <c r="L43" s="48">
        <v>2302</v>
      </c>
      <c r="M43" s="55">
        <v>2239</v>
      </c>
      <c r="N43" s="128"/>
      <c r="O43" s="20"/>
      <c r="P43" s="6"/>
      <c r="Q43" s="6"/>
      <c r="R43" s="6"/>
      <c r="S43" s="6"/>
    </row>
    <row r="44" spans="1:19" x14ac:dyDescent="0.25">
      <c r="A44" s="67" t="s">
        <v>46</v>
      </c>
      <c r="B44" s="98">
        <v>661</v>
      </c>
      <c r="C44" s="98">
        <v>661</v>
      </c>
      <c r="D44" s="98">
        <v>650</v>
      </c>
      <c r="E44" s="98">
        <v>639</v>
      </c>
      <c r="F44" s="98">
        <v>635</v>
      </c>
      <c r="G44" s="98">
        <v>631</v>
      </c>
      <c r="H44" s="98">
        <v>605</v>
      </c>
      <c r="I44" s="98">
        <v>641</v>
      </c>
      <c r="J44" s="98">
        <v>637</v>
      </c>
      <c r="K44" s="98">
        <v>588</v>
      </c>
      <c r="L44" s="98">
        <v>555</v>
      </c>
      <c r="M44" s="102">
        <v>537</v>
      </c>
      <c r="N44" s="128"/>
      <c r="O44" s="20"/>
      <c r="P44" s="6"/>
      <c r="Q44" s="6"/>
      <c r="R44" s="6"/>
      <c r="S44" s="6"/>
    </row>
    <row r="45" spans="1:19" x14ac:dyDescent="0.25">
      <c r="A45" s="12" t="s">
        <v>47</v>
      </c>
      <c r="B45" s="48">
        <v>406</v>
      </c>
      <c r="C45" s="48">
        <v>413</v>
      </c>
      <c r="D45" s="48">
        <v>404</v>
      </c>
      <c r="E45" s="48">
        <v>399</v>
      </c>
      <c r="F45" s="48">
        <v>398</v>
      </c>
      <c r="G45" s="48">
        <v>378</v>
      </c>
      <c r="H45" s="48">
        <v>392</v>
      </c>
      <c r="I45" s="48">
        <v>393</v>
      </c>
      <c r="J45" s="48">
        <v>399</v>
      </c>
      <c r="K45" s="48">
        <v>375</v>
      </c>
      <c r="L45" s="48">
        <v>382</v>
      </c>
      <c r="M45" s="55">
        <v>369</v>
      </c>
      <c r="N45" s="128"/>
      <c r="O45" s="20"/>
      <c r="P45" s="6"/>
      <c r="Q45" s="6"/>
      <c r="R45" s="6"/>
      <c r="S45" s="6"/>
    </row>
    <row r="46" spans="1:19" x14ac:dyDescent="0.25">
      <c r="A46" s="67" t="s">
        <v>78</v>
      </c>
      <c r="B46" s="98">
        <v>428</v>
      </c>
      <c r="C46" s="98">
        <v>425</v>
      </c>
      <c r="D46" s="98">
        <v>411</v>
      </c>
      <c r="E46" s="98">
        <v>413</v>
      </c>
      <c r="F46" s="98">
        <v>384</v>
      </c>
      <c r="G46" s="98">
        <v>393</v>
      </c>
      <c r="H46" s="98">
        <v>398</v>
      </c>
      <c r="I46" s="98">
        <v>409</v>
      </c>
      <c r="J46" s="98">
        <v>383</v>
      </c>
      <c r="K46" s="98">
        <v>378</v>
      </c>
      <c r="L46" s="98">
        <v>387</v>
      </c>
      <c r="M46" s="102">
        <v>381</v>
      </c>
      <c r="N46" s="128"/>
      <c r="O46" s="20"/>
      <c r="P46" s="6"/>
      <c r="Q46" s="6"/>
      <c r="R46" s="6"/>
      <c r="S46" s="6"/>
    </row>
    <row r="47" spans="1:19" x14ac:dyDescent="0.25">
      <c r="A47" s="12" t="s">
        <v>48</v>
      </c>
      <c r="B47" s="48">
        <v>943</v>
      </c>
      <c r="C47" s="48">
        <v>937</v>
      </c>
      <c r="D47" s="48">
        <v>929</v>
      </c>
      <c r="E47" s="48">
        <v>927</v>
      </c>
      <c r="F47" s="48">
        <v>895</v>
      </c>
      <c r="G47" s="48">
        <v>859</v>
      </c>
      <c r="H47" s="48">
        <v>840</v>
      </c>
      <c r="I47" s="48">
        <v>882</v>
      </c>
      <c r="J47" s="48">
        <v>859</v>
      </c>
      <c r="K47" s="48">
        <v>844</v>
      </c>
      <c r="L47" s="48">
        <v>844</v>
      </c>
      <c r="M47" s="55">
        <v>815</v>
      </c>
      <c r="N47" s="128"/>
      <c r="O47" s="20"/>
      <c r="P47" s="6"/>
      <c r="Q47" s="6"/>
      <c r="R47" s="6"/>
      <c r="S47" s="6"/>
    </row>
    <row r="48" spans="1:19" x14ac:dyDescent="0.25">
      <c r="A48" s="67" t="s">
        <v>49</v>
      </c>
      <c r="B48" s="98">
        <v>1825</v>
      </c>
      <c r="C48" s="98">
        <v>1806</v>
      </c>
      <c r="D48" s="98">
        <v>1822</v>
      </c>
      <c r="E48" s="98">
        <v>1803</v>
      </c>
      <c r="F48" s="98">
        <v>1720</v>
      </c>
      <c r="G48" s="98">
        <v>1701</v>
      </c>
      <c r="H48" s="98">
        <v>1719</v>
      </c>
      <c r="I48" s="98">
        <v>1748</v>
      </c>
      <c r="J48" s="98">
        <v>1672</v>
      </c>
      <c r="K48" s="98">
        <v>1636</v>
      </c>
      <c r="L48" s="98">
        <v>1592</v>
      </c>
      <c r="M48" s="102">
        <v>1549</v>
      </c>
      <c r="N48" s="128"/>
      <c r="O48" s="20"/>
      <c r="P48" s="6"/>
      <c r="Q48" s="6"/>
      <c r="R48" s="6"/>
      <c r="S48" s="6"/>
    </row>
    <row r="49" spans="1:19" x14ac:dyDescent="0.25">
      <c r="A49" s="12" t="s">
        <v>50</v>
      </c>
      <c r="B49" s="48">
        <v>872</v>
      </c>
      <c r="C49" s="48">
        <v>873</v>
      </c>
      <c r="D49" s="48">
        <v>840</v>
      </c>
      <c r="E49" s="48">
        <v>814</v>
      </c>
      <c r="F49" s="48">
        <v>807</v>
      </c>
      <c r="G49" s="48">
        <v>802</v>
      </c>
      <c r="H49" s="48">
        <v>794</v>
      </c>
      <c r="I49" s="48">
        <v>803</v>
      </c>
      <c r="J49" s="48">
        <v>808</v>
      </c>
      <c r="K49" s="48">
        <v>814</v>
      </c>
      <c r="L49" s="48">
        <v>805</v>
      </c>
      <c r="M49" s="55">
        <v>788</v>
      </c>
      <c r="N49" s="128"/>
      <c r="O49" s="20"/>
      <c r="P49" s="6"/>
      <c r="Q49" s="6"/>
      <c r="R49" s="6"/>
      <c r="S49" s="6"/>
    </row>
    <row r="50" spans="1:19" x14ac:dyDescent="0.25">
      <c r="A50" s="67" t="s">
        <v>51</v>
      </c>
      <c r="B50" s="98">
        <v>8251</v>
      </c>
      <c r="C50" s="98">
        <v>8301</v>
      </c>
      <c r="D50" s="98">
        <v>8352</v>
      </c>
      <c r="E50" s="98">
        <v>8259</v>
      </c>
      <c r="F50" s="98">
        <v>8044</v>
      </c>
      <c r="G50" s="98">
        <v>7960</v>
      </c>
      <c r="H50" s="98">
        <v>7855</v>
      </c>
      <c r="I50" s="98">
        <v>8005</v>
      </c>
      <c r="J50" s="98">
        <v>7945</v>
      </c>
      <c r="K50" s="98">
        <v>7832</v>
      </c>
      <c r="L50" s="98">
        <v>7694</v>
      </c>
      <c r="M50" s="102">
        <v>7604</v>
      </c>
      <c r="N50" s="128"/>
      <c r="O50" s="20"/>
      <c r="P50" s="6"/>
      <c r="Q50" s="6"/>
      <c r="R50" s="6"/>
      <c r="S50" s="6"/>
    </row>
    <row r="51" spans="1:19" x14ac:dyDescent="0.25">
      <c r="A51" s="12" t="s">
        <v>53</v>
      </c>
      <c r="B51" s="48">
        <v>223</v>
      </c>
      <c r="C51" s="48">
        <v>211</v>
      </c>
      <c r="D51" s="48">
        <v>208</v>
      </c>
      <c r="E51" s="48">
        <v>209</v>
      </c>
      <c r="F51" s="48">
        <v>199</v>
      </c>
      <c r="G51" s="48">
        <v>190</v>
      </c>
      <c r="H51" s="48">
        <v>210</v>
      </c>
      <c r="I51" s="48">
        <v>227</v>
      </c>
      <c r="J51" s="48">
        <v>206</v>
      </c>
      <c r="K51" s="48">
        <v>205</v>
      </c>
      <c r="L51" s="48">
        <v>187</v>
      </c>
      <c r="M51" s="55">
        <v>182</v>
      </c>
      <c r="N51" s="128"/>
      <c r="O51" s="20"/>
      <c r="P51" s="6"/>
      <c r="Q51" s="6"/>
      <c r="R51" s="6"/>
      <c r="S51" s="6"/>
    </row>
    <row r="52" spans="1:19" x14ac:dyDescent="0.25">
      <c r="A52" s="67" t="s">
        <v>54</v>
      </c>
      <c r="B52" s="98">
        <v>2818</v>
      </c>
      <c r="C52" s="98">
        <v>2790</v>
      </c>
      <c r="D52" s="98">
        <v>2771</v>
      </c>
      <c r="E52" s="98">
        <v>2745</v>
      </c>
      <c r="F52" s="98">
        <v>2651</v>
      </c>
      <c r="G52" s="98">
        <v>2597</v>
      </c>
      <c r="H52" s="98">
        <v>2574</v>
      </c>
      <c r="I52" s="98">
        <v>2616</v>
      </c>
      <c r="J52" s="98">
        <v>2626</v>
      </c>
      <c r="K52" s="98">
        <v>2599</v>
      </c>
      <c r="L52" s="98">
        <v>2529</v>
      </c>
      <c r="M52" s="102">
        <v>2515</v>
      </c>
      <c r="N52" s="128"/>
      <c r="O52" s="20"/>
      <c r="P52" s="6"/>
      <c r="Q52" s="6"/>
      <c r="R52" s="6"/>
      <c r="S52" s="6"/>
    </row>
    <row r="53" spans="1:19" ht="9" customHeight="1" x14ac:dyDescent="0.25">
      <c r="A53" s="12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1"/>
      <c r="N53" s="20"/>
      <c r="O53" s="20"/>
      <c r="P53" s="6"/>
      <c r="Q53" s="6"/>
      <c r="R53" s="6"/>
      <c r="S53" s="6"/>
    </row>
    <row r="54" spans="1:19" x14ac:dyDescent="0.25">
      <c r="A54" s="60" t="s">
        <v>115</v>
      </c>
      <c r="B54" s="100">
        <v>17520</v>
      </c>
      <c r="C54" s="100">
        <v>17433</v>
      </c>
      <c r="D54" s="100">
        <v>17225</v>
      </c>
      <c r="E54" s="100">
        <v>17119</v>
      </c>
      <c r="F54" s="100">
        <v>16756</v>
      </c>
      <c r="G54" s="100">
        <v>16444</v>
      </c>
      <c r="H54" s="100">
        <v>16285</v>
      </c>
      <c r="I54" s="100">
        <v>16805</v>
      </c>
      <c r="J54" s="100">
        <v>16527</v>
      </c>
      <c r="K54" s="100">
        <v>16303</v>
      </c>
      <c r="L54" s="100">
        <v>15917</v>
      </c>
      <c r="M54" s="104">
        <v>15577</v>
      </c>
      <c r="N54" s="20"/>
      <c r="O54" s="20"/>
      <c r="P54" s="6"/>
      <c r="Q54" s="6"/>
      <c r="R54" s="6"/>
      <c r="S54" s="6"/>
    </row>
    <row r="55" spans="1:19" x14ac:dyDescent="0.25">
      <c r="A55" s="58" t="s">
        <v>116</v>
      </c>
      <c r="B55" s="96">
        <v>34463</v>
      </c>
      <c r="C55" s="96">
        <v>34253</v>
      </c>
      <c r="D55" s="96">
        <v>33985</v>
      </c>
      <c r="E55" s="96">
        <v>33525</v>
      </c>
      <c r="F55" s="96">
        <v>32756</v>
      </c>
      <c r="G55" s="96">
        <v>32208</v>
      </c>
      <c r="H55" s="96">
        <v>31926</v>
      </c>
      <c r="I55" s="96">
        <v>32553</v>
      </c>
      <c r="J55" s="96">
        <v>32207</v>
      </c>
      <c r="K55" s="96">
        <v>31899</v>
      </c>
      <c r="L55" s="96">
        <v>31361</v>
      </c>
      <c r="M55" s="148">
        <v>30723</v>
      </c>
      <c r="N55" s="20"/>
      <c r="O55" s="20"/>
      <c r="P55" s="6"/>
      <c r="Q55" s="6"/>
      <c r="R55" s="6"/>
      <c r="S55" s="6"/>
    </row>
    <row r="56" spans="1:19" x14ac:dyDescent="0.25">
      <c r="A56" s="60" t="s">
        <v>52</v>
      </c>
      <c r="B56" s="100">
        <v>62898</v>
      </c>
      <c r="C56" s="100">
        <v>62676</v>
      </c>
      <c r="D56" s="100">
        <v>62207</v>
      </c>
      <c r="E56" s="100">
        <v>61551</v>
      </c>
      <c r="F56" s="100">
        <v>60068</v>
      </c>
      <c r="G56" s="100">
        <v>59793</v>
      </c>
      <c r="H56" s="100">
        <v>59886</v>
      </c>
      <c r="I56" s="100">
        <v>60524</v>
      </c>
      <c r="J56" s="100">
        <v>59612</v>
      </c>
      <c r="K56" s="100">
        <v>59065</v>
      </c>
      <c r="L56" s="100">
        <v>58085</v>
      </c>
      <c r="M56" s="104">
        <v>57239</v>
      </c>
      <c r="N56" s="20"/>
      <c r="O56" s="20"/>
      <c r="P56" s="6"/>
      <c r="Q56" s="6"/>
      <c r="R56" s="6"/>
      <c r="S56" s="6"/>
    </row>
    <row r="57" spans="1:19" x14ac:dyDescent="0.25">
      <c r="A57" s="59" t="s">
        <v>117</v>
      </c>
      <c r="B57" s="101">
        <v>16542</v>
      </c>
      <c r="C57" s="101">
        <v>16470</v>
      </c>
      <c r="D57" s="101">
        <v>16322</v>
      </c>
      <c r="E57" s="101">
        <v>16201</v>
      </c>
      <c r="F57" s="101">
        <v>15715</v>
      </c>
      <c r="G57" s="101">
        <v>15352</v>
      </c>
      <c r="H57" s="101">
        <v>15361</v>
      </c>
      <c r="I57" s="101">
        <v>15782</v>
      </c>
      <c r="J57" s="101">
        <v>15352</v>
      </c>
      <c r="K57" s="101">
        <v>15106</v>
      </c>
      <c r="L57" s="101">
        <v>14906</v>
      </c>
      <c r="M57" s="149">
        <v>14726</v>
      </c>
      <c r="N57" s="20"/>
      <c r="O57" s="20"/>
      <c r="P57" s="6"/>
      <c r="Q57" s="6"/>
      <c r="R57" s="6"/>
      <c r="S57" s="6"/>
    </row>
    <row r="58" spans="1:19" ht="3.75" customHeight="1" x14ac:dyDescent="0.25">
      <c r="A58" s="6"/>
      <c r="B58" s="20"/>
      <c r="C58" s="20"/>
      <c r="D58" s="20"/>
      <c r="E58" s="97"/>
      <c r="F58" s="20"/>
      <c r="G58" s="20"/>
      <c r="H58" s="20"/>
      <c r="I58" s="20"/>
      <c r="J58" s="20"/>
      <c r="K58" s="20"/>
      <c r="L58" s="20"/>
      <c r="M58" s="20"/>
      <c r="N58" s="20"/>
      <c r="O58" s="6"/>
      <c r="P58" s="6"/>
      <c r="Q58" s="6"/>
      <c r="R58" s="6"/>
      <c r="S58" s="6"/>
    </row>
    <row r="59" spans="1:19" x14ac:dyDescent="0.25">
      <c r="A59" s="87" t="s">
        <v>90</v>
      </c>
      <c r="B59" s="20"/>
      <c r="C59" s="20"/>
      <c r="D59" s="20"/>
      <c r="E59" s="97"/>
      <c r="F59" s="20"/>
      <c r="G59" s="20"/>
      <c r="H59" s="20"/>
      <c r="I59" s="20"/>
      <c r="J59" s="20"/>
      <c r="K59" s="20"/>
      <c r="L59" s="20"/>
      <c r="M59" s="20"/>
      <c r="N59" s="20"/>
      <c r="O59" s="6"/>
      <c r="P59" s="6"/>
      <c r="Q59" s="6"/>
      <c r="R59" s="6"/>
      <c r="S59" s="6"/>
    </row>
    <row r="60" spans="1:19" x14ac:dyDescent="0.25">
      <c r="A60" s="6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6"/>
      <c r="P60" s="6"/>
      <c r="Q60" s="6"/>
      <c r="R60" s="6"/>
      <c r="S60" s="6"/>
    </row>
    <row r="61" spans="1:19" x14ac:dyDescent="0.25">
      <c r="A61" s="6"/>
      <c r="B61" s="20"/>
      <c r="C61" s="20"/>
      <c r="D61" s="20"/>
      <c r="E61" s="97"/>
      <c r="F61" s="20"/>
      <c r="G61" s="20"/>
      <c r="H61" s="20"/>
      <c r="I61" s="20"/>
      <c r="J61" s="20"/>
      <c r="K61" s="20"/>
      <c r="L61" s="20"/>
      <c r="M61" s="20"/>
      <c r="N61" s="20"/>
      <c r="O61" s="6"/>
      <c r="P61" s="6"/>
      <c r="Q61" s="6"/>
      <c r="R61" s="6"/>
      <c r="S61" s="6"/>
    </row>
    <row r="62" spans="1:19" x14ac:dyDescent="0.25">
      <c r="A62" s="6"/>
      <c r="B62" s="20"/>
      <c r="C62" s="20"/>
      <c r="D62" s="20"/>
      <c r="E62" s="97"/>
      <c r="F62" s="20"/>
      <c r="G62" s="20"/>
      <c r="H62" s="20"/>
      <c r="I62" s="20"/>
      <c r="J62" s="20"/>
      <c r="K62" s="20"/>
      <c r="L62" s="20"/>
      <c r="M62" s="20"/>
      <c r="N62" s="20"/>
      <c r="O62" s="6"/>
      <c r="P62" s="6"/>
      <c r="Q62" s="6"/>
      <c r="R62" s="6"/>
      <c r="S62" s="6"/>
    </row>
    <row r="63" spans="1:19" x14ac:dyDescent="0.25">
      <c r="A63" s="6"/>
      <c r="B63" s="20"/>
      <c r="C63" s="20"/>
      <c r="D63" s="20"/>
      <c r="E63" s="97"/>
      <c r="F63" s="20"/>
      <c r="G63" s="20"/>
      <c r="H63" s="20"/>
      <c r="I63" s="20"/>
      <c r="J63" s="20"/>
      <c r="K63" s="20"/>
      <c r="L63" s="20"/>
      <c r="M63" s="20"/>
      <c r="N63" s="20"/>
      <c r="O63" s="6"/>
      <c r="P63" s="6"/>
      <c r="Q63" s="6"/>
      <c r="R63" s="6"/>
      <c r="S63" s="6"/>
    </row>
    <row r="64" spans="1:19" x14ac:dyDescent="0.25">
      <c r="A64" s="6"/>
      <c r="B64" s="20"/>
      <c r="C64" s="20"/>
      <c r="D64" s="20"/>
      <c r="E64" s="97"/>
      <c r="F64" s="20"/>
      <c r="G64" s="20"/>
      <c r="H64" s="20"/>
      <c r="I64" s="20"/>
      <c r="J64" s="20"/>
      <c r="K64" s="20"/>
      <c r="L64" s="20"/>
      <c r="M64" s="20"/>
      <c r="N64" s="20"/>
      <c r="O64" s="6"/>
      <c r="P64" s="6"/>
      <c r="Q64" s="6"/>
      <c r="R64" s="6"/>
      <c r="S64" s="6"/>
    </row>
    <row r="65" spans="1:19" x14ac:dyDescent="0.25">
      <c r="A65" s="6"/>
      <c r="B65" s="20"/>
      <c r="C65" s="20"/>
      <c r="D65" s="20"/>
      <c r="E65" s="97"/>
      <c r="F65" s="20"/>
      <c r="G65" s="20"/>
      <c r="H65" s="20"/>
      <c r="I65" s="20"/>
      <c r="J65" s="20"/>
      <c r="K65" s="20"/>
      <c r="L65" s="20"/>
      <c r="M65" s="20"/>
      <c r="N65" s="20"/>
      <c r="O65" s="6"/>
      <c r="P65" s="6"/>
      <c r="Q65" s="6"/>
      <c r="R65" s="6"/>
      <c r="S65" s="6"/>
    </row>
    <row r="66" spans="1:19" x14ac:dyDescent="0.25">
      <c r="A66" s="6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6"/>
      <c r="P66" s="6"/>
      <c r="Q66" s="6"/>
      <c r="R66" s="6"/>
      <c r="S66" s="6"/>
    </row>
    <row r="67" spans="1:19" x14ac:dyDescent="0.25">
      <c r="A67" s="6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6"/>
      <c r="P67" s="6"/>
      <c r="Q67" s="6"/>
      <c r="R67" s="6"/>
      <c r="S67" s="6"/>
    </row>
    <row r="68" spans="1:19" x14ac:dyDescent="0.25">
      <c r="A68" s="6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6"/>
      <c r="P68" s="6"/>
      <c r="Q68" s="6"/>
      <c r="R68" s="6"/>
      <c r="S68" s="6"/>
    </row>
    <row r="69" spans="1:19" x14ac:dyDescent="0.25">
      <c r="A69" s="6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6"/>
      <c r="P69" s="6"/>
      <c r="Q69" s="6"/>
      <c r="R69" s="6"/>
      <c r="S69" s="6"/>
    </row>
    <row r="70" spans="1:19" x14ac:dyDescent="0.25">
      <c r="A70" s="6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6"/>
      <c r="P70" s="6"/>
      <c r="Q70" s="6"/>
      <c r="R70" s="6"/>
      <c r="S70" s="6"/>
    </row>
    <row r="71" spans="1:19" x14ac:dyDescent="0.25">
      <c r="A71" s="6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6"/>
      <c r="P71" s="6"/>
      <c r="Q71" s="6"/>
      <c r="R71" s="6"/>
      <c r="S71" s="6"/>
    </row>
    <row r="72" spans="1:19" x14ac:dyDescent="0.25">
      <c r="A72" s="6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6"/>
      <c r="P72" s="6"/>
      <c r="Q72" s="6"/>
      <c r="R72" s="6"/>
      <c r="S72" s="6"/>
    </row>
    <row r="73" spans="1:19" x14ac:dyDescent="0.25">
      <c r="A73" s="6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6"/>
      <c r="P73" s="6"/>
      <c r="Q73" s="6"/>
      <c r="R73" s="6"/>
      <c r="S73" s="6"/>
    </row>
    <row r="74" spans="1:19" x14ac:dyDescent="0.25">
      <c r="A74" s="6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6"/>
      <c r="P74" s="6"/>
      <c r="Q74" s="6"/>
      <c r="R74" s="6"/>
      <c r="S74" s="6"/>
    </row>
    <row r="75" spans="1:19" x14ac:dyDescent="0.25">
      <c r="A75" s="6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6"/>
      <c r="P75" s="6"/>
      <c r="Q75" s="6"/>
      <c r="R75" s="6"/>
      <c r="S75" s="6"/>
    </row>
    <row r="76" spans="1:19" x14ac:dyDescent="0.25">
      <c r="A76" s="6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6"/>
      <c r="P76" s="6"/>
      <c r="Q76" s="6"/>
      <c r="R76" s="6"/>
      <c r="S76" s="6"/>
    </row>
    <row r="77" spans="1:19" x14ac:dyDescent="0.25">
      <c r="A77" s="6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6"/>
      <c r="P77" s="6"/>
      <c r="Q77" s="6"/>
      <c r="R77" s="6"/>
      <c r="S77" s="6"/>
    </row>
    <row r="78" spans="1:19" x14ac:dyDescent="0.25">
      <c r="A78" s="6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6"/>
      <c r="P78" s="6"/>
      <c r="Q78" s="6"/>
      <c r="R78" s="6"/>
      <c r="S78" s="6"/>
    </row>
    <row r="79" spans="1:19" x14ac:dyDescent="0.25">
      <c r="A79" s="6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6"/>
      <c r="P79" s="6"/>
      <c r="Q79" s="6"/>
      <c r="R79" s="6"/>
      <c r="S79" s="6"/>
    </row>
    <row r="80" spans="1:19" x14ac:dyDescent="0.25">
      <c r="A80" s="6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6"/>
      <c r="P80" s="6"/>
      <c r="Q80" s="6"/>
      <c r="R80" s="6"/>
      <c r="S80" s="6"/>
    </row>
    <row r="81" spans="1:19" x14ac:dyDescent="0.25">
      <c r="A81" s="6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6"/>
      <c r="P81" s="6"/>
      <c r="Q81" s="6"/>
      <c r="R81" s="6"/>
      <c r="S81" s="6"/>
    </row>
    <row r="82" spans="1:19" x14ac:dyDescent="0.25">
      <c r="A82" s="6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6"/>
      <c r="P82" s="6"/>
      <c r="Q82" s="6"/>
      <c r="R82" s="6"/>
      <c r="S82" s="6"/>
    </row>
    <row r="83" spans="1:19" x14ac:dyDescent="0.25">
      <c r="A83" s="6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6"/>
      <c r="P83" s="6"/>
      <c r="Q83" s="6"/>
      <c r="R83" s="6"/>
      <c r="S83" s="6"/>
    </row>
    <row r="84" spans="1:19" x14ac:dyDescent="0.25">
      <c r="A84" s="6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6"/>
      <c r="P84" s="6"/>
      <c r="Q84" s="6"/>
      <c r="R84" s="6"/>
      <c r="S84" s="6"/>
    </row>
    <row r="85" spans="1:19" x14ac:dyDescent="0.25">
      <c r="A85" s="6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6"/>
      <c r="P85" s="6"/>
      <c r="Q85" s="6"/>
      <c r="R85" s="6"/>
      <c r="S85" s="6"/>
    </row>
    <row r="86" spans="1:19" x14ac:dyDescent="0.25">
      <c r="A86" s="6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6"/>
      <c r="P86" s="6"/>
      <c r="Q86" s="6"/>
      <c r="R86" s="6"/>
      <c r="S86" s="6"/>
    </row>
    <row r="87" spans="1:19" x14ac:dyDescent="0.25">
      <c r="A87" s="6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6"/>
      <c r="P87" s="6"/>
      <c r="Q87" s="6"/>
      <c r="R87" s="6"/>
      <c r="S87" s="6"/>
    </row>
    <row r="88" spans="1:19" x14ac:dyDescent="0.25">
      <c r="A88" s="6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6"/>
      <c r="P88" s="6"/>
      <c r="Q88" s="6"/>
      <c r="R88" s="6"/>
      <c r="S88" s="6"/>
    </row>
    <row r="89" spans="1:19" x14ac:dyDescent="0.25">
      <c r="A89" s="6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6"/>
      <c r="P89" s="6"/>
      <c r="Q89" s="6"/>
      <c r="R89" s="6"/>
      <c r="S89" s="6"/>
    </row>
    <row r="90" spans="1:19" x14ac:dyDescent="0.25">
      <c r="A90" s="6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6"/>
      <c r="P90" s="6"/>
      <c r="Q90" s="6"/>
      <c r="R90" s="6"/>
      <c r="S90" s="6"/>
    </row>
    <row r="91" spans="1:19" x14ac:dyDescent="0.25">
      <c r="A91" s="6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6"/>
      <c r="P91" s="6"/>
      <c r="Q91" s="6"/>
      <c r="R91" s="6"/>
      <c r="S91" s="6"/>
    </row>
    <row r="92" spans="1:19" x14ac:dyDescent="0.25">
      <c r="A92" s="6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6"/>
      <c r="P92" s="6"/>
      <c r="Q92" s="6"/>
      <c r="R92" s="6"/>
      <c r="S92" s="6"/>
    </row>
    <row r="93" spans="1:19" x14ac:dyDescent="0.25">
      <c r="A93" s="6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6"/>
      <c r="P93" s="6"/>
      <c r="Q93" s="6"/>
      <c r="R93" s="6"/>
      <c r="S93" s="6"/>
    </row>
    <row r="94" spans="1:19" x14ac:dyDescent="0.25">
      <c r="A94" s="6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6"/>
      <c r="P94" s="6"/>
      <c r="Q94" s="6"/>
      <c r="R94" s="6"/>
      <c r="S94" s="6"/>
    </row>
    <row r="95" spans="1:19" x14ac:dyDescent="0.25">
      <c r="A95" s="6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6"/>
      <c r="P95" s="6"/>
      <c r="Q95" s="6"/>
      <c r="R95" s="6"/>
      <c r="S95" s="6"/>
    </row>
    <row r="96" spans="1:19" x14ac:dyDescent="0.25">
      <c r="A96" s="6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6"/>
      <c r="P96" s="6"/>
      <c r="Q96" s="6"/>
      <c r="R96" s="6"/>
      <c r="S96" s="6"/>
    </row>
    <row r="97" spans="1:19" x14ac:dyDescent="0.25">
      <c r="A97" s="6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6"/>
      <c r="P97" s="6"/>
      <c r="Q97" s="6"/>
      <c r="R97" s="6"/>
      <c r="S97" s="6"/>
    </row>
    <row r="98" spans="1:19" x14ac:dyDescent="0.25">
      <c r="A98" s="6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6"/>
      <c r="P98" s="6"/>
      <c r="Q98" s="6"/>
      <c r="R98" s="6"/>
      <c r="S98" s="6"/>
    </row>
    <row r="99" spans="1:19" x14ac:dyDescent="0.25">
      <c r="A99" s="6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6"/>
      <c r="P99" s="6"/>
      <c r="Q99" s="6"/>
      <c r="R99" s="6"/>
      <c r="S99" s="6"/>
    </row>
    <row r="100" spans="1:19" x14ac:dyDescent="0.25">
      <c r="A100" s="6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6"/>
      <c r="P100" s="6"/>
      <c r="Q100" s="6"/>
      <c r="R100" s="6"/>
      <c r="S100" s="6"/>
    </row>
    <row r="101" spans="1:19" x14ac:dyDescent="0.25">
      <c r="A101" s="6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6"/>
      <c r="P101" s="6"/>
      <c r="Q101" s="6"/>
      <c r="R101" s="6"/>
      <c r="S101" s="6"/>
    </row>
    <row r="102" spans="1:19" x14ac:dyDescent="0.25">
      <c r="A102" s="6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6"/>
      <c r="P102" s="6"/>
      <c r="Q102" s="6"/>
      <c r="R102" s="6"/>
      <c r="S102" s="6"/>
    </row>
    <row r="103" spans="1:19" x14ac:dyDescent="0.25">
      <c r="A103" s="6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6"/>
      <c r="P103" s="6"/>
      <c r="Q103" s="6"/>
      <c r="R103" s="6"/>
      <c r="S103" s="6"/>
    </row>
    <row r="104" spans="1:19" x14ac:dyDescent="0.25">
      <c r="A104" s="6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6"/>
      <c r="P104" s="6"/>
      <c r="Q104" s="6"/>
      <c r="R104" s="6"/>
      <c r="S104" s="6"/>
    </row>
    <row r="105" spans="1:19" x14ac:dyDescent="0.25">
      <c r="A105" s="6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6"/>
      <c r="P105" s="6"/>
      <c r="Q105" s="6"/>
      <c r="R105" s="6"/>
      <c r="S105" s="6"/>
    </row>
    <row r="106" spans="1:19" x14ac:dyDescent="0.25">
      <c r="A106" s="6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6"/>
      <c r="P106" s="6"/>
      <c r="Q106" s="6"/>
      <c r="R106" s="6"/>
      <c r="S106" s="6"/>
    </row>
    <row r="107" spans="1:19" x14ac:dyDescent="0.25">
      <c r="A107" s="6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6"/>
      <c r="P107" s="6"/>
      <c r="Q107" s="6"/>
      <c r="R107" s="6"/>
      <c r="S107" s="6"/>
    </row>
    <row r="108" spans="1:19" x14ac:dyDescent="0.25">
      <c r="A108" s="6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6"/>
      <c r="P108" s="6"/>
      <c r="Q108" s="6"/>
      <c r="R108" s="6"/>
      <c r="S108" s="6"/>
    </row>
    <row r="109" spans="1:19" x14ac:dyDescent="0.25">
      <c r="A109" s="6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6"/>
      <c r="P109" s="6"/>
      <c r="Q109" s="6"/>
      <c r="R109" s="6"/>
      <c r="S109" s="6"/>
    </row>
    <row r="110" spans="1:19" x14ac:dyDescent="0.25">
      <c r="A110" s="6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6"/>
      <c r="P110" s="6"/>
      <c r="Q110" s="6"/>
      <c r="R110" s="6"/>
      <c r="S110" s="6"/>
    </row>
    <row r="111" spans="1:19" x14ac:dyDescent="0.25">
      <c r="A111" s="6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6"/>
      <c r="P111" s="6"/>
      <c r="Q111" s="6"/>
      <c r="R111" s="6"/>
      <c r="S111" s="6"/>
    </row>
    <row r="112" spans="1:19" x14ac:dyDescent="0.25">
      <c r="A112" s="6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6"/>
      <c r="P112" s="6"/>
      <c r="Q112" s="6"/>
      <c r="R112" s="6"/>
      <c r="S112" s="6"/>
    </row>
    <row r="113" spans="1:19" x14ac:dyDescent="0.25">
      <c r="A113" s="6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6"/>
      <c r="P113" s="6"/>
      <c r="Q113" s="6"/>
      <c r="R113" s="6"/>
      <c r="S113" s="6"/>
    </row>
    <row r="114" spans="1:19" x14ac:dyDescent="0.25">
      <c r="A114" s="6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6"/>
      <c r="P114" s="6"/>
      <c r="Q114" s="6"/>
      <c r="R114" s="6"/>
      <c r="S114" s="6"/>
    </row>
    <row r="115" spans="1:19" x14ac:dyDescent="0.25">
      <c r="A115" s="6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6"/>
      <c r="P115" s="6"/>
      <c r="Q115" s="6"/>
      <c r="R115" s="6"/>
      <c r="S115" s="6"/>
    </row>
    <row r="116" spans="1:19" x14ac:dyDescent="0.25">
      <c r="A116" s="6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6"/>
      <c r="P116" s="6"/>
      <c r="Q116" s="6"/>
      <c r="R116" s="6"/>
      <c r="S116" s="6"/>
    </row>
    <row r="117" spans="1:19" x14ac:dyDescent="0.25">
      <c r="A117" s="6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6"/>
      <c r="P117" s="6"/>
      <c r="Q117" s="6"/>
      <c r="R117" s="6"/>
      <c r="S117" s="6"/>
    </row>
    <row r="118" spans="1:19" x14ac:dyDescent="0.25">
      <c r="A118" s="6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6"/>
      <c r="P118" s="6"/>
      <c r="Q118" s="6"/>
      <c r="R118" s="6"/>
      <c r="S118" s="6"/>
    </row>
    <row r="119" spans="1:19" x14ac:dyDescent="0.25">
      <c r="A119" s="6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6"/>
      <c r="P119" s="6"/>
      <c r="Q119" s="6"/>
      <c r="R119" s="6"/>
      <c r="S119" s="6"/>
    </row>
    <row r="120" spans="1:19" x14ac:dyDescent="0.25">
      <c r="A120" s="6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6"/>
      <c r="P120" s="6"/>
      <c r="Q120" s="6"/>
      <c r="R120" s="6"/>
      <c r="S120" s="6"/>
    </row>
    <row r="121" spans="1:19" x14ac:dyDescent="0.25">
      <c r="A121" s="6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6"/>
      <c r="P121" s="6"/>
      <c r="Q121" s="6"/>
      <c r="R121" s="6"/>
      <c r="S121" s="6"/>
    </row>
    <row r="122" spans="1:19" x14ac:dyDescent="0.25">
      <c r="A122" s="6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6"/>
      <c r="P122" s="6"/>
      <c r="Q122" s="6"/>
      <c r="R122" s="6"/>
      <c r="S122" s="6"/>
    </row>
    <row r="123" spans="1:19" x14ac:dyDescent="0.25">
      <c r="A123" s="6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6"/>
      <c r="P123" s="6"/>
      <c r="Q123" s="6"/>
      <c r="R123" s="6"/>
      <c r="S123" s="6"/>
    </row>
    <row r="124" spans="1:19" x14ac:dyDescent="0.25">
      <c r="A124" s="6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6"/>
      <c r="P124" s="6"/>
      <c r="Q124" s="6"/>
      <c r="R124" s="6"/>
      <c r="S124" s="6"/>
    </row>
    <row r="125" spans="1:19" x14ac:dyDescent="0.25">
      <c r="A125" s="6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6"/>
      <c r="P125" s="6"/>
      <c r="Q125" s="6"/>
      <c r="R125" s="6"/>
      <c r="S125" s="6"/>
    </row>
    <row r="126" spans="1:19" x14ac:dyDescent="0.25">
      <c r="A126" s="6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6"/>
      <c r="P126" s="6"/>
      <c r="Q126" s="6"/>
      <c r="R126" s="6"/>
      <c r="S126" s="6"/>
    </row>
    <row r="127" spans="1:19" x14ac:dyDescent="0.25">
      <c r="A127" s="6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6"/>
      <c r="P127" s="6"/>
      <c r="Q127" s="6"/>
      <c r="R127" s="6"/>
      <c r="S127" s="6"/>
    </row>
    <row r="128" spans="1:19" x14ac:dyDescent="0.25">
      <c r="A128" s="6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6"/>
      <c r="P128" s="6"/>
      <c r="Q128" s="6"/>
      <c r="R128" s="6"/>
      <c r="S128" s="6"/>
    </row>
    <row r="129" spans="1:19" x14ac:dyDescent="0.25">
      <c r="A129" s="6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6"/>
      <c r="P129" s="6"/>
      <c r="Q129" s="6"/>
      <c r="R129" s="6"/>
      <c r="S129" s="6"/>
    </row>
    <row r="130" spans="1:19" x14ac:dyDescent="0.25">
      <c r="A130" s="6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6"/>
      <c r="P130" s="6"/>
      <c r="Q130" s="6"/>
      <c r="R130" s="6"/>
      <c r="S130" s="6"/>
    </row>
    <row r="131" spans="1:19" x14ac:dyDescent="0.25">
      <c r="A131" s="6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6"/>
      <c r="P131" s="6"/>
      <c r="Q131" s="6"/>
      <c r="R131" s="6"/>
      <c r="S131" s="6"/>
    </row>
    <row r="132" spans="1:19" x14ac:dyDescent="0.25">
      <c r="A132" s="6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6"/>
      <c r="P132" s="6"/>
      <c r="Q132" s="6"/>
      <c r="R132" s="6"/>
      <c r="S132" s="6"/>
    </row>
    <row r="133" spans="1:19" x14ac:dyDescent="0.25">
      <c r="A133" s="6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6"/>
      <c r="P133" s="6"/>
      <c r="Q133" s="6"/>
      <c r="R133" s="6"/>
      <c r="S133" s="6"/>
    </row>
    <row r="134" spans="1:19" x14ac:dyDescent="0.25">
      <c r="A134" s="6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6"/>
      <c r="P134" s="6"/>
      <c r="Q134" s="6"/>
      <c r="R134" s="6"/>
      <c r="S134" s="6"/>
    </row>
    <row r="135" spans="1:19" x14ac:dyDescent="0.25">
      <c r="A135" s="6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6"/>
      <c r="P135" s="6"/>
      <c r="Q135" s="6"/>
      <c r="R135" s="6"/>
      <c r="S135" s="6"/>
    </row>
    <row r="136" spans="1:19" x14ac:dyDescent="0.25">
      <c r="A136" s="6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6"/>
      <c r="P136" s="6"/>
      <c r="Q136" s="6"/>
      <c r="R136" s="6"/>
      <c r="S136" s="6"/>
    </row>
    <row r="137" spans="1:19" x14ac:dyDescent="0.25">
      <c r="A137" s="6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6"/>
      <c r="P137" s="6"/>
      <c r="Q137" s="6"/>
      <c r="R137" s="6"/>
      <c r="S137" s="6"/>
    </row>
    <row r="138" spans="1:19" x14ac:dyDescent="0.25">
      <c r="A138" s="6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6"/>
      <c r="P138" s="6"/>
      <c r="Q138" s="6"/>
      <c r="R138" s="6"/>
      <c r="S138" s="6"/>
    </row>
    <row r="139" spans="1:19" x14ac:dyDescent="0.25">
      <c r="A139" s="6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6"/>
      <c r="P139" s="6"/>
      <c r="Q139" s="6"/>
      <c r="R139" s="6"/>
      <c r="S139" s="6"/>
    </row>
    <row r="140" spans="1:19" x14ac:dyDescent="0.25">
      <c r="A140" s="6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6"/>
      <c r="P140" s="6"/>
      <c r="Q140" s="6"/>
      <c r="R140" s="6"/>
      <c r="S140" s="6"/>
    </row>
    <row r="141" spans="1:19" x14ac:dyDescent="0.25">
      <c r="A141" s="6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6"/>
      <c r="P141" s="6"/>
      <c r="Q141" s="6"/>
      <c r="R141" s="6"/>
      <c r="S141" s="6"/>
    </row>
    <row r="142" spans="1:19" x14ac:dyDescent="0.25">
      <c r="A142" s="6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6"/>
      <c r="P142" s="6"/>
      <c r="Q142" s="6"/>
      <c r="R142" s="6"/>
      <c r="S142" s="6"/>
    </row>
    <row r="143" spans="1:19" x14ac:dyDescent="0.25">
      <c r="A143" s="6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6"/>
      <c r="P143" s="6"/>
      <c r="Q143" s="6"/>
      <c r="R143" s="6"/>
      <c r="S143" s="6"/>
    </row>
    <row r="144" spans="1:19" x14ac:dyDescent="0.25">
      <c r="A144" s="6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6"/>
      <c r="P144" s="6"/>
      <c r="Q144" s="6"/>
      <c r="R144" s="6"/>
      <c r="S144" s="6"/>
    </row>
    <row r="145" spans="1:19" x14ac:dyDescent="0.25">
      <c r="A145" s="6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6"/>
      <c r="P145" s="6"/>
      <c r="Q145" s="6"/>
      <c r="R145" s="6"/>
      <c r="S145" s="6"/>
    </row>
    <row r="146" spans="1:19" x14ac:dyDescent="0.25">
      <c r="A146" s="6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6"/>
      <c r="P146" s="6"/>
      <c r="Q146" s="6"/>
      <c r="R146" s="6"/>
      <c r="S146" s="6"/>
    </row>
    <row r="147" spans="1:19" x14ac:dyDescent="0.25">
      <c r="A147" s="6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6"/>
      <c r="P147" s="6"/>
      <c r="Q147" s="6"/>
      <c r="R147" s="6"/>
      <c r="S147" s="6"/>
    </row>
    <row r="148" spans="1:19" x14ac:dyDescent="0.25">
      <c r="A148" s="6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6"/>
      <c r="P148" s="6"/>
      <c r="Q148" s="6"/>
      <c r="R148" s="6"/>
      <c r="S148" s="6"/>
    </row>
    <row r="149" spans="1:19" x14ac:dyDescent="0.25">
      <c r="A149" s="6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6"/>
      <c r="P149" s="6"/>
      <c r="Q149" s="6"/>
      <c r="R149" s="6"/>
      <c r="S149" s="6"/>
    </row>
    <row r="150" spans="1:19" x14ac:dyDescent="0.25">
      <c r="A150" s="6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6"/>
      <c r="P150" s="6"/>
      <c r="Q150" s="6"/>
      <c r="R150" s="6"/>
      <c r="S150" s="6"/>
    </row>
    <row r="151" spans="1:19" x14ac:dyDescent="0.25">
      <c r="A151" s="6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6"/>
      <c r="P151" s="6"/>
      <c r="Q151" s="6"/>
      <c r="R151" s="6"/>
      <c r="S151" s="6"/>
    </row>
    <row r="152" spans="1:19" x14ac:dyDescent="0.25">
      <c r="A152" s="6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6"/>
      <c r="P152" s="6"/>
      <c r="Q152" s="6"/>
      <c r="R152" s="6"/>
      <c r="S152" s="6"/>
    </row>
    <row r="153" spans="1:19" x14ac:dyDescent="0.25">
      <c r="A153" s="6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6"/>
      <c r="P153" s="6"/>
      <c r="Q153" s="6"/>
      <c r="R153" s="6"/>
      <c r="S153" s="6"/>
    </row>
    <row r="154" spans="1:19" x14ac:dyDescent="0.25">
      <c r="A154" s="6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6"/>
      <c r="P154" s="6"/>
      <c r="Q154" s="6"/>
      <c r="R154" s="6"/>
      <c r="S154" s="6"/>
    </row>
    <row r="155" spans="1:19" x14ac:dyDescent="0.25">
      <c r="A155" s="6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6"/>
      <c r="P155" s="6"/>
      <c r="Q155" s="6"/>
      <c r="R155" s="6"/>
      <c r="S155" s="6"/>
    </row>
    <row r="156" spans="1:19" x14ac:dyDescent="0.25">
      <c r="A156" s="6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6"/>
      <c r="P156" s="6"/>
      <c r="Q156" s="6"/>
      <c r="R156" s="6"/>
      <c r="S156" s="6"/>
    </row>
    <row r="157" spans="1:19" x14ac:dyDescent="0.25">
      <c r="A157" s="6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6"/>
      <c r="P157" s="6"/>
      <c r="Q157" s="6"/>
      <c r="R157" s="6"/>
      <c r="S157" s="6"/>
    </row>
    <row r="158" spans="1:19" x14ac:dyDescent="0.25">
      <c r="A158" s="6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6"/>
      <c r="P158" s="6"/>
      <c r="Q158" s="6"/>
      <c r="R158" s="6"/>
      <c r="S158" s="6"/>
    </row>
    <row r="159" spans="1:19" x14ac:dyDescent="0.25">
      <c r="A159" s="6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6"/>
      <c r="P159" s="6"/>
      <c r="Q159" s="6"/>
      <c r="R159" s="6"/>
      <c r="S159" s="6"/>
    </row>
    <row r="160" spans="1:19" x14ac:dyDescent="0.25">
      <c r="A160" s="6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6"/>
      <c r="P160" s="6"/>
      <c r="Q160" s="6"/>
      <c r="R160" s="6"/>
      <c r="S160" s="6"/>
    </row>
    <row r="161" spans="1:19" x14ac:dyDescent="0.25">
      <c r="A161" s="6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6"/>
      <c r="P161" s="6"/>
      <c r="Q161" s="6"/>
      <c r="R161" s="6"/>
      <c r="S161" s="6"/>
    </row>
    <row r="162" spans="1:19" x14ac:dyDescent="0.25">
      <c r="A162" s="6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6"/>
      <c r="P162" s="6"/>
      <c r="Q162" s="6"/>
      <c r="R162" s="6"/>
      <c r="S162" s="6"/>
    </row>
    <row r="163" spans="1:19" x14ac:dyDescent="0.25">
      <c r="A163" s="6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6"/>
      <c r="P163" s="6"/>
      <c r="Q163" s="6"/>
      <c r="R163" s="6"/>
      <c r="S163" s="6"/>
    </row>
    <row r="164" spans="1:19" x14ac:dyDescent="0.25">
      <c r="A164" s="6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6"/>
      <c r="P164" s="6"/>
      <c r="Q164" s="6"/>
      <c r="R164" s="6"/>
      <c r="S164" s="6"/>
    </row>
    <row r="165" spans="1:19" x14ac:dyDescent="0.25">
      <c r="A165" s="6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6"/>
      <c r="P165" s="6"/>
      <c r="Q165" s="6"/>
      <c r="R165" s="6"/>
      <c r="S165" s="6"/>
    </row>
    <row r="166" spans="1:19" x14ac:dyDescent="0.25">
      <c r="A166" s="6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6"/>
      <c r="P166" s="6"/>
      <c r="Q166" s="6"/>
      <c r="R166" s="6"/>
      <c r="S166" s="6"/>
    </row>
    <row r="167" spans="1:19" x14ac:dyDescent="0.25">
      <c r="A167" s="6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6"/>
      <c r="P167" s="6"/>
      <c r="Q167" s="6"/>
      <c r="R167" s="6"/>
      <c r="S167" s="6"/>
    </row>
    <row r="168" spans="1:19" x14ac:dyDescent="0.25">
      <c r="A168" s="6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6"/>
      <c r="P168" s="6"/>
      <c r="Q168" s="6"/>
      <c r="R168" s="6"/>
      <c r="S168" s="6"/>
    </row>
    <row r="169" spans="1:19" x14ac:dyDescent="0.25">
      <c r="A169" s="6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6"/>
      <c r="P169" s="6"/>
      <c r="Q169" s="6"/>
      <c r="R169" s="6"/>
      <c r="S169" s="6"/>
    </row>
    <row r="170" spans="1:19" x14ac:dyDescent="0.25">
      <c r="A170" s="6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6"/>
      <c r="P170" s="6"/>
      <c r="Q170" s="6"/>
      <c r="R170" s="6"/>
      <c r="S170" s="6"/>
    </row>
    <row r="171" spans="1:19" x14ac:dyDescent="0.25">
      <c r="A171" s="6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6"/>
      <c r="P171" s="6"/>
      <c r="Q171" s="6"/>
      <c r="R171" s="6"/>
      <c r="S171" s="6"/>
    </row>
    <row r="172" spans="1:19" x14ac:dyDescent="0.25">
      <c r="A172" s="6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6"/>
      <c r="P172" s="6"/>
      <c r="Q172" s="6"/>
      <c r="R172" s="6"/>
      <c r="S172" s="6"/>
    </row>
    <row r="173" spans="1:19" x14ac:dyDescent="0.25">
      <c r="A173" s="6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6"/>
      <c r="P173" s="6"/>
      <c r="Q173" s="6"/>
      <c r="R173" s="6"/>
      <c r="S173" s="6"/>
    </row>
    <row r="174" spans="1:19" x14ac:dyDescent="0.25">
      <c r="A174" s="6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6"/>
      <c r="P174" s="6"/>
      <c r="Q174" s="6"/>
      <c r="R174" s="6"/>
      <c r="S174" s="6"/>
    </row>
    <row r="175" spans="1:19" x14ac:dyDescent="0.25">
      <c r="A175" s="6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6"/>
      <c r="P175" s="6"/>
      <c r="Q175" s="6"/>
      <c r="R175" s="6"/>
      <c r="S175" s="6"/>
    </row>
    <row r="176" spans="1:19" x14ac:dyDescent="0.25">
      <c r="A176" s="6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6"/>
      <c r="P176" s="6"/>
      <c r="Q176" s="6"/>
      <c r="R176" s="6"/>
      <c r="S176" s="6"/>
    </row>
    <row r="177" spans="1:19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</row>
    <row r="178" spans="1:19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</row>
    <row r="179" spans="1:19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</row>
    <row r="180" spans="1:19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</row>
    <row r="181" spans="1:19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</row>
    <row r="182" spans="1:19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</row>
    <row r="183" spans="1:19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</row>
    <row r="184" spans="1:19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</row>
    <row r="185" spans="1:19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</row>
    <row r="186" spans="1:19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</row>
    <row r="187" spans="1:19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</row>
    <row r="188" spans="1:19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</row>
    <row r="189" spans="1:19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</row>
    <row r="190" spans="1:19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</row>
    <row r="191" spans="1:19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</row>
    <row r="192" spans="1:19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</row>
    <row r="193" spans="1:19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</row>
    <row r="194" spans="1:19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</row>
    <row r="195" spans="1:19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</row>
    <row r="196" spans="1:19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</row>
    <row r="197" spans="1:19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</row>
    <row r="198" spans="1:19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</row>
    <row r="199" spans="1:19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</row>
    <row r="200" spans="1:19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</row>
    <row r="201" spans="1:19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</row>
    <row r="202" spans="1:19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</row>
    <row r="203" spans="1:19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</row>
    <row r="204" spans="1:19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</row>
    <row r="205" spans="1:19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</row>
    <row r="206" spans="1:19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</row>
    <row r="207" spans="1:19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</row>
    <row r="208" spans="1:19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</row>
    <row r="209" spans="1:19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</row>
    <row r="210" spans="1:19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</row>
    <row r="211" spans="1:19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</row>
    <row r="212" spans="1:19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</row>
    <row r="213" spans="1:19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</row>
    <row r="214" spans="1:19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</row>
    <row r="215" spans="1:19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</row>
    <row r="216" spans="1:19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</row>
    <row r="217" spans="1:19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</row>
    <row r="218" spans="1:19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spans="1:19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</row>
    <row r="220" spans="1:19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</row>
    <row r="221" spans="1:19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</row>
    <row r="222" spans="1:19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</row>
    <row r="223" spans="1:19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</row>
    <row r="224" spans="1:19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</row>
    <row r="225" spans="1:19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</row>
    <row r="226" spans="1:19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</row>
    <row r="227" spans="1:19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</row>
    <row r="228" spans="1:19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</row>
    <row r="229" spans="1:19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</row>
    <row r="230" spans="1:19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</row>
  </sheetData>
  <phoneticPr fontId="0" type="noConversion"/>
  <pageMargins left="0.39370078740157483" right="0.39370078740157483" top="0.59055118110236227" bottom="0.39370078740157483" header="0" footer="0"/>
  <pageSetup paperSize="9" scale="95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zoomScale="90" zoomScaleNormal="90" workbookViewId="0"/>
  </sheetViews>
  <sheetFormatPr baseColWidth="10" defaultColWidth="11.44140625" defaultRowHeight="13.2" x14ac:dyDescent="0.25"/>
  <cols>
    <col min="1" max="1" width="25" style="6" customWidth="1"/>
    <col min="2" max="2" width="18.88671875" style="6" customWidth="1"/>
    <col min="3" max="3" width="23.6640625" style="6" customWidth="1"/>
    <col min="4" max="4" width="21.109375" style="6" customWidth="1"/>
    <col min="5" max="16384" width="11.44140625" style="6"/>
  </cols>
  <sheetData>
    <row r="1" spans="1:5" x14ac:dyDescent="0.25">
      <c r="A1" s="115" t="s">
        <v>160</v>
      </c>
    </row>
    <row r="2" spans="1:5" x14ac:dyDescent="0.25">
      <c r="A2" s="6" t="s">
        <v>161</v>
      </c>
    </row>
    <row r="4" spans="1:5" ht="15.75" customHeight="1" x14ac:dyDescent="0.25">
      <c r="A4" s="15"/>
      <c r="B4" s="116" t="s">
        <v>59</v>
      </c>
      <c r="C4" s="116" t="s">
        <v>60</v>
      </c>
      <c r="D4" s="117" t="s">
        <v>61</v>
      </c>
    </row>
    <row r="5" spans="1:5" ht="5.25" customHeight="1" x14ac:dyDescent="0.25">
      <c r="A5" s="12"/>
      <c r="B5" s="20"/>
      <c r="C5" s="20"/>
      <c r="D5" s="118"/>
    </row>
    <row r="6" spans="1:5" x14ac:dyDescent="0.25">
      <c r="A6" s="60" t="s">
        <v>86</v>
      </c>
      <c r="B6" s="176">
        <v>73334.833333333328</v>
      </c>
      <c r="C6" s="176">
        <v>52331.750000000007</v>
      </c>
      <c r="D6" s="177">
        <v>125666.58333333334</v>
      </c>
    </row>
    <row r="7" spans="1:5" ht="3" customHeight="1" x14ac:dyDescent="0.25">
      <c r="A7" s="12"/>
      <c r="B7" s="20"/>
      <c r="C7" s="20"/>
      <c r="D7" s="21"/>
    </row>
    <row r="8" spans="1:5" x14ac:dyDescent="0.25">
      <c r="A8" s="12" t="s">
        <v>52</v>
      </c>
      <c r="B8" s="18">
        <v>34637.166666666664</v>
      </c>
      <c r="C8" s="18">
        <v>25663.166666666668</v>
      </c>
      <c r="D8" s="19">
        <v>60300.333333333336</v>
      </c>
    </row>
    <row r="9" spans="1:5" x14ac:dyDescent="0.25">
      <c r="A9" s="67" t="s">
        <v>12</v>
      </c>
      <c r="B9" s="32">
        <v>1798.9166666666667</v>
      </c>
      <c r="C9" s="32">
        <v>1066.9166666666667</v>
      </c>
      <c r="D9" s="33">
        <v>2865.8333333333335</v>
      </c>
      <c r="E9" s="20"/>
    </row>
    <row r="10" spans="1:5" x14ac:dyDescent="0.25">
      <c r="A10" s="12" t="s">
        <v>13</v>
      </c>
      <c r="B10" s="18">
        <v>867.25</v>
      </c>
      <c r="C10" s="18">
        <v>570.91666666666663</v>
      </c>
      <c r="D10" s="19">
        <v>1438.1666666666667</v>
      </c>
      <c r="E10" s="20"/>
    </row>
    <row r="11" spans="1:5" x14ac:dyDescent="0.25">
      <c r="A11" s="67" t="s">
        <v>14</v>
      </c>
      <c r="B11" s="32">
        <v>173.91666666666666</v>
      </c>
      <c r="C11" s="32">
        <v>96.416666666666671</v>
      </c>
      <c r="D11" s="33">
        <v>270.33333333333331</v>
      </c>
      <c r="E11" s="20"/>
    </row>
    <row r="12" spans="1:5" x14ac:dyDescent="0.25">
      <c r="A12" s="12" t="s">
        <v>15</v>
      </c>
      <c r="B12" s="18">
        <v>811.83333333333337</v>
      </c>
      <c r="C12" s="18">
        <v>514.33333333333337</v>
      </c>
      <c r="D12" s="19">
        <v>1326.1666666666667</v>
      </c>
      <c r="E12" s="20"/>
    </row>
    <row r="13" spans="1:5" x14ac:dyDescent="0.25">
      <c r="A13" s="67" t="s">
        <v>16</v>
      </c>
      <c r="B13" s="32">
        <v>162.91666666666666</v>
      </c>
      <c r="C13" s="32">
        <v>122.83333333333333</v>
      </c>
      <c r="D13" s="33">
        <v>285.75</v>
      </c>
      <c r="E13" s="20"/>
    </row>
    <row r="14" spans="1:5" x14ac:dyDescent="0.25">
      <c r="A14" s="12" t="s">
        <v>17</v>
      </c>
      <c r="B14" s="18">
        <v>438.08333333333331</v>
      </c>
      <c r="C14" s="18">
        <v>308.91666666666669</v>
      </c>
      <c r="D14" s="19">
        <v>747</v>
      </c>
      <c r="E14" s="20"/>
    </row>
    <row r="15" spans="1:5" x14ac:dyDescent="0.25">
      <c r="A15" s="67" t="s">
        <v>18</v>
      </c>
      <c r="B15" s="32">
        <v>1727.75</v>
      </c>
      <c r="C15" s="32">
        <v>1212.4166666666667</v>
      </c>
      <c r="D15" s="33">
        <v>2940.1666666666665</v>
      </c>
      <c r="E15" s="20"/>
    </row>
    <row r="16" spans="1:5" x14ac:dyDescent="0.25">
      <c r="A16" s="12" t="s">
        <v>19</v>
      </c>
      <c r="B16" s="18">
        <v>1289.4166666666667</v>
      </c>
      <c r="C16" s="18">
        <v>938.25</v>
      </c>
      <c r="D16" s="19">
        <v>2227.6666666666665</v>
      </c>
      <c r="E16" s="20"/>
    </row>
    <row r="17" spans="1:5" x14ac:dyDescent="0.25">
      <c r="A17" s="67" t="s">
        <v>20</v>
      </c>
      <c r="B17" s="32">
        <v>134.08333333333334</v>
      </c>
      <c r="C17" s="32">
        <v>90.833333333333329</v>
      </c>
      <c r="D17" s="33">
        <v>224.91666666666666</v>
      </c>
      <c r="E17" s="20"/>
    </row>
    <row r="18" spans="1:5" x14ac:dyDescent="0.25">
      <c r="A18" s="12" t="s">
        <v>21</v>
      </c>
      <c r="B18" s="18">
        <v>334</v>
      </c>
      <c r="C18" s="18">
        <v>217.16666666666666</v>
      </c>
      <c r="D18" s="19">
        <v>551.16666666666663</v>
      </c>
      <c r="E18" s="20"/>
    </row>
    <row r="19" spans="1:5" x14ac:dyDescent="0.25">
      <c r="A19" s="67" t="s">
        <v>22</v>
      </c>
      <c r="B19" s="32">
        <v>816.25</v>
      </c>
      <c r="C19" s="32">
        <v>559.58333333333337</v>
      </c>
      <c r="D19" s="33">
        <v>1375.8333333333333</v>
      </c>
      <c r="E19" s="20"/>
    </row>
    <row r="20" spans="1:5" x14ac:dyDescent="0.25">
      <c r="A20" s="12" t="s">
        <v>23</v>
      </c>
      <c r="B20" s="18">
        <v>105.5</v>
      </c>
      <c r="C20" s="18">
        <v>68.666666666666671</v>
      </c>
      <c r="D20" s="19">
        <v>174.16666666666666</v>
      </c>
      <c r="E20" s="20"/>
    </row>
    <row r="21" spans="1:5" x14ac:dyDescent="0.25">
      <c r="A21" s="67" t="s">
        <v>24</v>
      </c>
      <c r="B21" s="32">
        <v>161.91666666666666</v>
      </c>
      <c r="C21" s="32">
        <v>110.83333333333333</v>
      </c>
      <c r="D21" s="33">
        <v>272.75</v>
      </c>
      <c r="E21" s="20"/>
    </row>
    <row r="22" spans="1:5" x14ac:dyDescent="0.25">
      <c r="A22" s="12" t="s">
        <v>25</v>
      </c>
      <c r="B22" s="18">
        <v>2175.25</v>
      </c>
      <c r="C22" s="18">
        <v>1648.3333333333333</v>
      </c>
      <c r="D22" s="19">
        <v>3823.5833333333335</v>
      </c>
      <c r="E22" s="20"/>
    </row>
    <row r="23" spans="1:5" x14ac:dyDescent="0.25">
      <c r="A23" s="67" t="s">
        <v>26</v>
      </c>
      <c r="B23" s="32">
        <v>1447.25</v>
      </c>
      <c r="C23" s="32">
        <v>961.16666666666663</v>
      </c>
      <c r="D23" s="33">
        <v>2408.4166666666665</v>
      </c>
      <c r="E23" s="20"/>
    </row>
    <row r="24" spans="1:5" x14ac:dyDescent="0.25">
      <c r="A24" s="12" t="s">
        <v>27</v>
      </c>
      <c r="B24" s="18">
        <v>24.583333333333332</v>
      </c>
      <c r="C24" s="18">
        <v>18.583333333333332</v>
      </c>
      <c r="D24" s="19">
        <v>43.166666666666664</v>
      </c>
      <c r="E24" s="20"/>
    </row>
    <row r="25" spans="1:5" x14ac:dyDescent="0.25">
      <c r="A25" s="67" t="s">
        <v>28</v>
      </c>
      <c r="B25" s="32">
        <v>286.58333333333331</v>
      </c>
      <c r="C25" s="32">
        <v>204.41666666666666</v>
      </c>
      <c r="D25" s="33">
        <v>491</v>
      </c>
      <c r="E25" s="20"/>
    </row>
    <row r="26" spans="1:5" x14ac:dyDescent="0.25">
      <c r="A26" s="12" t="s">
        <v>29</v>
      </c>
      <c r="B26" s="18">
        <v>345.41666666666669</v>
      </c>
      <c r="C26" s="18">
        <v>294.33333333333331</v>
      </c>
      <c r="D26" s="19">
        <v>639.75</v>
      </c>
      <c r="E26" s="20"/>
    </row>
    <row r="27" spans="1:5" x14ac:dyDescent="0.25">
      <c r="A27" s="67" t="s">
        <v>30</v>
      </c>
      <c r="B27" s="32">
        <v>4.5</v>
      </c>
      <c r="C27" s="32">
        <v>9.25</v>
      </c>
      <c r="D27" s="33">
        <v>13.75</v>
      </c>
      <c r="E27" s="20"/>
    </row>
    <row r="28" spans="1:5" x14ac:dyDescent="0.25">
      <c r="A28" s="12" t="s">
        <v>31</v>
      </c>
      <c r="B28" s="18">
        <v>1731.25</v>
      </c>
      <c r="C28" s="18">
        <v>1262.75</v>
      </c>
      <c r="D28" s="19">
        <v>2994</v>
      </c>
      <c r="E28" s="20"/>
    </row>
    <row r="29" spans="1:5" x14ac:dyDescent="0.25">
      <c r="A29" s="67" t="s">
        <v>32</v>
      </c>
      <c r="B29" s="32">
        <v>103.25</v>
      </c>
      <c r="C29" s="32">
        <v>63</v>
      </c>
      <c r="D29" s="33">
        <v>166.25</v>
      </c>
      <c r="E29" s="20"/>
    </row>
    <row r="30" spans="1:5" x14ac:dyDescent="0.25">
      <c r="A30" s="12" t="s">
        <v>33</v>
      </c>
      <c r="B30" s="18">
        <v>744.66666666666663</v>
      </c>
      <c r="C30" s="18">
        <v>517.58333333333337</v>
      </c>
      <c r="D30" s="19">
        <v>1262.25</v>
      </c>
      <c r="E30" s="20"/>
    </row>
    <row r="31" spans="1:5" x14ac:dyDescent="0.25">
      <c r="A31" s="67" t="s">
        <v>34</v>
      </c>
      <c r="B31" s="32">
        <v>462.5</v>
      </c>
      <c r="C31" s="32">
        <v>333.33333333333331</v>
      </c>
      <c r="D31" s="33">
        <v>795.83333333333337</v>
      </c>
      <c r="E31" s="20"/>
    </row>
    <row r="32" spans="1:5" x14ac:dyDescent="0.25">
      <c r="A32" s="12" t="s">
        <v>35</v>
      </c>
      <c r="B32" s="18">
        <v>518.16666666666663</v>
      </c>
      <c r="C32" s="18">
        <v>327.66666666666669</v>
      </c>
      <c r="D32" s="19">
        <v>845.83333333333337</v>
      </c>
      <c r="E32" s="20"/>
    </row>
    <row r="33" spans="1:5" x14ac:dyDescent="0.25">
      <c r="A33" s="67" t="s">
        <v>36</v>
      </c>
      <c r="B33" s="32">
        <v>2423.4166666666665</v>
      </c>
      <c r="C33" s="32">
        <v>1570.8333333333333</v>
      </c>
      <c r="D33" s="33">
        <v>3994.25</v>
      </c>
      <c r="E33" s="20"/>
    </row>
    <row r="34" spans="1:5" x14ac:dyDescent="0.25">
      <c r="A34" s="12" t="s">
        <v>37</v>
      </c>
      <c r="B34" s="18">
        <v>917.66666666666663</v>
      </c>
      <c r="C34" s="18">
        <v>760.16666666666663</v>
      </c>
      <c r="D34" s="19">
        <v>1677.8333333333333</v>
      </c>
      <c r="E34" s="20"/>
    </row>
    <row r="35" spans="1:5" x14ac:dyDescent="0.25">
      <c r="A35" s="67" t="s">
        <v>38</v>
      </c>
      <c r="B35" s="32">
        <v>305.08333333333331</v>
      </c>
      <c r="C35" s="32">
        <v>168.33333333333334</v>
      </c>
      <c r="D35" s="33">
        <v>473.41666666666669</v>
      </c>
      <c r="E35" s="20"/>
    </row>
    <row r="36" spans="1:5" x14ac:dyDescent="0.25">
      <c r="A36" s="12" t="s">
        <v>39</v>
      </c>
      <c r="B36" s="18">
        <v>1398.4166666666667</v>
      </c>
      <c r="C36" s="18">
        <v>838.91666666666663</v>
      </c>
      <c r="D36" s="19">
        <v>2237.3333333333335</v>
      </c>
      <c r="E36" s="20"/>
    </row>
    <row r="37" spans="1:5" x14ac:dyDescent="0.25">
      <c r="A37" s="67" t="s">
        <v>40</v>
      </c>
      <c r="B37" s="32">
        <v>3555.6666666666665</v>
      </c>
      <c r="C37" s="32">
        <v>2483.25</v>
      </c>
      <c r="D37" s="33">
        <v>6038.916666666667</v>
      </c>
      <c r="E37" s="20"/>
    </row>
    <row r="38" spans="1:5" x14ac:dyDescent="0.25">
      <c r="A38" s="12" t="s">
        <v>41</v>
      </c>
      <c r="B38" s="18">
        <v>459.66666666666669</v>
      </c>
      <c r="C38" s="18">
        <v>294</v>
      </c>
      <c r="D38" s="19">
        <v>753.66666666666663</v>
      </c>
      <c r="E38" s="20"/>
    </row>
    <row r="39" spans="1:5" x14ac:dyDescent="0.25">
      <c r="A39" s="67" t="s">
        <v>42</v>
      </c>
      <c r="B39" s="32">
        <v>970.25</v>
      </c>
      <c r="C39" s="32">
        <v>667.25</v>
      </c>
      <c r="D39" s="33">
        <v>1637.5</v>
      </c>
      <c r="E39" s="20"/>
    </row>
    <row r="40" spans="1:5" x14ac:dyDescent="0.25">
      <c r="A40" s="12" t="s">
        <v>121</v>
      </c>
      <c r="B40" s="18">
        <v>296.75</v>
      </c>
      <c r="C40" s="18">
        <v>207.58333333333334</v>
      </c>
      <c r="D40" s="19">
        <v>504.33333333333331</v>
      </c>
      <c r="E40" s="20"/>
    </row>
    <row r="41" spans="1:5" x14ac:dyDescent="0.25">
      <c r="A41" s="67" t="s">
        <v>43</v>
      </c>
      <c r="B41" s="32">
        <v>713.75</v>
      </c>
      <c r="C41" s="32">
        <v>495</v>
      </c>
      <c r="D41" s="33">
        <v>1208.75</v>
      </c>
      <c r="E41" s="20"/>
    </row>
    <row r="42" spans="1:5" x14ac:dyDescent="0.25">
      <c r="A42" s="12" t="s">
        <v>44</v>
      </c>
      <c r="B42" s="18">
        <v>312.83333333333331</v>
      </c>
      <c r="C42" s="18">
        <v>243.75</v>
      </c>
      <c r="D42" s="19">
        <v>556.58333333333337</v>
      </c>
      <c r="E42" s="20"/>
    </row>
    <row r="43" spans="1:5" x14ac:dyDescent="0.25">
      <c r="A43" s="67" t="s">
        <v>45</v>
      </c>
      <c r="B43" s="32">
        <v>1411.5833333333333</v>
      </c>
      <c r="C43" s="32">
        <v>995.41666666666663</v>
      </c>
      <c r="D43" s="33">
        <v>2407</v>
      </c>
      <c r="E43" s="20"/>
    </row>
    <row r="44" spans="1:5" x14ac:dyDescent="0.25">
      <c r="A44" s="12" t="s">
        <v>46</v>
      </c>
      <c r="B44" s="18">
        <v>378.66666666666669</v>
      </c>
      <c r="C44" s="18">
        <v>241.33333333333334</v>
      </c>
      <c r="D44" s="19">
        <v>620</v>
      </c>
      <c r="E44" s="20"/>
    </row>
    <row r="45" spans="1:5" x14ac:dyDescent="0.25">
      <c r="A45" s="67" t="s">
        <v>47</v>
      </c>
      <c r="B45" s="32">
        <v>233.75</v>
      </c>
      <c r="C45" s="32">
        <v>158.58333333333334</v>
      </c>
      <c r="D45" s="33">
        <v>392.33333333333331</v>
      </c>
      <c r="E45" s="20"/>
    </row>
    <row r="46" spans="1:5" x14ac:dyDescent="0.25">
      <c r="A46" s="12" t="s">
        <v>78</v>
      </c>
      <c r="B46" s="18">
        <v>260.5</v>
      </c>
      <c r="C46" s="18">
        <v>138.66666666666666</v>
      </c>
      <c r="D46" s="19">
        <v>399.16666666666669</v>
      </c>
      <c r="E46" s="20"/>
    </row>
    <row r="47" spans="1:5" x14ac:dyDescent="0.25">
      <c r="A47" s="67" t="s">
        <v>48</v>
      </c>
      <c r="B47" s="32">
        <v>530.83333333333337</v>
      </c>
      <c r="C47" s="32">
        <v>350.33333333333331</v>
      </c>
      <c r="D47" s="33">
        <v>881.16666666666663</v>
      </c>
      <c r="E47" s="20"/>
    </row>
    <row r="48" spans="1:5" x14ac:dyDescent="0.25">
      <c r="A48" s="12" t="s">
        <v>49</v>
      </c>
      <c r="B48" s="18">
        <v>1005.6666666666666</v>
      </c>
      <c r="C48" s="18">
        <v>710.41666666666663</v>
      </c>
      <c r="D48" s="19">
        <v>1716.0833333333333</v>
      </c>
      <c r="E48" s="20"/>
    </row>
    <row r="49" spans="1:5" x14ac:dyDescent="0.25">
      <c r="A49" s="67" t="s">
        <v>50</v>
      </c>
      <c r="B49" s="32">
        <v>482.75</v>
      </c>
      <c r="C49" s="32">
        <v>335.58333333333331</v>
      </c>
      <c r="D49" s="33">
        <v>818.33333333333337</v>
      </c>
      <c r="E49" s="20"/>
    </row>
    <row r="50" spans="1:5" x14ac:dyDescent="0.25">
      <c r="A50" s="12" t="s">
        <v>51</v>
      </c>
      <c r="B50" s="18">
        <v>4740.5</v>
      </c>
      <c r="C50" s="18">
        <v>3268</v>
      </c>
      <c r="D50" s="19">
        <v>8008.5</v>
      </c>
      <c r="E50" s="20"/>
    </row>
    <row r="51" spans="1:5" x14ac:dyDescent="0.25">
      <c r="A51" s="67" t="s">
        <v>53</v>
      </c>
      <c r="B51" s="32">
        <v>115.75</v>
      </c>
      <c r="C51" s="32">
        <v>89</v>
      </c>
      <c r="D51" s="33">
        <v>204.75</v>
      </c>
      <c r="E51" s="20"/>
    </row>
    <row r="52" spans="1:5" x14ac:dyDescent="0.25">
      <c r="A52" s="12" t="s">
        <v>54</v>
      </c>
      <c r="B52" s="18">
        <v>1518.9166666666667</v>
      </c>
      <c r="C52" s="18">
        <v>1133.6666666666667</v>
      </c>
      <c r="D52" s="19">
        <v>2652.5833333333335</v>
      </c>
      <c r="E52" s="20"/>
    </row>
    <row r="53" spans="1:5" ht="7.5" customHeight="1" x14ac:dyDescent="0.25">
      <c r="A53" s="67"/>
      <c r="B53" s="119"/>
      <c r="C53" s="119"/>
      <c r="D53" s="120"/>
    </row>
    <row r="54" spans="1:5" x14ac:dyDescent="0.25">
      <c r="A54" s="58" t="s">
        <v>115</v>
      </c>
      <c r="B54" s="22">
        <v>9733.5833333333339</v>
      </c>
      <c r="C54" s="22">
        <v>6925.666666666667</v>
      </c>
      <c r="D54" s="23">
        <v>16659.25</v>
      </c>
    </row>
    <row r="55" spans="1:5" x14ac:dyDescent="0.25">
      <c r="A55" s="60" t="s">
        <v>116</v>
      </c>
      <c r="B55" s="90">
        <v>19367.666666666668</v>
      </c>
      <c r="C55" s="90">
        <v>13287.25</v>
      </c>
      <c r="D55" s="91">
        <v>32654.916666666668</v>
      </c>
    </row>
    <row r="56" spans="1:5" x14ac:dyDescent="0.25">
      <c r="A56" s="58" t="s">
        <v>52</v>
      </c>
      <c r="B56" s="18">
        <v>34637.166666666664</v>
      </c>
      <c r="C56" s="18">
        <v>25663.166666666668</v>
      </c>
      <c r="D56" s="19">
        <v>60300.333333333336</v>
      </c>
    </row>
    <row r="57" spans="1:5" x14ac:dyDescent="0.25">
      <c r="A57" s="68" t="s">
        <v>117</v>
      </c>
      <c r="B57" s="121">
        <v>9335.9166666666661</v>
      </c>
      <c r="C57" s="121">
        <v>6317</v>
      </c>
      <c r="D57" s="150">
        <v>15652.916666666666</v>
      </c>
    </row>
    <row r="58" spans="1:5" ht="6.75" customHeight="1" x14ac:dyDescent="0.25">
      <c r="C58" s="94"/>
      <c r="D58" s="94"/>
    </row>
    <row r="59" spans="1:5" x14ac:dyDescent="0.25">
      <c r="A59" s="87" t="s">
        <v>90</v>
      </c>
      <c r="B59" s="20"/>
      <c r="C59" s="20"/>
      <c r="D59" s="94"/>
    </row>
    <row r="60" spans="1:5" x14ac:dyDescent="0.25">
      <c r="C60" s="94"/>
      <c r="D60" s="94"/>
    </row>
  </sheetData>
  <phoneticPr fontId="6" type="noConversion"/>
  <pageMargins left="0.39370078740157483" right="0.39370078740157483" top="0.59055118110236227" bottom="0.39370078740157483" header="0" footer="0"/>
  <pageSetup paperSize="9" scale="95" orientation="portrait" r:id="rId1"/>
  <headerFooter alignWithMargins="0">
    <oddHeader>&amp;L&amp;"Times New Roman,Cursiva"&amp;8Oficina d'Estadística&amp;R&amp;"Times New Roman,Cursiva"&amp;8Ajuntament de València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14</vt:i4>
      </vt:variant>
    </vt:vector>
  </HeadingPairs>
  <TitlesOfParts>
    <vt:vector size="45" baseType="lpstr">
      <vt:lpstr>ÍNDEX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1.10</vt:lpstr>
      <vt:lpstr>1.11</vt:lpstr>
      <vt:lpstr>ÍNDEX (2)</vt:lpstr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2.10</vt:lpstr>
      <vt:lpstr>2.11</vt:lpstr>
      <vt:lpstr>2.12</vt:lpstr>
      <vt:lpstr>2.13</vt:lpstr>
      <vt:lpstr>ÍNDEX (3)</vt:lpstr>
      <vt:lpstr>3.1</vt:lpstr>
      <vt:lpstr>3.2</vt:lpstr>
      <vt:lpstr>3.3</vt:lpstr>
      <vt:lpstr>3.4</vt:lpstr>
      <vt:lpstr>'1.2'!Área_de_impresión</vt:lpstr>
      <vt:lpstr>'3.3'!Área_de_impresión</vt:lpstr>
      <vt:lpstr>'3.4'!Área_de_impresión</vt:lpstr>
      <vt:lpstr>'1.11'!Títulos_a_imprimir</vt:lpstr>
      <vt:lpstr>'1.2'!Títulos_a_imprimir</vt:lpstr>
      <vt:lpstr>'1.3'!Títulos_a_imprimir</vt:lpstr>
      <vt:lpstr>'1.4'!Títulos_a_imprimir</vt:lpstr>
      <vt:lpstr>'1.6'!Títulos_a_imprimir</vt:lpstr>
      <vt:lpstr>'1.9'!Títulos_a_imprimir</vt:lpstr>
      <vt:lpstr>'2.11'!Títulos_a_imprimir</vt:lpstr>
      <vt:lpstr>'2.4'!Títulos_a_imprimir</vt:lpstr>
      <vt:lpstr>'2.7'!Títulos_a_imprimir</vt:lpstr>
      <vt:lpstr>'3.3'!Títulos_a_imprimir</vt:lpstr>
      <vt:lpstr>'3.4'!Títulos_a_imprimir</vt:lpstr>
    </vt:vector>
  </TitlesOfParts>
  <Company>AJUNTAMENT DE VALENCIA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Marta Moshuk -</cp:lastModifiedBy>
  <cp:lastPrinted>2018-02-14T13:18:20Z</cp:lastPrinted>
  <dcterms:created xsi:type="dcterms:W3CDTF">2009-02-06T09:08:53Z</dcterms:created>
  <dcterms:modified xsi:type="dcterms:W3CDTF">2018-02-20T08:23:08Z</dcterms:modified>
</cp:coreProperties>
</file>