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S:\Publicaciones\Elecciones\Elecciones Mun y Aut 2023\Cens\Web\"/>
    </mc:Choice>
  </mc:AlternateContent>
  <bookViews>
    <workbookView xWindow="120" yWindow="120" windowWidth="12120" windowHeight="8835" tabRatio="945" firstSheet="20" activeTab="32"/>
  </bookViews>
  <sheets>
    <sheet name="Índex" sheetId="10" r:id="rId1"/>
    <sheet name="Indice" sheetId="4" r:id="rId2"/>
    <sheet name="1" sheetId="25" r:id="rId3"/>
    <sheet name="2" sheetId="8" r:id="rId4"/>
    <sheet name="3" sheetId="9" r:id="rId5"/>
    <sheet name="3graf" sheetId="38" r:id="rId6"/>
    <sheet name="4" sheetId="26" r:id="rId7"/>
    <sheet name="5" sheetId="24" r:id="rId8"/>
    <sheet name="6" sheetId="23" r:id="rId9"/>
    <sheet name="7" sheetId="6" r:id="rId10"/>
    <sheet name="8.1" sheetId="7" r:id="rId11"/>
    <sheet name="8.2" sheetId="28" r:id="rId12"/>
    <sheet name="8.3" sheetId="27" r:id="rId13"/>
    <sheet name="9" sheetId="16" r:id="rId14"/>
    <sheet name="9map1" sheetId="29" r:id="rId15"/>
    <sheet name="9map2" sheetId="30" r:id="rId16"/>
    <sheet name="9map3" sheetId="31" r:id="rId17"/>
    <sheet name="10.1" sheetId="5" r:id="rId18"/>
    <sheet name="10.1map" sheetId="32" r:id="rId19"/>
    <sheet name="10.2" sheetId="3" r:id="rId20"/>
    <sheet name="10.3" sheetId="17" r:id="rId21"/>
    <sheet name="11" sheetId="39" r:id="rId22"/>
    <sheet name="11map" sheetId="33" r:id="rId23"/>
    <sheet name="12" sheetId="40" r:id="rId24"/>
    <sheet name="12map" sheetId="34" r:id="rId25"/>
    <sheet name="13" sheetId="19" r:id="rId26"/>
    <sheet name="13map1" sheetId="35" r:id="rId27"/>
    <sheet name="13map2" sheetId="36" r:id="rId28"/>
    <sheet name="14.1" sheetId="22" r:id="rId29"/>
    <sheet name="14.1map" sheetId="37" r:id="rId30"/>
    <sheet name="14.2" sheetId="21" r:id="rId31"/>
    <sheet name="14.3" sheetId="20" r:id="rId32"/>
    <sheet name="15" sheetId="12" r:id="rId33"/>
  </sheets>
  <definedNames>
    <definedName name="_xlnm.Print_Titles" localSheetId="25">'13'!$1:$4</definedName>
    <definedName name="_xlnm.Print_Titles" localSheetId="28">'14.1'!$1:$4</definedName>
    <definedName name="_xlnm.Print_Titles" localSheetId="30">'14.2'!$1:$4</definedName>
    <definedName name="_xlnm.Print_Titles" localSheetId="31">'14.3'!$1:$4</definedName>
    <definedName name="_xlnm.Print_Titles" localSheetId="32">'15'!$1:$4</definedName>
  </definedNames>
  <calcPr calcId="152511"/>
</workbook>
</file>

<file path=xl/calcChain.xml><?xml version="1.0" encoding="utf-8"?>
<calcChain xmlns="http://schemas.openxmlformats.org/spreadsheetml/2006/main">
  <c r="F6" i="38" l="1"/>
  <c r="G6" i="38"/>
  <c r="F7" i="38"/>
  <c r="G7" i="38"/>
  <c r="F8" i="38"/>
  <c r="G8" i="38"/>
  <c r="F9" i="38"/>
  <c r="G9" i="38"/>
  <c r="F10" i="38"/>
  <c r="G10" i="38"/>
  <c r="F11" i="38"/>
  <c r="G11" i="38"/>
  <c r="F12" i="38"/>
  <c r="G12" i="38"/>
  <c r="F13" i="38"/>
  <c r="G13" i="38"/>
  <c r="F14" i="38"/>
  <c r="G14" i="38"/>
  <c r="F15" i="38"/>
  <c r="G15" i="38"/>
  <c r="F16" i="38"/>
  <c r="G16" i="38"/>
  <c r="F17" i="38"/>
  <c r="G17" i="38"/>
  <c r="F18" i="38"/>
  <c r="G18" i="38"/>
  <c r="F19" i="38"/>
  <c r="G19" i="38"/>
  <c r="F20" i="38"/>
  <c r="G20" i="38"/>
  <c r="F21" i="38"/>
  <c r="G21" i="38"/>
  <c r="F22" i="38"/>
  <c r="G22" i="38"/>
  <c r="F23" i="38"/>
  <c r="G23" i="38"/>
  <c r="F24" i="38"/>
  <c r="G24" i="38"/>
  <c r="F25" i="38"/>
  <c r="G25" i="38"/>
  <c r="F26" i="38"/>
  <c r="G26" i="38"/>
  <c r="F27" i="38"/>
  <c r="G27" i="38"/>
  <c r="F28" i="38"/>
  <c r="G28" i="38"/>
  <c r="F29" i="38"/>
  <c r="G29" i="38"/>
  <c r="F30" i="38"/>
  <c r="G30" i="38"/>
  <c r="F31" i="38"/>
  <c r="G31" i="38"/>
  <c r="F32" i="38"/>
  <c r="G32" i="38"/>
  <c r="F33" i="38"/>
  <c r="G33" i="38"/>
  <c r="F34" i="38"/>
  <c r="G34" i="38"/>
  <c r="F35" i="38"/>
  <c r="G35" i="38"/>
  <c r="F36" i="38"/>
  <c r="G36" i="38"/>
  <c r="F37" i="38"/>
  <c r="G37" i="38"/>
  <c r="F38" i="38"/>
  <c r="G38" i="38"/>
  <c r="F39" i="38"/>
  <c r="G39" i="38"/>
  <c r="F40" i="38"/>
  <c r="G40" i="38"/>
  <c r="F41" i="38"/>
  <c r="G41" i="38"/>
  <c r="F42" i="38"/>
  <c r="G42" i="38"/>
  <c r="F43" i="38"/>
  <c r="G43" i="38"/>
  <c r="F44" i="38"/>
  <c r="G44" i="38"/>
  <c r="F45" i="38"/>
  <c r="G45" i="38"/>
  <c r="F46" i="38"/>
  <c r="G46" i="38"/>
  <c r="F47" i="38"/>
  <c r="G47" i="38"/>
  <c r="F48" i="38"/>
  <c r="G48" i="38"/>
  <c r="F49" i="38"/>
  <c r="G49" i="38"/>
  <c r="F50" i="38"/>
  <c r="G50" i="38"/>
  <c r="F51" i="38"/>
  <c r="G51" i="38"/>
  <c r="F52" i="38"/>
  <c r="G52" i="38"/>
  <c r="F53" i="38"/>
  <c r="G53" i="38"/>
  <c r="F54" i="38"/>
  <c r="G54" i="38"/>
  <c r="F55" i="38"/>
  <c r="G55" i="38"/>
  <c r="F56" i="38"/>
  <c r="G56" i="38"/>
  <c r="F57" i="38"/>
  <c r="G57" i="38"/>
  <c r="F58" i="38"/>
  <c r="G58" i="38"/>
  <c r="F59" i="38"/>
  <c r="G59" i="38"/>
  <c r="F60" i="38"/>
  <c r="G60" i="38"/>
  <c r="F61" i="38"/>
  <c r="G61" i="38"/>
  <c r="F62" i="38"/>
  <c r="G62" i="38"/>
  <c r="F63" i="38"/>
  <c r="G63" i="38"/>
  <c r="F64" i="38"/>
  <c r="G64" i="38"/>
  <c r="F65" i="38"/>
  <c r="G65" i="38"/>
  <c r="F66" i="38"/>
  <c r="G66" i="38"/>
  <c r="F67" i="38"/>
  <c r="G67" i="38"/>
  <c r="F68" i="38"/>
  <c r="G68" i="38"/>
  <c r="F69" i="38"/>
  <c r="G69" i="38"/>
  <c r="F70" i="38"/>
  <c r="G70" i="38"/>
  <c r="F71" i="38"/>
  <c r="G71" i="38"/>
  <c r="F72" i="38"/>
  <c r="G72" i="38"/>
  <c r="F73" i="38"/>
  <c r="G73" i="38"/>
  <c r="F74" i="38"/>
  <c r="G74" i="38"/>
  <c r="F75" i="38"/>
  <c r="G75" i="38"/>
  <c r="F76" i="38"/>
  <c r="G76" i="38"/>
  <c r="F77" i="38"/>
  <c r="G77" i="38"/>
  <c r="F78" i="38"/>
  <c r="G78" i="38"/>
  <c r="F79" i="38"/>
  <c r="G79" i="38"/>
  <c r="F80" i="38"/>
  <c r="G80" i="38"/>
  <c r="F81" i="38"/>
  <c r="G81" i="38"/>
  <c r="F82" i="38"/>
  <c r="G82" i="38"/>
  <c r="F83" i="38"/>
  <c r="G83" i="38"/>
  <c r="F84" i="38"/>
  <c r="G84" i="38"/>
  <c r="F85" i="38"/>
  <c r="G85" i="38"/>
  <c r="F86" i="38"/>
  <c r="G86" i="38"/>
  <c r="F87" i="38"/>
  <c r="G87" i="38"/>
  <c r="G5" i="38"/>
  <c r="F5" i="38"/>
  <c r="G5" i="12"/>
  <c r="D5" i="12"/>
  <c r="E5" i="12"/>
  <c r="C5" i="12"/>
  <c r="F111" i="19"/>
  <c r="F110" i="19"/>
  <c r="F109" i="19"/>
  <c r="F108" i="19"/>
  <c r="F107" i="19"/>
  <c r="F106" i="19"/>
  <c r="F105" i="19"/>
  <c r="F104" i="19"/>
  <c r="F102" i="19"/>
  <c r="F101" i="19"/>
  <c r="F99" i="19"/>
  <c r="F98" i="19"/>
  <c r="F97" i="19"/>
  <c r="F96" i="19"/>
  <c r="F95" i="19"/>
  <c r="F94" i="19"/>
  <c r="F93" i="19"/>
  <c r="F91" i="19"/>
  <c r="F90" i="19"/>
  <c r="F88" i="19"/>
  <c r="F87" i="19"/>
  <c r="F86" i="19"/>
  <c r="F84" i="19"/>
  <c r="F83" i="19"/>
  <c r="F81" i="19"/>
  <c r="F80" i="19"/>
  <c r="F79" i="19"/>
  <c r="F78" i="19"/>
  <c r="F77" i="19"/>
  <c r="F75" i="19"/>
  <c r="F74" i="19"/>
  <c r="F73" i="19"/>
  <c r="F72" i="19"/>
  <c r="F71" i="19"/>
  <c r="F69" i="19"/>
  <c r="F68" i="19"/>
  <c r="F67" i="19"/>
  <c r="F66" i="19"/>
  <c r="F65" i="19"/>
  <c r="F63" i="19"/>
  <c r="F62" i="19"/>
  <c r="F61" i="19"/>
  <c r="F60" i="19"/>
  <c r="F59" i="19"/>
  <c r="F58" i="19"/>
  <c r="F57" i="19"/>
  <c r="F55" i="19"/>
  <c r="F54" i="19"/>
  <c r="F53" i="19"/>
  <c r="F52" i="19"/>
  <c r="F51" i="19"/>
  <c r="F49" i="19"/>
  <c r="F48" i="19"/>
  <c r="F47" i="19"/>
  <c r="F46" i="19"/>
  <c r="F45" i="19"/>
  <c r="F43" i="19"/>
  <c r="F42" i="19"/>
  <c r="F41" i="19"/>
  <c r="F40" i="19"/>
  <c r="F39" i="19"/>
  <c r="F37" i="19"/>
  <c r="F36" i="19"/>
  <c r="F35" i="19"/>
  <c r="F34" i="19"/>
  <c r="F32" i="19"/>
  <c r="F31" i="19"/>
  <c r="F30" i="19"/>
  <c r="F29" i="19"/>
  <c r="F28" i="19"/>
  <c r="F26" i="19"/>
  <c r="F25" i="19"/>
  <c r="F24" i="19"/>
  <c r="F23" i="19"/>
  <c r="F21" i="19"/>
  <c r="F20" i="19"/>
  <c r="F19" i="19"/>
  <c r="F18" i="19"/>
  <c r="F16" i="19"/>
  <c r="F15" i="19"/>
  <c r="F14" i="19"/>
  <c r="F12" i="19"/>
  <c r="F11" i="19"/>
  <c r="F10" i="19"/>
  <c r="F9" i="19"/>
  <c r="F8" i="19"/>
  <c r="F7" i="19"/>
  <c r="F5" i="19"/>
  <c r="D111" i="19"/>
  <c r="D110" i="19"/>
  <c r="D109" i="19"/>
  <c r="D108" i="19"/>
  <c r="D107" i="19"/>
  <c r="D106" i="19"/>
  <c r="D105" i="19"/>
  <c r="D104" i="19"/>
  <c r="D102" i="19"/>
  <c r="D101" i="19"/>
  <c r="D99" i="19"/>
  <c r="D98" i="19"/>
  <c r="D97" i="19"/>
  <c r="D96" i="19"/>
  <c r="D95" i="19"/>
  <c r="D94" i="19"/>
  <c r="D93" i="19"/>
  <c r="D91" i="19"/>
  <c r="D90" i="19"/>
  <c r="D88" i="19"/>
  <c r="D87" i="19"/>
  <c r="D86" i="19"/>
  <c r="D84" i="19"/>
  <c r="D83" i="19"/>
  <c r="D81" i="19"/>
  <c r="D80" i="19"/>
  <c r="D79" i="19"/>
  <c r="D78" i="19"/>
  <c r="D77" i="19"/>
  <c r="D75" i="19"/>
  <c r="D74" i="19"/>
  <c r="D73" i="19"/>
  <c r="D72" i="19"/>
  <c r="D71" i="19"/>
  <c r="D69" i="19"/>
  <c r="D68" i="19"/>
  <c r="D67" i="19"/>
  <c r="D66" i="19"/>
  <c r="D65" i="19"/>
  <c r="D63" i="19"/>
  <c r="D62" i="19"/>
  <c r="D61" i="19"/>
  <c r="D60" i="19"/>
  <c r="D59" i="19"/>
  <c r="D58" i="19"/>
  <c r="D57" i="19"/>
  <c r="D55" i="19"/>
  <c r="D54" i="19"/>
  <c r="D53" i="19"/>
  <c r="D52" i="19"/>
  <c r="D51" i="19"/>
  <c r="D49" i="19"/>
  <c r="D48" i="19"/>
  <c r="D47" i="19"/>
  <c r="D46" i="19"/>
  <c r="D45" i="19"/>
  <c r="D43" i="19"/>
  <c r="D42" i="19"/>
  <c r="D41" i="19"/>
  <c r="D40" i="19"/>
  <c r="D39" i="19"/>
  <c r="D37" i="19"/>
  <c r="D36" i="19"/>
  <c r="D35" i="19"/>
  <c r="D34" i="19"/>
  <c r="D32" i="19"/>
  <c r="D31" i="19"/>
  <c r="D30" i="19"/>
  <c r="D29" i="19"/>
  <c r="D28" i="19"/>
  <c r="D26" i="19"/>
  <c r="D25" i="19"/>
  <c r="D24" i="19"/>
  <c r="D23" i="19"/>
  <c r="D21" i="19"/>
  <c r="D20" i="19"/>
  <c r="D19" i="19"/>
  <c r="D18" i="19"/>
  <c r="D16" i="19"/>
  <c r="D15" i="19"/>
  <c r="D14" i="19"/>
  <c r="D12" i="19"/>
  <c r="D11" i="19"/>
  <c r="D10" i="19"/>
  <c r="D9" i="19"/>
  <c r="D8" i="19"/>
  <c r="D7" i="19"/>
  <c r="D5" i="19"/>
  <c r="F6" i="6"/>
  <c r="F7" i="6"/>
  <c r="F8" i="6"/>
  <c r="F9" i="6"/>
  <c r="F10" i="6"/>
  <c r="F11" i="6"/>
  <c r="F12" i="6"/>
  <c r="F13" i="6"/>
  <c r="F14" i="6"/>
  <c r="F15" i="6"/>
  <c r="F5" i="6"/>
  <c r="F6" i="16"/>
  <c r="F7" i="16"/>
  <c r="F8" i="16"/>
  <c r="F9" i="16"/>
  <c r="F10" i="16"/>
  <c r="F11" i="16"/>
  <c r="F12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5" i="16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5" i="16"/>
  <c r="D6" i="6"/>
  <c r="D7" i="6"/>
  <c r="D8" i="6"/>
  <c r="D9" i="6"/>
  <c r="D10" i="6"/>
  <c r="D11" i="6"/>
  <c r="D12" i="6"/>
  <c r="D13" i="6"/>
  <c r="D14" i="6"/>
  <c r="D15" i="6"/>
  <c r="D5" i="6"/>
  <c r="D6" i="8"/>
  <c r="D7" i="8"/>
  <c r="D5" i="8"/>
  <c r="D9" i="25"/>
  <c r="D8" i="25"/>
  <c r="D6" i="25"/>
  <c r="C5" i="25"/>
  <c r="D5" i="25" s="1"/>
  <c r="C7" i="25"/>
  <c r="D7" i="25" s="1"/>
  <c r="B9" i="26"/>
  <c r="D9" i="26"/>
  <c r="C9" i="26"/>
  <c r="D34" i="26"/>
  <c r="C34" i="26"/>
  <c r="B34" i="26"/>
  <c r="D7" i="26"/>
  <c r="C7" i="26"/>
  <c r="B7" i="26"/>
</calcChain>
</file>

<file path=xl/sharedStrings.xml><?xml version="1.0" encoding="utf-8"?>
<sst xmlns="http://schemas.openxmlformats.org/spreadsheetml/2006/main" count="1073" uniqueCount="379">
  <si>
    <t>Total</t>
  </si>
  <si>
    <t>1. Ciutat Vella</t>
  </si>
  <si>
    <t>2. Russafa</t>
  </si>
  <si>
    <t>3. Abastos</t>
  </si>
  <si>
    <t>4. Patraix</t>
  </si>
  <si>
    <t>5. Trànsits</t>
  </si>
  <si>
    <t>6. Exposició</t>
  </si>
  <si>
    <t>7. Marítim</t>
  </si>
  <si>
    <t>%</t>
  </si>
  <si>
    <t>1.Ciutat Vella</t>
  </si>
  <si>
    <t>2.L'Eixample</t>
  </si>
  <si>
    <t>3.Extramurs</t>
  </si>
  <si>
    <t>4.Campanar</t>
  </si>
  <si>
    <t>5.La Saïdia</t>
  </si>
  <si>
    <t>6.El Pla del Real</t>
  </si>
  <si>
    <t>7.L'Olivereta</t>
  </si>
  <si>
    <t>8.Patraix</t>
  </si>
  <si>
    <t>9.Jesús</t>
  </si>
  <si>
    <t>10.Quatre Carreres</t>
  </si>
  <si>
    <t>11.Poblats Marítims</t>
  </si>
  <si>
    <t>12.Camins al Grau</t>
  </si>
  <si>
    <t>13.Algirós</t>
  </si>
  <si>
    <t>14.Benimaclet</t>
  </si>
  <si>
    <t>15.Rascanya</t>
  </si>
  <si>
    <t>16.Benicalap</t>
  </si>
  <si>
    <t>17.Pobles del Nord</t>
  </si>
  <si>
    <t>18.Pobles de l'Oest</t>
  </si>
  <si>
    <t>19.Pobles del Sud</t>
  </si>
  <si>
    <t>Homes</t>
  </si>
  <si>
    <t>Dones</t>
  </si>
  <si>
    <t>18-19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</si>
  <si>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</si>
  <si>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</si>
  <si>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</si>
  <si>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</si>
  <si>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</si>
  <si>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</si>
  <si>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</si>
  <si>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</si>
  <si>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</si>
  <si>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</si>
  <si>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</si>
  <si>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</si>
  <si>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</si>
  <si>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i més</t>
  </si>
  <si>
    <t>18-24</t>
  </si>
  <si>
    <t>25-34</t>
  </si>
  <si>
    <t>35-44</t>
  </si>
  <si>
    <t>45-54</t>
  </si>
  <si>
    <t>55-64</t>
  </si>
  <si>
    <t>65 i més</t>
  </si>
  <si>
    <t>Edat Mitjana</t>
  </si>
  <si>
    <t>25-44</t>
  </si>
  <si>
    <t>45-64</t>
  </si>
  <si>
    <t xml:space="preserve"> 1. Ciutat Vella</t>
  </si>
  <si>
    <t xml:space="preserve">    1. La Seu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</si>
  <si>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</si>
  <si>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</si>
  <si>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</si>
  <si>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</si>
  <si>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6. Sant Francesc</t>
  </si>
  <si>
    <t xml:space="preserve"> 2. L'Eixample</t>
  </si>
  <si>
    <t xml:space="preserve">    1. Russafa</t>
  </si>
  <si>
    <t xml:space="preserve">    2. El Pla del Remei</t>
  </si>
  <si>
    <t xml:space="preserve">    3. Gran Via</t>
  </si>
  <si>
    <t xml:space="preserve"> 3. Extramurs</t>
  </si>
  <si>
    <t xml:space="preserve">    1. El Botànic</t>
  </si>
  <si>
    <t xml:space="preserve">    2. La Roqueta</t>
  </si>
  <si>
    <t xml:space="preserve">    3. La Petxina</t>
  </si>
  <si>
    <t xml:space="preserve">    4. Arrancapins</t>
  </si>
  <si>
    <t xml:space="preserve"> 4. Campanar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</si>
  <si>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</si>
  <si>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</si>
  <si>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</si>
  <si>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</si>
  <si>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5. La Saïdia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</si>
  <si>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</si>
  <si>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</si>
  <si>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</si>
  <si>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</si>
  <si>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</si>
  <si>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6. El Pla del Real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</si>
  <si>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</si>
  <si>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</si>
  <si>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</si>
  <si>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</si>
  <si>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7. L'Olivereta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</si>
  <si>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</si>
  <si>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</si>
  <si>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</si>
  <si>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</si>
  <si>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</si>
  <si>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8. Patraix</t>
  </si>
  <si>
    <t xml:space="preserve">    1. Patraix</t>
  </si>
  <si>
    <t xml:space="preserve">    2. Sant Isidre</t>
  </si>
  <si>
    <t xml:space="preserve">    3. Vara de Quart</t>
  </si>
  <si>
    <t xml:space="preserve">    4. Safranar</t>
  </si>
  <si>
    <t xml:space="preserve">    5. Favara</t>
  </si>
  <si>
    <t xml:space="preserve"> 9. Jesús</t>
  </si>
  <si>
    <t xml:space="preserve">    1. La Raiosa</t>
  </si>
  <si>
    <t xml:space="preserve">    2. L'Hort de Senabre</t>
  </si>
  <si>
    <t xml:space="preserve">    3. La Creu Coberta</t>
  </si>
  <si>
    <t xml:space="preserve">    4. Sant Marcel.lí</t>
  </si>
  <si>
    <t xml:space="preserve">    5. Camí Real</t>
  </si>
  <si>
    <t>10. Quatre Carreres</t>
  </si>
  <si>
    <t xml:space="preserve">    1. Mont-Olivet</t>
  </si>
  <si>
    <t xml:space="preserve">    2. En Corts</t>
  </si>
  <si>
    <t xml:space="preserve">    3. Malilla</t>
  </si>
  <si>
    <t xml:space="preserve">    4. Fonteta de Sant Lluís</t>
  </si>
  <si>
    <t xml:space="preserve">    5. Na Rovella</t>
  </si>
  <si>
    <t xml:space="preserve">    6. La Punta</t>
  </si>
  <si>
    <t>11. Poblats Marítims</t>
  </si>
  <si>
    <t xml:space="preserve">    1. El Grau</t>
  </si>
  <si>
    <t xml:space="preserve">    2. El Cabanyal-el Canyamelar</t>
  </si>
  <si>
    <t xml:space="preserve">    3. La Malva-rosa</t>
  </si>
  <si>
    <t xml:space="preserve">    4. Beteró</t>
  </si>
  <si>
    <t xml:space="preserve">    5. Natzaret</t>
  </si>
  <si>
    <t>12. Camins al Grau</t>
  </si>
  <si>
    <t xml:space="preserve">    1. Aiora</t>
  </si>
  <si>
    <t xml:space="preserve">    2. Albors</t>
  </si>
  <si>
    <t xml:space="preserve">    3. La Creu del Grau</t>
  </si>
  <si>
    <t xml:space="preserve">    4. Camí Fondo</t>
  </si>
  <si>
    <t xml:space="preserve">    5. Penya-roja</t>
  </si>
  <si>
    <t>13. Algirós</t>
  </si>
  <si>
    <t xml:space="preserve">    1. L'Illa Perduda</t>
  </si>
  <si>
    <t xml:space="preserve">    2. Ciutat Jardí</t>
  </si>
  <si>
    <t xml:space="preserve">    3. L'Amistat</t>
  </si>
  <si>
    <t xml:space="preserve">    4. La Vega Baixa</t>
  </si>
  <si>
    <t xml:space="preserve">    5. La Carrasca</t>
  </si>
  <si>
    <t>14. Benimaclet</t>
  </si>
  <si>
    <t xml:space="preserve">    1. Benimaclet</t>
  </si>
  <si>
    <t xml:space="preserve">    2. Camí de Vera</t>
  </si>
  <si>
    <t>15. Rascanya</t>
  </si>
  <si>
    <t xml:space="preserve">    1. Orriols</t>
  </si>
  <si>
    <t xml:space="preserve">    2. Torrefiel</t>
  </si>
  <si>
    <t xml:space="preserve">    3. Sant Llorenç</t>
  </si>
  <si>
    <t>16. Benicalap</t>
  </si>
  <si>
    <t xml:space="preserve">    1. Benicalap</t>
  </si>
  <si>
    <t xml:space="preserve">    2. Ciutat Fallera</t>
  </si>
  <si>
    <t>17. Pobles del Nord</t>
  </si>
  <si>
    <t xml:space="preserve">    1. Benifaraig</t>
  </si>
  <si>
    <t xml:space="preserve">    2. Poble Nou</t>
  </si>
  <si>
    <t xml:space="preserve">    3. Carpesa</t>
  </si>
  <si>
    <t xml:space="preserve">    4. Cases de Bàrcena</t>
  </si>
  <si>
    <t xml:space="preserve">    5. Mauella</t>
  </si>
  <si>
    <t xml:space="preserve">    6. Massarrojos</t>
  </si>
  <si>
    <t xml:space="preserve">    7. Borbotó</t>
  </si>
  <si>
    <t>18. Pobles de l'Oest</t>
  </si>
  <si>
    <t xml:space="preserve">    1. Benimàmet</t>
  </si>
  <si>
    <t xml:space="preserve">    2. Beniferri</t>
  </si>
  <si>
    <t>19. Pobles del Sud</t>
  </si>
  <si>
    <t xml:space="preserve">    1. El Forn d'Alcedo</t>
  </si>
  <si>
    <t xml:space="preserve">    2. El Castellar-l'Oliveral</t>
  </si>
  <si>
    <t xml:space="preserve">    3. Pinedo</t>
  </si>
  <si>
    <t xml:space="preserve">    4. El Saler</t>
  </si>
  <si>
    <t xml:space="preserve">    5. El Palmar</t>
  </si>
  <si>
    <t xml:space="preserve">    6. El Perellonet</t>
  </si>
  <si>
    <t xml:space="preserve">    7. La Torre</t>
  </si>
  <si>
    <t xml:space="preserve">    8. Faitanar</t>
  </si>
  <si>
    <t xml:space="preserve">   7. Ciutat de les Arts i de les Ciències</t>
  </si>
  <si>
    <t>1. CIUTAT VELLA</t>
  </si>
  <si>
    <t>1. La Seu</t>
  </si>
  <si>
    <t>2. La Xerea</t>
  </si>
  <si>
    <t>3. El Carme</t>
  </si>
  <si>
    <t>4. El Pilar</t>
  </si>
  <si>
    <t>5. El Mercat</t>
  </si>
  <si>
    <t>6. Sant Francesc</t>
  </si>
  <si>
    <t>2. L'EIXAMPLE</t>
  </si>
  <si>
    <t>1. Russafa</t>
  </si>
  <si>
    <t>2. El Pla del Remei</t>
  </si>
  <si>
    <t>3. Gran Via</t>
  </si>
  <si>
    <t>3. EXTRAMURS</t>
  </si>
  <si>
    <t>1. El Botànic</t>
  </si>
  <si>
    <t>2. La Roqueta</t>
  </si>
  <si>
    <t>3. La Petxina</t>
  </si>
  <si>
    <t>València ciutat</t>
  </si>
  <si>
    <t>Resta de l'Horta</t>
  </si>
  <si>
    <t>Resta de la Comunitat</t>
  </si>
  <si>
    <t>Resta de l'Estat</t>
  </si>
  <si>
    <t>Estranger</t>
  </si>
  <si>
    <t>4. CAMPANAR</t>
  </si>
  <si>
    <t>1. Campanar</t>
  </si>
  <si>
    <t>2. Les Tendetes</t>
  </si>
  <si>
    <t>3. El Calvari</t>
  </si>
  <si>
    <t>4. Sant Pau</t>
  </si>
  <si>
    <t>5. LA SAIDIA</t>
  </si>
  <si>
    <t>1. Marxalenes</t>
  </si>
  <si>
    <t>3. Trinitat</t>
  </si>
  <si>
    <t>4. Tormos</t>
  </si>
  <si>
    <t>5. Sant Antoni</t>
  </si>
  <si>
    <t>6. EL PLA DEL REAL</t>
  </si>
  <si>
    <t>1. Exposició</t>
  </si>
  <si>
    <t>2. Mestalla</t>
  </si>
  <si>
    <t>3. Jaume Roig</t>
  </si>
  <si>
    <t>7. L'OLIVERETA</t>
  </si>
  <si>
    <t>1. Nou Moles</t>
  </si>
  <si>
    <t>2. Soternes</t>
  </si>
  <si>
    <t>3. Tres Forques</t>
  </si>
  <si>
    <t>4. La Fontsanta</t>
  </si>
  <si>
    <t>5. La Llum</t>
  </si>
  <si>
    <t>8. PATRAIX</t>
  </si>
  <si>
    <t>1. Patraix</t>
  </si>
  <si>
    <t>2. Sant Isidre</t>
  </si>
  <si>
    <t>3. Vara de Quart</t>
  </si>
  <si>
    <t>4. Safranar</t>
  </si>
  <si>
    <t>5. Favara</t>
  </si>
  <si>
    <t>9. JESUS</t>
  </si>
  <si>
    <t>1. La Raiosa</t>
  </si>
  <si>
    <t>2. L'Hort de Senabre</t>
  </si>
  <si>
    <t>3. La Creu Coberta</t>
  </si>
  <si>
    <t>4. Sant Marcel.lí</t>
  </si>
  <si>
    <t>5. Camí Real</t>
  </si>
  <si>
    <t>10. QUATRE CARRERES</t>
  </si>
  <si>
    <t>1. Montolivet</t>
  </si>
  <si>
    <t>2. En Corts</t>
  </si>
  <si>
    <t>3. Malilla</t>
  </si>
  <si>
    <t>4. La Fonteta Sant Lluís</t>
  </si>
  <si>
    <t>5. Na Rovella</t>
  </si>
  <si>
    <t>11. POBLATS MARITIMS</t>
  </si>
  <si>
    <t>1. El Grau</t>
  </si>
  <si>
    <t>2. El Cabanyal-El Canyamelar</t>
  </si>
  <si>
    <t>3. La Malva-rosa</t>
  </si>
  <si>
    <t>6. La Punta</t>
  </si>
  <si>
    <t>7. Ciutat de les Arts i de les Ciències</t>
  </si>
  <si>
    <t>4. Beteró</t>
  </si>
  <si>
    <t>5. Natzaret</t>
  </si>
  <si>
    <t>12. CAMINS AL GRAU</t>
  </si>
  <si>
    <t>1. Aiora</t>
  </si>
  <si>
    <t>2. Albors</t>
  </si>
  <si>
    <t>3. La Creu del Grau</t>
  </si>
  <si>
    <t>4. Camí Fondo</t>
  </si>
  <si>
    <t>5. Penya-roja</t>
  </si>
  <si>
    <t>13. ALGIROS</t>
  </si>
  <si>
    <t>1. L'Illa Perduda</t>
  </si>
  <si>
    <t>2. Ciutat Jardí</t>
  </si>
  <si>
    <t>3. L'Amistat</t>
  </si>
  <si>
    <t>4. La Bega Baixa</t>
  </si>
  <si>
    <t>5. La Carrasca</t>
  </si>
  <si>
    <t>14. BENIMACLET</t>
  </si>
  <si>
    <t>1. Benimaclet</t>
  </si>
  <si>
    <t>2. Camí de Vera</t>
  </si>
  <si>
    <t>15. RASCANYA</t>
  </si>
  <si>
    <t>1. Els Orriols</t>
  </si>
  <si>
    <t>2.Torrefiel</t>
  </si>
  <si>
    <t>16. BENICALAP</t>
  </si>
  <si>
    <t>1. Benicalap</t>
  </si>
  <si>
    <t>2. Ciutat Fallera</t>
  </si>
  <si>
    <t>17. POBLES DEL NORD</t>
  </si>
  <si>
    <t>1. Benifaraig</t>
  </si>
  <si>
    <t>2. Poble Nou</t>
  </si>
  <si>
    <t>3. Carpesa</t>
  </si>
  <si>
    <t>4. Cases de Bàrcena</t>
  </si>
  <si>
    <t>5. Mauella</t>
  </si>
  <si>
    <t>6. Massarrojos</t>
  </si>
  <si>
    <t>7. Borboto</t>
  </si>
  <si>
    <t>18. POBLES DE L'OEST</t>
  </si>
  <si>
    <t>1. Benimàmet</t>
  </si>
  <si>
    <t>2. Beniferri</t>
  </si>
  <si>
    <t>19. POBLES DEL SUD</t>
  </si>
  <si>
    <t>1. El Forn d'Alcedo</t>
  </si>
  <si>
    <t>2. El Castellar-L'Oliveral</t>
  </si>
  <si>
    <t>3. Pinedo</t>
  </si>
  <si>
    <t>4. El Saler</t>
  </si>
  <si>
    <t>5. El Palmar</t>
  </si>
  <si>
    <t>6. El Perellonet</t>
  </si>
  <si>
    <t>7. La Torre</t>
  </si>
  <si>
    <t>8. Faitanar</t>
  </si>
  <si>
    <t>Índex</t>
  </si>
  <si>
    <t>Índice</t>
  </si>
  <si>
    <t>Variació</t>
  </si>
  <si>
    <t>Nacionalitat espanyola</t>
  </si>
  <si>
    <t>Nous electors</t>
  </si>
  <si>
    <t>No hi consta</t>
  </si>
  <si>
    <t>No sap llegir ni escriure</t>
  </si>
  <si>
    <t>Titulació inferior a Graduat Escolar</t>
  </si>
  <si>
    <t>Graduat Escolar o equivalent</t>
  </si>
  <si>
    <t>Batxiller, FP2 o títols equivalents o superiors</t>
  </si>
  <si>
    <t xml:space="preserve"> </t>
  </si>
  <si>
    <t>4. Arrancapins</t>
  </si>
  <si>
    <t>4. Ciutat Universitària</t>
  </si>
  <si>
    <t>2. Morverdre</t>
  </si>
  <si>
    <t>València</t>
  </si>
  <si>
    <t xml:space="preserve">    7. Ciutat de les Arts i de les Ciències</t>
  </si>
  <si>
    <t>Altra nacionalitat de l'UE</t>
  </si>
  <si>
    <t>Alemanya</t>
  </si>
  <si>
    <t>Àustria</t>
  </si>
  <si>
    <t>Bèlgica</t>
  </si>
  <si>
    <t>Bulgària</t>
  </si>
  <si>
    <t>Dinamarca</t>
  </si>
  <si>
    <t>Eslovàquia</t>
  </si>
  <si>
    <t>Finlàndia</t>
  </si>
  <si>
    <t>França</t>
  </si>
  <si>
    <t>Grècia</t>
  </si>
  <si>
    <t>Hongria</t>
  </si>
  <si>
    <t>Irlanda</t>
  </si>
  <si>
    <t>Itàlia</t>
  </si>
  <si>
    <t>Letònia</t>
  </si>
  <si>
    <t>Lituània</t>
  </si>
  <si>
    <t>Països Baixos</t>
  </si>
  <si>
    <t>Polònia</t>
  </si>
  <si>
    <t>Portugal</t>
  </si>
  <si>
    <t>Regne Unit</t>
  </si>
  <si>
    <t>República Txeca</t>
  </si>
  <si>
    <t>Romania</t>
  </si>
  <si>
    <t>Suècia</t>
  </si>
  <si>
    <t>Altra nacionalitat no UE</t>
  </si>
  <si>
    <t>Bolívia</t>
  </si>
  <si>
    <t>Xile</t>
  </si>
  <si>
    <t>Colòmbia</t>
  </si>
  <si>
    <t>Equador</t>
  </si>
  <si>
    <t>Paraguai</t>
  </si>
  <si>
    <t>Perú</t>
  </si>
  <si>
    <t>Altres</t>
  </si>
  <si>
    <t>3. Sant Llorenç</t>
  </si>
  <si>
    <t>1. Evolució del Cens Electoral. 2019-2023</t>
  </si>
  <si>
    <t>Cens Electoral 2023</t>
  </si>
  <si>
    <t>Cens Electoral 2019</t>
  </si>
  <si>
    <t>Cens d’Espanyols Residents a València (CER)</t>
  </si>
  <si>
    <t>Cens d’Estrangers Residents a València (CERE)</t>
  </si>
  <si>
    <t>Nacionals d'un altre país de la UE</t>
  </si>
  <si>
    <t>Nacionals d'un altre país de fora de la UE</t>
  </si>
  <si>
    <t xml:space="preserve">Nota: Inclou únicament la informació del Cens d’Espanyols Residents a València (CER) i del Cens d’Estrangers Residents a València (CERE). </t>
  </si>
  <si>
    <t>No inclou el Cens d’Espanyols Residents a l’Estranger (CERA)</t>
  </si>
  <si>
    <t>1. Evolución del Censo Electoral. 2019-2023</t>
  </si>
  <si>
    <t>10. Pobles del Sud</t>
  </si>
  <si>
    <t>9. Pobles de l'Oest</t>
  </si>
  <si>
    <t>8. Pobles del Nord</t>
  </si>
  <si>
    <t>SEXO</t>
  </si>
  <si>
    <t>Croàcia</t>
  </si>
  <si>
    <t>Eslovènia</t>
  </si>
  <si>
    <t>EDAD</t>
  </si>
  <si>
    <t>Nota: S'han produït canvis en les delimitacions de les juntes de Russafa, Trànsits, Exposició i Pobles del Sud entre totes dues convocatòries electorals.</t>
  </si>
  <si>
    <t>15. Electorat segons seccions censals.</t>
  </si>
  <si>
    <t>15. Electorado según secciones censales.</t>
  </si>
  <si>
    <t>14.3. Electorat segons edat per barris. Dones</t>
  </si>
  <si>
    <t>14.2. Electorat segons edat per barris. Homes</t>
  </si>
  <si>
    <t>14.1. Electorat segons edat per barris. Total</t>
  </si>
  <si>
    <t>13. Evolució del Cens Electoral i Electorat segons situació a les anteriors eleccions municipals per barris.</t>
  </si>
  <si>
    <t>Nous Electorat 2023</t>
  </si>
  <si>
    <t>Electorat CER</t>
  </si>
  <si>
    <t>Electorat CERE</t>
  </si>
  <si>
    <t>10.3. Electorat segons edat per districtes. Dones</t>
  </si>
  <si>
    <t>10.2. Electorat segons edat per districtes. Homes</t>
  </si>
  <si>
    <t>10.1. Electorat segons edat per districtes. Total</t>
  </si>
  <si>
    <t>9. Evolució del Cens Electoral i Electorat segons situació a les anteriors eleccions municipals per districtes.</t>
  </si>
  <si>
    <t>8.3. Electorat segons edat per Juntes Municipals. Dones</t>
  </si>
  <si>
    <t>8.2. Electorat segons edat per Juntes Municipals. Homes</t>
  </si>
  <si>
    <t>8.1. Electorat segons edat per Juntes Municipals. Total</t>
  </si>
  <si>
    <t>7. Evolució del Cens Electoral i Electorat segons situació a les anteriors eleccions municipals per Juntes Municipals.</t>
  </si>
  <si>
    <t>6. Electorat segons lloc de naixement i sexe.</t>
  </si>
  <si>
    <t>5. Electorat segons nivell d'estudis i sexe.</t>
  </si>
  <si>
    <t>4. Electorat segons nacionalitat i sexe.</t>
  </si>
  <si>
    <t>3. Electorat segons edat i sexe.</t>
  </si>
  <si>
    <t>2. Electorat segons situació a les anteriors eleccions municipals i sexe.</t>
  </si>
  <si>
    <t>Nous Electorat</t>
  </si>
  <si>
    <t>14.3. Electorado según edad por barrios. Mujeres</t>
  </si>
  <si>
    <t>14.2. Electorado según edad por barrios. Hombres</t>
  </si>
  <si>
    <t>14.1. Electorado según edad por barrios. Total</t>
  </si>
  <si>
    <t>13. Evolución del Censo Electoral y Electorado según situación en las anteriores elecciones municipales por barrios.</t>
  </si>
  <si>
    <t>10.3. Electorado según edad por distritos. Mujeres</t>
  </si>
  <si>
    <t>10.2. Electorado según edad por distritos. Hombres</t>
  </si>
  <si>
    <t>10.1. Electorado según edad por distritos. Total</t>
  </si>
  <si>
    <t>9. Evolución del Censo Electoral y Electorado según situación en las anteriores elecciones municipales por distritos.</t>
  </si>
  <si>
    <t>8.3. Electorado según edad por Juntas Municipales. Mujeres</t>
  </si>
  <si>
    <t>8.2. Electorado según edad por Juntas Municipales. Hombres</t>
  </si>
  <si>
    <t>8.1. Electorado según edad por Juntas Municipales. Total</t>
  </si>
  <si>
    <t>7. Evolución del Censo Electoral y Electorado según situación en las anteriores elecciones municipales por Juntas Municipales.</t>
  </si>
  <si>
    <t>6. Electorado según lugar de nacimiento y sexo.</t>
  </si>
  <si>
    <t>5. Electorado según nivel de estudios y sexo.</t>
  </si>
  <si>
    <t>4. Electorado según nacionalidad y sexo.</t>
  </si>
  <si>
    <t>3. Electorado según edad y sexo.</t>
  </si>
  <si>
    <t>2. Electorado según situación en las anteriores elecciones municipales y sexo.</t>
  </si>
  <si>
    <t>12. Electorat segons lloc de naixement per districtes</t>
  </si>
  <si>
    <t>12. Electorado según lugar de nacimiento por distritos</t>
  </si>
  <si>
    <t>11. Electorat segons nivell d'estudis per districtes</t>
  </si>
  <si>
    <t>11. Electorado según nivel de estudios por distritos</t>
  </si>
  <si>
    <t>100 i més</t>
  </si>
  <si>
    <t>Electorado según edades simples y sexo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</si>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</sst>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0.0"/>
    <numFmt numFmtId="166" formatCode="0.0%"/>
  </numFmts>
  <fonts count="7" x14ac:knownFonts="1">
    <font>
      <sz val="10"/>
      <name val="Arial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i/>
      <sz val="9"/>
      <name val="Times New Roman"/>
      <family val="1"/>
    </font>
    <font>
      <sz val="10"/>
      <color theme="0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4">
    <xf numFmtId="0" fontId="0" fillId="0" borderId="0"/>
    <xf numFmtId="0" fontId="3" fillId="0" borderId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</cellStyleXfs>
  <cellXfs count="53">
    <xf numFmtId="0" fontId="0" fillId="0" borderId="0" xfId="0"/>
    <xf numFmtId="0" fontId="2" fillId="0" borderId="0" xfId="0" applyFont="1"/>
    <xf numFmtId="3" fontId="0" fillId="0" borderId="0" xfId="0" applyNumberFormat="1"/>
    <xf numFmtId="0" fontId="0" fillId="0" borderId="0" xfId="0" applyAlignment="1">
      <alignment horizontal="right"/>
    </xf>
    <xf numFmtId="0" fontId="3" fillId="0" borderId="0" xfId="0" applyFont="1"/>
    <xf numFmtId="0" fontId="4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center" vertical="center" wrapText="1"/>
    </xf>
    <xf numFmtId="2" fontId="0" fillId="0" borderId="0" xfId="0" applyNumberFormat="1"/>
    <xf numFmtId="3" fontId="0" fillId="0" borderId="0" xfId="0" applyNumberFormat="1" applyAlignment="1">
      <alignment horizontal="right"/>
    </xf>
    <xf numFmtId="2" fontId="0" fillId="0" borderId="0" xfId="0" applyNumberFormat="1" applyAlignment="1">
      <alignment horizontal="right"/>
    </xf>
    <xf numFmtId="165" fontId="0" fillId="0" borderId="0" xfId="0" applyNumberFormat="1"/>
    <xf numFmtId="164" fontId="0" fillId="0" borderId="0" xfId="0" applyNumberFormat="1"/>
    <xf numFmtId="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Fill="1" applyAlignment="1">
      <alignment horizontal="left" indent="2"/>
    </xf>
    <xf numFmtId="0" fontId="0" fillId="0" borderId="0" xfId="0" applyFill="1"/>
    <xf numFmtId="0" fontId="0" fillId="0" borderId="0" xfId="0" applyAlignment="1">
      <alignment horizontal="center"/>
    </xf>
    <xf numFmtId="3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/>
    </xf>
    <xf numFmtId="3" fontId="1" fillId="0" borderId="0" xfId="0" applyNumberFormat="1" applyFont="1"/>
    <xf numFmtId="0" fontId="0" fillId="0" borderId="0" xfId="0" applyAlignment="1">
      <alignment horizontal="left" vertical="center" wrapText="1"/>
    </xf>
    <xf numFmtId="3" fontId="0" fillId="0" borderId="0" xfId="0" applyNumberFormat="1" applyAlignment="1">
      <alignment horizontal="right" vertical="center" wrapText="1"/>
    </xf>
    <xf numFmtId="10" fontId="0" fillId="0" borderId="0" xfId="2" applyNumberFormat="1" applyFont="1" applyAlignment="1">
      <alignment horizontal="right" vertical="center" wrapText="1"/>
    </xf>
    <xf numFmtId="10" fontId="0" fillId="0" borderId="0" xfId="2" applyNumberFormat="1" applyFont="1"/>
    <xf numFmtId="166" fontId="0" fillId="0" borderId="0" xfId="2" applyNumberFormat="1" applyFont="1" applyAlignment="1">
      <alignment horizontal="right"/>
    </xf>
    <xf numFmtId="166" fontId="2" fillId="0" borderId="0" xfId="0" applyNumberFormat="1" applyFont="1" applyAlignment="1">
      <alignment horizontal="right"/>
    </xf>
    <xf numFmtId="166" fontId="0" fillId="0" borderId="0" xfId="0" applyNumberFormat="1"/>
    <xf numFmtId="0" fontId="0" fillId="0" borderId="0" xfId="0" applyAlignment="1">
      <alignment horizontal="right" vertical="center" wrapText="1"/>
    </xf>
    <xf numFmtId="0" fontId="0" fillId="0" borderId="0" xfId="0" applyAlignment="1">
      <alignment horizontal="right" wrapText="1"/>
    </xf>
    <xf numFmtId="166" fontId="0" fillId="0" borderId="0" xfId="2" applyNumberFormat="1" applyFont="1"/>
    <xf numFmtId="165" fontId="0" fillId="0" borderId="0" xfId="0" applyNumberFormat="1" applyAlignment="1">
      <alignment horizontal="right"/>
    </xf>
    <xf numFmtId="0" fontId="3" fillId="0" borderId="0" xfId="0" applyFont="1" applyAlignment="1">
      <alignment horizontal="left" indent="2"/>
    </xf>
    <xf numFmtId="10" fontId="0" fillId="0" borderId="0" xfId="0" quotePrefix="1" applyNumberFormat="1" applyAlignment="1">
      <alignment horizontal="right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left" vertical="center"/>
    </xf>
    <xf numFmtId="0" fontId="0" fillId="0" borderId="0" xfId="0" applyFill="1" applyAlignment="1">
      <alignment horizontal="left" indent="1"/>
    </xf>
    <xf numFmtId="0" fontId="3" fillId="0" borderId="0" xfId="0" applyFont="1" applyFill="1" applyAlignment="1">
      <alignment horizontal="left" indent="1"/>
    </xf>
    <xf numFmtId="0" fontId="0" fillId="0" borderId="0" xfId="0" applyFont="1" applyFill="1" applyAlignment="1">
      <alignment horizontal="left" indent="1"/>
    </xf>
    <xf numFmtId="0" fontId="3" fillId="0" borderId="0" xfId="1" applyFont="1" applyAlignment="1">
      <alignment horizontal="right" wrapText="1"/>
    </xf>
    <xf numFmtId="0" fontId="3" fillId="0" borderId="0" xfId="1"/>
    <xf numFmtId="3" fontId="3" fillId="0" borderId="0" xfId="1" applyNumberFormat="1" applyFont="1"/>
    <xf numFmtId="10" fontId="0" fillId="0" borderId="0" xfId="3" applyNumberFormat="1" applyFont="1"/>
    <xf numFmtId="10" fontId="3" fillId="0" borderId="0" xfId="3" applyNumberFormat="1" applyFont="1"/>
    <xf numFmtId="0" fontId="2" fillId="0" borderId="0" xfId="1" applyFont="1"/>
    <xf numFmtId="0" fontId="3" fillId="0" borderId="0" xfId="1" applyFont="1"/>
    <xf numFmtId="0" fontId="4" fillId="0" borderId="0" xfId="1" applyFont="1"/>
    <xf numFmtId="0" fontId="3" fillId="0" borderId="0" xfId="1" applyFont="1" applyAlignment="1">
      <alignment horizontal="center" vertical="center" wrapText="1"/>
    </xf>
    <xf numFmtId="3" fontId="0" fillId="0" borderId="0" xfId="0" applyNumberFormat="1" applyFill="1"/>
    <xf numFmtId="165" fontId="0" fillId="0" borderId="0" xfId="0" applyNumberFormat="1" applyFill="1"/>
    <xf numFmtId="0" fontId="6" fillId="0" borderId="0" xfId="0" applyFont="1"/>
    <xf numFmtId="0" fontId="3" fillId="0" borderId="0" xfId="0" applyFont="1" applyFill="1"/>
  </cellXfs>
  <cellStyles count="4">
    <cellStyle name="Normal" xfId="0" builtinId="0"/>
    <cellStyle name="Normal 2" xfId="1"/>
    <cellStyle name="Porcentaje" xfId="2" builtinId="5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/>
              <a:t>ELECCIONS MUNICIPALS. ELECTORS SEGONS EDAT I SEXE</a:t>
            </a:r>
          </a:p>
        </c:rich>
      </c:tx>
      <c:layout>
        <c:manualLayout>
          <c:xMode val="edge"/>
          <c:yMode val="edge"/>
          <c:x val="0.10710292281425987"/>
          <c:y val="3.074052829489029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476321570538639E-2"/>
          <c:y val="0.12280728054601954"/>
          <c:w val="0.88190640235565909"/>
          <c:h val="0.72149277320786476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'3graf'!$D$3</c:f>
              <c:strCache>
                <c:ptCount val="1"/>
                <c:pt idx="0">
                  <c:v>Homes</c:v>
                </c:pt>
              </c:strCache>
            </c:strRef>
          </c:tx>
          <c:spPr>
            <a:solidFill>
              <a:srgbClr val="990000"/>
            </a:solidFill>
          </c:spPr>
          <c:invertIfNegative val="0"/>
          <c:cat>
            <c:strRef>
              <c:f>'3graf'!$B$5:$B$87</c:f>
              <c:strCache>
                <c:ptCount val="83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65</c:v>
                </c:pt>
                <c:pt idx="48">
                  <c:v>66</c:v>
                </c:pt>
                <c:pt idx="49">
                  <c:v>67</c:v>
                </c:pt>
                <c:pt idx="50">
                  <c:v>68</c:v>
                </c:pt>
                <c:pt idx="51">
                  <c:v>69</c:v>
                </c:pt>
                <c:pt idx="52">
                  <c:v>70</c:v>
                </c:pt>
                <c:pt idx="53">
                  <c:v>71</c:v>
                </c:pt>
                <c:pt idx="54">
                  <c:v>72</c:v>
                </c:pt>
                <c:pt idx="55">
                  <c:v>73</c:v>
                </c:pt>
                <c:pt idx="56">
                  <c:v>74</c:v>
                </c:pt>
                <c:pt idx="57">
                  <c:v>75</c:v>
                </c:pt>
                <c:pt idx="58">
                  <c:v>76</c:v>
                </c:pt>
                <c:pt idx="59">
                  <c:v>77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85</c:v>
                </c:pt>
                <c:pt idx="68">
                  <c:v>86</c:v>
                </c:pt>
                <c:pt idx="69">
                  <c:v>87</c:v>
                </c:pt>
                <c:pt idx="70">
                  <c:v>88</c:v>
                </c:pt>
                <c:pt idx="71">
                  <c:v>89</c:v>
                </c:pt>
                <c:pt idx="72">
                  <c:v>90</c:v>
                </c:pt>
                <c:pt idx="73">
                  <c:v>91</c:v>
                </c:pt>
                <c:pt idx="74">
                  <c:v>92</c:v>
                </c:pt>
                <c:pt idx="75">
                  <c:v>93</c:v>
                </c:pt>
                <c:pt idx="76">
                  <c:v>94</c:v>
                </c:pt>
                <c:pt idx="77">
                  <c:v>95</c:v>
                </c:pt>
                <c:pt idx="78">
                  <c:v>96</c:v>
                </c:pt>
                <c:pt idx="79">
                  <c:v>97</c:v>
                </c:pt>
                <c:pt idx="80">
                  <c:v>98</c:v>
                </c:pt>
                <c:pt idx="81">
                  <c:v>99</c:v>
                </c:pt>
                <c:pt idx="82">
                  <c:v>100 i més</c:v>
                </c:pt>
              </c:strCache>
            </c:strRef>
          </c:cat>
          <c:val>
            <c:numRef>
              <c:f>'3graf'!$F$5:$F$87</c:f>
              <c:numCache>
                <c:formatCode>General</c:formatCode>
                <c:ptCount val="83"/>
                <c:pt idx="0">
                  <c:v>-3.6709999999999998</c:v>
                </c:pt>
                <c:pt idx="1">
                  <c:v>-3.4289999999999998</c:v>
                </c:pt>
                <c:pt idx="2">
                  <c:v>-3.44</c:v>
                </c:pt>
                <c:pt idx="3">
                  <c:v>-3.5169999999999999</c:v>
                </c:pt>
                <c:pt idx="4">
                  <c:v>-3.4260000000000002</c:v>
                </c:pt>
                <c:pt idx="5">
                  <c:v>-3.5059999999999998</c:v>
                </c:pt>
                <c:pt idx="6">
                  <c:v>-3.2610000000000001</c:v>
                </c:pt>
                <c:pt idx="7">
                  <c:v>-3.3010000000000002</c:v>
                </c:pt>
                <c:pt idx="8">
                  <c:v>-3.3769999999999998</c:v>
                </c:pt>
                <c:pt idx="9">
                  <c:v>-3.4</c:v>
                </c:pt>
                <c:pt idx="10">
                  <c:v>-3.2719999999999998</c:v>
                </c:pt>
                <c:pt idx="11">
                  <c:v>-3.4830000000000001</c:v>
                </c:pt>
                <c:pt idx="12">
                  <c:v>-3.4769999999999999</c:v>
                </c:pt>
                <c:pt idx="13">
                  <c:v>-3.47</c:v>
                </c:pt>
                <c:pt idx="14">
                  <c:v>-3.3170000000000002</c:v>
                </c:pt>
                <c:pt idx="15">
                  <c:v>-3.266</c:v>
                </c:pt>
                <c:pt idx="16">
                  <c:v>-3.4009999999999998</c:v>
                </c:pt>
                <c:pt idx="17">
                  <c:v>-3.4329999999999998</c:v>
                </c:pt>
                <c:pt idx="18">
                  <c:v>-3.5539999999999998</c:v>
                </c:pt>
                <c:pt idx="19">
                  <c:v>-3.5049999999999999</c:v>
                </c:pt>
                <c:pt idx="20">
                  <c:v>-3.74</c:v>
                </c:pt>
                <c:pt idx="21">
                  <c:v>-3.7839999999999998</c:v>
                </c:pt>
                <c:pt idx="22">
                  <c:v>-3.97</c:v>
                </c:pt>
                <c:pt idx="23">
                  <c:v>-4.2149999999999999</c:v>
                </c:pt>
                <c:pt idx="24">
                  <c:v>-4.3419999999999996</c:v>
                </c:pt>
                <c:pt idx="25">
                  <c:v>-4.633</c:v>
                </c:pt>
                <c:pt idx="26">
                  <c:v>-4.9000000000000004</c:v>
                </c:pt>
                <c:pt idx="27">
                  <c:v>-5.1340000000000003</c:v>
                </c:pt>
                <c:pt idx="28">
                  <c:v>-5.2969999999999997</c:v>
                </c:pt>
                <c:pt idx="29">
                  <c:v>-5.3369999999999997</c:v>
                </c:pt>
                <c:pt idx="30">
                  <c:v>-5.3949999999999996</c:v>
                </c:pt>
                <c:pt idx="31">
                  <c:v>-5.3259999999999996</c:v>
                </c:pt>
                <c:pt idx="32">
                  <c:v>-5.2759999999999998</c:v>
                </c:pt>
                <c:pt idx="33">
                  <c:v>-5.1719999999999997</c:v>
                </c:pt>
                <c:pt idx="34">
                  <c:v>-5.1479999999999997</c:v>
                </c:pt>
                <c:pt idx="35">
                  <c:v>-5.2279999999999998</c:v>
                </c:pt>
                <c:pt idx="36">
                  <c:v>-5.0949999999999998</c:v>
                </c:pt>
                <c:pt idx="37">
                  <c:v>-5.2240000000000002</c:v>
                </c:pt>
                <c:pt idx="38">
                  <c:v>-5.2069999999999999</c:v>
                </c:pt>
                <c:pt idx="39">
                  <c:v>-5.0780000000000003</c:v>
                </c:pt>
                <c:pt idx="40">
                  <c:v>-5.1349999999999998</c:v>
                </c:pt>
                <c:pt idx="41">
                  <c:v>-5.0880000000000001</c:v>
                </c:pt>
                <c:pt idx="42">
                  <c:v>-4.7210000000000001</c:v>
                </c:pt>
                <c:pt idx="43">
                  <c:v>-4.5739999999999998</c:v>
                </c:pt>
                <c:pt idx="44">
                  <c:v>-4.5069999999999997</c:v>
                </c:pt>
                <c:pt idx="45">
                  <c:v>-4.585</c:v>
                </c:pt>
                <c:pt idx="46">
                  <c:v>-4.351</c:v>
                </c:pt>
                <c:pt idx="47">
                  <c:v>-4.26</c:v>
                </c:pt>
                <c:pt idx="48">
                  <c:v>-4.0229999999999997</c:v>
                </c:pt>
                <c:pt idx="49">
                  <c:v>-3.75</c:v>
                </c:pt>
                <c:pt idx="50">
                  <c:v>-3.6989999999999998</c:v>
                </c:pt>
                <c:pt idx="51">
                  <c:v>-3.4060000000000001</c:v>
                </c:pt>
                <c:pt idx="52">
                  <c:v>-3.593</c:v>
                </c:pt>
                <c:pt idx="53">
                  <c:v>-3.5150000000000001</c:v>
                </c:pt>
                <c:pt idx="54">
                  <c:v>-3.3490000000000002</c:v>
                </c:pt>
                <c:pt idx="55">
                  <c:v>-3.4449999999999998</c:v>
                </c:pt>
                <c:pt idx="56">
                  <c:v>-3.4169999999999998</c:v>
                </c:pt>
                <c:pt idx="57">
                  <c:v>-3.383</c:v>
                </c:pt>
                <c:pt idx="58">
                  <c:v>-2.839</c:v>
                </c:pt>
                <c:pt idx="59">
                  <c:v>-2.9510000000000001</c:v>
                </c:pt>
                <c:pt idx="60">
                  <c:v>-2.6349999999999998</c:v>
                </c:pt>
                <c:pt idx="61">
                  <c:v>-2.6190000000000002</c:v>
                </c:pt>
                <c:pt idx="62">
                  <c:v>-2.2639999999999998</c:v>
                </c:pt>
                <c:pt idx="63">
                  <c:v>-1.925</c:v>
                </c:pt>
                <c:pt idx="64">
                  <c:v>-2.12</c:v>
                </c:pt>
                <c:pt idx="65">
                  <c:v>-1.8280000000000001</c:v>
                </c:pt>
                <c:pt idx="66">
                  <c:v>-1.349</c:v>
                </c:pt>
                <c:pt idx="67">
                  <c:v>-1.5129999999999999</c:v>
                </c:pt>
                <c:pt idx="68">
                  <c:v>-1.331</c:v>
                </c:pt>
                <c:pt idx="69">
                  <c:v>-1.21</c:v>
                </c:pt>
                <c:pt idx="70">
                  <c:v>-1.044</c:v>
                </c:pt>
                <c:pt idx="71">
                  <c:v>-0.94299999999999995</c:v>
                </c:pt>
                <c:pt idx="72">
                  <c:v>-0.71099999999999997</c:v>
                </c:pt>
                <c:pt idx="73">
                  <c:v>-0.59</c:v>
                </c:pt>
                <c:pt idx="74">
                  <c:v>-0.434</c:v>
                </c:pt>
                <c:pt idx="75">
                  <c:v>-0.36799999999999999</c:v>
                </c:pt>
                <c:pt idx="76">
                  <c:v>-0.27400000000000002</c:v>
                </c:pt>
                <c:pt idx="77">
                  <c:v>-0.16300000000000001</c:v>
                </c:pt>
                <c:pt idx="78">
                  <c:v>-0.12</c:v>
                </c:pt>
                <c:pt idx="79">
                  <c:v>-9.1999999999999998E-2</c:v>
                </c:pt>
                <c:pt idx="80">
                  <c:v>-0.08</c:v>
                </c:pt>
                <c:pt idx="81">
                  <c:v>-4.1000000000000002E-2</c:v>
                </c:pt>
                <c:pt idx="82">
                  <c:v>-0.105</c:v>
                </c:pt>
              </c:numCache>
            </c:numRef>
          </c:val>
        </c:ser>
        <c:ser>
          <c:idx val="2"/>
          <c:order val="1"/>
          <c:tx>
            <c:strRef>
              <c:f>'3graf'!$E$3</c:f>
              <c:strCache>
                <c:ptCount val="1"/>
                <c:pt idx="0">
                  <c:v>Dones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cat>
            <c:strRef>
              <c:f>'3graf'!$B$5:$B$87</c:f>
              <c:strCache>
                <c:ptCount val="83"/>
                <c:pt idx="0">
                  <c:v>18</c:v>
                </c:pt>
                <c:pt idx="1">
                  <c:v>19</c:v>
                </c:pt>
                <c:pt idx="2">
                  <c:v>20</c:v>
                </c:pt>
                <c:pt idx="3">
                  <c:v>21</c:v>
                </c:pt>
                <c:pt idx="4">
                  <c:v>22</c:v>
                </c:pt>
                <c:pt idx="5">
                  <c:v>23</c:v>
                </c:pt>
                <c:pt idx="6">
                  <c:v>24</c:v>
                </c:pt>
                <c:pt idx="7">
                  <c:v>25</c:v>
                </c:pt>
                <c:pt idx="8">
                  <c:v>26</c:v>
                </c:pt>
                <c:pt idx="9">
                  <c:v>27</c:v>
                </c:pt>
                <c:pt idx="10">
                  <c:v>28</c:v>
                </c:pt>
                <c:pt idx="11">
                  <c:v>29</c:v>
                </c:pt>
                <c:pt idx="12">
                  <c:v>30</c:v>
                </c:pt>
                <c:pt idx="13">
                  <c:v>31</c:v>
                </c:pt>
                <c:pt idx="14">
                  <c:v>32</c:v>
                </c:pt>
                <c:pt idx="15">
                  <c:v>33</c:v>
                </c:pt>
                <c:pt idx="16">
                  <c:v>34</c:v>
                </c:pt>
                <c:pt idx="17">
                  <c:v>35</c:v>
                </c:pt>
                <c:pt idx="18">
                  <c:v>36</c:v>
                </c:pt>
                <c:pt idx="19">
                  <c:v>37</c:v>
                </c:pt>
                <c:pt idx="20">
                  <c:v>38</c:v>
                </c:pt>
                <c:pt idx="21">
                  <c:v>39</c:v>
                </c:pt>
                <c:pt idx="22">
                  <c:v>40</c:v>
                </c:pt>
                <c:pt idx="23">
                  <c:v>41</c:v>
                </c:pt>
                <c:pt idx="24">
                  <c:v>42</c:v>
                </c:pt>
                <c:pt idx="25">
                  <c:v>43</c:v>
                </c:pt>
                <c:pt idx="26">
                  <c:v>44</c:v>
                </c:pt>
                <c:pt idx="27">
                  <c:v>45</c:v>
                </c:pt>
                <c:pt idx="28">
                  <c:v>46</c:v>
                </c:pt>
                <c:pt idx="29">
                  <c:v>47</c:v>
                </c:pt>
                <c:pt idx="30">
                  <c:v>48</c:v>
                </c:pt>
                <c:pt idx="31">
                  <c:v>49</c:v>
                </c:pt>
                <c:pt idx="32">
                  <c:v>50</c:v>
                </c:pt>
                <c:pt idx="33">
                  <c:v>51</c:v>
                </c:pt>
                <c:pt idx="34">
                  <c:v>52</c:v>
                </c:pt>
                <c:pt idx="35">
                  <c:v>53</c:v>
                </c:pt>
                <c:pt idx="36">
                  <c:v>54</c:v>
                </c:pt>
                <c:pt idx="37">
                  <c:v>55</c:v>
                </c:pt>
                <c:pt idx="38">
                  <c:v>56</c:v>
                </c:pt>
                <c:pt idx="39">
                  <c:v>57</c:v>
                </c:pt>
                <c:pt idx="40">
                  <c:v>58</c:v>
                </c:pt>
                <c:pt idx="41">
                  <c:v>59</c:v>
                </c:pt>
                <c:pt idx="42">
                  <c:v>60</c:v>
                </c:pt>
                <c:pt idx="43">
                  <c:v>61</c:v>
                </c:pt>
                <c:pt idx="44">
                  <c:v>62</c:v>
                </c:pt>
                <c:pt idx="45">
                  <c:v>63</c:v>
                </c:pt>
                <c:pt idx="46">
                  <c:v>64</c:v>
                </c:pt>
                <c:pt idx="47">
                  <c:v>65</c:v>
                </c:pt>
                <c:pt idx="48">
                  <c:v>66</c:v>
                </c:pt>
                <c:pt idx="49">
                  <c:v>67</c:v>
                </c:pt>
                <c:pt idx="50">
                  <c:v>68</c:v>
                </c:pt>
                <c:pt idx="51">
                  <c:v>69</c:v>
                </c:pt>
                <c:pt idx="52">
                  <c:v>70</c:v>
                </c:pt>
                <c:pt idx="53">
                  <c:v>71</c:v>
                </c:pt>
                <c:pt idx="54">
                  <c:v>72</c:v>
                </c:pt>
                <c:pt idx="55">
                  <c:v>73</c:v>
                </c:pt>
                <c:pt idx="56">
                  <c:v>74</c:v>
                </c:pt>
                <c:pt idx="57">
                  <c:v>75</c:v>
                </c:pt>
                <c:pt idx="58">
                  <c:v>76</c:v>
                </c:pt>
                <c:pt idx="59">
                  <c:v>77</c:v>
                </c:pt>
                <c:pt idx="60">
                  <c:v>78</c:v>
                </c:pt>
                <c:pt idx="61">
                  <c:v>79</c:v>
                </c:pt>
                <c:pt idx="62">
                  <c:v>80</c:v>
                </c:pt>
                <c:pt idx="63">
                  <c:v>81</c:v>
                </c:pt>
                <c:pt idx="64">
                  <c:v>82</c:v>
                </c:pt>
                <c:pt idx="65">
                  <c:v>83</c:v>
                </c:pt>
                <c:pt idx="66">
                  <c:v>84</c:v>
                </c:pt>
                <c:pt idx="67">
                  <c:v>85</c:v>
                </c:pt>
                <c:pt idx="68">
                  <c:v>86</c:v>
                </c:pt>
                <c:pt idx="69">
                  <c:v>87</c:v>
                </c:pt>
                <c:pt idx="70">
                  <c:v>88</c:v>
                </c:pt>
                <c:pt idx="71">
                  <c:v>89</c:v>
                </c:pt>
                <c:pt idx="72">
                  <c:v>90</c:v>
                </c:pt>
                <c:pt idx="73">
                  <c:v>91</c:v>
                </c:pt>
                <c:pt idx="74">
                  <c:v>92</c:v>
                </c:pt>
                <c:pt idx="75">
                  <c:v>93</c:v>
                </c:pt>
                <c:pt idx="76">
                  <c:v>94</c:v>
                </c:pt>
                <c:pt idx="77">
                  <c:v>95</c:v>
                </c:pt>
                <c:pt idx="78">
                  <c:v>96</c:v>
                </c:pt>
                <c:pt idx="79">
                  <c:v>97</c:v>
                </c:pt>
                <c:pt idx="80">
                  <c:v>98</c:v>
                </c:pt>
                <c:pt idx="81">
                  <c:v>99</c:v>
                </c:pt>
                <c:pt idx="82">
                  <c:v>100 i més</c:v>
                </c:pt>
              </c:strCache>
            </c:strRef>
          </c:cat>
          <c:val>
            <c:numRef>
              <c:f>'3graf'!$G$5:$G$87</c:f>
              <c:numCache>
                <c:formatCode>General</c:formatCode>
                <c:ptCount val="83"/>
                <c:pt idx="0">
                  <c:v>3.5169999999999999</c:v>
                </c:pt>
                <c:pt idx="1">
                  <c:v>3.55</c:v>
                </c:pt>
                <c:pt idx="2">
                  <c:v>3.2959999999999998</c:v>
                </c:pt>
                <c:pt idx="3">
                  <c:v>3.32</c:v>
                </c:pt>
                <c:pt idx="4">
                  <c:v>3.339</c:v>
                </c:pt>
                <c:pt idx="5">
                  <c:v>3.339</c:v>
                </c:pt>
                <c:pt idx="6">
                  <c:v>3.2410000000000001</c:v>
                </c:pt>
                <c:pt idx="7">
                  <c:v>3.1560000000000001</c:v>
                </c:pt>
                <c:pt idx="8">
                  <c:v>3.298</c:v>
                </c:pt>
                <c:pt idx="9">
                  <c:v>3.3079999999999998</c:v>
                </c:pt>
                <c:pt idx="10">
                  <c:v>3.2749999999999999</c:v>
                </c:pt>
                <c:pt idx="11">
                  <c:v>3.468</c:v>
                </c:pt>
                <c:pt idx="12">
                  <c:v>3.4289999999999998</c:v>
                </c:pt>
                <c:pt idx="13">
                  <c:v>3.3660000000000001</c:v>
                </c:pt>
                <c:pt idx="14">
                  <c:v>3.4340000000000002</c:v>
                </c:pt>
                <c:pt idx="15">
                  <c:v>3.2730000000000001</c:v>
                </c:pt>
                <c:pt idx="16">
                  <c:v>3.367</c:v>
                </c:pt>
                <c:pt idx="17">
                  <c:v>3.2970000000000002</c:v>
                </c:pt>
                <c:pt idx="18">
                  <c:v>3.52</c:v>
                </c:pt>
                <c:pt idx="19">
                  <c:v>3.59</c:v>
                </c:pt>
                <c:pt idx="20">
                  <c:v>3.8290000000000002</c:v>
                </c:pt>
                <c:pt idx="21">
                  <c:v>3.952</c:v>
                </c:pt>
                <c:pt idx="22">
                  <c:v>4.0750000000000002</c:v>
                </c:pt>
                <c:pt idx="23">
                  <c:v>4.3600000000000003</c:v>
                </c:pt>
                <c:pt idx="24">
                  <c:v>4.7359999999999998</c:v>
                </c:pt>
                <c:pt idx="25">
                  <c:v>4.8010000000000002</c:v>
                </c:pt>
                <c:pt idx="26">
                  <c:v>5.0190000000000001</c:v>
                </c:pt>
                <c:pt idx="27">
                  <c:v>5.266</c:v>
                </c:pt>
                <c:pt idx="28">
                  <c:v>5.6050000000000004</c:v>
                </c:pt>
                <c:pt idx="29">
                  <c:v>5.4610000000000003</c:v>
                </c:pt>
                <c:pt idx="30">
                  <c:v>5.641</c:v>
                </c:pt>
                <c:pt idx="31">
                  <c:v>5.6390000000000002</c:v>
                </c:pt>
                <c:pt idx="32">
                  <c:v>5.5289999999999999</c:v>
                </c:pt>
                <c:pt idx="33">
                  <c:v>5.6509999999999998</c:v>
                </c:pt>
                <c:pt idx="34">
                  <c:v>5.5609999999999999</c:v>
                </c:pt>
                <c:pt idx="35">
                  <c:v>5.5019999999999998</c:v>
                </c:pt>
                <c:pt idx="36">
                  <c:v>5.6840000000000002</c:v>
                </c:pt>
                <c:pt idx="37">
                  <c:v>5.7649999999999997</c:v>
                </c:pt>
                <c:pt idx="38">
                  <c:v>5.8179999999999996</c:v>
                </c:pt>
                <c:pt idx="39">
                  <c:v>5.7169999999999996</c:v>
                </c:pt>
                <c:pt idx="40">
                  <c:v>5.8529999999999998</c:v>
                </c:pt>
                <c:pt idx="41">
                  <c:v>5.7009999999999996</c:v>
                </c:pt>
                <c:pt idx="42">
                  <c:v>5.431</c:v>
                </c:pt>
                <c:pt idx="43">
                  <c:v>5.367</c:v>
                </c:pt>
                <c:pt idx="44">
                  <c:v>5.3369999999999997</c:v>
                </c:pt>
                <c:pt idx="45">
                  <c:v>5.4710000000000001</c:v>
                </c:pt>
                <c:pt idx="46">
                  <c:v>5.133</c:v>
                </c:pt>
                <c:pt idx="47">
                  <c:v>5.3040000000000003</c:v>
                </c:pt>
                <c:pt idx="48">
                  <c:v>4.843</c:v>
                </c:pt>
                <c:pt idx="49">
                  <c:v>4.5789999999999997</c:v>
                </c:pt>
                <c:pt idx="50">
                  <c:v>4.75</c:v>
                </c:pt>
                <c:pt idx="51">
                  <c:v>4.569</c:v>
                </c:pt>
                <c:pt idx="52">
                  <c:v>4.6719999999999997</c:v>
                </c:pt>
                <c:pt idx="53">
                  <c:v>4.5789999999999997</c:v>
                </c:pt>
                <c:pt idx="54">
                  <c:v>4.423</c:v>
                </c:pt>
                <c:pt idx="55">
                  <c:v>4.4089999999999998</c:v>
                </c:pt>
                <c:pt idx="56">
                  <c:v>4.5629999999999997</c:v>
                </c:pt>
                <c:pt idx="57">
                  <c:v>4.6059999999999999</c:v>
                </c:pt>
                <c:pt idx="58">
                  <c:v>3.95</c:v>
                </c:pt>
                <c:pt idx="59">
                  <c:v>4.1740000000000004</c:v>
                </c:pt>
                <c:pt idx="60">
                  <c:v>3.9260000000000002</c:v>
                </c:pt>
                <c:pt idx="61">
                  <c:v>3.855</c:v>
                </c:pt>
                <c:pt idx="62">
                  <c:v>3.3330000000000002</c:v>
                </c:pt>
                <c:pt idx="63">
                  <c:v>2.9020000000000001</c:v>
                </c:pt>
                <c:pt idx="64">
                  <c:v>3.1920000000000002</c:v>
                </c:pt>
                <c:pt idx="65">
                  <c:v>3.1070000000000002</c:v>
                </c:pt>
                <c:pt idx="66">
                  <c:v>2.3210000000000002</c:v>
                </c:pt>
                <c:pt idx="67">
                  <c:v>2.7349999999999999</c:v>
                </c:pt>
                <c:pt idx="68">
                  <c:v>2.3090000000000002</c:v>
                </c:pt>
                <c:pt idx="69">
                  <c:v>2.2709999999999999</c:v>
                </c:pt>
                <c:pt idx="70">
                  <c:v>2.0960000000000001</c:v>
                </c:pt>
                <c:pt idx="71">
                  <c:v>1.853</c:v>
                </c:pt>
                <c:pt idx="72">
                  <c:v>1.679</c:v>
                </c:pt>
                <c:pt idx="73">
                  <c:v>1.393</c:v>
                </c:pt>
                <c:pt idx="74">
                  <c:v>1.256</c:v>
                </c:pt>
                <c:pt idx="75">
                  <c:v>0.98099999999999998</c:v>
                </c:pt>
                <c:pt idx="76">
                  <c:v>0.78300000000000003</c:v>
                </c:pt>
                <c:pt idx="77">
                  <c:v>0.60599999999999998</c:v>
                </c:pt>
                <c:pt idx="78">
                  <c:v>0.433</c:v>
                </c:pt>
                <c:pt idx="79">
                  <c:v>0.32400000000000001</c:v>
                </c:pt>
                <c:pt idx="80">
                  <c:v>0.22900000000000001</c:v>
                </c:pt>
                <c:pt idx="81">
                  <c:v>0.14899999999999999</c:v>
                </c:pt>
                <c:pt idx="82">
                  <c:v>0.32600000000000001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432943664"/>
        <c:axId val="432939352"/>
      </c:barChart>
      <c:catAx>
        <c:axId val="432943664"/>
        <c:scaling>
          <c:orientation val="minMax"/>
        </c:scaling>
        <c:delete val="0"/>
        <c:axPos val="l"/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ES"/>
          </a:p>
        </c:txPr>
        <c:crossAx val="432939352"/>
        <c:crosses val="autoZero"/>
        <c:auto val="1"/>
        <c:lblAlgn val="ctr"/>
        <c:lblOffset val="100"/>
        <c:tickLblSkip val="5"/>
        <c:tickMarkSkip val="5"/>
        <c:noMultiLvlLbl val="0"/>
      </c:catAx>
      <c:valAx>
        <c:axId val="432939352"/>
        <c:scaling>
          <c:orientation val="minMax"/>
          <c:max val="6.5"/>
          <c:min val="-6.5"/>
        </c:scaling>
        <c:delete val="0"/>
        <c:axPos val="b"/>
        <c:majorGridlines>
          <c:spPr>
            <a:ln w="3175">
              <a:solidFill>
                <a:srgbClr val="808080"/>
              </a:solidFill>
              <a:prstDash val="sysDash"/>
            </a:ln>
          </c:spPr>
        </c:majorGridlines>
        <c:numFmt formatCode="General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es-ES"/>
          </a:p>
        </c:txPr>
        <c:crossAx val="432943664"/>
        <c:crosses val="autoZero"/>
        <c:crossBetween val="between"/>
        <c:majorUnit val="1"/>
        <c:minorUnit val="0.5"/>
      </c:val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wMode val="edge"/>
          <c:hMode val="edge"/>
          <c:x val="0.35805886400122316"/>
          <c:y val="0.90714640802350033"/>
          <c:w val="0.68963616441148745"/>
          <c:h val="0.95142491294548437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FFFF"/>
    </a:solidFill>
    <a:ln w="6350">
      <a:noFill/>
    </a:ln>
  </c:spPr>
  <c:txPr>
    <a:bodyPr/>
    <a:lstStyle/>
    <a:p>
      <a:pPr>
        <a:defRPr sz="10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143970713495004"/>
          <c:y val="0.16939138123426578"/>
          <c:w val="0.7242348203129868"/>
          <c:h val="0.7062243097549728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00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993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FF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chemeClr val="accent5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0.22411722021564223"/>
                  <c:y val="4.9972911589896965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037269956402639"/>
                  <c:y val="3.1043362276365574E-2"/>
                </c:manualLayout>
              </c:layout>
              <c:tx>
                <c:rich>
                  <a:bodyPr/>
                  <a:lstStyle/>
                  <a:p>
                    <a:r>
                      <a:rPr lang="en-US" b="0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cs typeface="Times New Roman" panose="02020603050405020304" pitchFamily="18" charset="0"/>
                      </a:rPr>
                      <a:t>[NOMBRE DE CATEGORÍA]</a:t>
                    </a:r>
                    <a:r>
                      <a:rPr lang="en-US" baseline="0"/>
                      <a:t>
</a:t>
                    </a:r>
                    <a:r>
                      <a:rPr lang="en-US" b="0" baseline="0"/>
                      <a:t>[PORCENTAJE]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1.162386072587092E-2"/>
                  <c:y val="0.2274992325319623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4717068451394601E-2"/>
                  <c:y val="0.25067893714489631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4.1249068844655097E-3"/>
                  <c:y val="-4.8112383013728484E-3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ES" sz="9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'5'!$C$4:$G$4</c:f>
              <c:strCache>
                <c:ptCount val="5"/>
                <c:pt idx="0">
                  <c:v>No sap llegir ni escriure</c:v>
                </c:pt>
                <c:pt idx="1">
                  <c:v>Titulació inferior a Graduat Escolar</c:v>
                </c:pt>
                <c:pt idx="2">
                  <c:v>Graduat Escolar o equivalent</c:v>
                </c:pt>
                <c:pt idx="3">
                  <c:v>Batxiller, FP2 o títols equivalents o superiors</c:v>
                </c:pt>
                <c:pt idx="4">
                  <c:v>No hi consta</c:v>
                </c:pt>
              </c:strCache>
            </c:strRef>
          </c:cat>
          <c:val>
            <c:numRef>
              <c:f>'5'!$C$5:$G$5</c:f>
              <c:numCache>
                <c:formatCode>#,##0</c:formatCode>
                <c:ptCount val="5"/>
                <c:pt idx="0">
                  <c:v>822</c:v>
                </c:pt>
                <c:pt idx="1">
                  <c:v>83491</c:v>
                </c:pt>
                <c:pt idx="2">
                  <c:v>155302</c:v>
                </c:pt>
                <c:pt idx="3">
                  <c:v>338030</c:v>
                </c:pt>
                <c:pt idx="4">
                  <c:v>1479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ctr" rtl="0">
        <a:defRPr lang="es-ES" sz="900" b="1" i="0" u="none" strike="noStrike" kern="1200" baseline="0">
          <a:solidFill>
            <a:sysClr val="windowText" lastClr="000000">
              <a:lumMod val="75000"/>
              <a:lumOff val="25000"/>
            </a:sysClr>
          </a:solidFill>
          <a:latin typeface="+mn-lt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143970713495004"/>
          <c:y val="0.16939138123426578"/>
          <c:w val="0.7242348203129868"/>
          <c:h val="0.70622430975497286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FF99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1"/>
            <c:bubble3D val="0"/>
            <c:spPr>
              <a:solidFill>
                <a:srgbClr val="990099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2"/>
            <c:bubble3D val="0"/>
            <c:spPr>
              <a:solidFill>
                <a:srgbClr val="FF9933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3"/>
            <c:bubble3D val="0"/>
            <c:spPr>
              <a:solidFill>
                <a:srgbClr val="CC66FF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4"/>
            <c:bubble3D val="0"/>
            <c:spPr>
              <a:solidFill>
                <a:srgbClr val="66006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Pt>
            <c:idx val="5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</c:dPt>
          <c:dLbls>
            <c:dLbl>
              <c:idx val="0"/>
              <c:layout>
                <c:manualLayout>
                  <c:x val="-3.8615969463993991E-3"/>
                  <c:y val="0.14785443486230887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749285764058254"/>
                  <c:y val="2.6452943382077238E-3"/>
                </c:manualLayout>
              </c:layout>
              <c:tx>
                <c:rich>
                  <a:bodyPr rot="0" spcFirstLastPara="1" vertOverflow="ellipsis" vert="horz" wrap="square" anchor="ctr" anchorCtr="0"/>
                  <a:lstStyle/>
                  <a:p>
                    <a:pPr algn="ctr" rtl="0">
                      <a:def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ea typeface="+mn-ea"/>
                        <a:cs typeface="Times New Roman" panose="02020603050405020304" pitchFamily="18" charset="0"/>
                      </a:defRPr>
                    </a:pPr>
                    <a:r>
                      <a:rPr lang="en-US" sz="900" b="0" i="0" u="none" strike="noStrike" kern="1200" baseline="0">
                        <a:solidFill>
                          <a:sysClr val="windowText" lastClr="000000"/>
                        </a:solidFill>
                        <a:latin typeface="Times New Roman" panose="02020603050405020304" pitchFamily="18" charset="0"/>
                        <a:ea typeface="+mn-ea"/>
                        <a:cs typeface="Times New Roman" panose="02020603050405020304" pitchFamily="18" charset="0"/>
                      </a:rPr>
                      <a:t>[NOMBRE DE CATEGORÍA]
[PORCENTAJE]</a:t>
                    </a:r>
                  </a:p>
                </c:rich>
              </c:tx>
              <c:numFmt formatCode="0.0%" sourceLinked="0"/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7155366641116764E-2"/>
                  <c:y val="-1.7055159771695205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7.0178617053399299E-3"/>
                  <c:y val="-0.10646419197600304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8.2787571907493793E-2"/>
                  <c:y val="-1.0102070574511519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7.6736425645909309E-2"/>
                  <c:y val="1.8853060034162396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 rot="0" spcFirstLastPara="1" vertOverflow="ellipsis" vert="horz" wrap="square" anchor="ctr" anchorCtr="0"/>
                <a:lstStyle/>
                <a:p>
                  <a:pPr algn="ctr" rtl="0">
                    <a:defRPr lang="en-US" sz="900" b="0" i="0" u="none" strike="noStrike" kern="1200" baseline="0">
                      <a:solidFill>
                        <a:sysClr val="windowText" lastClr="000000"/>
                      </a:solidFill>
                      <a:latin typeface="Times New Roman" panose="02020603050405020304" pitchFamily="18" charset="0"/>
                      <a:ea typeface="+mn-ea"/>
                      <a:cs typeface="Times New Roman" panose="02020603050405020304" pitchFamily="18" charset="0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rot="0" spcFirstLastPara="1" vertOverflow="ellipsis" vert="horz" wrap="square" anchor="ctr" anchorCtr="1"/>
              <a:lstStyle/>
              <a:p>
                <a:pPr>
                  <a:defRPr lang="es-ES" sz="9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estFit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'6'!$C$4:$H$4</c:f>
              <c:strCache>
                <c:ptCount val="6"/>
                <c:pt idx="0">
                  <c:v>València ciutat</c:v>
                </c:pt>
                <c:pt idx="1">
                  <c:v>Resta de l'Horta</c:v>
                </c:pt>
                <c:pt idx="2">
                  <c:v>Resta de la Comunitat</c:v>
                </c:pt>
                <c:pt idx="3">
                  <c:v>Resta de l'Estat</c:v>
                </c:pt>
                <c:pt idx="4">
                  <c:v>Estranger</c:v>
                </c:pt>
                <c:pt idx="5">
                  <c:v>No hi consta</c:v>
                </c:pt>
              </c:strCache>
            </c:strRef>
          </c:cat>
          <c:val>
            <c:numRef>
              <c:f>'6'!$C$5:$H$5</c:f>
              <c:numCache>
                <c:formatCode>#,##0</c:formatCode>
                <c:ptCount val="6"/>
                <c:pt idx="0">
                  <c:v>323916</c:v>
                </c:pt>
                <c:pt idx="1">
                  <c:v>18687</c:v>
                </c:pt>
                <c:pt idx="2">
                  <c:v>54565</c:v>
                </c:pt>
                <c:pt idx="3">
                  <c:v>122469</c:v>
                </c:pt>
                <c:pt idx="4">
                  <c:v>59474</c:v>
                </c:pt>
                <c:pt idx="5">
                  <c:v>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 algn="ctr" rtl="0">
        <a:defRPr lang="es-ES" sz="900" b="1" i="0" u="none" strike="noStrike" kern="1200" baseline="0">
          <a:solidFill>
            <a:sysClr val="windowText" lastClr="000000">
              <a:lumMod val="75000"/>
              <a:lumOff val="25000"/>
            </a:sysClr>
          </a:solidFill>
          <a:latin typeface="+mn-lt"/>
          <a:ea typeface="+mn-ea"/>
          <a:cs typeface="+mn-cs"/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142875</xdr:colOff>
      <xdr:row>2</xdr:row>
      <xdr:rowOff>114300</xdr:rowOff>
    </xdr:from>
    <xdr:to>
      <xdr:col>6</xdr:col>
      <xdr:colOff>476250</xdr:colOff>
      <xdr:row>29</xdr:row>
      <xdr:rowOff>57150</xdr:rowOff>
    </xdr:to>
    <xdr:graphicFrame macro="">
      <xdr:nvGraphicFramePr>
        <xdr:cNvPr id="31760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32</xdr:row>
      <xdr:rowOff>161925</xdr:rowOff>
    </xdr:to>
    <xdr:pic>
      <xdr:nvPicPr>
        <xdr:cNvPr id="2563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43525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19050</xdr:colOff>
      <xdr:row>33</xdr:row>
      <xdr:rowOff>9525</xdr:rowOff>
    </xdr:to>
    <xdr:pic>
      <xdr:nvPicPr>
        <xdr:cNvPr id="26656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5305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32</xdr:row>
      <xdr:rowOff>161925</xdr:rowOff>
    </xdr:to>
    <xdr:pic>
      <xdr:nvPicPr>
        <xdr:cNvPr id="27680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43525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390525</xdr:colOff>
      <xdr:row>15</xdr:row>
      <xdr:rowOff>152400</xdr:rowOff>
    </xdr:from>
    <xdr:to>
      <xdr:col>5</xdr:col>
      <xdr:colOff>619125</xdr:colOff>
      <xdr:row>30</xdr:row>
      <xdr:rowOff>123825</xdr:rowOff>
    </xdr:to>
    <xdr:graphicFrame macro="">
      <xdr:nvGraphicFramePr>
        <xdr:cNvPr id="3083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6</xdr:col>
      <xdr:colOff>180975</xdr:colOff>
      <xdr:row>24</xdr:row>
      <xdr:rowOff>133350</xdr:rowOff>
    </xdr:to>
    <xdr:graphicFrame macro="">
      <xdr:nvGraphicFramePr>
        <xdr:cNvPr id="4106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28575</xdr:colOff>
      <xdr:row>33</xdr:row>
      <xdr:rowOff>19050</xdr:rowOff>
    </xdr:to>
    <xdr:pic>
      <xdr:nvPicPr>
        <xdr:cNvPr id="19488" name="Imagen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62575" cy="5362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19050</xdr:colOff>
      <xdr:row>33</xdr:row>
      <xdr:rowOff>9525</xdr:rowOff>
    </xdr:to>
    <xdr:pic>
      <xdr:nvPicPr>
        <xdr:cNvPr id="20512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5305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314325</xdr:colOff>
      <xdr:row>34</xdr:row>
      <xdr:rowOff>142875</xdr:rowOff>
    </xdr:to>
    <xdr:pic>
      <xdr:nvPicPr>
        <xdr:cNvPr id="21536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648325" cy="5648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752475</xdr:colOff>
      <xdr:row>32</xdr:row>
      <xdr:rowOff>142875</xdr:rowOff>
    </xdr:to>
    <xdr:pic>
      <xdr:nvPicPr>
        <xdr:cNvPr id="22560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24475" cy="532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0</xdr:colOff>
      <xdr:row>32</xdr:row>
      <xdr:rowOff>152400</xdr:rowOff>
    </xdr:to>
    <xdr:pic>
      <xdr:nvPicPr>
        <xdr:cNvPr id="23584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34000" cy="533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9525</xdr:colOff>
      <xdr:row>32</xdr:row>
      <xdr:rowOff>161925</xdr:rowOff>
    </xdr:to>
    <xdr:pic>
      <xdr:nvPicPr>
        <xdr:cNvPr id="24608" name="Imagen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343525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3"/>
  <sheetViews>
    <sheetView workbookViewId="0">
      <selection activeCell="B33" sqref="B33"/>
    </sheetView>
  </sheetViews>
  <sheetFormatPr baseColWidth="10" defaultRowHeight="12.75" x14ac:dyDescent="0.2"/>
  <sheetData>
    <row r="1" spans="1:1" x14ac:dyDescent="0.2">
      <c r="A1" s="1" t="s">
        <v>267</v>
      </c>
    </row>
    <row r="3" spans="1:1" x14ac:dyDescent="0.2">
      <c r="A3" t="s">
        <v>314</v>
      </c>
    </row>
    <row r="4" spans="1:1" x14ac:dyDescent="0.2">
      <c r="A4" t="s">
        <v>353</v>
      </c>
    </row>
    <row r="5" spans="1:1" x14ac:dyDescent="0.2">
      <c r="A5" t="s">
        <v>352</v>
      </c>
    </row>
    <row r="6" spans="1:1" x14ac:dyDescent="0.2">
      <c r="A6" t="s">
        <v>351</v>
      </c>
    </row>
    <row r="7" spans="1:1" x14ac:dyDescent="0.2">
      <c r="A7" t="s">
        <v>350</v>
      </c>
    </row>
    <row r="8" spans="1:1" x14ac:dyDescent="0.2">
      <c r="A8" t="s">
        <v>349</v>
      </c>
    </row>
    <row r="9" spans="1:1" x14ac:dyDescent="0.2">
      <c r="A9" t="s">
        <v>348</v>
      </c>
    </row>
    <row r="10" spans="1:1" x14ac:dyDescent="0.2">
      <c r="A10" t="s">
        <v>347</v>
      </c>
    </row>
    <row r="11" spans="1:1" x14ac:dyDescent="0.2">
      <c r="A11" t="s">
        <v>346</v>
      </c>
    </row>
    <row r="12" spans="1:1" x14ac:dyDescent="0.2">
      <c r="A12" t="s">
        <v>345</v>
      </c>
    </row>
    <row r="13" spans="1:1" x14ac:dyDescent="0.2">
      <c r="A13" t="s">
        <v>344</v>
      </c>
    </row>
    <row r="14" spans="1:1" x14ac:dyDescent="0.2">
      <c r="A14" t="s">
        <v>343</v>
      </c>
    </row>
    <row r="15" spans="1:1" x14ac:dyDescent="0.2">
      <c r="A15" t="s">
        <v>342</v>
      </c>
    </row>
    <row r="16" spans="1:1" x14ac:dyDescent="0.2">
      <c r="A16" t="s">
        <v>341</v>
      </c>
    </row>
    <row r="17" spans="1:1" x14ac:dyDescent="0.2">
      <c r="A17" t="s">
        <v>374</v>
      </c>
    </row>
    <row r="18" spans="1:1" x14ac:dyDescent="0.2">
      <c r="A18" t="s">
        <v>372</v>
      </c>
    </row>
    <row r="19" spans="1:1" x14ac:dyDescent="0.2">
      <c r="A19" t="s">
        <v>337</v>
      </c>
    </row>
    <row r="20" spans="1:1" x14ac:dyDescent="0.2">
      <c r="A20" t="s">
        <v>336</v>
      </c>
    </row>
    <row r="21" spans="1:1" x14ac:dyDescent="0.2">
      <c r="A21" t="s">
        <v>335</v>
      </c>
    </row>
    <row r="22" spans="1:1" x14ac:dyDescent="0.2">
      <c r="A22" t="s">
        <v>334</v>
      </c>
    </row>
    <row r="23" spans="1:1" x14ac:dyDescent="0.2">
      <c r="A23" t="s">
        <v>332</v>
      </c>
    </row>
  </sheetData>
  <phoneticPr fontId="0" type="noConversion"/>
  <pageMargins left="0.75" right="0.75" top="1" bottom="1" header="0" footer="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6"/>
  <sheetViews>
    <sheetView workbookViewId="0">
      <selection activeCell="A16" sqref="A16"/>
    </sheetView>
  </sheetViews>
  <sheetFormatPr baseColWidth="10" defaultRowHeight="12.75" x14ac:dyDescent="0.2"/>
  <cols>
    <col min="1" max="1" width="20" customWidth="1"/>
    <col min="2" max="3" width="13.28515625" customWidth="1"/>
    <col min="4" max="4" width="11.5703125" customWidth="1"/>
    <col min="5" max="5" width="13.28515625" customWidth="1"/>
    <col min="6" max="8" width="11.85546875" customWidth="1"/>
  </cols>
  <sheetData>
    <row r="1" spans="1:8" x14ac:dyDescent="0.2">
      <c r="A1" s="1" t="s">
        <v>348</v>
      </c>
    </row>
    <row r="2" spans="1:8" x14ac:dyDescent="0.2">
      <c r="A2" s="5" t="s">
        <v>366</v>
      </c>
    </row>
    <row r="4" spans="1:8" ht="25.5" x14ac:dyDescent="0.2">
      <c r="A4" s="7"/>
      <c r="B4" s="29" t="s">
        <v>315</v>
      </c>
      <c r="C4" s="29" t="s">
        <v>316</v>
      </c>
      <c r="D4" s="29" t="s">
        <v>269</v>
      </c>
      <c r="E4" s="29" t="s">
        <v>338</v>
      </c>
      <c r="F4" s="29" t="s">
        <v>8</v>
      </c>
      <c r="G4" s="30" t="s">
        <v>339</v>
      </c>
      <c r="H4" s="30" t="s">
        <v>340</v>
      </c>
    </row>
    <row r="5" spans="1:8" x14ac:dyDescent="0.2">
      <c r="A5" s="22" t="s">
        <v>281</v>
      </c>
      <c r="B5" s="9">
        <v>579124</v>
      </c>
      <c r="C5" s="9">
        <v>587202</v>
      </c>
      <c r="D5" s="24">
        <f>(B5-C5)/C5</f>
        <v>-1.3756765133633742E-2</v>
      </c>
      <c r="E5" s="23">
        <v>27769</v>
      </c>
      <c r="F5" s="8">
        <f>E5*100/B5</f>
        <v>4.7950007252332831</v>
      </c>
      <c r="G5" s="9">
        <v>574274</v>
      </c>
      <c r="H5" s="9">
        <v>4850</v>
      </c>
    </row>
    <row r="6" spans="1:8" x14ac:dyDescent="0.2">
      <c r="A6" s="4" t="s">
        <v>1</v>
      </c>
      <c r="B6" s="2">
        <v>19266</v>
      </c>
      <c r="C6" s="2">
        <v>19761</v>
      </c>
      <c r="D6" s="24">
        <f t="shared" ref="D6:D15" si="0">(B6-C6)/C6</f>
        <v>-2.5049339608319416E-2</v>
      </c>
      <c r="E6" s="2">
        <v>819</v>
      </c>
      <c r="F6" s="8">
        <f t="shared" ref="F6:F15" si="1">E6*100/B6</f>
        <v>4.2510121457489882</v>
      </c>
      <c r="G6" s="2">
        <v>18962</v>
      </c>
      <c r="H6" s="2">
        <v>304</v>
      </c>
    </row>
    <row r="7" spans="1:8" x14ac:dyDescent="0.2">
      <c r="A7" s="4" t="s">
        <v>2</v>
      </c>
      <c r="B7" s="2">
        <v>84622</v>
      </c>
      <c r="C7" s="2">
        <v>86590</v>
      </c>
      <c r="D7" s="24">
        <f t="shared" si="0"/>
        <v>-2.2727797667167111E-2</v>
      </c>
      <c r="E7" s="2">
        <v>4173</v>
      </c>
      <c r="F7" s="8">
        <f t="shared" si="1"/>
        <v>4.9313417314646308</v>
      </c>
      <c r="G7" s="2">
        <v>83745</v>
      </c>
      <c r="H7" s="2">
        <v>877</v>
      </c>
    </row>
    <row r="8" spans="1:8" x14ac:dyDescent="0.2">
      <c r="A8" s="4" t="s">
        <v>3</v>
      </c>
      <c r="B8" s="2">
        <v>69956</v>
      </c>
      <c r="C8" s="2">
        <v>71877</v>
      </c>
      <c r="D8" s="24">
        <f t="shared" si="0"/>
        <v>-2.6726212835816741E-2</v>
      </c>
      <c r="E8" s="2">
        <v>3206</v>
      </c>
      <c r="F8" s="8">
        <f t="shared" si="1"/>
        <v>4.5828806678483618</v>
      </c>
      <c r="G8" s="2">
        <v>69346</v>
      </c>
      <c r="H8" s="2">
        <v>610</v>
      </c>
    </row>
    <row r="9" spans="1:8" x14ac:dyDescent="0.2">
      <c r="A9" s="4" t="s">
        <v>4</v>
      </c>
      <c r="B9" s="2">
        <v>82314</v>
      </c>
      <c r="C9" s="2">
        <v>83428</v>
      </c>
      <c r="D9" s="24">
        <f t="shared" si="0"/>
        <v>-1.3352831183775232E-2</v>
      </c>
      <c r="E9" s="2">
        <v>3821</v>
      </c>
      <c r="F9" s="8">
        <f t="shared" si="1"/>
        <v>4.6419807080205064</v>
      </c>
      <c r="G9" s="2">
        <v>81861</v>
      </c>
      <c r="H9" s="2">
        <v>453</v>
      </c>
    </row>
    <row r="10" spans="1:8" x14ac:dyDescent="0.2">
      <c r="A10" s="4" t="s">
        <v>5</v>
      </c>
      <c r="B10" s="2">
        <v>123838</v>
      </c>
      <c r="C10" s="2">
        <v>114579</v>
      </c>
      <c r="D10" s="24">
        <f t="shared" si="0"/>
        <v>8.0808874226516197E-2</v>
      </c>
      <c r="E10" s="2">
        <v>5857</v>
      </c>
      <c r="F10" s="8">
        <f t="shared" si="1"/>
        <v>4.7295660459632742</v>
      </c>
      <c r="G10" s="2">
        <v>122869</v>
      </c>
      <c r="H10" s="2">
        <v>969</v>
      </c>
    </row>
    <row r="11" spans="1:8" x14ac:dyDescent="0.2">
      <c r="A11" s="4" t="s">
        <v>6</v>
      </c>
      <c r="B11" s="2">
        <v>52364</v>
      </c>
      <c r="C11" s="2">
        <v>63534</v>
      </c>
      <c r="D11" s="24">
        <f t="shared" si="0"/>
        <v>-0.17581137658576509</v>
      </c>
      <c r="E11" s="2">
        <v>2585</v>
      </c>
      <c r="F11" s="8">
        <f t="shared" si="1"/>
        <v>4.9365976625162329</v>
      </c>
      <c r="G11" s="2">
        <v>51952</v>
      </c>
      <c r="H11" s="2">
        <v>412</v>
      </c>
    </row>
    <row r="12" spans="1:8" x14ac:dyDescent="0.2">
      <c r="A12" s="4" t="s">
        <v>7</v>
      </c>
      <c r="B12" s="2">
        <v>113105</v>
      </c>
      <c r="C12" s="2">
        <v>116059</v>
      </c>
      <c r="D12" s="24">
        <f t="shared" si="0"/>
        <v>-2.545257153689072E-2</v>
      </c>
      <c r="E12" s="2">
        <v>5679</v>
      </c>
      <c r="F12" s="8">
        <f t="shared" si="1"/>
        <v>5.0209981875248664</v>
      </c>
      <c r="G12" s="2">
        <v>112119</v>
      </c>
      <c r="H12" s="2">
        <v>986</v>
      </c>
    </row>
    <row r="13" spans="1:8" x14ac:dyDescent="0.2">
      <c r="A13" s="4" t="s">
        <v>326</v>
      </c>
      <c r="B13" s="2">
        <v>5305</v>
      </c>
      <c r="C13" s="2">
        <v>5047</v>
      </c>
      <c r="D13" s="24">
        <f t="shared" si="0"/>
        <v>5.1119476916980384E-2</v>
      </c>
      <c r="E13">
        <v>304</v>
      </c>
      <c r="F13" s="8">
        <f t="shared" si="1"/>
        <v>5.7304429783223378</v>
      </c>
      <c r="G13" s="2">
        <v>5266</v>
      </c>
      <c r="H13" s="2">
        <v>39</v>
      </c>
    </row>
    <row r="14" spans="1:8" x14ac:dyDescent="0.2">
      <c r="A14" s="4" t="s">
        <v>325</v>
      </c>
      <c r="B14" s="2">
        <v>10535</v>
      </c>
      <c r="C14" s="2">
        <v>10515</v>
      </c>
      <c r="D14" s="24">
        <f t="shared" si="0"/>
        <v>1.9020446980504042E-3</v>
      </c>
      <c r="E14">
        <v>563</v>
      </c>
      <c r="F14" s="8">
        <f t="shared" si="1"/>
        <v>5.3440911248220218</v>
      </c>
      <c r="G14" s="2">
        <v>10476</v>
      </c>
      <c r="H14" s="2">
        <v>59</v>
      </c>
    </row>
    <row r="15" spans="1:8" x14ac:dyDescent="0.2">
      <c r="A15" s="4" t="s">
        <v>324</v>
      </c>
      <c r="B15" s="2">
        <v>17819</v>
      </c>
      <c r="C15" s="2">
        <v>15812</v>
      </c>
      <c r="D15" s="24">
        <f t="shared" si="0"/>
        <v>0.12692891474829243</v>
      </c>
      <c r="E15">
        <v>762</v>
      </c>
      <c r="F15" s="8">
        <f t="shared" si="1"/>
        <v>4.2763342499579098</v>
      </c>
      <c r="G15" s="2">
        <v>17678</v>
      </c>
      <c r="H15" s="2">
        <v>141</v>
      </c>
    </row>
    <row r="16" spans="1:8" x14ac:dyDescent="0.2">
      <c r="A16" s="35" t="s">
        <v>331</v>
      </c>
      <c r="G16" s="9"/>
      <c r="H16" s="9"/>
    </row>
  </sheetData>
  <phoneticPr fontId="0" type="noConversion"/>
  <pageMargins left="0.75" right="0.75" top="1" bottom="1" header="0" footer="0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28"/>
  <sheetViews>
    <sheetView workbookViewId="0">
      <selection activeCell="G12" sqref="G12"/>
    </sheetView>
  </sheetViews>
  <sheetFormatPr baseColWidth="10" defaultRowHeight="12.75" x14ac:dyDescent="0.2"/>
  <cols>
    <col min="1" max="1" width="20.140625" customWidth="1"/>
    <col min="2" max="9" width="9.7109375" customWidth="1"/>
  </cols>
  <sheetData>
    <row r="1" spans="1:9" x14ac:dyDescent="0.2">
      <c r="A1" s="1" t="s">
        <v>347</v>
      </c>
    </row>
    <row r="2" spans="1:9" x14ac:dyDescent="0.2">
      <c r="A2" s="5" t="s">
        <v>365</v>
      </c>
    </row>
    <row r="4" spans="1:9" x14ac:dyDescent="0.2">
      <c r="B4" s="3" t="s">
        <v>0</v>
      </c>
      <c r="C4" s="3" t="s">
        <v>30</v>
      </c>
      <c r="D4" s="3" t="s">
        <v>31</v>
      </c>
      <c r="E4" s="3" t="s">
        <v>32</v>
      </c>
      <c r="F4" s="3" t="s">
        <v>33</v>
      </c>
      <c r="G4" s="3" t="s">
        <v>34</v>
      </c>
      <c r="H4" s="3" t="s">
        <v>35</v>
      </c>
      <c r="I4" s="3" t="s">
        <v>36</v>
      </c>
    </row>
    <row r="5" spans="1:9" x14ac:dyDescent="0.2">
      <c r="A5" t="s">
        <v>281</v>
      </c>
      <c r="B5" s="9">
        <v>579124</v>
      </c>
      <c r="C5" s="9">
        <v>14167</v>
      </c>
      <c r="D5" s="9">
        <v>33685</v>
      </c>
      <c r="E5" s="9">
        <v>33338</v>
      </c>
      <c r="F5" s="9">
        <v>33800</v>
      </c>
      <c r="G5" s="9">
        <v>36204</v>
      </c>
      <c r="H5" s="9">
        <v>45051</v>
      </c>
      <c r="I5" s="9">
        <v>54101</v>
      </c>
    </row>
    <row r="6" spans="1:9" x14ac:dyDescent="0.2">
      <c r="A6" s="4" t="s">
        <v>1</v>
      </c>
      <c r="B6" s="2">
        <v>19266</v>
      </c>
      <c r="C6" s="2">
        <v>449</v>
      </c>
      <c r="D6" s="2">
        <v>965</v>
      </c>
      <c r="E6" s="2">
        <v>1101</v>
      </c>
      <c r="F6" s="2">
        <v>1179</v>
      </c>
      <c r="G6" s="2">
        <v>1240</v>
      </c>
      <c r="H6" s="2">
        <v>1535</v>
      </c>
      <c r="I6" s="2">
        <v>1939</v>
      </c>
    </row>
    <row r="7" spans="1:9" x14ac:dyDescent="0.2">
      <c r="A7" s="4" t="s">
        <v>2</v>
      </c>
      <c r="B7" s="2">
        <v>84622</v>
      </c>
      <c r="C7" s="2">
        <v>2156</v>
      </c>
      <c r="D7" s="2">
        <v>4954</v>
      </c>
      <c r="E7" s="2">
        <v>4700</v>
      </c>
      <c r="F7" s="2">
        <v>4888</v>
      </c>
      <c r="G7" s="2">
        <v>5373</v>
      </c>
      <c r="H7" s="2">
        <v>6520</v>
      </c>
      <c r="I7" s="2">
        <v>7901</v>
      </c>
    </row>
    <row r="8" spans="1:9" x14ac:dyDescent="0.2">
      <c r="A8" s="4" t="s">
        <v>3</v>
      </c>
      <c r="B8" s="2">
        <v>69956</v>
      </c>
      <c r="C8" s="2">
        <v>1605</v>
      </c>
      <c r="D8" s="2">
        <v>3952</v>
      </c>
      <c r="E8" s="2">
        <v>3962</v>
      </c>
      <c r="F8" s="2">
        <v>4005</v>
      </c>
      <c r="G8" s="2">
        <v>4319</v>
      </c>
      <c r="H8" s="2">
        <v>5075</v>
      </c>
      <c r="I8" s="2">
        <v>6098</v>
      </c>
    </row>
    <row r="9" spans="1:9" x14ac:dyDescent="0.2">
      <c r="A9" s="4" t="s">
        <v>4</v>
      </c>
      <c r="B9" s="2">
        <v>82314</v>
      </c>
      <c r="C9" s="2">
        <v>1890</v>
      </c>
      <c r="D9" s="2">
        <v>4780</v>
      </c>
      <c r="E9" s="2">
        <v>4673</v>
      </c>
      <c r="F9" s="2">
        <v>4779</v>
      </c>
      <c r="G9" s="2">
        <v>4917</v>
      </c>
      <c r="H9" s="2">
        <v>6205</v>
      </c>
      <c r="I9" s="2">
        <v>7705</v>
      </c>
    </row>
    <row r="10" spans="1:9" x14ac:dyDescent="0.2">
      <c r="A10" s="4" t="s">
        <v>5</v>
      </c>
      <c r="B10" s="2">
        <v>123838</v>
      </c>
      <c r="C10" s="2">
        <v>3044</v>
      </c>
      <c r="D10" s="2">
        <v>6909</v>
      </c>
      <c r="E10" s="2">
        <v>6888</v>
      </c>
      <c r="F10" s="2">
        <v>7173</v>
      </c>
      <c r="G10" s="2">
        <v>8088</v>
      </c>
      <c r="H10" s="2">
        <v>10276</v>
      </c>
      <c r="I10" s="2">
        <v>12017</v>
      </c>
    </row>
    <row r="11" spans="1:9" x14ac:dyDescent="0.2">
      <c r="A11" s="4" t="s">
        <v>6</v>
      </c>
      <c r="B11" s="2">
        <v>52364</v>
      </c>
      <c r="C11" s="2">
        <v>1331</v>
      </c>
      <c r="D11" s="2">
        <v>3245</v>
      </c>
      <c r="E11" s="2">
        <v>3506</v>
      </c>
      <c r="F11" s="2">
        <v>3302</v>
      </c>
      <c r="G11" s="2">
        <v>3298</v>
      </c>
      <c r="H11" s="2">
        <v>4012</v>
      </c>
      <c r="I11" s="2">
        <v>4749</v>
      </c>
    </row>
    <row r="12" spans="1:9" x14ac:dyDescent="0.2">
      <c r="A12" s="4" t="s">
        <v>7</v>
      </c>
      <c r="B12" s="2">
        <v>113105</v>
      </c>
      <c r="C12" s="2">
        <v>2848</v>
      </c>
      <c r="D12" s="2">
        <v>6981</v>
      </c>
      <c r="E12" s="2">
        <v>6760</v>
      </c>
      <c r="F12" s="2">
        <v>6430</v>
      </c>
      <c r="G12" s="2">
        <v>6642</v>
      </c>
      <c r="H12" s="2">
        <v>8527</v>
      </c>
      <c r="I12" s="2">
        <v>10285</v>
      </c>
    </row>
    <row r="13" spans="1:9" x14ac:dyDescent="0.2">
      <c r="A13" s="4" t="s">
        <v>326</v>
      </c>
      <c r="B13" s="2">
        <v>5305</v>
      </c>
      <c r="C13" s="2">
        <v>173</v>
      </c>
      <c r="D13" s="2">
        <v>329</v>
      </c>
      <c r="E13" s="2">
        <v>266</v>
      </c>
      <c r="F13" s="2">
        <v>290</v>
      </c>
      <c r="G13" s="2">
        <v>321</v>
      </c>
      <c r="H13" s="2">
        <v>416</v>
      </c>
      <c r="I13" s="2">
        <v>524</v>
      </c>
    </row>
    <row r="14" spans="1:9" x14ac:dyDescent="0.2">
      <c r="A14" s="4" t="s">
        <v>325</v>
      </c>
      <c r="B14" s="2">
        <v>10535</v>
      </c>
      <c r="C14" s="2">
        <v>274</v>
      </c>
      <c r="D14" s="2">
        <v>682</v>
      </c>
      <c r="E14" s="2">
        <v>556</v>
      </c>
      <c r="F14" s="2">
        <v>649</v>
      </c>
      <c r="G14" s="2">
        <v>709</v>
      </c>
      <c r="H14" s="2">
        <v>933</v>
      </c>
      <c r="I14" s="2">
        <v>1098</v>
      </c>
    </row>
    <row r="15" spans="1:9" x14ac:dyDescent="0.2">
      <c r="A15" s="4" t="s">
        <v>324</v>
      </c>
      <c r="B15" s="2">
        <v>17819</v>
      </c>
      <c r="C15" s="2">
        <v>397</v>
      </c>
      <c r="D15" s="2">
        <v>888</v>
      </c>
      <c r="E15" s="2">
        <v>926</v>
      </c>
      <c r="F15" s="2">
        <v>1105</v>
      </c>
      <c r="G15" s="2">
        <v>1297</v>
      </c>
      <c r="H15" s="2">
        <v>1552</v>
      </c>
      <c r="I15" s="2">
        <v>1785</v>
      </c>
    </row>
    <row r="17" spans="1:256" x14ac:dyDescent="0.2">
      <c r="B17" s="3" t="s">
        <v>37</v>
      </c>
      <c r="C17" s="3" t="s">
        <v>38</v>
      </c>
      <c r="D17" s="3" t="s">
        <v>39</v>
      </c>
      <c r="E17" s="3" t="s">
        <v>40</v>
      </c>
      <c r="F17" s="3" t="s">
        <v>41</v>
      </c>
      <c r="G17" s="3" t="s">
        <v>42</v>
      </c>
      <c r="H17" s="3" t="s">
        <v>43</v>
      </c>
      <c r="I17" s="3" t="s">
        <v>44</v>
      </c>
    </row>
    <row r="18" spans="1:256" x14ac:dyDescent="0.2">
      <c r="A18" t="s">
        <v>281</v>
      </c>
      <c r="B18" s="2">
        <v>53846</v>
      </c>
      <c r="C18" s="2">
        <v>54586</v>
      </c>
      <c r="D18" s="2">
        <v>49477</v>
      </c>
      <c r="E18" s="2">
        <v>43183</v>
      </c>
      <c r="F18" s="2">
        <v>39965</v>
      </c>
      <c r="G18" s="2">
        <v>34938</v>
      </c>
      <c r="H18" s="2">
        <v>24341</v>
      </c>
      <c r="I18" s="2">
        <v>28442</v>
      </c>
      <c r="IV18" s="9"/>
    </row>
    <row r="19" spans="1:256" x14ac:dyDescent="0.2">
      <c r="A19" s="4" t="s">
        <v>1</v>
      </c>
      <c r="B19" s="2">
        <v>1913</v>
      </c>
      <c r="C19" s="2">
        <v>1787</v>
      </c>
      <c r="D19" s="2">
        <v>1574</v>
      </c>
      <c r="E19" s="2">
        <v>1346</v>
      </c>
      <c r="F19" s="2">
        <v>1267</v>
      </c>
      <c r="G19" s="2">
        <v>1106</v>
      </c>
      <c r="H19" s="2">
        <v>824</v>
      </c>
      <c r="I19" s="2">
        <v>1041</v>
      </c>
    </row>
    <row r="20" spans="1:256" x14ac:dyDescent="0.2">
      <c r="A20" s="4" t="s">
        <v>2</v>
      </c>
      <c r="B20" s="2">
        <v>8195</v>
      </c>
      <c r="C20" s="2">
        <v>8170</v>
      </c>
      <c r="D20" s="2">
        <v>6909</v>
      </c>
      <c r="E20" s="2">
        <v>5850</v>
      </c>
      <c r="F20" s="2">
        <v>5575</v>
      </c>
      <c r="G20" s="2">
        <v>5175</v>
      </c>
      <c r="H20" s="2">
        <v>3780</v>
      </c>
      <c r="I20" s="2">
        <v>4476</v>
      </c>
    </row>
    <row r="21" spans="1:256" x14ac:dyDescent="0.2">
      <c r="A21" s="4" t="s">
        <v>3</v>
      </c>
      <c r="B21" s="2">
        <v>6475</v>
      </c>
      <c r="C21" s="2">
        <v>6554</v>
      </c>
      <c r="D21" s="2">
        <v>6122</v>
      </c>
      <c r="E21" s="2">
        <v>5035</v>
      </c>
      <c r="F21" s="2">
        <v>4597</v>
      </c>
      <c r="G21" s="2">
        <v>4322</v>
      </c>
      <c r="H21" s="2">
        <v>3378</v>
      </c>
      <c r="I21" s="2">
        <v>4457</v>
      </c>
    </row>
    <row r="22" spans="1:256" x14ac:dyDescent="0.2">
      <c r="A22" s="4" t="s">
        <v>4</v>
      </c>
      <c r="B22" s="2">
        <v>7502</v>
      </c>
      <c r="C22" s="2">
        <v>8088</v>
      </c>
      <c r="D22" s="2">
        <v>7647</v>
      </c>
      <c r="E22" s="2">
        <v>6491</v>
      </c>
      <c r="F22" s="2">
        <v>6119</v>
      </c>
      <c r="G22" s="2">
        <v>4765</v>
      </c>
      <c r="H22" s="2">
        <v>3180</v>
      </c>
      <c r="I22" s="2">
        <v>3573</v>
      </c>
    </row>
    <row r="23" spans="1:256" x14ac:dyDescent="0.2">
      <c r="A23" s="4" t="s">
        <v>5</v>
      </c>
      <c r="B23" s="2">
        <v>11594</v>
      </c>
      <c r="C23" s="2">
        <v>11376</v>
      </c>
      <c r="D23" s="2">
        <v>9951</v>
      </c>
      <c r="E23" s="2">
        <v>9098</v>
      </c>
      <c r="F23" s="2">
        <v>8575</v>
      </c>
      <c r="G23" s="2">
        <v>7726</v>
      </c>
      <c r="H23" s="2">
        <v>5235</v>
      </c>
      <c r="I23" s="2">
        <v>5888</v>
      </c>
    </row>
    <row r="24" spans="1:256" x14ac:dyDescent="0.2">
      <c r="A24" s="4" t="s">
        <v>6</v>
      </c>
      <c r="B24" s="2">
        <v>4449</v>
      </c>
      <c r="C24" s="2">
        <v>4633</v>
      </c>
      <c r="D24" s="2">
        <v>4363</v>
      </c>
      <c r="E24" s="2">
        <v>4004</v>
      </c>
      <c r="F24" s="2">
        <v>3682</v>
      </c>
      <c r="G24" s="2">
        <v>3212</v>
      </c>
      <c r="H24" s="2">
        <v>2230</v>
      </c>
      <c r="I24" s="2">
        <v>2348</v>
      </c>
    </row>
    <row r="25" spans="1:256" x14ac:dyDescent="0.2">
      <c r="A25" s="4" t="s">
        <v>7</v>
      </c>
      <c r="B25" s="2">
        <v>10553</v>
      </c>
      <c r="C25" s="2">
        <v>10817</v>
      </c>
      <c r="D25" s="2">
        <v>10058</v>
      </c>
      <c r="E25" s="2">
        <v>8770</v>
      </c>
      <c r="F25" s="2">
        <v>7910</v>
      </c>
      <c r="G25" s="2">
        <v>6738</v>
      </c>
      <c r="H25" s="2">
        <v>4502</v>
      </c>
      <c r="I25" s="2">
        <v>5284</v>
      </c>
    </row>
    <row r="26" spans="1:256" x14ac:dyDescent="0.2">
      <c r="A26" s="4" t="s">
        <v>326</v>
      </c>
      <c r="B26" s="2">
        <v>554</v>
      </c>
      <c r="C26" s="2">
        <v>518</v>
      </c>
      <c r="D26" s="2">
        <v>440</v>
      </c>
      <c r="E26" s="2">
        <v>401</v>
      </c>
      <c r="F26" s="2">
        <v>339</v>
      </c>
      <c r="G26" s="2">
        <v>294</v>
      </c>
      <c r="H26" s="2">
        <v>185</v>
      </c>
      <c r="I26" s="2">
        <v>255</v>
      </c>
    </row>
    <row r="27" spans="1:256" x14ac:dyDescent="0.2">
      <c r="A27" s="4" t="s">
        <v>325</v>
      </c>
      <c r="B27" s="2">
        <v>1029</v>
      </c>
      <c r="C27" s="2">
        <v>932</v>
      </c>
      <c r="D27" s="2">
        <v>864</v>
      </c>
      <c r="E27" s="2">
        <v>801</v>
      </c>
      <c r="F27" s="2">
        <v>662</v>
      </c>
      <c r="G27" s="2">
        <v>605</v>
      </c>
      <c r="H27" s="2">
        <v>354</v>
      </c>
      <c r="I27" s="2">
        <v>387</v>
      </c>
    </row>
    <row r="28" spans="1:256" x14ac:dyDescent="0.2">
      <c r="A28" s="4" t="s">
        <v>324</v>
      </c>
      <c r="B28">
        <v>1582</v>
      </c>
      <c r="C28">
        <v>1711</v>
      </c>
      <c r="D28">
        <v>1549</v>
      </c>
      <c r="E28">
        <v>1387</v>
      </c>
      <c r="F28">
        <v>1239</v>
      </c>
      <c r="G28">
        <v>995</v>
      </c>
      <c r="H28">
        <v>673</v>
      </c>
      <c r="I28">
        <v>733</v>
      </c>
    </row>
  </sheetData>
  <phoneticPr fontId="0" type="noConversion"/>
  <pageMargins left="0.75" right="0.75" top="1" bottom="1" header="0" footer="0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"/>
  <sheetViews>
    <sheetView workbookViewId="0">
      <selection activeCell="B18" sqref="B18:I28"/>
    </sheetView>
  </sheetViews>
  <sheetFormatPr baseColWidth="10" defaultRowHeight="12.75" x14ac:dyDescent="0.2"/>
  <cols>
    <col min="1" max="1" width="18.85546875" customWidth="1"/>
    <col min="2" max="9" width="10.140625" customWidth="1"/>
  </cols>
  <sheetData>
    <row r="1" spans="1:9" x14ac:dyDescent="0.2">
      <c r="A1" s="1" t="s">
        <v>346</v>
      </c>
    </row>
    <row r="2" spans="1:9" x14ac:dyDescent="0.2">
      <c r="A2" s="5" t="s">
        <v>364</v>
      </c>
    </row>
    <row r="4" spans="1:9" x14ac:dyDescent="0.2">
      <c r="B4" s="3" t="s">
        <v>0</v>
      </c>
      <c r="C4" s="3" t="s">
        <v>30</v>
      </c>
      <c r="D4" s="3" t="s">
        <v>31</v>
      </c>
      <c r="E4" s="3" t="s">
        <v>32</v>
      </c>
      <c r="F4" s="3" t="s">
        <v>33</v>
      </c>
      <c r="G4" s="3" t="s">
        <v>34</v>
      </c>
      <c r="H4" s="3" t="s">
        <v>35</v>
      </c>
      <c r="I4" s="3" t="s">
        <v>36</v>
      </c>
    </row>
    <row r="5" spans="1:9" x14ac:dyDescent="0.2">
      <c r="A5" t="s">
        <v>281</v>
      </c>
      <c r="B5" s="9">
        <v>268357</v>
      </c>
      <c r="C5" s="9">
        <v>7100</v>
      </c>
      <c r="D5" s="9">
        <v>17150</v>
      </c>
      <c r="E5" s="9">
        <v>16833</v>
      </c>
      <c r="F5" s="9">
        <v>16931</v>
      </c>
      <c r="G5" s="9">
        <v>18016</v>
      </c>
      <c r="H5" s="9">
        <v>22060</v>
      </c>
      <c r="I5" s="9">
        <v>26489</v>
      </c>
    </row>
    <row r="6" spans="1:9" x14ac:dyDescent="0.2">
      <c r="A6" s="4" t="s">
        <v>1</v>
      </c>
      <c r="B6" s="2">
        <v>9133</v>
      </c>
      <c r="C6" s="2">
        <v>213</v>
      </c>
      <c r="D6" s="2">
        <v>482</v>
      </c>
      <c r="E6" s="2">
        <v>559</v>
      </c>
      <c r="F6" s="2">
        <v>597</v>
      </c>
      <c r="G6" s="2">
        <v>641</v>
      </c>
      <c r="H6" s="2">
        <v>755</v>
      </c>
      <c r="I6" s="2">
        <v>1031</v>
      </c>
    </row>
    <row r="7" spans="1:9" x14ac:dyDescent="0.2">
      <c r="A7" s="4" t="s">
        <v>2</v>
      </c>
      <c r="B7" s="2">
        <v>38901</v>
      </c>
      <c r="C7" s="2">
        <v>1057</v>
      </c>
      <c r="D7" s="2">
        <v>2546</v>
      </c>
      <c r="E7" s="2">
        <v>2366</v>
      </c>
      <c r="F7" s="2">
        <v>2403</v>
      </c>
      <c r="G7" s="2">
        <v>2719</v>
      </c>
      <c r="H7" s="2">
        <v>3175</v>
      </c>
      <c r="I7" s="2">
        <v>3830</v>
      </c>
    </row>
    <row r="8" spans="1:9" x14ac:dyDescent="0.2">
      <c r="A8" s="4" t="s">
        <v>3</v>
      </c>
      <c r="B8" s="2">
        <v>31565</v>
      </c>
      <c r="C8" s="2">
        <v>789</v>
      </c>
      <c r="D8" s="2">
        <v>2018</v>
      </c>
      <c r="E8" s="2">
        <v>1976</v>
      </c>
      <c r="F8" s="2">
        <v>2017</v>
      </c>
      <c r="G8" s="2">
        <v>2095</v>
      </c>
      <c r="H8" s="2">
        <v>2453</v>
      </c>
      <c r="I8" s="2">
        <v>2950</v>
      </c>
    </row>
    <row r="9" spans="1:9" x14ac:dyDescent="0.2">
      <c r="A9" s="4" t="s">
        <v>4</v>
      </c>
      <c r="B9" s="2">
        <v>38288</v>
      </c>
      <c r="C9" s="2">
        <v>948</v>
      </c>
      <c r="D9" s="2">
        <v>2476</v>
      </c>
      <c r="E9" s="2">
        <v>2351</v>
      </c>
      <c r="F9" s="2">
        <v>2410</v>
      </c>
      <c r="G9" s="2">
        <v>2462</v>
      </c>
      <c r="H9" s="2">
        <v>3088</v>
      </c>
      <c r="I9" s="2">
        <v>3706</v>
      </c>
    </row>
    <row r="10" spans="1:9" x14ac:dyDescent="0.2">
      <c r="A10" s="4" t="s">
        <v>5</v>
      </c>
      <c r="B10" s="2">
        <v>57579</v>
      </c>
      <c r="C10" s="2">
        <v>1552</v>
      </c>
      <c r="D10" s="2">
        <v>3499</v>
      </c>
      <c r="E10" s="2">
        <v>3515</v>
      </c>
      <c r="F10" s="2">
        <v>3581</v>
      </c>
      <c r="G10" s="2">
        <v>3964</v>
      </c>
      <c r="H10" s="2">
        <v>5011</v>
      </c>
      <c r="I10" s="2">
        <v>5887</v>
      </c>
    </row>
    <row r="11" spans="1:9" x14ac:dyDescent="0.2">
      <c r="A11" s="4" t="s">
        <v>6</v>
      </c>
      <c r="B11" s="2">
        <v>23911</v>
      </c>
      <c r="C11" s="2">
        <v>646</v>
      </c>
      <c r="D11" s="2">
        <v>1606</v>
      </c>
      <c r="E11" s="2">
        <v>1704</v>
      </c>
      <c r="F11" s="2">
        <v>1632</v>
      </c>
      <c r="G11" s="2">
        <v>1617</v>
      </c>
      <c r="H11" s="2">
        <v>1907</v>
      </c>
      <c r="I11" s="2">
        <v>2263</v>
      </c>
    </row>
    <row r="12" spans="1:9" x14ac:dyDescent="0.2">
      <c r="A12" s="4" t="s">
        <v>7</v>
      </c>
      <c r="B12" s="2">
        <v>52709</v>
      </c>
      <c r="C12" s="2">
        <v>1465</v>
      </c>
      <c r="D12" s="2">
        <v>3571</v>
      </c>
      <c r="E12" s="2">
        <v>3448</v>
      </c>
      <c r="F12" s="2">
        <v>3289</v>
      </c>
      <c r="G12" s="2">
        <v>3332</v>
      </c>
      <c r="H12" s="2">
        <v>4200</v>
      </c>
      <c r="I12" s="2">
        <v>5130</v>
      </c>
    </row>
    <row r="13" spans="1:9" x14ac:dyDescent="0.2">
      <c r="A13" s="4" t="s">
        <v>326</v>
      </c>
      <c r="B13" s="2">
        <v>2563</v>
      </c>
      <c r="C13" s="2">
        <v>101</v>
      </c>
      <c r="D13" s="2">
        <v>170</v>
      </c>
      <c r="E13" s="2">
        <v>154</v>
      </c>
      <c r="F13" s="2">
        <v>146</v>
      </c>
      <c r="G13" s="2">
        <v>167</v>
      </c>
      <c r="H13" s="2">
        <v>207</v>
      </c>
      <c r="I13" s="2">
        <v>245</v>
      </c>
    </row>
    <row r="14" spans="1:9" x14ac:dyDescent="0.2">
      <c r="A14" s="4" t="s">
        <v>325</v>
      </c>
      <c r="B14" s="2">
        <v>5020</v>
      </c>
      <c r="C14" s="2">
        <v>139</v>
      </c>
      <c r="D14" s="2">
        <v>347</v>
      </c>
      <c r="E14" s="2">
        <v>304</v>
      </c>
      <c r="F14" s="2">
        <v>311</v>
      </c>
      <c r="G14" s="2">
        <v>352</v>
      </c>
      <c r="H14" s="2">
        <v>465</v>
      </c>
      <c r="I14" s="2">
        <v>545</v>
      </c>
    </row>
    <row r="15" spans="1:9" x14ac:dyDescent="0.2">
      <c r="A15" s="4" t="s">
        <v>324</v>
      </c>
      <c r="B15" s="2">
        <v>8688</v>
      </c>
      <c r="C15" s="2">
        <v>190</v>
      </c>
      <c r="D15" s="2">
        <v>435</v>
      </c>
      <c r="E15" s="2">
        <v>456</v>
      </c>
      <c r="F15" s="2">
        <v>545</v>
      </c>
      <c r="G15" s="2">
        <v>667</v>
      </c>
      <c r="H15" s="2">
        <v>799</v>
      </c>
      <c r="I15" s="2">
        <v>902</v>
      </c>
    </row>
    <row r="17" spans="1:9" x14ac:dyDescent="0.2">
      <c r="B17" s="3" t="s">
        <v>37</v>
      </c>
      <c r="C17" s="3" t="s">
        <v>38</v>
      </c>
      <c r="D17" s="3" t="s">
        <v>39</v>
      </c>
      <c r="E17" s="3" t="s">
        <v>40</v>
      </c>
      <c r="F17" s="3" t="s">
        <v>41</v>
      </c>
      <c r="G17" s="3" t="s">
        <v>42</v>
      </c>
      <c r="H17" s="3" t="s">
        <v>43</v>
      </c>
      <c r="I17" s="3" t="s">
        <v>44</v>
      </c>
    </row>
    <row r="18" spans="1:9" x14ac:dyDescent="0.2">
      <c r="A18" t="s">
        <v>281</v>
      </c>
      <c r="B18" s="2">
        <v>25919</v>
      </c>
      <c r="C18" s="2">
        <v>25732</v>
      </c>
      <c r="D18" s="2">
        <v>22738</v>
      </c>
      <c r="E18" s="2">
        <v>19138</v>
      </c>
      <c r="F18" s="2">
        <v>17319</v>
      </c>
      <c r="G18" s="2">
        <v>14427</v>
      </c>
      <c r="H18" s="2">
        <v>9486</v>
      </c>
      <c r="I18" s="2">
        <v>9019</v>
      </c>
    </row>
    <row r="19" spans="1:9" x14ac:dyDescent="0.2">
      <c r="A19" s="4" t="s">
        <v>1</v>
      </c>
      <c r="B19" s="2">
        <v>959</v>
      </c>
      <c r="C19" s="2">
        <v>900</v>
      </c>
      <c r="D19" s="2">
        <v>762</v>
      </c>
      <c r="E19" s="2">
        <v>646</v>
      </c>
      <c r="F19" s="2">
        <v>557</v>
      </c>
      <c r="G19" s="2">
        <v>458</v>
      </c>
      <c r="H19" s="2">
        <v>281</v>
      </c>
      <c r="I19" s="2">
        <v>292</v>
      </c>
    </row>
    <row r="20" spans="1:9" x14ac:dyDescent="0.2">
      <c r="A20" s="4" t="s">
        <v>2</v>
      </c>
      <c r="B20" s="2">
        <v>3977</v>
      </c>
      <c r="C20" s="2">
        <v>3815</v>
      </c>
      <c r="D20" s="2">
        <v>3220</v>
      </c>
      <c r="E20" s="2">
        <v>2533</v>
      </c>
      <c r="F20" s="2">
        <v>2397</v>
      </c>
      <c r="G20" s="2">
        <v>2078</v>
      </c>
      <c r="H20" s="2">
        <v>1447</v>
      </c>
      <c r="I20" s="2">
        <v>1338</v>
      </c>
    </row>
    <row r="21" spans="1:9" x14ac:dyDescent="0.2">
      <c r="A21" s="4" t="s">
        <v>3</v>
      </c>
      <c r="B21" s="2">
        <v>3035</v>
      </c>
      <c r="C21" s="2">
        <v>3092</v>
      </c>
      <c r="D21" s="2">
        <v>2809</v>
      </c>
      <c r="E21" s="2">
        <v>2215</v>
      </c>
      <c r="F21" s="2">
        <v>1895</v>
      </c>
      <c r="G21" s="2">
        <v>1669</v>
      </c>
      <c r="H21" s="2">
        <v>1241</v>
      </c>
      <c r="I21" s="2">
        <v>1311</v>
      </c>
    </row>
    <row r="22" spans="1:9" x14ac:dyDescent="0.2">
      <c r="A22" s="4" t="s">
        <v>4</v>
      </c>
      <c r="B22" s="2">
        <v>3549</v>
      </c>
      <c r="C22" s="2">
        <v>3773</v>
      </c>
      <c r="D22" s="2">
        <v>3518</v>
      </c>
      <c r="E22" s="2">
        <v>2850</v>
      </c>
      <c r="F22" s="2">
        <v>2752</v>
      </c>
      <c r="G22" s="2">
        <v>1961</v>
      </c>
      <c r="H22" s="2">
        <v>1272</v>
      </c>
      <c r="I22" s="2">
        <v>1172</v>
      </c>
    </row>
    <row r="23" spans="1:9" x14ac:dyDescent="0.2">
      <c r="A23" s="4" t="s">
        <v>5</v>
      </c>
      <c r="B23" s="2">
        <v>5620</v>
      </c>
      <c r="C23" s="2">
        <v>5386</v>
      </c>
      <c r="D23" s="2">
        <v>4533</v>
      </c>
      <c r="E23" s="2">
        <v>4018</v>
      </c>
      <c r="F23" s="2">
        <v>3717</v>
      </c>
      <c r="G23" s="2">
        <v>3259</v>
      </c>
      <c r="H23" s="2">
        <v>2100</v>
      </c>
      <c r="I23" s="2">
        <v>1937</v>
      </c>
    </row>
    <row r="24" spans="1:9" x14ac:dyDescent="0.2">
      <c r="A24" s="4" t="s">
        <v>6</v>
      </c>
      <c r="B24" s="2">
        <v>2125</v>
      </c>
      <c r="C24" s="2">
        <v>2132</v>
      </c>
      <c r="D24" s="2">
        <v>1921</v>
      </c>
      <c r="E24" s="2">
        <v>1783</v>
      </c>
      <c r="F24" s="2">
        <v>1537</v>
      </c>
      <c r="G24" s="2">
        <v>1328</v>
      </c>
      <c r="H24" s="2">
        <v>911</v>
      </c>
      <c r="I24" s="2">
        <v>799</v>
      </c>
    </row>
    <row r="25" spans="1:9" x14ac:dyDescent="0.2">
      <c r="A25" s="4" t="s">
        <v>7</v>
      </c>
      <c r="B25" s="2">
        <v>5095</v>
      </c>
      <c r="C25" s="2">
        <v>5085</v>
      </c>
      <c r="D25" s="2">
        <v>4578</v>
      </c>
      <c r="E25" s="2">
        <v>3864</v>
      </c>
      <c r="F25" s="2">
        <v>3424</v>
      </c>
      <c r="G25" s="2">
        <v>2816</v>
      </c>
      <c r="H25" s="2">
        <v>1718</v>
      </c>
      <c r="I25" s="2">
        <v>1694</v>
      </c>
    </row>
    <row r="26" spans="1:9" x14ac:dyDescent="0.2">
      <c r="A26" s="4" t="s">
        <v>326</v>
      </c>
      <c r="B26">
        <v>276</v>
      </c>
      <c r="C26">
        <v>259</v>
      </c>
      <c r="D26">
        <v>212</v>
      </c>
      <c r="E26">
        <v>191</v>
      </c>
      <c r="F26">
        <v>155</v>
      </c>
      <c r="G26">
        <v>130</v>
      </c>
      <c r="H26">
        <v>76</v>
      </c>
      <c r="I26">
        <v>74</v>
      </c>
    </row>
    <row r="27" spans="1:9" x14ac:dyDescent="0.2">
      <c r="A27" s="4" t="s">
        <v>325</v>
      </c>
      <c r="B27">
        <v>506</v>
      </c>
      <c r="C27">
        <v>438</v>
      </c>
      <c r="D27">
        <v>413</v>
      </c>
      <c r="E27">
        <v>366</v>
      </c>
      <c r="F27">
        <v>303</v>
      </c>
      <c r="G27">
        <v>253</v>
      </c>
      <c r="H27">
        <v>156</v>
      </c>
      <c r="I27">
        <v>122</v>
      </c>
    </row>
    <row r="28" spans="1:9" x14ac:dyDescent="0.2">
      <c r="A28" s="4" t="s">
        <v>324</v>
      </c>
      <c r="B28">
        <v>777</v>
      </c>
      <c r="C28">
        <v>852</v>
      </c>
      <c r="D28">
        <v>772</v>
      </c>
      <c r="E28">
        <v>672</v>
      </c>
      <c r="F28">
        <v>582</v>
      </c>
      <c r="G28">
        <v>475</v>
      </c>
      <c r="H28">
        <v>284</v>
      </c>
      <c r="I28">
        <v>280</v>
      </c>
    </row>
  </sheetData>
  <phoneticPr fontId="0" type="noConversion"/>
  <pageMargins left="0.75" right="0.75" top="1" bottom="1" header="0" footer="0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8"/>
  <sheetViews>
    <sheetView workbookViewId="0">
      <selection activeCell="B18" sqref="B18:I28"/>
    </sheetView>
  </sheetViews>
  <sheetFormatPr baseColWidth="10" defaultRowHeight="12.75" x14ac:dyDescent="0.2"/>
  <cols>
    <col min="1" max="1" width="22.42578125" customWidth="1"/>
    <col min="2" max="9" width="9.7109375" customWidth="1"/>
  </cols>
  <sheetData>
    <row r="1" spans="1:9" x14ac:dyDescent="0.2">
      <c r="A1" s="1" t="s">
        <v>345</v>
      </c>
    </row>
    <row r="2" spans="1:9" x14ac:dyDescent="0.2">
      <c r="A2" s="5" t="s">
        <v>363</v>
      </c>
    </row>
    <row r="4" spans="1:9" x14ac:dyDescent="0.2">
      <c r="B4" s="3" t="s">
        <v>0</v>
      </c>
      <c r="C4" s="3" t="s">
        <v>30</v>
      </c>
      <c r="D4" s="3" t="s">
        <v>31</v>
      </c>
      <c r="E4" s="3" t="s">
        <v>32</v>
      </c>
      <c r="F4" s="3" t="s">
        <v>33</v>
      </c>
      <c r="G4" s="3" t="s">
        <v>34</v>
      </c>
      <c r="H4" s="3" t="s">
        <v>35</v>
      </c>
      <c r="I4" s="3" t="s">
        <v>36</v>
      </c>
    </row>
    <row r="5" spans="1:9" x14ac:dyDescent="0.2">
      <c r="A5" t="s">
        <v>281</v>
      </c>
      <c r="B5" s="9">
        <v>310767</v>
      </c>
      <c r="C5" s="9">
        <v>7067</v>
      </c>
      <c r="D5" s="9">
        <v>16535</v>
      </c>
      <c r="E5" s="9">
        <v>16505</v>
      </c>
      <c r="F5" s="9">
        <v>16869</v>
      </c>
      <c r="G5" s="9">
        <v>18188</v>
      </c>
      <c r="H5" s="9">
        <v>22991</v>
      </c>
      <c r="I5" s="9">
        <v>27612</v>
      </c>
    </row>
    <row r="6" spans="1:9" x14ac:dyDescent="0.2">
      <c r="A6" s="4" t="s">
        <v>1</v>
      </c>
      <c r="B6" s="2">
        <v>10133</v>
      </c>
      <c r="C6" s="2">
        <v>236</v>
      </c>
      <c r="D6" s="2">
        <v>483</v>
      </c>
      <c r="E6" s="2">
        <v>542</v>
      </c>
      <c r="F6" s="2">
        <v>582</v>
      </c>
      <c r="G6" s="2">
        <v>599</v>
      </c>
      <c r="H6" s="2">
        <v>780</v>
      </c>
      <c r="I6" s="2">
        <v>908</v>
      </c>
    </row>
    <row r="7" spans="1:9" x14ac:dyDescent="0.2">
      <c r="A7" s="4" t="s">
        <v>2</v>
      </c>
      <c r="B7" s="2">
        <v>45721</v>
      </c>
      <c r="C7" s="2">
        <v>1099</v>
      </c>
      <c r="D7" s="2">
        <v>2408</v>
      </c>
      <c r="E7" s="2">
        <v>2334</v>
      </c>
      <c r="F7" s="2">
        <v>2485</v>
      </c>
      <c r="G7" s="2">
        <v>2654</v>
      </c>
      <c r="H7" s="2">
        <v>3345</v>
      </c>
      <c r="I7" s="2">
        <v>4071</v>
      </c>
    </row>
    <row r="8" spans="1:9" x14ac:dyDescent="0.2">
      <c r="A8" s="4" t="s">
        <v>3</v>
      </c>
      <c r="B8" s="2">
        <v>38391</v>
      </c>
      <c r="C8" s="2">
        <v>816</v>
      </c>
      <c r="D8" s="2">
        <v>1934</v>
      </c>
      <c r="E8" s="2">
        <v>1986</v>
      </c>
      <c r="F8" s="2">
        <v>1988</v>
      </c>
      <c r="G8" s="2">
        <v>2224</v>
      </c>
      <c r="H8" s="2">
        <v>2622</v>
      </c>
      <c r="I8" s="2">
        <v>3148</v>
      </c>
    </row>
    <row r="9" spans="1:9" x14ac:dyDescent="0.2">
      <c r="A9" s="4" t="s">
        <v>4</v>
      </c>
      <c r="B9" s="2">
        <v>44026</v>
      </c>
      <c r="C9" s="2">
        <v>942</v>
      </c>
      <c r="D9" s="2">
        <v>2304</v>
      </c>
      <c r="E9" s="2">
        <v>2322</v>
      </c>
      <c r="F9" s="2">
        <v>2369</v>
      </c>
      <c r="G9" s="2">
        <v>2455</v>
      </c>
      <c r="H9" s="2">
        <v>3117</v>
      </c>
      <c r="I9" s="2">
        <v>3999</v>
      </c>
    </row>
    <row r="10" spans="1:9" x14ac:dyDescent="0.2">
      <c r="A10" s="4" t="s">
        <v>5</v>
      </c>
      <c r="B10" s="2">
        <v>66259</v>
      </c>
      <c r="C10" s="2">
        <v>1492</v>
      </c>
      <c r="D10" s="2">
        <v>3410</v>
      </c>
      <c r="E10" s="2">
        <v>3373</v>
      </c>
      <c r="F10" s="2">
        <v>3592</v>
      </c>
      <c r="G10" s="2">
        <v>4124</v>
      </c>
      <c r="H10" s="2">
        <v>5265</v>
      </c>
      <c r="I10" s="2">
        <v>6130</v>
      </c>
    </row>
    <row r="11" spans="1:9" x14ac:dyDescent="0.2">
      <c r="A11" s="4" t="s">
        <v>6</v>
      </c>
      <c r="B11" s="2">
        <v>28453</v>
      </c>
      <c r="C11" s="2">
        <v>685</v>
      </c>
      <c r="D11" s="2">
        <v>1639</v>
      </c>
      <c r="E11" s="2">
        <v>1802</v>
      </c>
      <c r="F11" s="2">
        <v>1670</v>
      </c>
      <c r="G11" s="2">
        <v>1681</v>
      </c>
      <c r="H11" s="2">
        <v>2105</v>
      </c>
      <c r="I11" s="2">
        <v>2486</v>
      </c>
    </row>
    <row r="12" spans="1:9" x14ac:dyDescent="0.2">
      <c r="A12" s="4" t="s">
        <v>7</v>
      </c>
      <c r="B12" s="2">
        <v>60396</v>
      </c>
      <c r="C12" s="2">
        <v>1383</v>
      </c>
      <c r="D12" s="2">
        <v>3410</v>
      </c>
      <c r="E12" s="2">
        <v>3312</v>
      </c>
      <c r="F12" s="2">
        <v>3141</v>
      </c>
      <c r="G12" s="2">
        <v>3310</v>
      </c>
      <c r="H12" s="2">
        <v>4327</v>
      </c>
      <c r="I12" s="2">
        <v>5155</v>
      </c>
    </row>
    <row r="13" spans="1:9" x14ac:dyDescent="0.2">
      <c r="A13" s="4" t="s">
        <v>326</v>
      </c>
      <c r="B13" s="2">
        <v>2742</v>
      </c>
      <c r="C13" s="2">
        <v>72</v>
      </c>
      <c r="D13" s="2">
        <v>159</v>
      </c>
      <c r="E13" s="2">
        <v>112</v>
      </c>
      <c r="F13" s="2">
        <v>144</v>
      </c>
      <c r="G13" s="2">
        <v>154</v>
      </c>
      <c r="H13" s="2">
        <v>209</v>
      </c>
      <c r="I13" s="2">
        <v>279</v>
      </c>
    </row>
    <row r="14" spans="1:9" x14ac:dyDescent="0.2">
      <c r="A14" s="4" t="s">
        <v>325</v>
      </c>
      <c r="B14" s="2">
        <v>5515</v>
      </c>
      <c r="C14" s="2">
        <v>135</v>
      </c>
      <c r="D14" s="2">
        <v>335</v>
      </c>
      <c r="E14" s="2">
        <v>252</v>
      </c>
      <c r="F14" s="2">
        <v>338</v>
      </c>
      <c r="G14" s="2">
        <v>357</v>
      </c>
      <c r="H14" s="2">
        <v>468</v>
      </c>
      <c r="I14" s="2">
        <v>553</v>
      </c>
    </row>
    <row r="15" spans="1:9" x14ac:dyDescent="0.2">
      <c r="A15" s="4" t="s">
        <v>324</v>
      </c>
      <c r="B15" s="2">
        <v>9131</v>
      </c>
      <c r="C15" s="2">
        <v>207</v>
      </c>
      <c r="D15" s="2">
        <v>453</v>
      </c>
      <c r="E15" s="2">
        <v>470</v>
      </c>
      <c r="F15" s="2">
        <v>560</v>
      </c>
      <c r="G15" s="2">
        <v>630</v>
      </c>
      <c r="H15" s="2">
        <v>753</v>
      </c>
      <c r="I15" s="2">
        <v>883</v>
      </c>
    </row>
    <row r="16" spans="1:9" x14ac:dyDescent="0.2">
      <c r="A16" s="4"/>
    </row>
    <row r="17" spans="1:9" x14ac:dyDescent="0.2">
      <c r="A17" s="4"/>
      <c r="B17" s="3" t="s">
        <v>37</v>
      </c>
      <c r="C17" s="3" t="s">
        <v>38</v>
      </c>
      <c r="D17" s="3" t="s">
        <v>39</v>
      </c>
      <c r="E17" s="3" t="s">
        <v>40</v>
      </c>
      <c r="F17" s="3" t="s">
        <v>41</v>
      </c>
      <c r="G17" s="3" t="s">
        <v>42</v>
      </c>
      <c r="H17" s="3" t="s">
        <v>43</v>
      </c>
      <c r="I17" s="3" t="s">
        <v>44</v>
      </c>
    </row>
    <row r="18" spans="1:9" x14ac:dyDescent="0.2">
      <c r="A18" s="4" t="s">
        <v>281</v>
      </c>
      <c r="B18" s="2">
        <v>27927</v>
      </c>
      <c r="C18" s="2">
        <v>28854</v>
      </c>
      <c r="D18" s="2">
        <v>26739</v>
      </c>
      <c r="E18" s="2">
        <v>24045</v>
      </c>
      <c r="F18" s="2">
        <v>22646</v>
      </c>
      <c r="G18" s="2">
        <v>20511</v>
      </c>
      <c r="H18" s="2">
        <v>14855</v>
      </c>
      <c r="I18" s="2">
        <v>19423</v>
      </c>
    </row>
    <row r="19" spans="1:9" x14ac:dyDescent="0.2">
      <c r="A19" s="4" t="s">
        <v>1</v>
      </c>
      <c r="B19" s="2">
        <v>954</v>
      </c>
      <c r="C19" s="2">
        <v>887</v>
      </c>
      <c r="D19" s="2">
        <v>812</v>
      </c>
      <c r="E19" s="2">
        <v>700</v>
      </c>
      <c r="F19" s="2">
        <v>710</v>
      </c>
      <c r="G19" s="2">
        <v>648</v>
      </c>
      <c r="H19" s="2">
        <v>543</v>
      </c>
      <c r="I19" s="2">
        <v>749</v>
      </c>
    </row>
    <row r="20" spans="1:9" x14ac:dyDescent="0.2">
      <c r="A20" s="4" t="s">
        <v>2</v>
      </c>
      <c r="B20" s="2">
        <v>4218</v>
      </c>
      <c r="C20" s="2">
        <v>4355</v>
      </c>
      <c r="D20" s="2">
        <v>3689</v>
      </c>
      <c r="E20" s="2">
        <v>3317</v>
      </c>
      <c r="F20" s="2">
        <v>3178</v>
      </c>
      <c r="G20" s="2">
        <v>3097</v>
      </c>
      <c r="H20" s="2">
        <v>2333</v>
      </c>
      <c r="I20" s="2">
        <v>3138</v>
      </c>
    </row>
    <row r="21" spans="1:9" x14ac:dyDescent="0.2">
      <c r="A21" s="4" t="s">
        <v>3</v>
      </c>
      <c r="B21" s="2">
        <v>3440</v>
      </c>
      <c r="C21" s="2">
        <v>3462</v>
      </c>
      <c r="D21" s="2">
        <v>3313</v>
      </c>
      <c r="E21" s="2">
        <v>2820</v>
      </c>
      <c r="F21" s="2">
        <v>2702</v>
      </c>
      <c r="G21" s="2">
        <v>2653</v>
      </c>
      <c r="H21" s="2">
        <v>2137</v>
      </c>
      <c r="I21" s="2">
        <v>3146</v>
      </c>
    </row>
    <row r="22" spans="1:9" x14ac:dyDescent="0.2">
      <c r="A22" s="4" t="s">
        <v>4</v>
      </c>
      <c r="B22" s="2">
        <v>3953</v>
      </c>
      <c r="C22" s="2">
        <v>4315</v>
      </c>
      <c r="D22" s="2">
        <v>4129</v>
      </c>
      <c r="E22" s="2">
        <v>3641</v>
      </c>
      <c r="F22" s="2">
        <v>3367</v>
      </c>
      <c r="G22" s="2">
        <v>2804</v>
      </c>
      <c r="H22" s="2">
        <v>1908</v>
      </c>
      <c r="I22" s="2">
        <v>2401</v>
      </c>
    </row>
    <row r="23" spans="1:9" x14ac:dyDescent="0.2">
      <c r="A23" s="4" t="s">
        <v>5</v>
      </c>
      <c r="B23" s="2">
        <v>5974</v>
      </c>
      <c r="C23" s="2">
        <v>5990</v>
      </c>
      <c r="D23" s="2">
        <v>5418</v>
      </c>
      <c r="E23" s="2">
        <v>5080</v>
      </c>
      <c r="F23" s="2">
        <v>4858</v>
      </c>
      <c r="G23" s="2">
        <v>4467</v>
      </c>
      <c r="H23" s="2">
        <v>3135</v>
      </c>
      <c r="I23" s="2">
        <v>3951</v>
      </c>
    </row>
    <row r="24" spans="1:9" x14ac:dyDescent="0.2">
      <c r="A24" s="4" t="s">
        <v>6</v>
      </c>
      <c r="B24" s="2">
        <v>2324</v>
      </c>
      <c r="C24" s="2">
        <v>2501</v>
      </c>
      <c r="D24" s="2">
        <v>2442</v>
      </c>
      <c r="E24" s="2">
        <v>2221</v>
      </c>
      <c r="F24" s="2">
        <v>2145</v>
      </c>
      <c r="G24" s="2">
        <v>1884</v>
      </c>
      <c r="H24" s="2">
        <v>1319</v>
      </c>
      <c r="I24" s="2">
        <v>1549</v>
      </c>
    </row>
    <row r="25" spans="1:9" x14ac:dyDescent="0.2">
      <c r="A25" s="4" t="s">
        <v>7</v>
      </c>
      <c r="B25" s="2">
        <v>5458</v>
      </c>
      <c r="C25" s="2">
        <v>5732</v>
      </c>
      <c r="D25" s="2">
        <v>5480</v>
      </c>
      <c r="E25" s="2">
        <v>4906</v>
      </c>
      <c r="F25" s="2">
        <v>4486</v>
      </c>
      <c r="G25" s="2">
        <v>3922</v>
      </c>
      <c r="H25" s="2">
        <v>2784</v>
      </c>
      <c r="I25" s="2">
        <v>3590</v>
      </c>
    </row>
    <row r="26" spans="1:9" x14ac:dyDescent="0.2">
      <c r="A26" s="4" t="s">
        <v>326</v>
      </c>
      <c r="B26">
        <v>278</v>
      </c>
      <c r="C26">
        <v>259</v>
      </c>
      <c r="D26">
        <v>228</v>
      </c>
      <c r="E26">
        <v>210</v>
      </c>
      <c r="F26">
        <v>184</v>
      </c>
      <c r="G26">
        <v>164</v>
      </c>
      <c r="H26">
        <v>109</v>
      </c>
      <c r="I26">
        <v>181</v>
      </c>
    </row>
    <row r="27" spans="1:9" x14ac:dyDescent="0.2">
      <c r="A27" s="4" t="s">
        <v>325</v>
      </c>
      <c r="B27">
        <v>523</v>
      </c>
      <c r="C27">
        <v>494</v>
      </c>
      <c r="D27">
        <v>451</v>
      </c>
      <c r="E27">
        <v>435</v>
      </c>
      <c r="F27">
        <v>359</v>
      </c>
      <c r="G27">
        <v>352</v>
      </c>
      <c r="H27">
        <v>198</v>
      </c>
      <c r="I27">
        <v>265</v>
      </c>
    </row>
    <row r="28" spans="1:9" x14ac:dyDescent="0.2">
      <c r="A28" s="4" t="s">
        <v>324</v>
      </c>
      <c r="B28">
        <v>805</v>
      </c>
      <c r="C28">
        <v>859</v>
      </c>
      <c r="D28">
        <v>777</v>
      </c>
      <c r="E28">
        <v>715</v>
      </c>
      <c r="F28">
        <v>657</v>
      </c>
      <c r="G28">
        <v>520</v>
      </c>
      <c r="H28">
        <v>389</v>
      </c>
      <c r="I28">
        <v>453</v>
      </c>
    </row>
  </sheetData>
  <phoneticPr fontId="0" type="noConversion"/>
  <pageMargins left="0.75" right="0.75" top="1" bottom="1" header="0" footer="0"/>
  <pageSetup paperSize="9" scale="83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workbookViewId="0">
      <selection activeCell="G35" sqref="G35"/>
    </sheetView>
  </sheetViews>
  <sheetFormatPr baseColWidth="10" defaultRowHeight="12.75" x14ac:dyDescent="0.2"/>
  <cols>
    <col min="1" max="1" width="20" customWidth="1"/>
    <col min="2" max="2" width="13" customWidth="1"/>
    <col min="3" max="3" width="13.28515625" customWidth="1"/>
    <col min="4" max="4" width="12.5703125" customWidth="1"/>
    <col min="5" max="5" width="13" customWidth="1"/>
    <col min="6" max="6" width="10.140625" customWidth="1"/>
    <col min="7" max="8" width="11.5703125" customWidth="1"/>
  </cols>
  <sheetData>
    <row r="1" spans="1:8" x14ac:dyDescent="0.2">
      <c r="A1" s="1" t="s">
        <v>344</v>
      </c>
      <c r="B1" s="1"/>
    </row>
    <row r="2" spans="1:8" x14ac:dyDescent="0.2">
      <c r="A2" s="5" t="s">
        <v>362</v>
      </c>
      <c r="B2" s="5"/>
    </row>
    <row r="4" spans="1:8" ht="27" customHeight="1" x14ac:dyDescent="0.2">
      <c r="A4" s="7"/>
      <c r="B4" s="29" t="s">
        <v>315</v>
      </c>
      <c r="C4" s="29" t="s">
        <v>316</v>
      </c>
      <c r="D4" s="29" t="s">
        <v>269</v>
      </c>
      <c r="E4" s="29" t="s">
        <v>338</v>
      </c>
      <c r="F4" s="29" t="s">
        <v>8</v>
      </c>
      <c r="G4" s="30" t="s">
        <v>339</v>
      </c>
      <c r="H4" s="30" t="s">
        <v>340</v>
      </c>
    </row>
    <row r="5" spans="1:8" x14ac:dyDescent="0.2">
      <c r="A5" t="s">
        <v>0</v>
      </c>
      <c r="B5" s="2">
        <v>579124</v>
      </c>
      <c r="C5" s="2">
        <v>587202</v>
      </c>
      <c r="D5" s="25">
        <f>(B5-C5)/C5</f>
        <v>-1.3756765133633742E-2</v>
      </c>
      <c r="E5" s="2">
        <v>27769</v>
      </c>
      <c r="F5" s="8">
        <f>100*E5/B5</f>
        <v>4.7950007252332831</v>
      </c>
      <c r="G5" s="2">
        <v>574274</v>
      </c>
      <c r="H5" s="2">
        <v>4850</v>
      </c>
    </row>
    <row r="6" spans="1:8" x14ac:dyDescent="0.2">
      <c r="A6" s="4" t="s">
        <v>9</v>
      </c>
      <c r="B6" s="2">
        <v>19266</v>
      </c>
      <c r="C6" s="2">
        <v>19761</v>
      </c>
      <c r="D6" s="25">
        <f t="shared" ref="D6:D24" si="0">(B6-C6)/C6</f>
        <v>-2.5049339608319416E-2</v>
      </c>
      <c r="E6" s="2">
        <v>819</v>
      </c>
      <c r="F6" s="8">
        <f t="shared" ref="F6:F24" si="1">100*E6/B6</f>
        <v>4.2510121457489882</v>
      </c>
      <c r="G6" s="2">
        <v>18962</v>
      </c>
      <c r="H6" s="2">
        <v>304</v>
      </c>
    </row>
    <row r="7" spans="1:8" x14ac:dyDescent="0.2">
      <c r="A7" s="4" t="s">
        <v>10</v>
      </c>
      <c r="B7" s="2">
        <v>32085</v>
      </c>
      <c r="C7" s="2">
        <v>32399</v>
      </c>
      <c r="D7" s="25">
        <f t="shared" si="0"/>
        <v>-9.6916571499120335E-3</v>
      </c>
      <c r="E7" s="2">
        <v>1552</v>
      </c>
      <c r="F7" s="8">
        <f t="shared" si="1"/>
        <v>4.8371513168147109</v>
      </c>
      <c r="G7" s="2">
        <v>31669</v>
      </c>
      <c r="H7" s="2">
        <v>416</v>
      </c>
    </row>
    <row r="8" spans="1:8" x14ac:dyDescent="0.2">
      <c r="A8" s="4" t="s">
        <v>11</v>
      </c>
      <c r="B8" s="2">
        <v>36284</v>
      </c>
      <c r="C8" s="2">
        <v>36987</v>
      </c>
      <c r="D8" s="25">
        <f t="shared" si="0"/>
        <v>-1.9006678022007732E-2</v>
      </c>
      <c r="E8" s="2">
        <v>1686</v>
      </c>
      <c r="F8" s="8">
        <f t="shared" si="1"/>
        <v>4.6466762209238235</v>
      </c>
      <c r="G8" s="2">
        <v>35914</v>
      </c>
      <c r="H8" s="2">
        <v>370</v>
      </c>
    </row>
    <row r="9" spans="1:8" x14ac:dyDescent="0.2">
      <c r="A9" s="4" t="s">
        <v>12</v>
      </c>
      <c r="B9" s="2">
        <v>27882</v>
      </c>
      <c r="C9" s="2">
        <v>27690</v>
      </c>
      <c r="D9" s="25">
        <f t="shared" si="0"/>
        <v>6.9339111592632719E-3</v>
      </c>
      <c r="E9" s="2">
        <v>1304</v>
      </c>
      <c r="F9" s="8">
        <f t="shared" si="1"/>
        <v>4.6768524496090667</v>
      </c>
      <c r="G9" s="2">
        <v>27624</v>
      </c>
      <c r="H9" s="2">
        <v>258</v>
      </c>
    </row>
    <row r="10" spans="1:8" x14ac:dyDescent="0.2">
      <c r="A10" s="4" t="s">
        <v>13</v>
      </c>
      <c r="B10" s="2">
        <v>34011</v>
      </c>
      <c r="C10" s="2">
        <v>34897</v>
      </c>
      <c r="D10" s="25">
        <f t="shared" si="0"/>
        <v>-2.5389001919935809E-2</v>
      </c>
      <c r="E10" s="2">
        <v>1392</v>
      </c>
      <c r="F10" s="8">
        <f t="shared" si="1"/>
        <v>4.0927935079827114</v>
      </c>
      <c r="G10" s="2">
        <v>33691</v>
      </c>
      <c r="H10" s="2">
        <v>320</v>
      </c>
    </row>
    <row r="11" spans="1:8" x14ac:dyDescent="0.2">
      <c r="A11" s="4" t="s">
        <v>14</v>
      </c>
      <c r="B11" s="2">
        <v>22660</v>
      </c>
      <c r="C11" s="2">
        <v>23091</v>
      </c>
      <c r="D11" s="25">
        <f t="shared" si="0"/>
        <v>-1.8665280845351004E-2</v>
      </c>
      <c r="E11" s="2">
        <v>1133</v>
      </c>
      <c r="F11" s="8">
        <f t="shared" si="1"/>
        <v>5</v>
      </c>
      <c r="G11" s="2">
        <v>22483</v>
      </c>
      <c r="H11" s="2">
        <v>177</v>
      </c>
    </row>
    <row r="12" spans="1:8" x14ac:dyDescent="0.2">
      <c r="A12" s="4" t="s">
        <v>15</v>
      </c>
      <c r="B12" s="2">
        <v>33672</v>
      </c>
      <c r="C12" s="2">
        <v>34890</v>
      </c>
      <c r="D12" s="25">
        <f t="shared" si="0"/>
        <v>-3.4909716251074807E-2</v>
      </c>
      <c r="E12" s="2">
        <v>1520</v>
      </c>
      <c r="F12" s="8">
        <f t="shared" si="1"/>
        <v>4.5141363744357328</v>
      </c>
      <c r="G12" s="2">
        <v>33432</v>
      </c>
      <c r="H12" s="2">
        <v>240</v>
      </c>
    </row>
    <row r="13" spans="1:8" x14ac:dyDescent="0.2">
      <c r="A13" s="4" t="s">
        <v>16</v>
      </c>
      <c r="B13" s="2">
        <v>44674</v>
      </c>
      <c r="C13" s="2">
        <v>44606</v>
      </c>
      <c r="D13" s="25">
        <f t="shared" si="0"/>
        <v>1.5244585930143926E-3</v>
      </c>
      <c r="E13" s="2">
        <v>2151</v>
      </c>
      <c r="F13" s="8">
        <f t="shared" si="1"/>
        <v>4.8148811389174915</v>
      </c>
      <c r="G13" s="2">
        <v>44429</v>
      </c>
      <c r="H13" s="2">
        <v>245</v>
      </c>
    </row>
    <row r="14" spans="1:8" x14ac:dyDescent="0.2">
      <c r="A14" s="4" t="s">
        <v>17</v>
      </c>
      <c r="B14" s="2">
        <v>37640</v>
      </c>
      <c r="C14" s="2">
        <v>38822</v>
      </c>
      <c r="D14" s="25">
        <f t="shared" si="0"/>
        <v>-3.0446653959095359E-2</v>
      </c>
      <c r="E14" s="2">
        <v>1670</v>
      </c>
      <c r="F14" s="8">
        <f t="shared" si="1"/>
        <v>4.4367693942614244</v>
      </c>
      <c r="G14" s="2">
        <v>37432</v>
      </c>
      <c r="H14" s="2">
        <v>208</v>
      </c>
    </row>
    <row r="15" spans="1:8" x14ac:dyDescent="0.2">
      <c r="A15" s="4" t="s">
        <v>18</v>
      </c>
      <c r="B15" s="2">
        <v>54602</v>
      </c>
      <c r="C15" s="2">
        <v>54191</v>
      </c>
      <c r="D15" s="25">
        <f t="shared" si="0"/>
        <v>7.5842852134118208E-3</v>
      </c>
      <c r="E15" s="2">
        <v>2688</v>
      </c>
      <c r="F15" s="8">
        <f t="shared" si="1"/>
        <v>4.9228965971942422</v>
      </c>
      <c r="G15" s="2">
        <v>54122</v>
      </c>
      <c r="H15" s="2">
        <v>480</v>
      </c>
    </row>
    <row r="16" spans="1:8" x14ac:dyDescent="0.2">
      <c r="A16" s="4" t="s">
        <v>19</v>
      </c>
      <c r="B16" s="2">
        <v>39537</v>
      </c>
      <c r="C16" s="2">
        <v>41031</v>
      </c>
      <c r="D16" s="25">
        <f t="shared" si="0"/>
        <v>-3.6411493748629085E-2</v>
      </c>
      <c r="E16" s="2">
        <v>1916</v>
      </c>
      <c r="F16" s="8">
        <f t="shared" si="1"/>
        <v>4.8460935326403112</v>
      </c>
      <c r="G16" s="2">
        <v>39171</v>
      </c>
      <c r="H16" s="2">
        <v>366</v>
      </c>
    </row>
    <row r="17" spans="1:8" x14ac:dyDescent="0.2">
      <c r="A17" s="4" t="s">
        <v>20</v>
      </c>
      <c r="B17" s="2">
        <v>46194</v>
      </c>
      <c r="C17" s="2">
        <v>46498</v>
      </c>
      <c r="D17" s="25">
        <f t="shared" si="0"/>
        <v>-6.5379156092735171E-3</v>
      </c>
      <c r="E17" s="2">
        <v>2598</v>
      </c>
      <c r="F17" s="8">
        <f t="shared" si="1"/>
        <v>5.6241070268866089</v>
      </c>
      <c r="G17" s="2">
        <v>45757</v>
      </c>
      <c r="H17" s="2">
        <v>437</v>
      </c>
    </row>
    <row r="18" spans="1:8" x14ac:dyDescent="0.2">
      <c r="A18" s="4" t="s">
        <v>21</v>
      </c>
      <c r="B18" s="2">
        <v>27374</v>
      </c>
      <c r="C18" s="2">
        <v>28530</v>
      </c>
      <c r="D18" s="25">
        <f t="shared" si="0"/>
        <v>-4.051875219067648E-2</v>
      </c>
      <c r="E18" s="2">
        <v>1165</v>
      </c>
      <c r="F18" s="8">
        <f t="shared" si="1"/>
        <v>4.2558632278804707</v>
      </c>
      <c r="G18" s="2">
        <v>27191</v>
      </c>
      <c r="H18" s="2">
        <v>183</v>
      </c>
    </row>
    <row r="19" spans="1:8" x14ac:dyDescent="0.2">
      <c r="A19" s="4" t="s">
        <v>22</v>
      </c>
      <c r="B19" s="2">
        <v>21494</v>
      </c>
      <c r="C19" s="2">
        <v>22193</v>
      </c>
      <c r="D19" s="25">
        <f t="shared" si="0"/>
        <v>-3.149641778939305E-2</v>
      </c>
      <c r="E19" s="2">
        <v>862</v>
      </c>
      <c r="F19" s="8">
        <f t="shared" si="1"/>
        <v>4.0104215129803666</v>
      </c>
      <c r="G19" s="2">
        <v>21312</v>
      </c>
      <c r="H19" s="2">
        <v>182</v>
      </c>
    </row>
    <row r="20" spans="1:8" x14ac:dyDescent="0.2">
      <c r="A20" s="4" t="s">
        <v>23</v>
      </c>
      <c r="B20" s="2">
        <v>36261</v>
      </c>
      <c r="C20" s="2">
        <v>36926</v>
      </c>
      <c r="D20" s="25">
        <f t="shared" si="0"/>
        <v>-1.8008990954882738E-2</v>
      </c>
      <c r="E20" s="2">
        <v>1964</v>
      </c>
      <c r="F20" s="8">
        <f t="shared" si="1"/>
        <v>5.4162874713879923</v>
      </c>
      <c r="G20" s="2">
        <v>36010</v>
      </c>
      <c r="H20" s="2">
        <v>251</v>
      </c>
    </row>
    <row r="21" spans="1:8" x14ac:dyDescent="0.2">
      <c r="A21" s="4" t="s">
        <v>24</v>
      </c>
      <c r="B21" s="2">
        <v>33894</v>
      </c>
      <c r="C21" s="2">
        <v>33316</v>
      </c>
      <c r="D21" s="25">
        <f t="shared" si="0"/>
        <v>1.7349021491175412E-2</v>
      </c>
      <c r="E21" s="2">
        <v>1787</v>
      </c>
      <c r="F21" s="8">
        <f t="shared" si="1"/>
        <v>5.2723195845872421</v>
      </c>
      <c r="G21" s="2">
        <v>33701</v>
      </c>
      <c r="H21" s="2">
        <v>193</v>
      </c>
    </row>
    <row r="22" spans="1:8" x14ac:dyDescent="0.2">
      <c r="A22" s="4" t="s">
        <v>25</v>
      </c>
      <c r="B22" s="2">
        <v>5305</v>
      </c>
      <c r="C22" s="2">
        <v>5047</v>
      </c>
      <c r="D22" s="25">
        <f t="shared" si="0"/>
        <v>5.1119476916980384E-2</v>
      </c>
      <c r="E22" s="2">
        <v>304</v>
      </c>
      <c r="F22" s="8">
        <f t="shared" si="1"/>
        <v>5.7304429783223378</v>
      </c>
      <c r="G22" s="2">
        <v>5266</v>
      </c>
      <c r="H22" s="2">
        <v>39</v>
      </c>
    </row>
    <row r="23" spans="1:8" x14ac:dyDescent="0.2">
      <c r="A23" s="4" t="s">
        <v>26</v>
      </c>
      <c r="B23" s="2">
        <v>10535</v>
      </c>
      <c r="C23" s="2">
        <v>10515</v>
      </c>
      <c r="D23" s="25">
        <f t="shared" si="0"/>
        <v>1.9020446980504042E-3</v>
      </c>
      <c r="E23" s="2">
        <v>563</v>
      </c>
      <c r="F23" s="8">
        <f t="shared" si="1"/>
        <v>5.3440911248220218</v>
      </c>
      <c r="G23" s="2">
        <v>10476</v>
      </c>
      <c r="H23" s="2">
        <v>59</v>
      </c>
    </row>
    <row r="24" spans="1:8" x14ac:dyDescent="0.2">
      <c r="A24" s="4" t="s">
        <v>27</v>
      </c>
      <c r="B24" s="2">
        <v>15754</v>
      </c>
      <c r="C24" s="2">
        <v>15812</v>
      </c>
      <c r="D24" s="25">
        <f t="shared" si="0"/>
        <v>-3.6681001770806983E-3</v>
      </c>
      <c r="E24" s="2">
        <v>695</v>
      </c>
      <c r="F24" s="8">
        <f t="shared" si="1"/>
        <v>4.4115780119334769</v>
      </c>
      <c r="G24" s="2">
        <v>15632</v>
      </c>
      <c r="H24" s="2">
        <v>122</v>
      </c>
    </row>
  </sheetData>
  <phoneticPr fontId="0" type="noConversion"/>
  <pageMargins left="0.75" right="0.75" top="1" bottom="1" header="0" footer="0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H2:I22"/>
  <sheetViews>
    <sheetView workbookViewId="0">
      <selection activeCell="J30" sqref="J30"/>
    </sheetView>
  </sheetViews>
  <sheetFormatPr baseColWidth="10" defaultRowHeight="12.75" x14ac:dyDescent="0.2"/>
  <cols>
    <col min="1" max="16384" width="11.42578125" style="41"/>
  </cols>
  <sheetData>
    <row r="2" spans="8:9" x14ac:dyDescent="0.2">
      <c r="H2" s="40"/>
    </row>
    <row r="3" spans="8:9" x14ac:dyDescent="0.2">
      <c r="H3" s="42"/>
    </row>
    <row r="4" spans="8:9" x14ac:dyDescent="0.2">
      <c r="H4" s="42"/>
      <c r="I4" s="43"/>
    </row>
    <row r="5" spans="8:9" x14ac:dyDescent="0.2">
      <c r="H5" s="42"/>
      <c r="I5" s="43"/>
    </row>
    <row r="6" spans="8:9" x14ac:dyDescent="0.2">
      <c r="H6" s="42"/>
      <c r="I6" s="43"/>
    </row>
    <row r="7" spans="8:9" x14ac:dyDescent="0.2">
      <c r="H7" s="42"/>
      <c r="I7" s="43"/>
    </row>
    <row r="8" spans="8:9" x14ac:dyDescent="0.2">
      <c r="H8" s="42"/>
      <c r="I8" s="43"/>
    </row>
    <row r="9" spans="8:9" x14ac:dyDescent="0.2">
      <c r="H9" s="42"/>
      <c r="I9" s="43"/>
    </row>
    <row r="10" spans="8:9" x14ac:dyDescent="0.2">
      <c r="H10" s="42"/>
      <c r="I10" s="43"/>
    </row>
    <row r="11" spans="8:9" x14ac:dyDescent="0.2">
      <c r="H11" s="42"/>
      <c r="I11" s="43"/>
    </row>
    <row r="12" spans="8:9" x14ac:dyDescent="0.2">
      <c r="H12" s="42"/>
      <c r="I12" s="43"/>
    </row>
    <row r="13" spans="8:9" x14ac:dyDescent="0.2">
      <c r="H13" s="42"/>
      <c r="I13" s="43"/>
    </row>
    <row r="14" spans="8:9" x14ac:dyDescent="0.2">
      <c r="H14" s="42"/>
      <c r="I14" s="43"/>
    </row>
    <row r="15" spans="8:9" x14ac:dyDescent="0.2">
      <c r="H15" s="42"/>
      <c r="I15" s="43"/>
    </row>
    <row r="16" spans="8:9" x14ac:dyDescent="0.2">
      <c r="H16" s="42"/>
      <c r="I16" s="43"/>
    </row>
    <row r="17" spans="8:9" x14ac:dyDescent="0.2">
      <c r="H17" s="42"/>
      <c r="I17" s="43"/>
    </row>
    <row r="18" spans="8:9" x14ac:dyDescent="0.2">
      <c r="H18" s="42"/>
      <c r="I18" s="43"/>
    </row>
    <row r="19" spans="8:9" x14ac:dyDescent="0.2">
      <c r="H19" s="42"/>
      <c r="I19" s="43"/>
    </row>
    <row r="20" spans="8:9" x14ac:dyDescent="0.2">
      <c r="H20" s="42"/>
      <c r="I20" s="43"/>
    </row>
    <row r="21" spans="8:9" x14ac:dyDescent="0.2">
      <c r="H21" s="42"/>
      <c r="I21" s="43"/>
    </row>
    <row r="22" spans="8:9" x14ac:dyDescent="0.2">
      <c r="H22" s="42"/>
      <c r="I22" s="43"/>
    </row>
  </sheetData>
  <pageMargins left="0.75" right="0.75" top="1" bottom="1" header="0" footer="0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J3:J23"/>
  <sheetViews>
    <sheetView workbookViewId="0">
      <selection activeCell="J24" sqref="J24"/>
    </sheetView>
  </sheetViews>
  <sheetFormatPr baseColWidth="10" defaultRowHeight="12.75" x14ac:dyDescent="0.2"/>
  <cols>
    <col min="1" max="16384" width="11.42578125" style="41"/>
  </cols>
  <sheetData>
    <row r="3" spans="10:10" x14ac:dyDescent="0.2">
      <c r="J3" s="40"/>
    </row>
    <row r="4" spans="10:10" x14ac:dyDescent="0.2">
      <c r="J4" s="44"/>
    </row>
    <row r="5" spans="10:10" x14ac:dyDescent="0.2">
      <c r="J5" s="44"/>
    </row>
    <row r="6" spans="10:10" x14ac:dyDescent="0.2">
      <c r="J6" s="44"/>
    </row>
    <row r="7" spans="10:10" x14ac:dyDescent="0.2">
      <c r="J7" s="44"/>
    </row>
    <row r="8" spans="10:10" x14ac:dyDescent="0.2">
      <c r="J8" s="44"/>
    </row>
    <row r="9" spans="10:10" x14ac:dyDescent="0.2">
      <c r="J9" s="44"/>
    </row>
    <row r="10" spans="10:10" x14ac:dyDescent="0.2">
      <c r="J10" s="44"/>
    </row>
    <row r="11" spans="10:10" x14ac:dyDescent="0.2">
      <c r="J11" s="44"/>
    </row>
    <row r="12" spans="10:10" x14ac:dyDescent="0.2">
      <c r="J12" s="44"/>
    </row>
    <row r="13" spans="10:10" x14ac:dyDescent="0.2">
      <c r="J13" s="44"/>
    </row>
    <row r="14" spans="10:10" x14ac:dyDescent="0.2">
      <c r="J14" s="44"/>
    </row>
    <row r="15" spans="10:10" x14ac:dyDescent="0.2">
      <c r="J15" s="44"/>
    </row>
    <row r="16" spans="10:10" x14ac:dyDescent="0.2">
      <c r="J16" s="44"/>
    </row>
    <row r="17" spans="10:10" x14ac:dyDescent="0.2">
      <c r="J17" s="44"/>
    </row>
    <row r="18" spans="10:10" x14ac:dyDescent="0.2">
      <c r="J18" s="44"/>
    </row>
    <row r="19" spans="10:10" x14ac:dyDescent="0.2">
      <c r="J19" s="44"/>
    </row>
    <row r="20" spans="10:10" x14ac:dyDescent="0.2">
      <c r="J20" s="44"/>
    </row>
    <row r="21" spans="10:10" x14ac:dyDescent="0.2">
      <c r="J21" s="44"/>
    </row>
    <row r="22" spans="10:10" x14ac:dyDescent="0.2">
      <c r="J22" s="44"/>
    </row>
    <row r="23" spans="10:10" x14ac:dyDescent="0.2">
      <c r="J23" s="44"/>
    </row>
  </sheetData>
  <pageMargins left="0.75" right="0.75" top="1" bottom="1" header="0" footer="0"/>
  <headerFooter alignWithMargins="0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3" workbookViewId="0">
      <selection activeCell="J30" sqref="J30"/>
    </sheetView>
  </sheetViews>
  <sheetFormatPr baseColWidth="10" defaultRowHeight="12.75" x14ac:dyDescent="0.2"/>
  <cols>
    <col min="1" max="16384" width="11.42578125" style="41"/>
  </cols>
  <sheetData/>
  <pageMargins left="0.75" right="0.75" top="1" bottom="1" header="0" footer="0"/>
  <headerFooter alignWithMargins="0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"/>
  <sheetViews>
    <sheetView workbookViewId="0">
      <selection activeCell="L20" sqref="L20"/>
    </sheetView>
  </sheetViews>
  <sheetFormatPr baseColWidth="10" defaultRowHeight="12.75" x14ac:dyDescent="0.2"/>
  <cols>
    <col min="1" max="1" width="18.85546875" customWidth="1"/>
  </cols>
  <sheetData>
    <row r="1" spans="1:9" x14ac:dyDescent="0.2">
      <c r="A1" s="1" t="s">
        <v>343</v>
      </c>
    </row>
    <row r="2" spans="1:9" x14ac:dyDescent="0.2">
      <c r="A2" s="5" t="s">
        <v>361</v>
      </c>
    </row>
    <row r="4" spans="1:9" x14ac:dyDescent="0.2">
      <c r="B4" s="3" t="s">
        <v>0</v>
      </c>
      <c r="C4" s="3" t="s">
        <v>45</v>
      </c>
      <c r="D4" s="3" t="s">
        <v>46</v>
      </c>
      <c r="E4" s="3" t="s">
        <v>47</v>
      </c>
      <c r="F4" s="3" t="s">
        <v>48</v>
      </c>
      <c r="G4" s="3" t="s">
        <v>49</v>
      </c>
      <c r="H4" s="3" t="s">
        <v>50</v>
      </c>
      <c r="I4" s="3" t="s">
        <v>51</v>
      </c>
    </row>
    <row r="5" spans="1:9" x14ac:dyDescent="0.2">
      <c r="A5" t="s">
        <v>0</v>
      </c>
      <c r="B5" s="2">
        <v>579124</v>
      </c>
      <c r="C5" s="2">
        <v>47852</v>
      </c>
      <c r="D5" s="2">
        <v>67138</v>
      </c>
      <c r="E5" s="2">
        <v>81255</v>
      </c>
      <c r="F5" s="2">
        <v>107947</v>
      </c>
      <c r="G5" s="2">
        <v>104063</v>
      </c>
      <c r="H5" s="2">
        <v>170869</v>
      </c>
      <c r="I5" s="11">
        <v>53.1</v>
      </c>
    </row>
    <row r="6" spans="1:9" x14ac:dyDescent="0.2">
      <c r="A6" s="4" t="s">
        <v>9</v>
      </c>
      <c r="B6" s="2">
        <v>19266</v>
      </c>
      <c r="C6" s="2">
        <v>1414</v>
      </c>
      <c r="D6" s="2">
        <v>2280</v>
      </c>
      <c r="E6" s="2">
        <v>2775</v>
      </c>
      <c r="F6" s="2">
        <v>3852</v>
      </c>
      <c r="G6" s="2">
        <v>3361</v>
      </c>
      <c r="H6" s="2">
        <v>5584</v>
      </c>
      <c r="I6" s="11">
        <v>53.2</v>
      </c>
    </row>
    <row r="7" spans="1:9" x14ac:dyDescent="0.2">
      <c r="A7" s="4" t="s">
        <v>10</v>
      </c>
      <c r="B7" s="2">
        <v>32085</v>
      </c>
      <c r="C7" s="2">
        <v>2651</v>
      </c>
      <c r="D7" s="2">
        <v>3714</v>
      </c>
      <c r="E7" s="2">
        <v>4444</v>
      </c>
      <c r="F7" s="2">
        <v>5892</v>
      </c>
      <c r="G7" s="2">
        <v>5636</v>
      </c>
      <c r="H7" s="2">
        <v>9748</v>
      </c>
      <c r="I7" s="11">
        <v>53.5</v>
      </c>
    </row>
    <row r="8" spans="1:9" x14ac:dyDescent="0.2">
      <c r="A8" s="4" t="s">
        <v>11</v>
      </c>
      <c r="B8" s="2">
        <v>36284</v>
      </c>
      <c r="C8" s="2">
        <v>2856</v>
      </c>
      <c r="D8" s="2">
        <v>4123</v>
      </c>
      <c r="E8" s="2">
        <v>5103</v>
      </c>
      <c r="F8" s="2">
        <v>6489</v>
      </c>
      <c r="G8" s="2">
        <v>6334</v>
      </c>
      <c r="H8" s="2">
        <v>11379</v>
      </c>
      <c r="I8" s="11">
        <v>53.9</v>
      </c>
    </row>
    <row r="9" spans="1:9" x14ac:dyDescent="0.2">
      <c r="A9" s="4" t="s">
        <v>12</v>
      </c>
      <c r="B9" s="2">
        <v>27882</v>
      </c>
      <c r="C9" s="2">
        <v>2111</v>
      </c>
      <c r="D9" s="2">
        <v>2759</v>
      </c>
      <c r="E9" s="2">
        <v>4325</v>
      </c>
      <c r="F9" s="2">
        <v>5515</v>
      </c>
      <c r="G9" s="2">
        <v>4564</v>
      </c>
      <c r="H9" s="2">
        <v>8608</v>
      </c>
      <c r="I9" s="11">
        <v>53.4</v>
      </c>
    </row>
    <row r="10" spans="1:9" x14ac:dyDescent="0.2">
      <c r="A10" s="4" t="s">
        <v>13</v>
      </c>
      <c r="B10" s="2">
        <v>34011</v>
      </c>
      <c r="C10" s="2">
        <v>2472</v>
      </c>
      <c r="D10" s="2">
        <v>4053</v>
      </c>
      <c r="E10" s="2">
        <v>4680</v>
      </c>
      <c r="F10" s="2">
        <v>5921</v>
      </c>
      <c r="G10" s="2">
        <v>5990</v>
      </c>
      <c r="H10" s="2">
        <v>10895</v>
      </c>
      <c r="I10" s="11">
        <v>54.2</v>
      </c>
    </row>
    <row r="11" spans="1:9" x14ac:dyDescent="0.2">
      <c r="A11" s="4" t="s">
        <v>14</v>
      </c>
      <c r="B11" s="2">
        <v>22660</v>
      </c>
      <c r="C11" s="2">
        <v>2003</v>
      </c>
      <c r="D11" s="2">
        <v>2931</v>
      </c>
      <c r="E11" s="2">
        <v>3091</v>
      </c>
      <c r="F11" s="2">
        <v>3638</v>
      </c>
      <c r="G11" s="2">
        <v>3682</v>
      </c>
      <c r="H11" s="2">
        <v>7315</v>
      </c>
      <c r="I11" s="11">
        <v>53.4</v>
      </c>
    </row>
    <row r="12" spans="1:9" x14ac:dyDescent="0.2">
      <c r="A12" s="4" t="s">
        <v>15</v>
      </c>
      <c r="B12" s="2">
        <v>33672</v>
      </c>
      <c r="C12" s="2">
        <v>2701</v>
      </c>
      <c r="D12" s="2">
        <v>3844</v>
      </c>
      <c r="E12" s="2">
        <v>4291</v>
      </c>
      <c r="F12" s="2">
        <v>6084</v>
      </c>
      <c r="G12" s="2">
        <v>6342</v>
      </c>
      <c r="H12" s="2">
        <v>10410</v>
      </c>
      <c r="I12" s="11">
        <v>54.1</v>
      </c>
    </row>
    <row r="13" spans="1:9" x14ac:dyDescent="0.2">
      <c r="A13" s="4" t="s">
        <v>16</v>
      </c>
      <c r="B13" s="2">
        <v>44674</v>
      </c>
      <c r="C13" s="2">
        <v>3779</v>
      </c>
      <c r="D13" s="2">
        <v>5100</v>
      </c>
      <c r="E13" s="2">
        <v>6052</v>
      </c>
      <c r="F13" s="2">
        <v>8111</v>
      </c>
      <c r="G13" s="2">
        <v>8736</v>
      </c>
      <c r="H13" s="2">
        <v>12896</v>
      </c>
      <c r="I13" s="11">
        <v>52.9</v>
      </c>
    </row>
    <row r="14" spans="1:9" x14ac:dyDescent="0.2">
      <c r="A14" s="4" t="s">
        <v>17</v>
      </c>
      <c r="B14" s="2">
        <v>37640</v>
      </c>
      <c r="C14" s="2">
        <v>2891</v>
      </c>
      <c r="D14" s="2">
        <v>4352</v>
      </c>
      <c r="E14" s="2">
        <v>5070</v>
      </c>
      <c r="F14" s="2">
        <v>7096</v>
      </c>
      <c r="G14" s="2">
        <v>6999</v>
      </c>
      <c r="H14" s="2">
        <v>11232</v>
      </c>
      <c r="I14" s="11">
        <v>53.3</v>
      </c>
    </row>
    <row r="15" spans="1:9" x14ac:dyDescent="0.2">
      <c r="A15" s="4" t="s">
        <v>18</v>
      </c>
      <c r="B15" s="2">
        <v>54602</v>
      </c>
      <c r="C15" s="2">
        <v>4575</v>
      </c>
      <c r="D15" s="2">
        <v>6128</v>
      </c>
      <c r="E15" s="2">
        <v>7904</v>
      </c>
      <c r="F15" s="2">
        <v>10606</v>
      </c>
      <c r="G15" s="2">
        <v>9764</v>
      </c>
      <c r="H15" s="2">
        <v>15625</v>
      </c>
      <c r="I15" s="11">
        <v>52.9</v>
      </c>
    </row>
    <row r="16" spans="1:9" x14ac:dyDescent="0.2">
      <c r="A16" s="4" t="s">
        <v>19</v>
      </c>
      <c r="B16" s="2">
        <v>39537</v>
      </c>
      <c r="C16" s="2">
        <v>3310</v>
      </c>
      <c r="D16" s="2">
        <v>4441</v>
      </c>
      <c r="E16" s="2">
        <v>5620</v>
      </c>
      <c r="F16" s="2">
        <v>7339</v>
      </c>
      <c r="G16" s="2">
        <v>7387</v>
      </c>
      <c r="H16" s="2">
        <v>11440</v>
      </c>
      <c r="I16" s="11">
        <v>53</v>
      </c>
    </row>
    <row r="17" spans="1:9" x14ac:dyDescent="0.2">
      <c r="A17" s="4" t="s">
        <v>20</v>
      </c>
      <c r="B17" s="2">
        <v>46194</v>
      </c>
      <c r="C17" s="2">
        <v>4341</v>
      </c>
      <c r="D17" s="2">
        <v>5191</v>
      </c>
      <c r="E17" s="2">
        <v>6221</v>
      </c>
      <c r="F17" s="2">
        <v>9497</v>
      </c>
      <c r="G17" s="2">
        <v>8598</v>
      </c>
      <c r="H17" s="2">
        <v>12346</v>
      </c>
      <c r="I17" s="11">
        <v>52.1</v>
      </c>
    </row>
    <row r="18" spans="1:9" x14ac:dyDescent="0.2">
      <c r="A18" s="4" t="s">
        <v>21</v>
      </c>
      <c r="B18" s="2">
        <v>27374</v>
      </c>
      <c r="C18" s="2">
        <v>2178</v>
      </c>
      <c r="D18" s="2">
        <v>3558</v>
      </c>
      <c r="E18" s="2">
        <v>3328</v>
      </c>
      <c r="F18" s="2">
        <v>4002</v>
      </c>
      <c r="G18" s="2">
        <v>4890</v>
      </c>
      <c r="H18" s="2">
        <v>9418</v>
      </c>
      <c r="I18" s="11">
        <v>54.2</v>
      </c>
    </row>
    <row r="19" spans="1:9" x14ac:dyDescent="0.2">
      <c r="A19" s="4" t="s">
        <v>22</v>
      </c>
      <c r="B19" s="2">
        <v>21494</v>
      </c>
      <c r="C19" s="2">
        <v>1629</v>
      </c>
      <c r="D19" s="2">
        <v>3083</v>
      </c>
      <c r="E19" s="2">
        <v>3076</v>
      </c>
      <c r="F19" s="2">
        <v>3251</v>
      </c>
      <c r="G19" s="2">
        <v>3774</v>
      </c>
      <c r="H19" s="2">
        <v>6681</v>
      </c>
      <c r="I19" s="11">
        <v>52.8</v>
      </c>
    </row>
    <row r="20" spans="1:9" x14ac:dyDescent="0.2">
      <c r="A20" s="4" t="s">
        <v>23</v>
      </c>
      <c r="B20" s="2">
        <v>36261</v>
      </c>
      <c r="C20" s="2">
        <v>3337</v>
      </c>
      <c r="D20" s="2">
        <v>4163</v>
      </c>
      <c r="E20" s="2">
        <v>5068</v>
      </c>
      <c r="F20" s="2">
        <v>7618</v>
      </c>
      <c r="G20" s="2">
        <v>6425</v>
      </c>
      <c r="H20" s="2">
        <v>9650</v>
      </c>
      <c r="I20" s="11">
        <v>51.9</v>
      </c>
    </row>
    <row r="21" spans="1:9" x14ac:dyDescent="0.2">
      <c r="A21" s="4" t="s">
        <v>24</v>
      </c>
      <c r="B21" s="2">
        <v>33894</v>
      </c>
      <c r="C21" s="2">
        <v>2977</v>
      </c>
      <c r="D21" s="2">
        <v>3880</v>
      </c>
      <c r="E21" s="2">
        <v>5434</v>
      </c>
      <c r="F21" s="2">
        <v>6866</v>
      </c>
      <c r="G21" s="2">
        <v>5888</v>
      </c>
      <c r="H21" s="2">
        <v>8849</v>
      </c>
      <c r="I21" s="11">
        <v>51.7</v>
      </c>
    </row>
    <row r="22" spans="1:9" x14ac:dyDescent="0.2">
      <c r="A22" s="4" t="s">
        <v>25</v>
      </c>
      <c r="B22" s="2">
        <v>5305</v>
      </c>
      <c r="C22" s="2">
        <v>502</v>
      </c>
      <c r="D22" s="2">
        <v>556</v>
      </c>
      <c r="E22" s="2">
        <v>737</v>
      </c>
      <c r="F22" s="2">
        <v>1078</v>
      </c>
      <c r="G22" s="2">
        <v>958</v>
      </c>
      <c r="H22" s="2">
        <v>1474</v>
      </c>
      <c r="I22" s="11">
        <v>52.5</v>
      </c>
    </row>
    <row r="23" spans="1:9" x14ac:dyDescent="0.2">
      <c r="A23" s="4" t="s">
        <v>26</v>
      </c>
      <c r="B23" s="2">
        <v>10535</v>
      </c>
      <c r="C23" s="2">
        <v>956</v>
      </c>
      <c r="D23" s="2">
        <v>1205</v>
      </c>
      <c r="E23" s="2">
        <v>1642</v>
      </c>
      <c r="F23" s="2">
        <v>2127</v>
      </c>
      <c r="G23" s="2">
        <v>1796</v>
      </c>
      <c r="H23" s="2">
        <v>2809</v>
      </c>
      <c r="I23" s="11">
        <v>51.7</v>
      </c>
    </row>
    <row r="24" spans="1:9" x14ac:dyDescent="0.2">
      <c r="A24" s="4" t="s">
        <v>27</v>
      </c>
      <c r="B24" s="2">
        <v>15754</v>
      </c>
      <c r="C24" s="2">
        <v>1169</v>
      </c>
      <c r="D24" s="2">
        <v>1777</v>
      </c>
      <c r="E24" s="2">
        <v>2394</v>
      </c>
      <c r="F24" s="2">
        <v>2965</v>
      </c>
      <c r="G24" s="2">
        <v>2939</v>
      </c>
      <c r="H24" s="2">
        <v>4510</v>
      </c>
      <c r="I24" s="11">
        <v>52.9</v>
      </c>
    </row>
  </sheetData>
  <phoneticPr fontId="0" type="noConversion"/>
  <pageMargins left="0.75" right="0.75" top="1" bottom="1" header="0" footer="0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3" sqref="J23"/>
    </sheetView>
  </sheetViews>
  <sheetFormatPr baseColWidth="10" defaultRowHeight="12.75" x14ac:dyDescent="0.2"/>
  <cols>
    <col min="1" max="16384" width="11.42578125" style="41"/>
  </cols>
  <sheetData/>
  <pageMargins left="0.75" right="0.75" top="1" bottom="1" header="0" footer="0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23"/>
  <sheetViews>
    <sheetView workbookViewId="0">
      <selection activeCell="I18" sqref="I18"/>
    </sheetView>
  </sheetViews>
  <sheetFormatPr baseColWidth="10" defaultRowHeight="12.75" x14ac:dyDescent="0.2"/>
  <sheetData>
    <row r="1" spans="1:1" x14ac:dyDescent="0.2">
      <c r="A1" s="1" t="s">
        <v>268</v>
      </c>
    </row>
    <row r="2" spans="1:1" x14ac:dyDescent="0.2">
      <c r="A2" s="1"/>
    </row>
    <row r="3" spans="1:1" x14ac:dyDescent="0.2">
      <c r="A3" s="4" t="s">
        <v>323</v>
      </c>
    </row>
    <row r="4" spans="1:1" x14ac:dyDescent="0.2">
      <c r="A4" t="s">
        <v>371</v>
      </c>
    </row>
    <row r="5" spans="1:1" x14ac:dyDescent="0.2">
      <c r="A5" t="s">
        <v>370</v>
      </c>
    </row>
    <row r="6" spans="1:1" x14ac:dyDescent="0.2">
      <c r="A6" t="s">
        <v>369</v>
      </c>
    </row>
    <row r="7" spans="1:1" x14ac:dyDescent="0.2">
      <c r="A7" t="s">
        <v>368</v>
      </c>
    </row>
    <row r="8" spans="1:1" x14ac:dyDescent="0.2">
      <c r="A8" t="s">
        <v>367</v>
      </c>
    </row>
    <row r="9" spans="1:1" x14ac:dyDescent="0.2">
      <c r="A9" t="s">
        <v>366</v>
      </c>
    </row>
    <row r="10" spans="1:1" x14ac:dyDescent="0.2">
      <c r="A10" t="s">
        <v>365</v>
      </c>
    </row>
    <row r="11" spans="1:1" x14ac:dyDescent="0.2">
      <c r="A11" t="s">
        <v>364</v>
      </c>
    </row>
    <row r="12" spans="1:1" x14ac:dyDescent="0.2">
      <c r="A12" t="s">
        <v>363</v>
      </c>
    </row>
    <row r="13" spans="1:1" x14ac:dyDescent="0.2">
      <c r="A13" t="s">
        <v>362</v>
      </c>
    </row>
    <row r="14" spans="1:1" x14ac:dyDescent="0.2">
      <c r="A14" t="s">
        <v>361</v>
      </c>
    </row>
    <row r="15" spans="1:1" x14ac:dyDescent="0.2">
      <c r="A15" t="s">
        <v>360</v>
      </c>
    </row>
    <row r="16" spans="1:1" x14ac:dyDescent="0.2">
      <c r="A16" t="s">
        <v>359</v>
      </c>
    </row>
    <row r="17" spans="1:1" x14ac:dyDescent="0.2">
      <c r="A17" t="s">
        <v>375</v>
      </c>
    </row>
    <row r="18" spans="1:1" x14ac:dyDescent="0.2">
      <c r="A18" t="s">
        <v>373</v>
      </c>
    </row>
    <row r="19" spans="1:1" x14ac:dyDescent="0.2">
      <c r="A19" t="s">
        <v>358</v>
      </c>
    </row>
    <row r="20" spans="1:1" x14ac:dyDescent="0.2">
      <c r="A20" t="s">
        <v>357</v>
      </c>
    </row>
    <row r="21" spans="1:1" x14ac:dyDescent="0.2">
      <c r="A21" t="s">
        <v>356</v>
      </c>
    </row>
    <row r="22" spans="1:1" x14ac:dyDescent="0.2">
      <c r="A22" t="s">
        <v>355</v>
      </c>
    </row>
    <row r="23" spans="1:1" x14ac:dyDescent="0.2">
      <c r="A23" t="s">
        <v>333</v>
      </c>
    </row>
  </sheetData>
  <phoneticPr fontId="0" type="noConversion"/>
  <pageMargins left="0.75" right="0.75" top="1" bottom="1" header="0" footer="0"/>
  <pageSetup paperSize="9" scale="83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"/>
  <sheetViews>
    <sheetView workbookViewId="0">
      <selection activeCell="M19" sqref="M19"/>
    </sheetView>
  </sheetViews>
  <sheetFormatPr baseColWidth="10" defaultRowHeight="12.75" x14ac:dyDescent="0.2"/>
  <cols>
    <col min="1" max="1" width="18.28515625" customWidth="1"/>
  </cols>
  <sheetData>
    <row r="1" spans="1:9" x14ac:dyDescent="0.2">
      <c r="A1" s="1" t="s">
        <v>342</v>
      </c>
    </row>
    <row r="2" spans="1:9" x14ac:dyDescent="0.2">
      <c r="A2" s="5" t="s">
        <v>360</v>
      </c>
    </row>
    <row r="4" spans="1:9" x14ac:dyDescent="0.2">
      <c r="B4" s="3" t="s">
        <v>0</v>
      </c>
      <c r="C4" s="3" t="s">
        <v>45</v>
      </c>
      <c r="D4" s="3" t="s">
        <v>46</v>
      </c>
      <c r="E4" s="3" t="s">
        <v>47</v>
      </c>
      <c r="F4" s="3" t="s">
        <v>48</v>
      </c>
      <c r="G4" s="3" t="s">
        <v>49</v>
      </c>
      <c r="H4" s="3" t="s">
        <v>50</v>
      </c>
      <c r="I4" s="3" t="s">
        <v>51</v>
      </c>
    </row>
    <row r="5" spans="1:9" x14ac:dyDescent="0.2">
      <c r="A5" t="s">
        <v>0</v>
      </c>
      <c r="B5" s="2">
        <v>268357</v>
      </c>
      <c r="C5" s="2">
        <v>24250</v>
      </c>
      <c r="D5" s="2">
        <v>33764</v>
      </c>
      <c r="E5" s="2">
        <v>40076</v>
      </c>
      <c r="F5" s="2">
        <v>52408</v>
      </c>
      <c r="G5" s="2">
        <v>48470</v>
      </c>
      <c r="H5" s="2">
        <v>69389</v>
      </c>
      <c r="I5">
        <v>51.4</v>
      </c>
    </row>
    <row r="6" spans="1:9" x14ac:dyDescent="0.2">
      <c r="A6" s="4" t="s">
        <v>9</v>
      </c>
      <c r="B6" s="2">
        <v>9133</v>
      </c>
      <c r="C6" s="2">
        <v>695</v>
      </c>
      <c r="D6" s="2">
        <v>1156</v>
      </c>
      <c r="E6" s="2">
        <v>1396</v>
      </c>
      <c r="F6" s="2">
        <v>1990</v>
      </c>
      <c r="G6" s="2">
        <v>1662</v>
      </c>
      <c r="H6" s="2">
        <v>2234</v>
      </c>
      <c r="I6" s="11">
        <v>51.3</v>
      </c>
    </row>
    <row r="7" spans="1:9" x14ac:dyDescent="0.2">
      <c r="A7" s="4" t="s">
        <v>10</v>
      </c>
      <c r="B7" s="2">
        <v>14333</v>
      </c>
      <c r="C7" s="2">
        <v>1332</v>
      </c>
      <c r="D7" s="2">
        <v>1809</v>
      </c>
      <c r="E7" s="2">
        <v>2139</v>
      </c>
      <c r="F7" s="2">
        <v>2812</v>
      </c>
      <c r="G7" s="2">
        <v>2595</v>
      </c>
      <c r="H7" s="2">
        <v>3646</v>
      </c>
      <c r="I7" s="11">
        <v>51.3</v>
      </c>
    </row>
    <row r="8" spans="1:9" x14ac:dyDescent="0.2">
      <c r="A8" s="4" t="s">
        <v>11</v>
      </c>
      <c r="B8" s="2">
        <v>16239</v>
      </c>
      <c r="C8" s="2">
        <v>1420</v>
      </c>
      <c r="D8" s="2">
        <v>2074</v>
      </c>
      <c r="E8" s="2">
        <v>2491</v>
      </c>
      <c r="F8" s="2">
        <v>3026</v>
      </c>
      <c r="G8" s="2">
        <v>2935</v>
      </c>
      <c r="H8" s="2">
        <v>4293</v>
      </c>
      <c r="I8" s="11">
        <v>51.6</v>
      </c>
    </row>
    <row r="9" spans="1:9" x14ac:dyDescent="0.2">
      <c r="A9" s="4" t="s">
        <v>12</v>
      </c>
      <c r="B9" s="2">
        <v>12985</v>
      </c>
      <c r="C9" s="2">
        <v>1058</v>
      </c>
      <c r="D9" s="2">
        <v>1395</v>
      </c>
      <c r="E9" s="2">
        <v>2137</v>
      </c>
      <c r="F9" s="2">
        <v>2688</v>
      </c>
      <c r="G9" s="2">
        <v>2092</v>
      </c>
      <c r="H9" s="2">
        <v>3615</v>
      </c>
      <c r="I9" s="11">
        <v>52.1</v>
      </c>
    </row>
    <row r="10" spans="1:9" x14ac:dyDescent="0.2">
      <c r="A10" s="4" t="s">
        <v>13</v>
      </c>
      <c r="B10" s="2">
        <v>15334</v>
      </c>
      <c r="C10" s="2">
        <v>1232</v>
      </c>
      <c r="D10" s="2">
        <v>2028</v>
      </c>
      <c r="E10" s="2">
        <v>2245</v>
      </c>
      <c r="F10" s="2">
        <v>2853</v>
      </c>
      <c r="G10" s="2">
        <v>2739</v>
      </c>
      <c r="H10" s="2">
        <v>4237</v>
      </c>
      <c r="I10" s="11">
        <v>52.1</v>
      </c>
    </row>
    <row r="11" spans="1:9" x14ac:dyDescent="0.2">
      <c r="A11" s="4" t="s">
        <v>14</v>
      </c>
      <c r="B11" s="2">
        <v>10213</v>
      </c>
      <c r="C11" s="2">
        <v>1011</v>
      </c>
      <c r="D11" s="2">
        <v>1411</v>
      </c>
      <c r="E11" s="2">
        <v>1529</v>
      </c>
      <c r="F11" s="2">
        <v>1696</v>
      </c>
      <c r="G11" s="2">
        <v>1647</v>
      </c>
      <c r="H11" s="2">
        <v>2919</v>
      </c>
      <c r="I11" s="11">
        <v>51.6</v>
      </c>
    </row>
    <row r="12" spans="1:9" x14ac:dyDescent="0.2">
      <c r="A12" s="4" t="s">
        <v>15</v>
      </c>
      <c r="B12" s="2">
        <v>15326</v>
      </c>
      <c r="C12" s="2">
        <v>1387</v>
      </c>
      <c r="D12" s="2">
        <v>1919</v>
      </c>
      <c r="E12" s="2">
        <v>2057</v>
      </c>
      <c r="F12" s="2">
        <v>2959</v>
      </c>
      <c r="G12" s="2">
        <v>2966</v>
      </c>
      <c r="H12" s="2">
        <v>4038</v>
      </c>
      <c r="I12" s="11">
        <v>52</v>
      </c>
    </row>
    <row r="13" spans="1:9" x14ac:dyDescent="0.2">
      <c r="A13" s="4" t="s">
        <v>16</v>
      </c>
      <c r="B13" s="2">
        <v>20653</v>
      </c>
      <c r="C13" s="2">
        <v>1961</v>
      </c>
      <c r="D13" s="2">
        <v>2551</v>
      </c>
      <c r="E13" s="2">
        <v>3000</v>
      </c>
      <c r="F13" s="2">
        <v>3805</v>
      </c>
      <c r="G13" s="2">
        <v>4003</v>
      </c>
      <c r="H13" s="2">
        <v>5333</v>
      </c>
      <c r="I13" s="11">
        <v>51.3</v>
      </c>
    </row>
    <row r="14" spans="1:9" x14ac:dyDescent="0.2">
      <c r="A14" s="4" t="s">
        <v>17</v>
      </c>
      <c r="B14" s="2">
        <v>17635</v>
      </c>
      <c r="C14" s="2">
        <v>1463</v>
      </c>
      <c r="D14" s="2">
        <v>2210</v>
      </c>
      <c r="E14" s="2">
        <v>2550</v>
      </c>
      <c r="F14" s="2">
        <v>3450</v>
      </c>
      <c r="G14" s="2">
        <v>3288</v>
      </c>
      <c r="H14" s="2">
        <v>4674</v>
      </c>
      <c r="I14" s="11">
        <v>51.8</v>
      </c>
    </row>
    <row r="15" spans="1:9" x14ac:dyDescent="0.2">
      <c r="A15" s="4" t="s">
        <v>18</v>
      </c>
      <c r="B15" s="2">
        <v>25589</v>
      </c>
      <c r="C15" s="2">
        <v>2321</v>
      </c>
      <c r="D15" s="2">
        <v>3073</v>
      </c>
      <c r="E15" s="2">
        <v>3991</v>
      </c>
      <c r="F15" s="2">
        <v>5212</v>
      </c>
      <c r="G15" s="2">
        <v>4606</v>
      </c>
      <c r="H15" s="2">
        <v>6386</v>
      </c>
      <c r="I15" s="11">
        <v>51.2</v>
      </c>
    </row>
    <row r="16" spans="1:9" x14ac:dyDescent="0.2">
      <c r="A16" s="4" t="s">
        <v>19</v>
      </c>
      <c r="B16" s="2">
        <v>18494</v>
      </c>
      <c r="C16" s="2">
        <v>1690</v>
      </c>
      <c r="D16" s="2">
        <v>2256</v>
      </c>
      <c r="E16" s="2">
        <v>2795</v>
      </c>
      <c r="F16" s="2">
        <v>3670</v>
      </c>
      <c r="G16" s="2">
        <v>3477</v>
      </c>
      <c r="H16" s="2">
        <v>4606</v>
      </c>
      <c r="I16" s="11">
        <v>51.1</v>
      </c>
    </row>
    <row r="17" spans="1:9" x14ac:dyDescent="0.2">
      <c r="A17" s="4" t="s">
        <v>20</v>
      </c>
      <c r="B17" s="2">
        <v>21628</v>
      </c>
      <c r="C17" s="2">
        <v>2250</v>
      </c>
      <c r="D17" s="2">
        <v>2623</v>
      </c>
      <c r="E17" s="2">
        <v>3036</v>
      </c>
      <c r="F17" s="2">
        <v>4628</v>
      </c>
      <c r="G17" s="2">
        <v>4028</v>
      </c>
      <c r="H17" s="2">
        <v>5063</v>
      </c>
      <c r="I17" s="11">
        <v>50.5</v>
      </c>
    </row>
    <row r="18" spans="1:9" x14ac:dyDescent="0.2">
      <c r="A18" s="4" t="s">
        <v>21</v>
      </c>
      <c r="B18" s="2">
        <v>12587</v>
      </c>
      <c r="C18" s="2">
        <v>1096</v>
      </c>
      <c r="D18" s="2">
        <v>1858</v>
      </c>
      <c r="E18" s="2">
        <v>1701</v>
      </c>
      <c r="F18" s="2">
        <v>1927</v>
      </c>
      <c r="G18" s="2">
        <v>2158</v>
      </c>
      <c r="H18" s="2">
        <v>3847</v>
      </c>
      <c r="I18" s="11">
        <v>52.2</v>
      </c>
    </row>
    <row r="19" spans="1:9" x14ac:dyDescent="0.2">
      <c r="A19" s="4" t="s">
        <v>22</v>
      </c>
      <c r="B19" s="2">
        <v>9780</v>
      </c>
      <c r="C19" s="2">
        <v>770</v>
      </c>
      <c r="D19" s="2">
        <v>1517</v>
      </c>
      <c r="E19" s="2">
        <v>1473</v>
      </c>
      <c r="F19" s="2">
        <v>1597</v>
      </c>
      <c r="G19" s="2">
        <v>1665</v>
      </c>
      <c r="H19" s="2">
        <v>2758</v>
      </c>
      <c r="I19" s="11">
        <v>51.4</v>
      </c>
    </row>
    <row r="20" spans="1:9" x14ac:dyDescent="0.2">
      <c r="A20" s="4" t="s">
        <v>23</v>
      </c>
      <c r="B20" s="2">
        <v>17071</v>
      </c>
      <c r="C20" s="2">
        <v>1693</v>
      </c>
      <c r="D20" s="2">
        <v>2109</v>
      </c>
      <c r="E20" s="2">
        <v>2448</v>
      </c>
      <c r="F20" s="2">
        <v>3728</v>
      </c>
      <c r="G20" s="2">
        <v>3039</v>
      </c>
      <c r="H20" s="2">
        <v>4054</v>
      </c>
      <c r="I20" s="11">
        <v>50.6</v>
      </c>
    </row>
    <row r="21" spans="1:9" x14ac:dyDescent="0.2">
      <c r="A21" s="4" t="s">
        <v>24</v>
      </c>
      <c r="B21" s="2">
        <v>16107</v>
      </c>
      <c r="C21" s="2">
        <v>1539</v>
      </c>
      <c r="D21" s="2">
        <v>1972</v>
      </c>
      <c r="E21" s="2">
        <v>2667</v>
      </c>
      <c r="F21" s="2">
        <v>3333</v>
      </c>
      <c r="G21" s="2">
        <v>2790</v>
      </c>
      <c r="H21" s="2">
        <v>3806</v>
      </c>
      <c r="I21" s="11">
        <v>50.4</v>
      </c>
    </row>
    <row r="22" spans="1:9" x14ac:dyDescent="0.2">
      <c r="A22" s="4" t="s">
        <v>25</v>
      </c>
      <c r="B22" s="2">
        <v>2563</v>
      </c>
      <c r="C22" s="2">
        <v>271</v>
      </c>
      <c r="D22" s="2">
        <v>300</v>
      </c>
      <c r="E22" s="2">
        <v>374</v>
      </c>
      <c r="F22" s="2">
        <v>521</v>
      </c>
      <c r="G22" s="2">
        <v>471</v>
      </c>
      <c r="H22" s="2">
        <v>626</v>
      </c>
      <c r="I22" s="11">
        <v>50.6</v>
      </c>
    </row>
    <row r="23" spans="1:9" x14ac:dyDescent="0.2">
      <c r="A23" s="4" t="s">
        <v>26</v>
      </c>
      <c r="B23" s="2">
        <v>5020</v>
      </c>
      <c r="C23" s="2">
        <v>486</v>
      </c>
      <c r="D23" s="2">
        <v>615</v>
      </c>
      <c r="E23" s="2">
        <v>817</v>
      </c>
      <c r="F23" s="2">
        <v>1051</v>
      </c>
      <c r="G23" s="2">
        <v>851</v>
      </c>
      <c r="H23" s="2">
        <v>1200</v>
      </c>
      <c r="I23" s="11">
        <v>50.4</v>
      </c>
    </row>
    <row r="24" spans="1:9" x14ac:dyDescent="0.2">
      <c r="A24" s="4" t="s">
        <v>27</v>
      </c>
      <c r="B24" s="2">
        <v>7667</v>
      </c>
      <c r="C24" s="2">
        <v>575</v>
      </c>
      <c r="D24" s="2">
        <v>888</v>
      </c>
      <c r="E24" s="2">
        <v>1230</v>
      </c>
      <c r="F24" s="2">
        <v>1462</v>
      </c>
      <c r="G24" s="2">
        <v>1458</v>
      </c>
      <c r="H24" s="2">
        <v>2054</v>
      </c>
      <c r="I24" s="11">
        <v>52.1</v>
      </c>
    </row>
  </sheetData>
  <phoneticPr fontId="0" type="noConversion"/>
  <pageMargins left="0.75" right="0.75" top="1" bottom="1" header="0" footer="0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24"/>
  <sheetViews>
    <sheetView workbookViewId="0">
      <selection activeCell="L22" sqref="L22"/>
    </sheetView>
  </sheetViews>
  <sheetFormatPr baseColWidth="10" defaultRowHeight="12.75" x14ac:dyDescent="0.2"/>
  <cols>
    <col min="1" max="1" width="18.28515625" customWidth="1"/>
  </cols>
  <sheetData>
    <row r="1" spans="1:9" x14ac:dyDescent="0.2">
      <c r="A1" s="1" t="s">
        <v>341</v>
      </c>
    </row>
    <row r="2" spans="1:9" x14ac:dyDescent="0.2">
      <c r="A2" s="5" t="s">
        <v>359</v>
      </c>
    </row>
    <row r="4" spans="1:9" x14ac:dyDescent="0.2">
      <c r="B4" s="3" t="s">
        <v>0</v>
      </c>
      <c r="C4" s="3" t="s">
        <v>45</v>
      </c>
      <c r="D4" s="3" t="s">
        <v>46</v>
      </c>
      <c r="E4" s="3" t="s">
        <v>47</v>
      </c>
      <c r="F4" s="3" t="s">
        <v>48</v>
      </c>
      <c r="G4" s="3" t="s">
        <v>49</v>
      </c>
      <c r="H4" s="3" t="s">
        <v>50</v>
      </c>
      <c r="I4" s="3" t="s">
        <v>51</v>
      </c>
    </row>
    <row r="5" spans="1:9" x14ac:dyDescent="0.2">
      <c r="A5" t="s">
        <v>0</v>
      </c>
      <c r="B5" s="2">
        <v>310767</v>
      </c>
      <c r="C5" s="2">
        <v>23602</v>
      </c>
      <c r="D5" s="2">
        <v>33374</v>
      </c>
      <c r="E5" s="2">
        <v>41179</v>
      </c>
      <c r="F5" s="2">
        <v>55539</v>
      </c>
      <c r="G5" s="2">
        <v>55593</v>
      </c>
      <c r="H5" s="2">
        <v>101480</v>
      </c>
      <c r="I5">
        <v>54.5</v>
      </c>
    </row>
    <row r="6" spans="1:9" x14ac:dyDescent="0.2">
      <c r="A6" s="4" t="s">
        <v>9</v>
      </c>
      <c r="B6" s="2">
        <v>10133</v>
      </c>
      <c r="C6" s="2">
        <v>719</v>
      </c>
      <c r="D6" s="2">
        <v>1124</v>
      </c>
      <c r="E6" s="2">
        <v>1379</v>
      </c>
      <c r="F6" s="2">
        <v>1862</v>
      </c>
      <c r="G6" s="2">
        <v>1699</v>
      </c>
      <c r="H6" s="2">
        <v>3350</v>
      </c>
      <c r="I6" s="11">
        <v>54.9</v>
      </c>
    </row>
    <row r="7" spans="1:9" x14ac:dyDescent="0.2">
      <c r="A7" s="4" t="s">
        <v>10</v>
      </c>
      <c r="B7" s="2">
        <v>17752</v>
      </c>
      <c r="C7" s="2">
        <v>1319</v>
      </c>
      <c r="D7" s="2">
        <v>1905</v>
      </c>
      <c r="E7" s="2">
        <v>2305</v>
      </c>
      <c r="F7" s="2">
        <v>3080</v>
      </c>
      <c r="G7" s="2">
        <v>3041</v>
      </c>
      <c r="H7" s="2">
        <v>6102</v>
      </c>
      <c r="I7" s="11">
        <v>55.3</v>
      </c>
    </row>
    <row r="8" spans="1:9" x14ac:dyDescent="0.2">
      <c r="A8" s="4" t="s">
        <v>11</v>
      </c>
      <c r="B8" s="2">
        <v>20045</v>
      </c>
      <c r="C8" s="2">
        <v>1436</v>
      </c>
      <c r="D8" s="2">
        <v>2049</v>
      </c>
      <c r="E8" s="2">
        <v>2612</v>
      </c>
      <c r="F8" s="2">
        <v>3463</v>
      </c>
      <c r="G8" s="2">
        <v>3399</v>
      </c>
      <c r="H8" s="2">
        <v>7086</v>
      </c>
      <c r="I8" s="11">
        <v>55.7</v>
      </c>
    </row>
    <row r="9" spans="1:9" x14ac:dyDescent="0.2">
      <c r="A9" s="4" t="s">
        <v>12</v>
      </c>
      <c r="B9" s="2">
        <v>14897</v>
      </c>
      <c r="C9" s="2">
        <v>1053</v>
      </c>
      <c r="D9" s="2">
        <v>1364</v>
      </c>
      <c r="E9" s="2">
        <v>2188</v>
      </c>
      <c r="F9" s="2">
        <v>2827</v>
      </c>
      <c r="G9" s="2">
        <v>2472</v>
      </c>
      <c r="H9" s="2">
        <v>4993</v>
      </c>
      <c r="I9" s="11">
        <v>54.6</v>
      </c>
    </row>
    <row r="10" spans="1:9" x14ac:dyDescent="0.2">
      <c r="A10" s="4" t="s">
        <v>13</v>
      </c>
      <c r="B10" s="2">
        <v>18677</v>
      </c>
      <c r="C10" s="2">
        <v>1240</v>
      </c>
      <c r="D10" s="2">
        <v>2025</v>
      </c>
      <c r="E10" s="2">
        <v>2435</v>
      </c>
      <c r="F10" s="2">
        <v>3068</v>
      </c>
      <c r="G10" s="2">
        <v>3251</v>
      </c>
      <c r="H10" s="2">
        <v>6658</v>
      </c>
      <c r="I10" s="11">
        <v>55.8</v>
      </c>
    </row>
    <row r="11" spans="1:9" x14ac:dyDescent="0.2">
      <c r="A11" s="4" t="s">
        <v>14</v>
      </c>
      <c r="B11" s="2">
        <v>12447</v>
      </c>
      <c r="C11" s="2">
        <v>992</v>
      </c>
      <c r="D11" s="2">
        <v>1520</v>
      </c>
      <c r="E11" s="2">
        <v>1562</v>
      </c>
      <c r="F11" s="2">
        <v>1942</v>
      </c>
      <c r="G11" s="2">
        <v>2035</v>
      </c>
      <c r="H11" s="2">
        <v>4396</v>
      </c>
      <c r="I11" s="11">
        <v>54.8</v>
      </c>
    </row>
    <row r="12" spans="1:9" x14ac:dyDescent="0.2">
      <c r="A12" s="4" t="s">
        <v>15</v>
      </c>
      <c r="B12" s="2">
        <v>18346</v>
      </c>
      <c r="C12" s="2">
        <v>1314</v>
      </c>
      <c r="D12" s="2">
        <v>1925</v>
      </c>
      <c r="E12" s="2">
        <v>2234</v>
      </c>
      <c r="F12" s="2">
        <v>3125</v>
      </c>
      <c r="G12" s="2">
        <v>3376</v>
      </c>
      <c r="H12" s="2">
        <v>6372</v>
      </c>
      <c r="I12" s="11">
        <v>55.8</v>
      </c>
    </row>
    <row r="13" spans="1:9" x14ac:dyDescent="0.2">
      <c r="A13" s="4" t="s">
        <v>16</v>
      </c>
      <c r="B13" s="2">
        <v>24021</v>
      </c>
      <c r="C13" s="2">
        <v>1818</v>
      </c>
      <c r="D13" s="2">
        <v>2549</v>
      </c>
      <c r="E13" s="2">
        <v>3052</v>
      </c>
      <c r="F13" s="2">
        <v>4306</v>
      </c>
      <c r="G13" s="2">
        <v>4733</v>
      </c>
      <c r="H13" s="2">
        <v>7563</v>
      </c>
      <c r="I13" s="11">
        <v>54.2</v>
      </c>
    </row>
    <row r="14" spans="1:9" x14ac:dyDescent="0.2">
      <c r="A14" s="4" t="s">
        <v>17</v>
      </c>
      <c r="B14" s="2">
        <v>20005</v>
      </c>
      <c r="C14" s="2">
        <v>1428</v>
      </c>
      <c r="D14" s="2">
        <v>2142</v>
      </c>
      <c r="E14" s="2">
        <v>2520</v>
      </c>
      <c r="F14" s="2">
        <v>3646</v>
      </c>
      <c r="G14" s="2">
        <v>3711</v>
      </c>
      <c r="H14" s="2">
        <v>6558</v>
      </c>
      <c r="I14" s="11">
        <v>54.7</v>
      </c>
    </row>
    <row r="15" spans="1:9" x14ac:dyDescent="0.2">
      <c r="A15" s="4" t="s">
        <v>18</v>
      </c>
      <c r="B15" s="2">
        <v>29013</v>
      </c>
      <c r="C15" s="2">
        <v>2254</v>
      </c>
      <c r="D15" s="2">
        <v>3055</v>
      </c>
      <c r="E15" s="2">
        <v>3913</v>
      </c>
      <c r="F15" s="2">
        <v>5394</v>
      </c>
      <c r="G15" s="2">
        <v>5158</v>
      </c>
      <c r="H15" s="2">
        <v>9239</v>
      </c>
      <c r="I15" s="11">
        <v>54.3</v>
      </c>
    </row>
    <row r="16" spans="1:9" x14ac:dyDescent="0.2">
      <c r="A16" s="4" t="s">
        <v>19</v>
      </c>
      <c r="B16" s="2">
        <v>21043</v>
      </c>
      <c r="C16" s="2">
        <v>1620</v>
      </c>
      <c r="D16" s="2">
        <v>2185</v>
      </c>
      <c r="E16" s="2">
        <v>2825</v>
      </c>
      <c r="F16" s="2">
        <v>3669</v>
      </c>
      <c r="G16" s="2">
        <v>3910</v>
      </c>
      <c r="H16" s="2">
        <v>6834</v>
      </c>
      <c r="I16" s="11">
        <v>54.6</v>
      </c>
    </row>
    <row r="17" spans="1:9" x14ac:dyDescent="0.2">
      <c r="A17" s="4" t="s">
        <v>20</v>
      </c>
      <c r="B17" s="2">
        <v>24566</v>
      </c>
      <c r="C17" s="2">
        <v>2091</v>
      </c>
      <c r="D17" s="2">
        <v>2568</v>
      </c>
      <c r="E17" s="2">
        <v>3185</v>
      </c>
      <c r="F17" s="2">
        <v>4869</v>
      </c>
      <c r="G17" s="2">
        <v>4570</v>
      </c>
      <c r="H17" s="2">
        <v>7283</v>
      </c>
      <c r="I17" s="11">
        <v>53.5</v>
      </c>
    </row>
    <row r="18" spans="1:9" x14ac:dyDescent="0.2">
      <c r="A18" s="4" t="s">
        <v>21</v>
      </c>
      <c r="B18" s="2">
        <v>14787</v>
      </c>
      <c r="C18" s="2">
        <v>1082</v>
      </c>
      <c r="D18" s="2">
        <v>1700</v>
      </c>
      <c r="E18" s="2">
        <v>1627</v>
      </c>
      <c r="F18" s="2">
        <v>2075</v>
      </c>
      <c r="G18" s="2">
        <v>2732</v>
      </c>
      <c r="H18" s="2">
        <v>5571</v>
      </c>
      <c r="I18" s="11">
        <v>55.8</v>
      </c>
    </row>
    <row r="19" spans="1:9" x14ac:dyDescent="0.2">
      <c r="A19" s="4" t="s">
        <v>22</v>
      </c>
      <c r="B19" s="2">
        <v>11714</v>
      </c>
      <c r="C19" s="2">
        <v>859</v>
      </c>
      <c r="D19" s="2">
        <v>1566</v>
      </c>
      <c r="E19" s="2">
        <v>1603</v>
      </c>
      <c r="F19" s="2">
        <v>1654</v>
      </c>
      <c r="G19" s="2">
        <v>2109</v>
      </c>
      <c r="H19" s="2">
        <v>3923</v>
      </c>
      <c r="I19" s="11">
        <v>54</v>
      </c>
    </row>
    <row r="20" spans="1:9" x14ac:dyDescent="0.2">
      <c r="A20" s="4" t="s">
        <v>23</v>
      </c>
      <c r="B20" s="2">
        <v>19190</v>
      </c>
      <c r="C20" s="2">
        <v>1644</v>
      </c>
      <c r="D20" s="2">
        <v>2054</v>
      </c>
      <c r="E20" s="2">
        <v>2620</v>
      </c>
      <c r="F20" s="2">
        <v>3890</v>
      </c>
      <c r="G20" s="2">
        <v>3386</v>
      </c>
      <c r="H20" s="2">
        <v>5596</v>
      </c>
      <c r="I20" s="11">
        <v>53.1</v>
      </c>
    </row>
    <row r="21" spans="1:9" x14ac:dyDescent="0.2">
      <c r="A21" s="4" t="s">
        <v>24</v>
      </c>
      <c r="B21" s="2">
        <v>17787</v>
      </c>
      <c r="C21" s="2">
        <v>1438</v>
      </c>
      <c r="D21" s="2">
        <v>1908</v>
      </c>
      <c r="E21" s="2">
        <v>2767</v>
      </c>
      <c r="F21" s="2">
        <v>3533</v>
      </c>
      <c r="G21" s="2">
        <v>3098</v>
      </c>
      <c r="H21" s="2">
        <v>5043</v>
      </c>
      <c r="I21" s="11">
        <v>52.8</v>
      </c>
    </row>
    <row r="22" spans="1:9" x14ac:dyDescent="0.2">
      <c r="A22" s="4" t="s">
        <v>25</v>
      </c>
      <c r="B22" s="2">
        <v>2742</v>
      </c>
      <c r="C22" s="2">
        <v>231</v>
      </c>
      <c r="D22" s="2">
        <v>256</v>
      </c>
      <c r="E22" s="2">
        <v>363</v>
      </c>
      <c r="F22" s="2">
        <v>557</v>
      </c>
      <c r="G22" s="2">
        <v>487</v>
      </c>
      <c r="H22" s="2">
        <v>848</v>
      </c>
      <c r="I22" s="11">
        <v>54.2</v>
      </c>
    </row>
    <row r="23" spans="1:9" x14ac:dyDescent="0.2">
      <c r="A23" s="4" t="s">
        <v>26</v>
      </c>
      <c r="B23" s="2">
        <v>5515</v>
      </c>
      <c r="C23" s="2">
        <v>470</v>
      </c>
      <c r="D23" s="2">
        <v>590</v>
      </c>
      <c r="E23" s="2">
        <v>825</v>
      </c>
      <c r="F23" s="2">
        <v>1076</v>
      </c>
      <c r="G23" s="2">
        <v>945</v>
      </c>
      <c r="H23" s="2">
        <v>1609</v>
      </c>
      <c r="I23" s="11">
        <v>52.9</v>
      </c>
    </row>
    <row r="24" spans="1:9" x14ac:dyDescent="0.2">
      <c r="A24" s="4" t="s">
        <v>27</v>
      </c>
      <c r="B24" s="2">
        <v>8087</v>
      </c>
      <c r="C24" s="2">
        <v>594</v>
      </c>
      <c r="D24" s="2">
        <v>889</v>
      </c>
      <c r="E24" s="2">
        <v>1164</v>
      </c>
      <c r="F24" s="2">
        <v>1503</v>
      </c>
      <c r="G24" s="2">
        <v>1481</v>
      </c>
      <c r="H24" s="2">
        <v>2456</v>
      </c>
      <c r="I24" s="11">
        <v>53.6</v>
      </c>
    </row>
  </sheetData>
  <phoneticPr fontId="0" type="noConversion"/>
  <pageMargins left="0.75" right="0.75" top="1" bottom="1" header="0" footer="0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24"/>
  <sheetViews>
    <sheetView workbookViewId="0">
      <selection activeCell="B5" sqref="B5:G24"/>
    </sheetView>
  </sheetViews>
  <sheetFormatPr baseColWidth="10" defaultRowHeight="12.75" x14ac:dyDescent="0.2"/>
  <cols>
    <col min="1" max="1" width="19.85546875" style="46" customWidth="1"/>
    <col min="2" max="2" width="11.42578125" style="46"/>
    <col min="3" max="5" width="15" style="46" customWidth="1"/>
    <col min="6" max="6" width="17.42578125" style="46" customWidth="1"/>
    <col min="7" max="7" width="13" style="46" customWidth="1"/>
    <col min="8" max="16384" width="11.42578125" style="46"/>
  </cols>
  <sheetData>
    <row r="1" spans="1:7" x14ac:dyDescent="0.2">
      <c r="A1" s="45" t="s">
        <v>374</v>
      </c>
    </row>
    <row r="2" spans="1:7" x14ac:dyDescent="0.2">
      <c r="A2" s="47" t="s">
        <v>375</v>
      </c>
    </row>
    <row r="4" spans="1:7" s="48" customFormat="1" ht="38.25" x14ac:dyDescent="0.2">
      <c r="B4" s="40" t="s">
        <v>0</v>
      </c>
      <c r="C4" s="40" t="s">
        <v>273</v>
      </c>
      <c r="D4" s="40" t="s">
        <v>274</v>
      </c>
      <c r="E4" s="40" t="s">
        <v>275</v>
      </c>
      <c r="F4" s="40" t="s">
        <v>276</v>
      </c>
      <c r="G4" s="40" t="s">
        <v>272</v>
      </c>
    </row>
    <row r="5" spans="1:7" x14ac:dyDescent="0.2">
      <c r="A5" s="46" t="s">
        <v>0</v>
      </c>
      <c r="B5" s="42">
        <v>579124</v>
      </c>
      <c r="C5" s="42">
        <v>822</v>
      </c>
      <c r="D5" s="42">
        <v>83491</v>
      </c>
      <c r="E5" s="42">
        <v>155302</v>
      </c>
      <c r="F5" s="42">
        <v>338030</v>
      </c>
      <c r="G5" s="42">
        <v>1479</v>
      </c>
    </row>
    <row r="6" spans="1:7" x14ac:dyDescent="0.2">
      <c r="A6" s="46" t="s">
        <v>9</v>
      </c>
      <c r="B6" s="42">
        <v>19266</v>
      </c>
      <c r="C6" s="42">
        <v>9</v>
      </c>
      <c r="D6" s="42">
        <v>1245</v>
      </c>
      <c r="E6" s="42">
        <v>2891</v>
      </c>
      <c r="F6" s="42">
        <v>15078</v>
      </c>
      <c r="G6" s="42">
        <v>43</v>
      </c>
    </row>
    <row r="7" spans="1:7" x14ac:dyDescent="0.2">
      <c r="A7" s="46" t="s">
        <v>10</v>
      </c>
      <c r="B7" s="42">
        <v>32085</v>
      </c>
      <c r="C7" s="42">
        <v>18</v>
      </c>
      <c r="D7" s="42">
        <v>1753</v>
      </c>
      <c r="E7" s="42">
        <v>4287</v>
      </c>
      <c r="F7" s="42">
        <v>25943</v>
      </c>
      <c r="G7" s="42">
        <v>84</v>
      </c>
    </row>
    <row r="8" spans="1:7" x14ac:dyDescent="0.2">
      <c r="A8" s="46" t="s">
        <v>11</v>
      </c>
      <c r="B8" s="42">
        <v>36284</v>
      </c>
      <c r="C8" s="42">
        <v>12</v>
      </c>
      <c r="D8" s="42">
        <v>2008</v>
      </c>
      <c r="E8" s="42">
        <v>6256</v>
      </c>
      <c r="F8" s="42">
        <v>27958</v>
      </c>
      <c r="G8" s="42">
        <v>50</v>
      </c>
    </row>
    <row r="9" spans="1:7" x14ac:dyDescent="0.2">
      <c r="A9" s="46" t="s">
        <v>12</v>
      </c>
      <c r="B9" s="42">
        <v>27882</v>
      </c>
      <c r="C9" s="42">
        <v>37</v>
      </c>
      <c r="D9" s="42">
        <v>2894</v>
      </c>
      <c r="E9" s="42">
        <v>6398</v>
      </c>
      <c r="F9" s="42">
        <v>18469</v>
      </c>
      <c r="G9" s="42">
        <v>84</v>
      </c>
    </row>
    <row r="10" spans="1:7" x14ac:dyDescent="0.2">
      <c r="A10" s="46" t="s">
        <v>13</v>
      </c>
      <c r="B10" s="42">
        <v>34011</v>
      </c>
      <c r="C10" s="42">
        <v>35</v>
      </c>
      <c r="D10" s="42">
        <v>4558</v>
      </c>
      <c r="E10" s="42">
        <v>9347</v>
      </c>
      <c r="F10" s="42">
        <v>19991</v>
      </c>
      <c r="G10" s="42">
        <v>80</v>
      </c>
    </row>
    <row r="11" spans="1:7" x14ac:dyDescent="0.2">
      <c r="A11" s="46" t="s">
        <v>14</v>
      </c>
      <c r="B11" s="42">
        <v>22660</v>
      </c>
      <c r="C11" s="42">
        <v>8</v>
      </c>
      <c r="D11" s="42">
        <v>1119</v>
      </c>
      <c r="E11" s="42">
        <v>2686</v>
      </c>
      <c r="F11" s="42">
        <v>18781</v>
      </c>
      <c r="G11" s="42">
        <v>66</v>
      </c>
    </row>
    <row r="12" spans="1:7" x14ac:dyDescent="0.2">
      <c r="A12" s="46" t="s">
        <v>15</v>
      </c>
      <c r="B12" s="42">
        <v>33672</v>
      </c>
      <c r="C12" s="42">
        <v>72</v>
      </c>
      <c r="D12" s="42">
        <v>6087</v>
      </c>
      <c r="E12" s="42">
        <v>10935</v>
      </c>
      <c r="F12" s="42">
        <v>16487</v>
      </c>
      <c r="G12" s="42">
        <v>91</v>
      </c>
    </row>
    <row r="13" spans="1:7" x14ac:dyDescent="0.2">
      <c r="A13" s="46" t="s">
        <v>16</v>
      </c>
      <c r="B13" s="42">
        <v>44674</v>
      </c>
      <c r="C13" s="42">
        <v>42</v>
      </c>
      <c r="D13" s="42">
        <v>5734</v>
      </c>
      <c r="E13" s="42">
        <v>12976</v>
      </c>
      <c r="F13" s="42">
        <v>25861</v>
      </c>
      <c r="G13" s="42">
        <v>61</v>
      </c>
    </row>
    <row r="14" spans="1:7" x14ac:dyDescent="0.2">
      <c r="A14" s="46" t="s">
        <v>17</v>
      </c>
      <c r="B14" s="42">
        <v>37640</v>
      </c>
      <c r="C14" s="42">
        <v>52</v>
      </c>
      <c r="D14" s="42">
        <v>7007</v>
      </c>
      <c r="E14" s="42">
        <v>12206</v>
      </c>
      <c r="F14" s="42">
        <v>18306</v>
      </c>
      <c r="G14" s="42">
        <v>69</v>
      </c>
    </row>
    <row r="15" spans="1:7" x14ac:dyDescent="0.2">
      <c r="A15" s="46" t="s">
        <v>18</v>
      </c>
      <c r="B15" s="42">
        <v>54602</v>
      </c>
      <c r="C15" s="42">
        <v>84</v>
      </c>
      <c r="D15" s="42">
        <v>8153</v>
      </c>
      <c r="E15" s="42">
        <v>17031</v>
      </c>
      <c r="F15" s="42">
        <v>29187</v>
      </c>
      <c r="G15" s="42">
        <v>147</v>
      </c>
    </row>
    <row r="16" spans="1:7" x14ac:dyDescent="0.2">
      <c r="A16" s="46" t="s">
        <v>19</v>
      </c>
      <c r="B16" s="42">
        <v>39537</v>
      </c>
      <c r="C16" s="42">
        <v>80</v>
      </c>
      <c r="D16" s="42">
        <v>8655</v>
      </c>
      <c r="E16" s="42">
        <v>13745</v>
      </c>
      <c r="F16" s="42">
        <v>16950</v>
      </c>
      <c r="G16" s="42">
        <v>107</v>
      </c>
    </row>
    <row r="17" spans="1:7" x14ac:dyDescent="0.2">
      <c r="A17" s="46" t="s">
        <v>20</v>
      </c>
      <c r="B17" s="42">
        <v>46194</v>
      </c>
      <c r="C17" s="42">
        <v>52</v>
      </c>
      <c r="D17" s="42">
        <v>6711</v>
      </c>
      <c r="E17" s="42">
        <v>12517</v>
      </c>
      <c r="F17" s="42">
        <v>26793</v>
      </c>
      <c r="G17" s="42">
        <v>121</v>
      </c>
    </row>
    <row r="18" spans="1:7" x14ac:dyDescent="0.2">
      <c r="A18" s="46" t="s">
        <v>21</v>
      </c>
      <c r="B18" s="42">
        <v>27374</v>
      </c>
      <c r="C18" s="42">
        <v>31</v>
      </c>
      <c r="D18" s="42">
        <v>3462</v>
      </c>
      <c r="E18" s="42">
        <v>6120</v>
      </c>
      <c r="F18" s="42">
        <v>17680</v>
      </c>
      <c r="G18" s="42">
        <v>81</v>
      </c>
    </row>
    <row r="19" spans="1:7" x14ac:dyDescent="0.2">
      <c r="A19" s="46" t="s">
        <v>22</v>
      </c>
      <c r="B19" s="42">
        <v>21494</v>
      </c>
      <c r="C19" s="42">
        <v>26</v>
      </c>
      <c r="D19" s="42">
        <v>2907</v>
      </c>
      <c r="E19" s="42">
        <v>4847</v>
      </c>
      <c r="F19" s="42">
        <v>13673</v>
      </c>
      <c r="G19" s="42">
        <v>41</v>
      </c>
    </row>
    <row r="20" spans="1:7" x14ac:dyDescent="0.2">
      <c r="A20" s="46" t="s">
        <v>23</v>
      </c>
      <c r="B20" s="42">
        <v>36261</v>
      </c>
      <c r="C20" s="42">
        <v>100</v>
      </c>
      <c r="D20" s="42">
        <v>7178</v>
      </c>
      <c r="E20" s="42">
        <v>11587</v>
      </c>
      <c r="F20" s="42">
        <v>17277</v>
      </c>
      <c r="G20" s="42">
        <v>119</v>
      </c>
    </row>
    <row r="21" spans="1:7" x14ac:dyDescent="0.2">
      <c r="A21" s="46" t="s">
        <v>24</v>
      </c>
      <c r="B21" s="42">
        <v>33894</v>
      </c>
      <c r="C21" s="42">
        <v>84</v>
      </c>
      <c r="D21" s="42">
        <v>7221</v>
      </c>
      <c r="E21" s="42">
        <v>10591</v>
      </c>
      <c r="F21" s="42">
        <v>15870</v>
      </c>
      <c r="G21" s="42">
        <v>128</v>
      </c>
    </row>
    <row r="22" spans="1:7" x14ac:dyDescent="0.2">
      <c r="A22" s="46" t="s">
        <v>25</v>
      </c>
      <c r="B22" s="42">
        <v>5305</v>
      </c>
      <c r="C22" s="42">
        <v>11</v>
      </c>
      <c r="D22" s="42">
        <v>1016</v>
      </c>
      <c r="E22" s="42">
        <v>1439</v>
      </c>
      <c r="F22" s="42">
        <v>2814</v>
      </c>
      <c r="G22" s="42">
        <v>25</v>
      </c>
    </row>
    <row r="23" spans="1:7" x14ac:dyDescent="0.2">
      <c r="A23" s="46" t="s">
        <v>26</v>
      </c>
      <c r="B23" s="42">
        <v>10535</v>
      </c>
      <c r="C23" s="42">
        <v>32</v>
      </c>
      <c r="D23" s="42">
        <v>2326</v>
      </c>
      <c r="E23" s="42">
        <v>3863</v>
      </c>
      <c r="F23" s="42">
        <v>4267</v>
      </c>
      <c r="G23" s="42">
        <v>47</v>
      </c>
    </row>
    <row r="24" spans="1:7" x14ac:dyDescent="0.2">
      <c r="A24" s="46" t="s">
        <v>27</v>
      </c>
      <c r="B24" s="42">
        <v>15754</v>
      </c>
      <c r="C24" s="42">
        <v>37</v>
      </c>
      <c r="D24" s="42">
        <v>3457</v>
      </c>
      <c r="E24" s="42">
        <v>5580</v>
      </c>
      <c r="F24" s="42">
        <v>6645</v>
      </c>
      <c r="G24" s="42">
        <v>35</v>
      </c>
    </row>
  </sheetData>
  <pageMargins left="0.75" right="0.75" top="1" bottom="1" header="0" footer="0"/>
  <pageSetup paperSize="9" scale="86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7" sqref="I27"/>
    </sheetView>
  </sheetViews>
  <sheetFormatPr baseColWidth="10" defaultRowHeight="12.75" x14ac:dyDescent="0.2"/>
  <cols>
    <col min="1" max="16384" width="11.42578125" style="41"/>
  </cols>
  <sheetData/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24"/>
  <sheetViews>
    <sheetView workbookViewId="0">
      <selection activeCell="K10" sqref="K10"/>
    </sheetView>
  </sheetViews>
  <sheetFormatPr baseColWidth="10" defaultRowHeight="12.75" x14ac:dyDescent="0.2"/>
  <cols>
    <col min="1" max="1" width="20.85546875" style="46" customWidth="1"/>
    <col min="2" max="16384" width="11.42578125" style="46"/>
  </cols>
  <sheetData>
    <row r="1" spans="1:8" x14ac:dyDescent="0.2">
      <c r="A1" s="45" t="s">
        <v>372</v>
      </c>
    </row>
    <row r="2" spans="1:8" x14ac:dyDescent="0.2">
      <c r="A2" s="47" t="s">
        <v>373</v>
      </c>
    </row>
    <row r="4" spans="1:8" ht="25.5" x14ac:dyDescent="0.2">
      <c r="A4" s="48"/>
      <c r="B4" s="40" t="s">
        <v>0</v>
      </c>
      <c r="C4" s="40" t="s">
        <v>175</v>
      </c>
      <c r="D4" s="40" t="s">
        <v>176</v>
      </c>
      <c r="E4" s="40" t="s">
        <v>177</v>
      </c>
      <c r="F4" s="40" t="s">
        <v>178</v>
      </c>
      <c r="G4" s="40" t="s">
        <v>179</v>
      </c>
      <c r="H4" s="40" t="s">
        <v>272</v>
      </c>
    </row>
    <row r="5" spans="1:8" x14ac:dyDescent="0.2">
      <c r="A5" s="46" t="s">
        <v>0</v>
      </c>
      <c r="B5" s="42">
        <v>579124</v>
      </c>
      <c r="C5" s="42">
        <v>323916</v>
      </c>
      <c r="D5" s="42">
        <v>18687</v>
      </c>
      <c r="E5" s="42">
        <v>54565</v>
      </c>
      <c r="F5" s="42">
        <v>122469</v>
      </c>
      <c r="G5" s="42">
        <v>59474</v>
      </c>
      <c r="H5" s="42">
        <v>13</v>
      </c>
    </row>
    <row r="6" spans="1:8" x14ac:dyDescent="0.2">
      <c r="A6" s="46" t="s">
        <v>9</v>
      </c>
      <c r="B6" s="42">
        <v>19266</v>
      </c>
      <c r="C6" s="42">
        <v>10899</v>
      </c>
      <c r="D6" s="42">
        <v>898</v>
      </c>
      <c r="E6" s="42">
        <v>2607</v>
      </c>
      <c r="F6" s="42">
        <v>3156</v>
      </c>
      <c r="G6" s="42">
        <v>1706</v>
      </c>
      <c r="H6" s="42">
        <v>0</v>
      </c>
    </row>
    <row r="7" spans="1:8" x14ac:dyDescent="0.2">
      <c r="A7" s="46" t="s">
        <v>10</v>
      </c>
      <c r="B7" s="42">
        <v>32085</v>
      </c>
      <c r="C7" s="42">
        <v>19543</v>
      </c>
      <c r="D7" s="42">
        <v>1139</v>
      </c>
      <c r="E7" s="42">
        <v>3946</v>
      </c>
      <c r="F7" s="42">
        <v>5070</v>
      </c>
      <c r="G7" s="42">
        <v>2386</v>
      </c>
      <c r="H7" s="42">
        <v>1</v>
      </c>
    </row>
    <row r="8" spans="1:8" x14ac:dyDescent="0.2">
      <c r="A8" s="46" t="s">
        <v>11</v>
      </c>
      <c r="B8" s="42">
        <v>36284</v>
      </c>
      <c r="C8" s="42">
        <v>21379</v>
      </c>
      <c r="D8" s="42">
        <v>1487</v>
      </c>
      <c r="E8" s="42">
        <v>4391</v>
      </c>
      <c r="F8" s="42">
        <v>5864</v>
      </c>
      <c r="G8" s="42">
        <v>3162</v>
      </c>
      <c r="H8" s="42">
        <v>1</v>
      </c>
    </row>
    <row r="9" spans="1:8" x14ac:dyDescent="0.2">
      <c r="A9" s="46" t="s">
        <v>12</v>
      </c>
      <c r="B9" s="42">
        <v>27882</v>
      </c>
      <c r="C9" s="42">
        <v>14238</v>
      </c>
      <c r="D9" s="42">
        <v>932</v>
      </c>
      <c r="E9" s="42">
        <v>2993</v>
      </c>
      <c r="F9" s="42">
        <v>6698</v>
      </c>
      <c r="G9" s="42">
        <v>3021</v>
      </c>
      <c r="H9" s="42">
        <v>0</v>
      </c>
    </row>
    <row r="10" spans="1:8" x14ac:dyDescent="0.2">
      <c r="A10" s="46" t="s">
        <v>13</v>
      </c>
      <c r="B10" s="42">
        <v>34011</v>
      </c>
      <c r="C10" s="42">
        <v>17919</v>
      </c>
      <c r="D10" s="42">
        <v>1124</v>
      </c>
      <c r="E10" s="42">
        <v>3740</v>
      </c>
      <c r="F10" s="42">
        <v>7325</v>
      </c>
      <c r="G10" s="42">
        <v>3903</v>
      </c>
      <c r="H10" s="42">
        <v>0</v>
      </c>
    </row>
    <row r="11" spans="1:8" x14ac:dyDescent="0.2">
      <c r="A11" s="46" t="s">
        <v>14</v>
      </c>
      <c r="B11" s="42">
        <v>22660</v>
      </c>
      <c r="C11" s="42">
        <v>12457</v>
      </c>
      <c r="D11" s="42">
        <v>765</v>
      </c>
      <c r="E11" s="42">
        <v>3102</v>
      </c>
      <c r="F11" s="42">
        <v>4836</v>
      </c>
      <c r="G11" s="42">
        <v>1500</v>
      </c>
      <c r="H11" s="42">
        <v>0</v>
      </c>
    </row>
    <row r="12" spans="1:8" x14ac:dyDescent="0.2">
      <c r="A12" s="46" t="s">
        <v>15</v>
      </c>
      <c r="B12" s="42">
        <v>33672</v>
      </c>
      <c r="C12" s="42">
        <v>17025</v>
      </c>
      <c r="D12" s="42">
        <v>1226</v>
      </c>
      <c r="E12" s="42">
        <v>2761</v>
      </c>
      <c r="F12" s="42">
        <v>7727</v>
      </c>
      <c r="G12" s="42">
        <v>4931</v>
      </c>
      <c r="H12" s="42">
        <v>2</v>
      </c>
    </row>
    <row r="13" spans="1:8" x14ac:dyDescent="0.2">
      <c r="A13" s="46" t="s">
        <v>16</v>
      </c>
      <c r="B13" s="42">
        <v>44674</v>
      </c>
      <c r="C13" s="42">
        <v>25365</v>
      </c>
      <c r="D13" s="42">
        <v>1483</v>
      </c>
      <c r="E13" s="42">
        <v>4056</v>
      </c>
      <c r="F13" s="42">
        <v>9963</v>
      </c>
      <c r="G13" s="42">
        <v>3805</v>
      </c>
      <c r="H13" s="42">
        <v>2</v>
      </c>
    </row>
    <row r="14" spans="1:8" x14ac:dyDescent="0.2">
      <c r="A14" s="46" t="s">
        <v>17</v>
      </c>
      <c r="B14" s="42">
        <v>37640</v>
      </c>
      <c r="C14" s="42">
        <v>20361</v>
      </c>
      <c r="D14" s="42">
        <v>1116</v>
      </c>
      <c r="E14" s="42">
        <v>3210</v>
      </c>
      <c r="F14" s="42">
        <v>8545</v>
      </c>
      <c r="G14" s="42">
        <v>4408</v>
      </c>
      <c r="H14" s="42">
        <v>0</v>
      </c>
    </row>
    <row r="15" spans="1:8" x14ac:dyDescent="0.2">
      <c r="A15" s="46" t="s">
        <v>18</v>
      </c>
      <c r="B15" s="42">
        <v>54602</v>
      </c>
      <c r="C15" s="42">
        <v>31396</v>
      </c>
      <c r="D15" s="42">
        <v>1433</v>
      </c>
      <c r="E15" s="42">
        <v>4379</v>
      </c>
      <c r="F15" s="42">
        <v>10977</v>
      </c>
      <c r="G15" s="42">
        <v>6415</v>
      </c>
      <c r="H15" s="42">
        <v>2</v>
      </c>
    </row>
    <row r="16" spans="1:8" x14ac:dyDescent="0.2">
      <c r="A16" s="46" t="s">
        <v>19</v>
      </c>
      <c r="B16" s="42">
        <v>39537</v>
      </c>
      <c r="C16" s="42">
        <v>25888</v>
      </c>
      <c r="D16" s="42">
        <v>834</v>
      </c>
      <c r="E16" s="42">
        <v>2314</v>
      </c>
      <c r="F16" s="42">
        <v>7233</v>
      </c>
      <c r="G16" s="42">
        <v>3267</v>
      </c>
      <c r="H16" s="42">
        <v>1</v>
      </c>
    </row>
    <row r="17" spans="1:8" x14ac:dyDescent="0.2">
      <c r="A17" s="46" t="s">
        <v>20</v>
      </c>
      <c r="B17" s="42">
        <v>46194</v>
      </c>
      <c r="C17" s="42">
        <v>25063</v>
      </c>
      <c r="D17" s="42">
        <v>1158</v>
      </c>
      <c r="E17" s="42">
        <v>4161</v>
      </c>
      <c r="F17" s="42">
        <v>10583</v>
      </c>
      <c r="G17" s="42">
        <v>5227</v>
      </c>
      <c r="H17" s="42">
        <v>2</v>
      </c>
    </row>
    <row r="18" spans="1:8" x14ac:dyDescent="0.2">
      <c r="A18" s="46" t="s">
        <v>21</v>
      </c>
      <c r="B18" s="42">
        <v>27374</v>
      </c>
      <c r="C18" s="42">
        <v>14671</v>
      </c>
      <c r="D18" s="42">
        <v>624</v>
      </c>
      <c r="E18" s="42">
        <v>3146</v>
      </c>
      <c r="F18" s="42">
        <v>6627</v>
      </c>
      <c r="G18" s="42">
        <v>2305</v>
      </c>
      <c r="H18" s="42">
        <v>1</v>
      </c>
    </row>
    <row r="19" spans="1:8" x14ac:dyDescent="0.2">
      <c r="A19" s="46" t="s">
        <v>22</v>
      </c>
      <c r="B19" s="42">
        <v>21494</v>
      </c>
      <c r="C19" s="42">
        <v>10964</v>
      </c>
      <c r="D19" s="42">
        <v>659</v>
      </c>
      <c r="E19" s="42">
        <v>2597</v>
      </c>
      <c r="F19" s="42">
        <v>5496</v>
      </c>
      <c r="G19" s="42">
        <v>1778</v>
      </c>
      <c r="H19" s="42">
        <v>0</v>
      </c>
    </row>
    <row r="20" spans="1:8" x14ac:dyDescent="0.2">
      <c r="A20" s="46" t="s">
        <v>23</v>
      </c>
      <c r="B20" s="42">
        <v>36261</v>
      </c>
      <c r="C20" s="42">
        <v>18543</v>
      </c>
      <c r="D20" s="42">
        <v>1027</v>
      </c>
      <c r="E20" s="42">
        <v>2795</v>
      </c>
      <c r="F20" s="42">
        <v>8723</v>
      </c>
      <c r="G20" s="42">
        <v>5173</v>
      </c>
      <c r="H20" s="42">
        <v>0</v>
      </c>
    </row>
    <row r="21" spans="1:8" x14ac:dyDescent="0.2">
      <c r="A21" s="46" t="s">
        <v>24</v>
      </c>
      <c r="B21" s="42">
        <v>33894</v>
      </c>
      <c r="C21" s="42">
        <v>17876</v>
      </c>
      <c r="D21" s="42">
        <v>1042</v>
      </c>
      <c r="E21" s="42">
        <v>2646</v>
      </c>
      <c r="F21" s="42">
        <v>8505</v>
      </c>
      <c r="G21" s="42">
        <v>3824</v>
      </c>
      <c r="H21" s="42">
        <v>1</v>
      </c>
    </row>
    <row r="22" spans="1:8" x14ac:dyDescent="0.2">
      <c r="A22" s="46" t="s">
        <v>25</v>
      </c>
      <c r="B22" s="42">
        <v>5305</v>
      </c>
      <c r="C22" s="42">
        <v>3497</v>
      </c>
      <c r="D22" s="42">
        <v>507</v>
      </c>
      <c r="E22" s="42">
        <v>301</v>
      </c>
      <c r="F22" s="42">
        <v>673</v>
      </c>
      <c r="G22" s="42">
        <v>327</v>
      </c>
      <c r="H22" s="42">
        <v>0</v>
      </c>
    </row>
    <row r="23" spans="1:8" x14ac:dyDescent="0.2">
      <c r="A23" s="46" t="s">
        <v>26</v>
      </c>
      <c r="B23" s="42">
        <v>10535</v>
      </c>
      <c r="C23" s="42">
        <v>6110</v>
      </c>
      <c r="D23" s="42">
        <v>620</v>
      </c>
      <c r="E23" s="42">
        <v>599</v>
      </c>
      <c r="F23" s="42">
        <v>2106</v>
      </c>
      <c r="G23" s="42">
        <v>1100</v>
      </c>
      <c r="H23" s="42">
        <v>0</v>
      </c>
    </row>
    <row r="24" spans="1:8" x14ac:dyDescent="0.2">
      <c r="A24" s="46" t="s">
        <v>27</v>
      </c>
      <c r="B24" s="42">
        <v>15754</v>
      </c>
      <c r="C24" s="42">
        <v>10722</v>
      </c>
      <c r="D24" s="42">
        <v>613</v>
      </c>
      <c r="E24" s="42">
        <v>821</v>
      </c>
      <c r="F24" s="42">
        <v>2362</v>
      </c>
      <c r="G24" s="42">
        <v>1236</v>
      </c>
      <c r="H24" s="42">
        <v>0</v>
      </c>
    </row>
  </sheetData>
  <pageMargins left="0.75" right="0.75" top="1" bottom="1" header="0" footer="0"/>
  <pageSetup paperSize="9" scale="94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L30" sqref="L30"/>
    </sheetView>
  </sheetViews>
  <sheetFormatPr baseColWidth="10" defaultRowHeight="12.75" x14ac:dyDescent="0.2"/>
  <cols>
    <col min="1" max="16384" width="11.42578125" style="41"/>
  </cols>
  <sheetData/>
  <pageMargins left="0.75" right="0.75" top="1" bottom="1" header="0" footer="0"/>
  <headerFooter alignWithMargins="0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5"/>
  <sheetViews>
    <sheetView topLeftCell="A73" workbookViewId="0">
      <selection activeCell="B112" sqref="B112"/>
    </sheetView>
  </sheetViews>
  <sheetFormatPr baseColWidth="10" defaultRowHeight="12.75" x14ac:dyDescent="0.2"/>
  <cols>
    <col min="1" max="1" width="34.42578125" customWidth="1"/>
    <col min="2" max="3" width="13" customWidth="1"/>
    <col min="4" max="4" width="11.28515625" customWidth="1"/>
    <col min="5" max="5" width="13" customWidth="1"/>
    <col min="6" max="6" width="10.42578125" customWidth="1"/>
    <col min="7" max="8" width="11.85546875" customWidth="1"/>
  </cols>
  <sheetData>
    <row r="1" spans="1:8" x14ac:dyDescent="0.2">
      <c r="A1" s="1" t="s">
        <v>337</v>
      </c>
      <c r="B1" s="1"/>
    </row>
    <row r="2" spans="1:8" x14ac:dyDescent="0.2">
      <c r="A2" s="5" t="s">
        <v>358</v>
      </c>
      <c r="B2" s="5"/>
    </row>
    <row r="4" spans="1:8" ht="27" customHeight="1" x14ac:dyDescent="0.2">
      <c r="A4" s="7"/>
      <c r="B4" s="30" t="s">
        <v>315</v>
      </c>
      <c r="C4" s="30" t="s">
        <v>316</v>
      </c>
      <c r="D4" s="3" t="s">
        <v>269</v>
      </c>
      <c r="E4" s="30" t="s">
        <v>338</v>
      </c>
      <c r="F4" s="30" t="s">
        <v>8</v>
      </c>
      <c r="G4" s="30" t="s">
        <v>339</v>
      </c>
      <c r="H4" s="30" t="s">
        <v>340</v>
      </c>
    </row>
    <row r="5" spans="1:8" x14ac:dyDescent="0.2">
      <c r="A5" t="s">
        <v>0</v>
      </c>
      <c r="B5" s="9">
        <v>579124</v>
      </c>
      <c r="C5" s="9">
        <v>587202</v>
      </c>
      <c r="D5" s="26">
        <f>(B5-C5)/B5</f>
        <v>-1.3948653483537205E-2</v>
      </c>
      <c r="E5" s="2">
        <v>27769</v>
      </c>
      <c r="F5" s="13">
        <f>E5*100/B5</f>
        <v>4.7950007252332831</v>
      </c>
      <c r="G5" s="2">
        <v>574274</v>
      </c>
      <c r="H5" s="2">
        <v>4850</v>
      </c>
    </row>
    <row r="6" spans="1:8" x14ac:dyDescent="0.2">
      <c r="A6" s="1" t="s">
        <v>54</v>
      </c>
      <c r="B6" s="19"/>
      <c r="C6" s="19"/>
      <c r="D6" s="27"/>
      <c r="E6" s="2"/>
      <c r="F6" s="13"/>
      <c r="G6" s="2"/>
      <c r="H6" s="2"/>
    </row>
    <row r="7" spans="1:8" x14ac:dyDescent="0.2">
      <c r="A7" s="4" t="s">
        <v>55</v>
      </c>
      <c r="B7" s="20">
        <v>2082</v>
      </c>
      <c r="C7" s="20">
        <v>2165</v>
      </c>
      <c r="D7" s="26">
        <f t="shared" ref="D7:D69" si="0">(B7-C7)/B7</f>
        <v>-3.9865513928914506E-2</v>
      </c>
      <c r="E7" s="2">
        <v>101</v>
      </c>
      <c r="F7" s="13">
        <f t="shared" ref="F7:F69" si="1">E7*100/B7</f>
        <v>4.851104707012488</v>
      </c>
      <c r="G7" s="2">
        <v>2039</v>
      </c>
      <c r="H7" s="2">
        <v>43</v>
      </c>
    </row>
    <row r="8" spans="1:8" x14ac:dyDescent="0.2">
      <c r="A8" s="4" t="s">
        <v>56</v>
      </c>
      <c r="B8" s="20">
        <v>2870</v>
      </c>
      <c r="C8" s="20">
        <v>2946</v>
      </c>
      <c r="D8" s="26">
        <f t="shared" si="0"/>
        <v>-2.64808362369338E-2</v>
      </c>
      <c r="E8" s="2">
        <v>143</v>
      </c>
      <c r="F8" s="13">
        <f t="shared" si="1"/>
        <v>4.9825783972125439</v>
      </c>
      <c r="G8" s="2">
        <v>2837</v>
      </c>
      <c r="H8" s="2">
        <v>33</v>
      </c>
    </row>
    <row r="9" spans="1:8" x14ac:dyDescent="0.2">
      <c r="A9" s="4" t="s">
        <v>57</v>
      </c>
      <c r="B9" s="20">
        <v>4589</v>
      </c>
      <c r="C9" s="20">
        <v>4649</v>
      </c>
      <c r="D9" s="26">
        <f t="shared" si="0"/>
        <v>-1.3074743952930921E-2</v>
      </c>
      <c r="E9" s="2">
        <v>158</v>
      </c>
      <c r="F9" s="13">
        <f t="shared" si="1"/>
        <v>3.4430159076051425</v>
      </c>
      <c r="G9" s="2">
        <v>4506</v>
      </c>
      <c r="H9" s="2">
        <v>83</v>
      </c>
    </row>
    <row r="10" spans="1:8" x14ac:dyDescent="0.2">
      <c r="A10" s="4" t="s">
        <v>58</v>
      </c>
      <c r="B10" s="20">
        <v>3117</v>
      </c>
      <c r="C10" s="20">
        <v>3269</v>
      </c>
      <c r="D10" s="26">
        <f t="shared" si="0"/>
        <v>-4.876483798524222E-2</v>
      </c>
      <c r="E10" s="2">
        <v>111</v>
      </c>
      <c r="F10" s="13">
        <f t="shared" si="1"/>
        <v>3.5611164581328199</v>
      </c>
      <c r="G10" s="2">
        <v>3068</v>
      </c>
      <c r="H10" s="2">
        <v>49</v>
      </c>
    </row>
    <row r="11" spans="1:8" x14ac:dyDescent="0.2">
      <c r="A11" s="4" t="s">
        <v>59</v>
      </c>
      <c r="B11" s="20">
        <v>2509</v>
      </c>
      <c r="C11" s="20">
        <v>2542</v>
      </c>
      <c r="D11" s="26">
        <f t="shared" si="0"/>
        <v>-1.315265045834994E-2</v>
      </c>
      <c r="E11" s="2">
        <v>110</v>
      </c>
      <c r="F11" s="13">
        <f t="shared" si="1"/>
        <v>4.3842168194499802</v>
      </c>
      <c r="G11" s="2">
        <v>2454</v>
      </c>
      <c r="H11" s="2">
        <v>55</v>
      </c>
    </row>
    <row r="12" spans="1:8" x14ac:dyDescent="0.2">
      <c r="A12" s="4" t="s">
        <v>60</v>
      </c>
      <c r="B12" s="20">
        <v>4099</v>
      </c>
      <c r="C12" s="20">
        <v>4190</v>
      </c>
      <c r="D12" s="26">
        <f t="shared" si="0"/>
        <v>-2.220053671627226E-2</v>
      </c>
      <c r="E12" s="2">
        <v>196</v>
      </c>
      <c r="F12" s="13">
        <f t="shared" si="1"/>
        <v>4.781654061966333</v>
      </c>
      <c r="G12" s="2">
        <v>4058</v>
      </c>
      <c r="H12" s="2">
        <v>41</v>
      </c>
    </row>
    <row r="13" spans="1:8" x14ac:dyDescent="0.2">
      <c r="A13" s="1" t="s">
        <v>61</v>
      </c>
      <c r="B13" s="19"/>
      <c r="C13" s="19"/>
      <c r="D13" s="26"/>
      <c r="E13" s="2"/>
      <c r="F13" s="13"/>
      <c r="G13" s="2"/>
      <c r="H13" s="2"/>
    </row>
    <row r="14" spans="1:8" x14ac:dyDescent="0.2">
      <c r="A14" s="4" t="s">
        <v>62</v>
      </c>
      <c r="B14" s="20">
        <v>17593</v>
      </c>
      <c r="C14" s="20">
        <v>17696</v>
      </c>
      <c r="D14" s="26">
        <f t="shared" si="0"/>
        <v>-5.8546012618655146E-3</v>
      </c>
      <c r="E14" s="2">
        <v>731</v>
      </c>
      <c r="F14" s="13">
        <f t="shared" si="1"/>
        <v>4.1550616722560108</v>
      </c>
      <c r="G14" s="2">
        <v>17329</v>
      </c>
      <c r="H14" s="2">
        <v>264</v>
      </c>
    </row>
    <row r="15" spans="1:8" x14ac:dyDescent="0.2">
      <c r="A15" s="4" t="s">
        <v>63</v>
      </c>
      <c r="B15" s="20">
        <v>5445</v>
      </c>
      <c r="C15" s="20">
        <v>5542</v>
      </c>
      <c r="D15" s="26">
        <f t="shared" si="0"/>
        <v>-1.7814508723599631E-2</v>
      </c>
      <c r="E15" s="2">
        <v>274</v>
      </c>
      <c r="F15" s="13">
        <f t="shared" si="1"/>
        <v>5.0321395775941227</v>
      </c>
      <c r="G15" s="2">
        <v>5401</v>
      </c>
      <c r="H15" s="2">
        <v>44</v>
      </c>
    </row>
    <row r="16" spans="1:8" x14ac:dyDescent="0.2">
      <c r="A16" s="4" t="s">
        <v>64</v>
      </c>
      <c r="B16" s="20">
        <v>9047</v>
      </c>
      <c r="C16" s="20">
        <v>9161</v>
      </c>
      <c r="D16" s="26">
        <f t="shared" si="0"/>
        <v>-1.2600862164253344E-2</v>
      </c>
      <c r="E16" s="2">
        <v>547</v>
      </c>
      <c r="F16" s="13">
        <f t="shared" si="1"/>
        <v>6.0462031612689291</v>
      </c>
      <c r="G16" s="2">
        <v>8939</v>
      </c>
      <c r="H16" s="2">
        <v>108</v>
      </c>
    </row>
    <row r="17" spans="1:8" x14ac:dyDescent="0.2">
      <c r="A17" s="1" t="s">
        <v>65</v>
      </c>
      <c r="B17" s="19"/>
      <c r="C17" s="19"/>
      <c r="D17" s="26"/>
      <c r="E17" s="2"/>
      <c r="F17" s="13"/>
      <c r="G17" s="2"/>
      <c r="H17" s="2"/>
    </row>
    <row r="18" spans="1:8" x14ac:dyDescent="0.2">
      <c r="A18" s="4" t="s">
        <v>66</v>
      </c>
      <c r="B18" s="20">
        <v>4676</v>
      </c>
      <c r="C18" s="20">
        <v>4930</v>
      </c>
      <c r="D18" s="26">
        <f t="shared" si="0"/>
        <v>-5.431993156544055E-2</v>
      </c>
      <c r="E18" s="2">
        <v>214</v>
      </c>
      <c r="F18" s="13">
        <f t="shared" si="1"/>
        <v>4.5765611633875105</v>
      </c>
      <c r="G18" s="2">
        <v>4611</v>
      </c>
      <c r="H18" s="2">
        <v>65</v>
      </c>
    </row>
    <row r="19" spans="1:8" x14ac:dyDescent="0.2">
      <c r="A19" s="4" t="s">
        <v>67</v>
      </c>
      <c r="B19" s="20">
        <v>3089</v>
      </c>
      <c r="C19" s="20">
        <v>3112</v>
      </c>
      <c r="D19" s="26">
        <f t="shared" si="0"/>
        <v>-7.4457753318225963E-3</v>
      </c>
      <c r="E19" s="2">
        <v>118</v>
      </c>
      <c r="F19" s="13">
        <f t="shared" si="1"/>
        <v>3.8200064745872448</v>
      </c>
      <c r="G19" s="2">
        <v>3047</v>
      </c>
      <c r="H19" s="2">
        <v>42</v>
      </c>
    </row>
    <row r="20" spans="1:8" x14ac:dyDescent="0.2">
      <c r="A20" s="4" t="s">
        <v>68</v>
      </c>
      <c r="B20" s="20">
        <v>11313</v>
      </c>
      <c r="C20" s="20">
        <v>11561</v>
      </c>
      <c r="D20" s="26">
        <f t="shared" si="0"/>
        <v>-2.1921683019535048E-2</v>
      </c>
      <c r="E20" s="2">
        <v>554</v>
      </c>
      <c r="F20" s="13">
        <f t="shared" si="1"/>
        <v>4.8970211261380712</v>
      </c>
      <c r="G20" s="2">
        <v>11196</v>
      </c>
      <c r="H20" s="2">
        <v>117</v>
      </c>
    </row>
    <row r="21" spans="1:8" x14ac:dyDescent="0.2">
      <c r="A21" s="4" t="s">
        <v>69</v>
      </c>
      <c r="B21" s="20">
        <v>17206</v>
      </c>
      <c r="C21" s="20">
        <v>17384</v>
      </c>
      <c r="D21" s="26">
        <f t="shared" si="0"/>
        <v>-1.0345228408694642E-2</v>
      </c>
      <c r="E21" s="2">
        <v>800</v>
      </c>
      <c r="F21" s="13">
        <f t="shared" si="1"/>
        <v>4.6495408578402886</v>
      </c>
      <c r="G21" s="2">
        <v>17060</v>
      </c>
      <c r="H21" s="2">
        <v>146</v>
      </c>
    </row>
    <row r="22" spans="1:8" x14ac:dyDescent="0.2">
      <c r="A22" s="1" t="s">
        <v>70</v>
      </c>
      <c r="B22" s="19"/>
      <c r="C22" s="19"/>
      <c r="D22" s="26"/>
      <c r="E22" s="2"/>
      <c r="F22" s="13"/>
      <c r="G22" s="2"/>
      <c r="H22" s="2"/>
    </row>
    <row r="23" spans="1:8" x14ac:dyDescent="0.2">
      <c r="A23" s="4" t="s">
        <v>71</v>
      </c>
      <c r="B23" s="20">
        <v>8891</v>
      </c>
      <c r="C23" s="20">
        <v>9143</v>
      </c>
      <c r="D23" s="26">
        <f t="shared" si="0"/>
        <v>-2.8343268473737488E-2</v>
      </c>
      <c r="E23" s="2">
        <v>328</v>
      </c>
      <c r="F23" s="13">
        <f t="shared" si="1"/>
        <v>3.6891238330896412</v>
      </c>
      <c r="G23" s="2">
        <v>8843</v>
      </c>
      <c r="H23" s="2">
        <v>48</v>
      </c>
    </row>
    <row r="24" spans="1:8" x14ac:dyDescent="0.2">
      <c r="A24" s="4" t="s">
        <v>72</v>
      </c>
      <c r="B24" s="20">
        <v>3745</v>
      </c>
      <c r="C24" s="20">
        <v>3821</v>
      </c>
      <c r="D24" s="26">
        <f t="shared" si="0"/>
        <v>-2.0293724966622163E-2</v>
      </c>
      <c r="E24" s="2">
        <v>127</v>
      </c>
      <c r="F24" s="13">
        <f t="shared" si="1"/>
        <v>3.3911882510013349</v>
      </c>
      <c r="G24" s="2">
        <v>3696</v>
      </c>
      <c r="H24" s="2">
        <v>49</v>
      </c>
    </row>
    <row r="25" spans="1:8" x14ac:dyDescent="0.2">
      <c r="A25" s="4" t="s">
        <v>73</v>
      </c>
      <c r="B25" s="20">
        <v>3145</v>
      </c>
      <c r="C25" s="20">
        <v>3324</v>
      </c>
      <c r="D25" s="26">
        <f t="shared" si="0"/>
        <v>-5.6915739268680446E-2</v>
      </c>
      <c r="E25" s="2">
        <v>113</v>
      </c>
      <c r="F25" s="13">
        <f t="shared" si="1"/>
        <v>3.5930047694753577</v>
      </c>
      <c r="G25" s="2">
        <v>3108</v>
      </c>
      <c r="H25" s="2">
        <v>37</v>
      </c>
    </row>
    <row r="26" spans="1:8" x14ac:dyDescent="0.2">
      <c r="A26" s="4" t="s">
        <v>74</v>
      </c>
      <c r="B26" s="20">
        <v>12101</v>
      </c>
      <c r="C26" s="20">
        <v>11402</v>
      </c>
      <c r="D26" s="26">
        <f t="shared" si="0"/>
        <v>5.7763821171803981E-2</v>
      </c>
      <c r="E26" s="2">
        <v>736</v>
      </c>
      <c r="F26" s="13">
        <f t="shared" si="1"/>
        <v>6.0821419717378733</v>
      </c>
      <c r="G26" s="2">
        <v>11977</v>
      </c>
      <c r="H26" s="2">
        <v>124</v>
      </c>
    </row>
    <row r="27" spans="1:8" x14ac:dyDescent="0.2">
      <c r="A27" s="1" t="s">
        <v>75</v>
      </c>
      <c r="B27" s="19"/>
      <c r="C27" s="19"/>
      <c r="D27" s="26"/>
      <c r="E27" s="2"/>
      <c r="F27" s="13"/>
      <c r="G27" s="2"/>
      <c r="H27" s="2"/>
    </row>
    <row r="28" spans="1:8" x14ac:dyDescent="0.2">
      <c r="A28" s="4" t="s">
        <v>76</v>
      </c>
      <c r="B28" s="20">
        <v>7722</v>
      </c>
      <c r="C28" s="20">
        <v>7844</v>
      </c>
      <c r="D28" s="26">
        <f t="shared" si="0"/>
        <v>-1.5799015799015798E-2</v>
      </c>
      <c r="E28" s="2">
        <v>300</v>
      </c>
      <c r="F28" s="13">
        <f t="shared" si="1"/>
        <v>3.885003885003885</v>
      </c>
      <c r="G28" s="2">
        <v>7663</v>
      </c>
      <c r="H28" s="2">
        <v>59</v>
      </c>
    </row>
    <row r="29" spans="1:8" x14ac:dyDescent="0.2">
      <c r="A29" s="4" t="s">
        <v>77</v>
      </c>
      <c r="B29" s="20">
        <v>7390</v>
      </c>
      <c r="C29" s="20">
        <v>7598</v>
      </c>
      <c r="D29" s="26">
        <f t="shared" si="0"/>
        <v>-2.814614343707713E-2</v>
      </c>
      <c r="E29" s="2">
        <v>294</v>
      </c>
      <c r="F29" s="13">
        <f t="shared" si="1"/>
        <v>3.9783491204330175</v>
      </c>
      <c r="G29" s="2">
        <v>7306</v>
      </c>
      <c r="H29" s="2">
        <v>84</v>
      </c>
    </row>
    <row r="30" spans="1:8" x14ac:dyDescent="0.2">
      <c r="A30" s="4" t="s">
        <v>78</v>
      </c>
      <c r="B30" s="20">
        <v>5661</v>
      </c>
      <c r="C30" s="20">
        <v>5811</v>
      </c>
      <c r="D30" s="26">
        <f t="shared" si="0"/>
        <v>-2.6497085320614733E-2</v>
      </c>
      <c r="E30" s="2">
        <v>188</v>
      </c>
      <c r="F30" s="13">
        <f t="shared" si="1"/>
        <v>3.3209680268503798</v>
      </c>
      <c r="G30" s="2">
        <v>5602</v>
      </c>
      <c r="H30" s="2">
        <v>59</v>
      </c>
    </row>
    <row r="31" spans="1:8" x14ac:dyDescent="0.2">
      <c r="A31" s="4" t="s">
        <v>79</v>
      </c>
      <c r="B31" s="20">
        <v>5893</v>
      </c>
      <c r="C31" s="20">
        <v>6139</v>
      </c>
      <c r="D31" s="26">
        <f t="shared" si="0"/>
        <v>-4.1744442558968267E-2</v>
      </c>
      <c r="E31" s="2">
        <v>281</v>
      </c>
      <c r="F31" s="13">
        <f t="shared" si="1"/>
        <v>4.7683692516545051</v>
      </c>
      <c r="G31" s="2">
        <v>5830</v>
      </c>
      <c r="H31" s="2">
        <v>63</v>
      </c>
    </row>
    <row r="32" spans="1:8" x14ac:dyDescent="0.2">
      <c r="A32" s="4" t="s">
        <v>80</v>
      </c>
      <c r="B32" s="20">
        <v>7345</v>
      </c>
      <c r="C32" s="20">
        <v>7505</v>
      </c>
      <c r="D32" s="26">
        <f t="shared" si="0"/>
        <v>-2.1783526208304968E-2</v>
      </c>
      <c r="E32" s="2">
        <v>329</v>
      </c>
      <c r="F32" s="13">
        <f t="shared" si="1"/>
        <v>4.479237576582709</v>
      </c>
      <c r="G32" s="2">
        <v>7290</v>
      </c>
      <c r="H32" s="2">
        <v>55</v>
      </c>
    </row>
    <row r="33" spans="1:8" x14ac:dyDescent="0.2">
      <c r="A33" s="1" t="s">
        <v>81</v>
      </c>
      <c r="B33" s="19"/>
      <c r="C33" s="19"/>
      <c r="D33" s="26"/>
      <c r="E33" s="2"/>
      <c r="F33" s="13"/>
      <c r="G33" s="2"/>
      <c r="H33" s="2"/>
    </row>
    <row r="34" spans="1:8" x14ac:dyDescent="0.2">
      <c r="A34" s="4" t="s">
        <v>82</v>
      </c>
      <c r="B34" s="20">
        <v>5148</v>
      </c>
      <c r="C34" s="20">
        <v>5257</v>
      </c>
      <c r="D34" s="26">
        <f t="shared" si="0"/>
        <v>-2.1173271173271172E-2</v>
      </c>
      <c r="E34" s="2">
        <v>240</v>
      </c>
      <c r="F34" s="13">
        <f t="shared" si="1"/>
        <v>4.6620046620046622</v>
      </c>
      <c r="G34" s="2">
        <v>5108</v>
      </c>
      <c r="H34" s="2">
        <v>40</v>
      </c>
    </row>
    <row r="35" spans="1:8" x14ac:dyDescent="0.2">
      <c r="A35" s="4" t="s">
        <v>83</v>
      </c>
      <c r="B35" s="20">
        <v>10668</v>
      </c>
      <c r="C35" s="20">
        <v>10865</v>
      </c>
      <c r="D35" s="26">
        <f t="shared" si="0"/>
        <v>-1.8466441694788151E-2</v>
      </c>
      <c r="E35" s="2">
        <v>501</v>
      </c>
      <c r="F35" s="13">
        <f t="shared" si="1"/>
        <v>4.6962879640044992</v>
      </c>
      <c r="G35" s="2">
        <v>10576</v>
      </c>
      <c r="H35" s="2">
        <v>92</v>
      </c>
    </row>
    <row r="36" spans="1:8" x14ac:dyDescent="0.2">
      <c r="A36" s="4" t="s">
        <v>84</v>
      </c>
      <c r="B36" s="20">
        <v>4834</v>
      </c>
      <c r="C36" s="20">
        <v>4967</v>
      </c>
      <c r="D36" s="26">
        <f t="shared" si="0"/>
        <v>-2.7513446421183287E-2</v>
      </c>
      <c r="E36" s="2">
        <v>277</v>
      </c>
      <c r="F36" s="13">
        <f t="shared" si="1"/>
        <v>5.7302441042614811</v>
      </c>
      <c r="G36" s="2">
        <v>4794</v>
      </c>
      <c r="H36" s="2">
        <v>40</v>
      </c>
    </row>
    <row r="37" spans="1:8" x14ac:dyDescent="0.2">
      <c r="A37" s="4" t="s">
        <v>85</v>
      </c>
      <c r="B37" s="20">
        <v>2010</v>
      </c>
      <c r="C37" s="20">
        <v>2002</v>
      </c>
      <c r="D37" s="26">
        <f t="shared" si="0"/>
        <v>3.9800995024875619E-3</v>
      </c>
      <c r="E37" s="2">
        <v>115</v>
      </c>
      <c r="F37" s="13">
        <f t="shared" si="1"/>
        <v>5.721393034825871</v>
      </c>
      <c r="G37" s="2">
        <v>2005</v>
      </c>
      <c r="H37" s="2">
        <v>5</v>
      </c>
    </row>
    <row r="38" spans="1:8" x14ac:dyDescent="0.2">
      <c r="A38" s="1" t="s">
        <v>86</v>
      </c>
      <c r="B38" s="19"/>
      <c r="C38" s="19"/>
      <c r="D38" s="26"/>
      <c r="E38" s="2"/>
      <c r="F38" s="13"/>
      <c r="G38" s="2"/>
      <c r="H38" s="2"/>
    </row>
    <row r="39" spans="1:8" x14ac:dyDescent="0.2">
      <c r="A39" s="4" t="s">
        <v>87</v>
      </c>
      <c r="B39" s="20">
        <v>18583</v>
      </c>
      <c r="C39" s="20">
        <v>19129</v>
      </c>
      <c r="D39" s="26">
        <f t="shared" si="0"/>
        <v>-2.9381692945164937E-2</v>
      </c>
      <c r="E39" s="2">
        <v>800</v>
      </c>
      <c r="F39" s="13">
        <f t="shared" si="1"/>
        <v>4.3050099553355219</v>
      </c>
      <c r="G39" s="2">
        <v>18438</v>
      </c>
      <c r="H39" s="2">
        <v>145</v>
      </c>
    </row>
    <row r="40" spans="1:8" x14ac:dyDescent="0.2">
      <c r="A40" s="4" t="s">
        <v>88</v>
      </c>
      <c r="B40" s="20">
        <v>3473</v>
      </c>
      <c r="C40" s="20">
        <v>3579</v>
      </c>
      <c r="D40" s="26">
        <f t="shared" si="0"/>
        <v>-3.0521163259429888E-2</v>
      </c>
      <c r="E40" s="2">
        <v>163</v>
      </c>
      <c r="F40" s="13">
        <f t="shared" si="1"/>
        <v>4.6933486898934635</v>
      </c>
      <c r="G40" s="2">
        <v>3448</v>
      </c>
      <c r="H40" s="2">
        <v>25</v>
      </c>
    </row>
    <row r="41" spans="1:8" x14ac:dyDescent="0.2">
      <c r="A41" s="4" t="s">
        <v>89</v>
      </c>
      <c r="B41" s="20">
        <v>5651</v>
      </c>
      <c r="C41" s="20">
        <v>5971</v>
      </c>
      <c r="D41" s="26">
        <f t="shared" si="0"/>
        <v>-5.6627145637940191E-2</v>
      </c>
      <c r="E41" s="2">
        <v>248</v>
      </c>
      <c r="F41" s="13">
        <f t="shared" si="1"/>
        <v>4.3886037869403642</v>
      </c>
      <c r="G41" s="2">
        <v>5602</v>
      </c>
      <c r="H41" s="2">
        <v>49</v>
      </c>
    </row>
    <row r="42" spans="1:8" x14ac:dyDescent="0.2">
      <c r="A42" s="4" t="s">
        <v>90</v>
      </c>
      <c r="B42" s="20">
        <v>2163</v>
      </c>
      <c r="C42" s="20">
        <v>2290</v>
      </c>
      <c r="D42" s="26">
        <f t="shared" si="0"/>
        <v>-5.8714748035136384E-2</v>
      </c>
      <c r="E42" s="2">
        <v>117</v>
      </c>
      <c r="F42" s="13">
        <f t="shared" si="1"/>
        <v>5.4091539528432735</v>
      </c>
      <c r="G42" s="2">
        <v>2152</v>
      </c>
      <c r="H42" s="2">
        <v>11</v>
      </c>
    </row>
    <row r="43" spans="1:8" x14ac:dyDescent="0.2">
      <c r="A43" s="4" t="s">
        <v>91</v>
      </c>
      <c r="B43" s="20">
        <v>3802</v>
      </c>
      <c r="C43" s="20">
        <v>3921</v>
      </c>
      <c r="D43" s="26">
        <f t="shared" si="0"/>
        <v>-3.1299316149395053E-2</v>
      </c>
      <c r="E43" s="2">
        <v>192</v>
      </c>
      <c r="F43" s="13">
        <f t="shared" si="1"/>
        <v>5.0499736980536563</v>
      </c>
      <c r="G43" s="2">
        <v>3792</v>
      </c>
      <c r="H43" s="2">
        <v>10</v>
      </c>
    </row>
    <row r="44" spans="1:8" x14ac:dyDescent="0.2">
      <c r="A44" s="1" t="s">
        <v>92</v>
      </c>
      <c r="B44" s="19"/>
      <c r="C44" s="19"/>
      <c r="D44" s="26"/>
      <c r="E44" s="2"/>
      <c r="F44" s="13"/>
      <c r="G44" s="2"/>
      <c r="H44" s="2"/>
    </row>
    <row r="45" spans="1:8" x14ac:dyDescent="0.2">
      <c r="A45" s="4" t="s">
        <v>93</v>
      </c>
      <c r="B45" s="20">
        <v>18233</v>
      </c>
      <c r="C45" s="20">
        <v>18666</v>
      </c>
      <c r="D45" s="26">
        <f t="shared" si="0"/>
        <v>-2.3748148960675699E-2</v>
      </c>
      <c r="E45" s="2">
        <v>892</v>
      </c>
      <c r="F45" s="13">
        <f t="shared" si="1"/>
        <v>4.8922283771184114</v>
      </c>
      <c r="G45" s="2">
        <v>18109</v>
      </c>
      <c r="H45" s="2">
        <v>124</v>
      </c>
    </row>
    <row r="46" spans="1:8" x14ac:dyDescent="0.2">
      <c r="A46" s="4" t="s">
        <v>94</v>
      </c>
      <c r="B46" s="20">
        <v>8146</v>
      </c>
      <c r="C46" s="20">
        <v>7800</v>
      </c>
      <c r="D46" s="26">
        <f t="shared" si="0"/>
        <v>4.2474834274490544E-2</v>
      </c>
      <c r="E46" s="2">
        <v>422</v>
      </c>
      <c r="F46" s="13">
        <f t="shared" si="1"/>
        <v>5.1804566658482694</v>
      </c>
      <c r="G46" s="2">
        <v>8111</v>
      </c>
      <c r="H46" s="2">
        <v>35</v>
      </c>
    </row>
    <row r="47" spans="1:8" x14ac:dyDescent="0.2">
      <c r="A47" s="4" t="s">
        <v>95</v>
      </c>
      <c r="B47" s="20">
        <v>7999</v>
      </c>
      <c r="C47" s="20">
        <v>8417</v>
      </c>
      <c r="D47" s="26">
        <f t="shared" si="0"/>
        <v>-5.2256532066508314E-2</v>
      </c>
      <c r="E47" s="2">
        <v>289</v>
      </c>
      <c r="F47" s="13">
        <f t="shared" si="1"/>
        <v>3.6129516189523692</v>
      </c>
      <c r="G47" s="2">
        <v>7965</v>
      </c>
      <c r="H47" s="2">
        <v>34</v>
      </c>
    </row>
    <row r="48" spans="1:8" x14ac:dyDescent="0.2">
      <c r="A48" s="4" t="s">
        <v>96</v>
      </c>
      <c r="B48" s="20">
        <v>7643</v>
      </c>
      <c r="C48" s="20">
        <v>7078</v>
      </c>
      <c r="D48" s="26">
        <f t="shared" si="0"/>
        <v>7.3923851890618869E-2</v>
      </c>
      <c r="E48" s="2">
        <v>421</v>
      </c>
      <c r="F48" s="13">
        <f t="shared" si="1"/>
        <v>5.5083082559204497</v>
      </c>
      <c r="G48" s="2">
        <v>7601</v>
      </c>
      <c r="H48" s="2">
        <v>42</v>
      </c>
    </row>
    <row r="49" spans="1:8" x14ac:dyDescent="0.2">
      <c r="A49" s="4" t="s">
        <v>97</v>
      </c>
      <c r="B49" s="20">
        <v>2653</v>
      </c>
      <c r="C49" s="20">
        <v>2645</v>
      </c>
      <c r="D49" s="26">
        <f t="shared" si="0"/>
        <v>3.0154542027892952E-3</v>
      </c>
      <c r="E49" s="2">
        <v>127</v>
      </c>
      <c r="F49" s="13">
        <f t="shared" si="1"/>
        <v>4.7870335469280061</v>
      </c>
      <c r="G49" s="2">
        <v>2643</v>
      </c>
      <c r="H49" s="2">
        <v>10</v>
      </c>
    </row>
    <row r="50" spans="1:8" x14ac:dyDescent="0.2">
      <c r="A50" s="1" t="s">
        <v>98</v>
      </c>
      <c r="B50" s="19"/>
      <c r="C50" s="19"/>
      <c r="D50" s="26"/>
      <c r="E50" s="2"/>
      <c r="F50" s="13"/>
      <c r="G50" s="2"/>
      <c r="H50" s="2"/>
    </row>
    <row r="51" spans="1:8" x14ac:dyDescent="0.2">
      <c r="A51" s="4" t="s">
        <v>99</v>
      </c>
      <c r="B51" s="20">
        <v>10585</v>
      </c>
      <c r="C51" s="20">
        <v>10877</v>
      </c>
      <c r="D51" s="26">
        <f t="shared" si="0"/>
        <v>-2.7586206896551724E-2</v>
      </c>
      <c r="E51" s="2">
        <v>481</v>
      </c>
      <c r="F51" s="13">
        <f t="shared" si="1"/>
        <v>4.5441662730278694</v>
      </c>
      <c r="G51" s="2">
        <v>10510</v>
      </c>
      <c r="H51" s="2">
        <v>75</v>
      </c>
    </row>
    <row r="52" spans="1:8" x14ac:dyDescent="0.2">
      <c r="A52" s="4" t="s">
        <v>100</v>
      </c>
      <c r="B52" s="20">
        <v>12455</v>
      </c>
      <c r="C52" s="20">
        <v>12846</v>
      </c>
      <c r="D52" s="26">
        <f t="shared" si="0"/>
        <v>-3.1393014853472498E-2</v>
      </c>
      <c r="E52" s="2">
        <v>561</v>
      </c>
      <c r="F52" s="13">
        <f t="shared" si="1"/>
        <v>4.5042151746286629</v>
      </c>
      <c r="G52" s="2">
        <v>12387</v>
      </c>
      <c r="H52" s="2">
        <v>68</v>
      </c>
    </row>
    <row r="53" spans="1:8" x14ac:dyDescent="0.2">
      <c r="A53" s="4" t="s">
        <v>101</v>
      </c>
      <c r="B53" s="20">
        <v>4470</v>
      </c>
      <c r="C53" s="20">
        <v>4692</v>
      </c>
      <c r="D53" s="26">
        <f t="shared" si="0"/>
        <v>-4.9664429530201344E-2</v>
      </c>
      <c r="E53" s="2">
        <v>172</v>
      </c>
      <c r="F53" s="13">
        <f t="shared" si="1"/>
        <v>3.8478747203579418</v>
      </c>
      <c r="G53" s="2">
        <v>4444</v>
      </c>
      <c r="H53" s="2">
        <v>26</v>
      </c>
    </row>
    <row r="54" spans="1:8" x14ac:dyDescent="0.2">
      <c r="A54" s="4" t="s">
        <v>102</v>
      </c>
      <c r="B54" s="20">
        <v>7402</v>
      </c>
      <c r="C54" s="20">
        <v>7665</v>
      </c>
      <c r="D54" s="26">
        <f t="shared" si="0"/>
        <v>-3.5530937584436637E-2</v>
      </c>
      <c r="E54" s="2">
        <v>321</v>
      </c>
      <c r="F54" s="13">
        <f t="shared" si="1"/>
        <v>4.3366657660091867</v>
      </c>
      <c r="G54" s="2">
        <v>7373</v>
      </c>
      <c r="H54" s="2">
        <v>29</v>
      </c>
    </row>
    <row r="55" spans="1:8" x14ac:dyDescent="0.2">
      <c r="A55" s="4" t="s">
        <v>103</v>
      </c>
      <c r="B55" s="20">
        <v>2728</v>
      </c>
      <c r="C55" s="20">
        <v>2742</v>
      </c>
      <c r="D55" s="26">
        <f t="shared" si="0"/>
        <v>-5.131964809384164E-3</v>
      </c>
      <c r="E55" s="2">
        <v>135</v>
      </c>
      <c r="F55" s="13">
        <f t="shared" si="1"/>
        <v>4.948680351906158</v>
      </c>
      <c r="G55" s="2">
        <v>2718</v>
      </c>
      <c r="H55" s="2">
        <v>10</v>
      </c>
    </row>
    <row r="56" spans="1:8" x14ac:dyDescent="0.2">
      <c r="A56" s="1" t="s">
        <v>104</v>
      </c>
      <c r="B56" s="2"/>
      <c r="D56" s="26"/>
      <c r="E56" s="2"/>
      <c r="F56" s="13"/>
      <c r="G56" s="2"/>
      <c r="H56" s="2"/>
    </row>
    <row r="57" spans="1:8" x14ac:dyDescent="0.2">
      <c r="A57" s="4" t="s">
        <v>105</v>
      </c>
      <c r="B57" s="2">
        <v>13525</v>
      </c>
      <c r="C57" s="2">
        <v>14017</v>
      </c>
      <c r="D57" s="26">
        <f t="shared" si="0"/>
        <v>-3.6377079482439928E-2</v>
      </c>
      <c r="E57" s="2">
        <v>584</v>
      </c>
      <c r="F57" s="13">
        <f t="shared" si="1"/>
        <v>4.317929759704251</v>
      </c>
      <c r="G57" s="2">
        <v>13351</v>
      </c>
      <c r="H57" s="2">
        <v>174</v>
      </c>
    </row>
    <row r="58" spans="1:8" x14ac:dyDescent="0.2">
      <c r="A58" s="4" t="s">
        <v>106</v>
      </c>
      <c r="B58" s="2">
        <v>8272</v>
      </c>
      <c r="C58" s="2">
        <v>8546</v>
      </c>
      <c r="D58" s="26">
        <f t="shared" si="0"/>
        <v>-3.3123791102514503E-2</v>
      </c>
      <c r="E58" s="2">
        <v>377</v>
      </c>
      <c r="F58" s="13">
        <f t="shared" si="1"/>
        <v>4.5575435203094781</v>
      </c>
      <c r="G58" s="2">
        <v>8176</v>
      </c>
      <c r="H58" s="2">
        <v>96</v>
      </c>
    </row>
    <row r="59" spans="1:8" x14ac:dyDescent="0.2">
      <c r="A59" s="4" t="s">
        <v>107</v>
      </c>
      <c r="B59" s="2">
        <v>17660</v>
      </c>
      <c r="C59" s="2">
        <v>16872</v>
      </c>
      <c r="D59" s="26">
        <f t="shared" si="0"/>
        <v>4.4620611551528876E-2</v>
      </c>
      <c r="E59" s="2">
        <v>910</v>
      </c>
      <c r="F59" s="13">
        <f t="shared" si="1"/>
        <v>5.152887882219706</v>
      </c>
      <c r="G59" s="2">
        <v>17574</v>
      </c>
      <c r="H59" s="2">
        <v>86</v>
      </c>
    </row>
    <row r="60" spans="1:8" x14ac:dyDescent="0.2">
      <c r="A60" s="4" t="s">
        <v>108</v>
      </c>
      <c r="B60" s="2">
        <v>2221</v>
      </c>
      <c r="C60" s="2">
        <v>2216</v>
      </c>
      <c r="D60" s="26">
        <f t="shared" si="0"/>
        <v>2.2512381809995496E-3</v>
      </c>
      <c r="E60" s="2">
        <v>112</v>
      </c>
      <c r="F60" s="13">
        <f t="shared" si="1"/>
        <v>5.0427735254389914</v>
      </c>
      <c r="G60" s="2">
        <v>2207</v>
      </c>
      <c r="H60" s="2">
        <v>14</v>
      </c>
    </row>
    <row r="61" spans="1:8" x14ac:dyDescent="0.2">
      <c r="A61" s="4" t="s">
        <v>109</v>
      </c>
      <c r="B61" s="2">
        <v>5244</v>
      </c>
      <c r="C61" s="2">
        <v>5768</v>
      </c>
      <c r="D61" s="26">
        <f t="shared" si="0"/>
        <v>-9.9923722349351637E-2</v>
      </c>
      <c r="E61" s="2">
        <v>237</v>
      </c>
      <c r="F61" s="13">
        <f t="shared" si="1"/>
        <v>4.5194508009153322</v>
      </c>
      <c r="G61" s="2">
        <v>5222</v>
      </c>
      <c r="H61" s="2">
        <v>22</v>
      </c>
    </row>
    <row r="62" spans="1:8" x14ac:dyDescent="0.2">
      <c r="A62" s="4" t="s">
        <v>110</v>
      </c>
      <c r="B62" s="2">
        <v>2065</v>
      </c>
      <c r="C62" s="2">
        <v>1869</v>
      </c>
      <c r="D62" s="26">
        <f t="shared" si="0"/>
        <v>9.4915254237288138E-2</v>
      </c>
      <c r="E62" s="2">
        <v>67</v>
      </c>
      <c r="F62" s="13">
        <f t="shared" si="1"/>
        <v>3.2445520581113803</v>
      </c>
      <c r="G62" s="2">
        <v>2046</v>
      </c>
      <c r="H62" s="2">
        <v>19</v>
      </c>
    </row>
    <row r="63" spans="1:8" x14ac:dyDescent="0.2">
      <c r="A63" s="4" t="s">
        <v>282</v>
      </c>
      <c r="B63" s="2">
        <v>5615</v>
      </c>
      <c r="C63" s="2">
        <v>4903</v>
      </c>
      <c r="D63" s="26">
        <f t="shared" si="0"/>
        <v>0.12680320569902048</v>
      </c>
      <c r="E63" s="2">
        <v>401</v>
      </c>
      <c r="F63" s="13">
        <f t="shared" si="1"/>
        <v>7.141585040071238</v>
      </c>
      <c r="G63" s="2">
        <v>5546</v>
      </c>
      <c r="H63" s="2">
        <v>69</v>
      </c>
    </row>
    <row r="64" spans="1:8" x14ac:dyDescent="0.2">
      <c r="A64" s="1" t="s">
        <v>111</v>
      </c>
      <c r="B64" s="2"/>
      <c r="C64" s="2"/>
      <c r="D64" s="26"/>
      <c r="E64" s="2"/>
      <c r="F64" s="13"/>
      <c r="G64" s="2"/>
      <c r="H64" s="2"/>
    </row>
    <row r="65" spans="1:8" x14ac:dyDescent="0.2">
      <c r="A65" s="4" t="s">
        <v>112</v>
      </c>
      <c r="B65" s="2">
        <v>6482</v>
      </c>
      <c r="C65" s="2">
        <v>6575</v>
      </c>
      <c r="D65" s="26">
        <f t="shared" si="0"/>
        <v>-1.4347423634680653E-2</v>
      </c>
      <c r="E65" s="2">
        <v>329</v>
      </c>
      <c r="F65" s="13">
        <f t="shared" si="1"/>
        <v>5.0755939524838016</v>
      </c>
      <c r="G65" s="2">
        <v>6426</v>
      </c>
      <c r="H65" s="2">
        <v>56</v>
      </c>
    </row>
    <row r="66" spans="1:8" x14ac:dyDescent="0.2">
      <c r="A66" s="4" t="s">
        <v>113</v>
      </c>
      <c r="B66" s="2">
        <v>13594</v>
      </c>
      <c r="C66" s="2">
        <v>14292</v>
      </c>
      <c r="D66" s="26">
        <f t="shared" si="0"/>
        <v>-5.1346182139179047E-2</v>
      </c>
      <c r="E66" s="2">
        <v>616</v>
      </c>
      <c r="F66" s="13">
        <f t="shared" si="1"/>
        <v>4.5314109165808443</v>
      </c>
      <c r="G66" s="2">
        <v>13418</v>
      </c>
      <c r="H66" s="2">
        <v>176</v>
      </c>
    </row>
    <row r="67" spans="1:8" x14ac:dyDescent="0.2">
      <c r="A67" s="4" t="s">
        <v>114</v>
      </c>
      <c r="B67" s="2">
        <v>9415</v>
      </c>
      <c r="C67" s="2">
        <v>9874</v>
      </c>
      <c r="D67" s="26">
        <f t="shared" si="0"/>
        <v>-4.8751991502920873E-2</v>
      </c>
      <c r="E67" s="2">
        <v>424</v>
      </c>
      <c r="F67" s="13">
        <f t="shared" si="1"/>
        <v>4.503451938396176</v>
      </c>
      <c r="G67" s="2">
        <v>9352</v>
      </c>
      <c r="H67" s="2">
        <v>63</v>
      </c>
    </row>
    <row r="68" spans="1:8" x14ac:dyDescent="0.2">
      <c r="A68" s="4" t="s">
        <v>115</v>
      </c>
      <c r="B68" s="2">
        <v>5999</v>
      </c>
      <c r="C68" s="2">
        <v>6135</v>
      </c>
      <c r="D68" s="26">
        <f t="shared" si="0"/>
        <v>-2.2670445074179028E-2</v>
      </c>
      <c r="E68" s="2">
        <v>332</v>
      </c>
      <c r="F68" s="13">
        <f t="shared" si="1"/>
        <v>5.5342557092848805</v>
      </c>
      <c r="G68" s="2">
        <v>5958</v>
      </c>
      <c r="H68" s="2">
        <v>41</v>
      </c>
    </row>
    <row r="69" spans="1:8" x14ac:dyDescent="0.2">
      <c r="A69" s="4" t="s">
        <v>116</v>
      </c>
      <c r="B69" s="2">
        <v>4047</v>
      </c>
      <c r="C69" s="2">
        <v>4155</v>
      </c>
      <c r="D69" s="26">
        <f t="shared" si="0"/>
        <v>-2.6686434395848776E-2</v>
      </c>
      <c r="E69" s="2">
        <v>215</v>
      </c>
      <c r="F69" s="13">
        <f t="shared" si="1"/>
        <v>5.3125772176921178</v>
      </c>
      <c r="G69" s="2">
        <v>4017</v>
      </c>
      <c r="H69" s="2">
        <v>30</v>
      </c>
    </row>
    <row r="70" spans="1:8" x14ac:dyDescent="0.2">
      <c r="A70" s="1" t="s">
        <v>117</v>
      </c>
      <c r="B70" s="2"/>
      <c r="C70" s="2"/>
      <c r="D70" s="26"/>
      <c r="E70" s="2"/>
      <c r="F70" s="13"/>
      <c r="G70" s="2"/>
      <c r="H70" s="2"/>
    </row>
    <row r="71" spans="1:8" x14ac:dyDescent="0.2">
      <c r="A71" s="4" t="s">
        <v>118</v>
      </c>
      <c r="B71" s="2">
        <v>17560</v>
      </c>
      <c r="C71" s="2">
        <v>18095</v>
      </c>
      <c r="D71" s="26">
        <f t="shared" ref="D71:D111" si="2">(B71-C71)/B71</f>
        <v>-3.0466970387243737E-2</v>
      </c>
      <c r="E71" s="2">
        <v>849</v>
      </c>
      <c r="F71" s="13">
        <f t="shared" ref="F71:F111" si="3">E71*100/B71</f>
        <v>4.834851936218679</v>
      </c>
      <c r="G71" s="2">
        <v>17415</v>
      </c>
      <c r="H71" s="2">
        <v>145</v>
      </c>
    </row>
    <row r="72" spans="1:8" x14ac:dyDescent="0.2">
      <c r="A72" s="4" t="s">
        <v>119</v>
      </c>
      <c r="B72" s="2">
        <v>6407</v>
      </c>
      <c r="C72" s="2">
        <v>6568</v>
      </c>
      <c r="D72" s="26">
        <f t="shared" si="2"/>
        <v>-2.5128765412829719E-2</v>
      </c>
      <c r="E72" s="2">
        <v>298</v>
      </c>
      <c r="F72" s="13">
        <f t="shared" si="3"/>
        <v>4.6511627906976747</v>
      </c>
      <c r="G72" s="2">
        <v>6348</v>
      </c>
      <c r="H72" s="2">
        <v>59</v>
      </c>
    </row>
    <row r="73" spans="1:8" x14ac:dyDescent="0.2">
      <c r="A73" s="4" t="s">
        <v>120</v>
      </c>
      <c r="B73" s="2">
        <v>10269</v>
      </c>
      <c r="C73" s="2">
        <v>10469</v>
      </c>
      <c r="D73" s="26">
        <f t="shared" si="2"/>
        <v>-1.9476093095724997E-2</v>
      </c>
      <c r="E73" s="2">
        <v>537</v>
      </c>
      <c r="F73" s="13">
        <f t="shared" si="3"/>
        <v>5.2293309962021617</v>
      </c>
      <c r="G73" s="2">
        <v>10181</v>
      </c>
      <c r="H73" s="2">
        <v>88</v>
      </c>
    </row>
    <row r="74" spans="1:8" x14ac:dyDescent="0.2">
      <c r="A74" s="4" t="s">
        <v>121</v>
      </c>
      <c r="B74" s="2">
        <v>3157</v>
      </c>
      <c r="C74" s="2">
        <v>3212</v>
      </c>
      <c r="D74" s="26">
        <f t="shared" si="2"/>
        <v>-1.7421602787456445E-2</v>
      </c>
      <c r="E74" s="2">
        <v>153</v>
      </c>
      <c r="F74" s="13">
        <f t="shared" si="3"/>
        <v>4.846373139056066</v>
      </c>
      <c r="G74" s="2">
        <v>3120</v>
      </c>
      <c r="H74" s="2">
        <v>37</v>
      </c>
    </row>
    <row r="75" spans="1:8" x14ac:dyDescent="0.2">
      <c r="A75" s="4" t="s">
        <v>122</v>
      </c>
      <c r="B75" s="2">
        <v>8801</v>
      </c>
      <c r="C75" s="2">
        <v>8154</v>
      </c>
      <c r="D75" s="26">
        <f t="shared" si="2"/>
        <v>7.3514373366662875E-2</v>
      </c>
      <c r="E75" s="2">
        <v>761</v>
      </c>
      <c r="F75" s="13">
        <f t="shared" si="3"/>
        <v>8.6467446881036238</v>
      </c>
      <c r="G75" s="2">
        <v>8693</v>
      </c>
      <c r="H75" s="2">
        <v>108</v>
      </c>
    </row>
    <row r="76" spans="1:8" x14ac:dyDescent="0.2">
      <c r="A76" s="1" t="s">
        <v>123</v>
      </c>
      <c r="B76" s="2"/>
      <c r="C76" s="2"/>
      <c r="D76" s="26"/>
      <c r="E76" s="2"/>
      <c r="F76" s="13"/>
      <c r="G76" s="2"/>
      <c r="H76" s="2"/>
    </row>
    <row r="77" spans="1:8" x14ac:dyDescent="0.2">
      <c r="A77" s="4" t="s">
        <v>124</v>
      </c>
      <c r="B77" s="2">
        <v>6534</v>
      </c>
      <c r="C77" s="2">
        <v>6808</v>
      </c>
      <c r="D77" s="26">
        <f t="shared" si="2"/>
        <v>-4.1934496479951025E-2</v>
      </c>
      <c r="E77" s="2">
        <v>276</v>
      </c>
      <c r="F77" s="13">
        <f t="shared" si="3"/>
        <v>4.2240587695133147</v>
      </c>
      <c r="G77" s="2">
        <v>6490</v>
      </c>
      <c r="H77" s="2">
        <v>44</v>
      </c>
    </row>
    <row r="78" spans="1:8" x14ac:dyDescent="0.2">
      <c r="A78" s="4" t="s">
        <v>125</v>
      </c>
      <c r="B78" s="2">
        <v>8980</v>
      </c>
      <c r="C78" s="2">
        <v>9345</v>
      </c>
      <c r="D78" s="26">
        <f t="shared" si="2"/>
        <v>-4.0645879732739421E-2</v>
      </c>
      <c r="E78" s="2">
        <v>309</v>
      </c>
      <c r="F78" s="13">
        <f t="shared" si="3"/>
        <v>3.4409799554565703</v>
      </c>
      <c r="G78" s="2">
        <v>8923</v>
      </c>
      <c r="H78" s="2">
        <v>57</v>
      </c>
    </row>
    <row r="79" spans="1:8" x14ac:dyDescent="0.2">
      <c r="A79" s="4" t="s">
        <v>126</v>
      </c>
      <c r="B79" s="2">
        <v>4949</v>
      </c>
      <c r="C79" s="2">
        <v>5201</v>
      </c>
      <c r="D79" s="26">
        <f t="shared" si="2"/>
        <v>-5.0919377652050922E-2</v>
      </c>
      <c r="E79" s="2">
        <v>206</v>
      </c>
      <c r="F79" s="13">
        <f t="shared" si="3"/>
        <v>4.1624570620327335</v>
      </c>
      <c r="G79" s="2">
        <v>4907</v>
      </c>
      <c r="H79" s="2">
        <v>42</v>
      </c>
    </row>
    <row r="80" spans="1:8" x14ac:dyDescent="0.2">
      <c r="A80" s="4" t="s">
        <v>127</v>
      </c>
      <c r="B80" s="2">
        <v>4296</v>
      </c>
      <c r="C80" s="2">
        <v>4487</v>
      </c>
      <c r="D80" s="26">
        <f t="shared" si="2"/>
        <v>-4.4459962756052143E-2</v>
      </c>
      <c r="E80" s="2">
        <v>224</v>
      </c>
      <c r="F80" s="13">
        <f t="shared" si="3"/>
        <v>5.2141527001862196</v>
      </c>
      <c r="G80" s="2">
        <v>4271</v>
      </c>
      <c r="H80" s="2">
        <v>25</v>
      </c>
    </row>
    <row r="81" spans="1:9" x14ac:dyDescent="0.2">
      <c r="A81" s="4" t="s">
        <v>128</v>
      </c>
      <c r="B81" s="2">
        <v>2615</v>
      </c>
      <c r="C81" s="2">
        <v>2689</v>
      </c>
      <c r="D81" s="26">
        <f t="shared" si="2"/>
        <v>-2.8298279158699809E-2</v>
      </c>
      <c r="E81" s="2">
        <v>150</v>
      </c>
      <c r="F81" s="13">
        <f t="shared" si="3"/>
        <v>5.736137667304015</v>
      </c>
      <c r="G81" s="2">
        <v>2600</v>
      </c>
      <c r="H81" s="2">
        <v>15</v>
      </c>
    </row>
    <row r="82" spans="1:9" x14ac:dyDescent="0.2">
      <c r="A82" s="1" t="s">
        <v>129</v>
      </c>
      <c r="B82" s="2"/>
      <c r="C82" s="2"/>
      <c r="D82" s="26"/>
      <c r="E82" s="2"/>
      <c r="F82" s="13"/>
      <c r="G82" s="2"/>
      <c r="H82" s="2"/>
    </row>
    <row r="83" spans="1:9" x14ac:dyDescent="0.2">
      <c r="A83" s="4" t="s">
        <v>130</v>
      </c>
      <c r="B83" s="2">
        <v>17217</v>
      </c>
      <c r="C83" s="2">
        <v>17760</v>
      </c>
      <c r="D83" s="26">
        <f t="shared" si="2"/>
        <v>-3.1538595574141834E-2</v>
      </c>
      <c r="E83" s="2">
        <v>693</v>
      </c>
      <c r="F83" s="13">
        <f t="shared" si="3"/>
        <v>4.0250914793518033</v>
      </c>
      <c r="G83" s="2">
        <v>17063</v>
      </c>
      <c r="H83" s="2">
        <v>154</v>
      </c>
    </row>
    <row r="84" spans="1:9" x14ac:dyDescent="0.2">
      <c r="A84" s="4" t="s">
        <v>131</v>
      </c>
      <c r="B84" s="2">
        <v>4277</v>
      </c>
      <c r="C84" s="2">
        <v>4433</v>
      </c>
      <c r="D84" s="26">
        <f t="shared" si="2"/>
        <v>-3.64741641337386E-2</v>
      </c>
      <c r="E84" s="2">
        <v>169</v>
      </c>
      <c r="F84" s="13">
        <f t="shared" si="3"/>
        <v>3.9513677811550152</v>
      </c>
      <c r="G84" s="2">
        <v>4249</v>
      </c>
      <c r="H84" s="2">
        <v>28</v>
      </c>
    </row>
    <row r="85" spans="1:9" x14ac:dyDescent="0.2">
      <c r="A85" s="1" t="s">
        <v>132</v>
      </c>
      <c r="B85" s="2"/>
      <c r="C85" s="2"/>
      <c r="D85" s="26"/>
      <c r="E85" s="2"/>
      <c r="F85" s="13"/>
      <c r="G85" s="2"/>
      <c r="H85" s="2"/>
    </row>
    <row r="86" spans="1:9" x14ac:dyDescent="0.2">
      <c r="A86" s="4" t="s">
        <v>133</v>
      </c>
      <c r="B86" s="2">
        <v>10062</v>
      </c>
      <c r="C86" s="2">
        <v>10484</v>
      </c>
      <c r="D86" s="26">
        <f t="shared" si="2"/>
        <v>-4.1939972172530315E-2</v>
      </c>
      <c r="E86" s="2">
        <v>519</v>
      </c>
      <c r="F86" s="13">
        <f t="shared" si="3"/>
        <v>5.1580202742993437</v>
      </c>
      <c r="G86" s="2">
        <v>9986</v>
      </c>
      <c r="H86" s="2">
        <v>76</v>
      </c>
    </row>
    <row r="87" spans="1:9" x14ac:dyDescent="0.2">
      <c r="A87" s="4" t="s">
        <v>134</v>
      </c>
      <c r="B87" s="2">
        <v>17989</v>
      </c>
      <c r="C87" s="2">
        <v>18676</v>
      </c>
      <c r="D87" s="26">
        <f t="shared" si="2"/>
        <v>-3.8190005003057421E-2</v>
      </c>
      <c r="E87" s="2">
        <v>855</v>
      </c>
      <c r="F87" s="13">
        <f t="shared" si="3"/>
        <v>4.7529045527822555</v>
      </c>
      <c r="G87" s="2">
        <v>17867</v>
      </c>
      <c r="H87" s="2">
        <v>122</v>
      </c>
    </row>
    <row r="88" spans="1:9" x14ac:dyDescent="0.2">
      <c r="A88" s="4" t="s">
        <v>135</v>
      </c>
      <c r="B88" s="2">
        <v>8210</v>
      </c>
      <c r="C88" s="2">
        <v>7766</v>
      </c>
      <c r="D88" s="26">
        <f t="shared" si="2"/>
        <v>5.4080389768574912E-2</v>
      </c>
      <c r="E88" s="2">
        <v>590</v>
      </c>
      <c r="F88" s="13">
        <f t="shared" si="3"/>
        <v>7.1863580998781975</v>
      </c>
      <c r="G88" s="2">
        <v>8157</v>
      </c>
      <c r="H88" s="2">
        <v>53</v>
      </c>
    </row>
    <row r="89" spans="1:9" x14ac:dyDescent="0.2">
      <c r="A89" s="1" t="s">
        <v>136</v>
      </c>
      <c r="B89" s="2"/>
      <c r="C89" s="2"/>
      <c r="D89" s="26"/>
      <c r="E89" s="2"/>
      <c r="F89" s="13"/>
      <c r="G89" s="2"/>
      <c r="H89" s="2"/>
    </row>
    <row r="90" spans="1:9" x14ac:dyDescent="0.2">
      <c r="A90" s="4" t="s">
        <v>137</v>
      </c>
      <c r="B90" s="2">
        <v>29885</v>
      </c>
      <c r="C90" s="2">
        <v>29219</v>
      </c>
      <c r="D90" s="26">
        <f t="shared" si="2"/>
        <v>2.2285427471975906E-2</v>
      </c>
      <c r="E90" s="2">
        <v>1562</v>
      </c>
      <c r="F90" s="13">
        <f t="shared" si="3"/>
        <v>5.2267023590429984</v>
      </c>
      <c r="G90" s="2">
        <v>29712</v>
      </c>
      <c r="H90" s="2">
        <v>173</v>
      </c>
    </row>
    <row r="91" spans="1:9" x14ac:dyDescent="0.2">
      <c r="A91" s="4" t="s">
        <v>138</v>
      </c>
      <c r="B91" s="2">
        <v>4009</v>
      </c>
      <c r="C91" s="2">
        <v>4097</v>
      </c>
      <c r="D91" s="26">
        <f t="shared" si="2"/>
        <v>-2.1950611124968822E-2</v>
      </c>
      <c r="E91" s="2">
        <v>225</v>
      </c>
      <c r="F91" s="13">
        <f t="shared" si="3"/>
        <v>5.612372162634073</v>
      </c>
      <c r="G91" s="2">
        <v>3989</v>
      </c>
      <c r="H91" s="2">
        <v>20</v>
      </c>
    </row>
    <row r="92" spans="1:9" x14ac:dyDescent="0.2">
      <c r="A92" s="1" t="s">
        <v>139</v>
      </c>
      <c r="B92" s="2"/>
      <c r="C92" s="2"/>
      <c r="D92" s="26"/>
      <c r="E92" s="2"/>
      <c r="F92" s="13"/>
      <c r="G92" s="2"/>
      <c r="H92" s="2"/>
    </row>
    <row r="93" spans="1:9" x14ac:dyDescent="0.2">
      <c r="A93" s="4" t="s">
        <v>140</v>
      </c>
      <c r="B93" s="2">
        <v>810</v>
      </c>
      <c r="C93" s="2">
        <v>822</v>
      </c>
      <c r="D93" s="26">
        <f t="shared" si="2"/>
        <v>-1.4814814814814815E-2</v>
      </c>
      <c r="E93" s="2">
        <v>44</v>
      </c>
      <c r="F93" s="13">
        <f t="shared" si="3"/>
        <v>5.4320987654320989</v>
      </c>
      <c r="G93" s="9" t="s">
        <v>378</v>
      </c>
      <c r="H93" s="9" t="s">
        <v>378</v>
      </c>
    </row>
    <row r="94" spans="1:9" x14ac:dyDescent="0.2">
      <c r="A94" s="4" t="s">
        <v>141</v>
      </c>
      <c r="B94" s="2">
        <v>700</v>
      </c>
      <c r="C94" s="2">
        <v>675</v>
      </c>
      <c r="D94" s="26">
        <f t="shared" si="2"/>
        <v>3.5714285714285712E-2</v>
      </c>
      <c r="E94" s="2">
        <v>32</v>
      </c>
      <c r="F94" s="13">
        <f t="shared" si="3"/>
        <v>4.5714285714285712</v>
      </c>
      <c r="G94" s="9" t="s">
        <v>378</v>
      </c>
      <c r="H94" s="9" t="s">
        <v>378</v>
      </c>
      <c r="I94" s="4"/>
    </row>
    <row r="95" spans="1:9" x14ac:dyDescent="0.2">
      <c r="A95" s="4" t="s">
        <v>142</v>
      </c>
      <c r="B95" s="21">
        <v>968</v>
      </c>
      <c r="C95" s="21">
        <v>974</v>
      </c>
      <c r="D95" s="26">
        <f t="shared" si="2"/>
        <v>-6.1983471074380167E-3</v>
      </c>
      <c r="E95" s="2">
        <v>37</v>
      </c>
      <c r="F95" s="13">
        <f t="shared" si="3"/>
        <v>3.8223140495867769</v>
      </c>
      <c r="G95" s="2">
        <v>962</v>
      </c>
      <c r="H95" s="2">
        <v>6</v>
      </c>
    </row>
    <row r="96" spans="1:9" x14ac:dyDescent="0.2">
      <c r="A96" s="4" t="s">
        <v>143</v>
      </c>
      <c r="B96" s="21">
        <v>267</v>
      </c>
      <c r="C96" s="21">
        <v>263</v>
      </c>
      <c r="D96" s="26">
        <f t="shared" si="2"/>
        <v>1.4981273408239701E-2</v>
      </c>
      <c r="E96" s="2">
        <v>10</v>
      </c>
      <c r="F96" s="13">
        <f t="shared" si="3"/>
        <v>3.7453183520599249</v>
      </c>
      <c r="G96" s="9" t="s">
        <v>378</v>
      </c>
      <c r="H96" s="9" t="s">
        <v>378</v>
      </c>
    </row>
    <row r="97" spans="1:8" x14ac:dyDescent="0.2">
      <c r="A97" s="4" t="s">
        <v>144</v>
      </c>
      <c r="B97" s="21">
        <v>46</v>
      </c>
      <c r="C97" s="21">
        <v>39</v>
      </c>
      <c r="D97" s="26">
        <f t="shared" si="2"/>
        <v>0.15217391304347827</v>
      </c>
      <c r="E97" s="2">
        <v>1</v>
      </c>
      <c r="F97" s="13">
        <f t="shared" si="3"/>
        <v>2.1739130434782608</v>
      </c>
      <c r="G97" s="9" t="s">
        <v>378</v>
      </c>
      <c r="H97" s="9" t="s">
        <v>378</v>
      </c>
    </row>
    <row r="98" spans="1:8" x14ac:dyDescent="0.2">
      <c r="A98" s="4" t="s">
        <v>145</v>
      </c>
      <c r="B98" s="21">
        <v>1928</v>
      </c>
      <c r="C98" s="21">
        <v>1713</v>
      </c>
      <c r="D98" s="26">
        <f t="shared" si="2"/>
        <v>0.11151452282157677</v>
      </c>
      <c r="E98" s="2">
        <v>145</v>
      </c>
      <c r="F98" s="13">
        <f t="shared" si="3"/>
        <v>7.5207468879668049</v>
      </c>
      <c r="G98" s="2">
        <v>1906</v>
      </c>
      <c r="H98" s="2">
        <v>22</v>
      </c>
    </row>
    <row r="99" spans="1:8" x14ac:dyDescent="0.2">
      <c r="A99" s="4" t="s">
        <v>146</v>
      </c>
      <c r="B99" s="21">
        <v>586</v>
      </c>
      <c r="C99" s="21">
        <v>561</v>
      </c>
      <c r="D99" s="26">
        <f t="shared" si="2"/>
        <v>4.2662116040955635E-2</v>
      </c>
      <c r="E99" s="2">
        <v>35</v>
      </c>
      <c r="F99" s="13">
        <f t="shared" si="3"/>
        <v>5.972696245733788</v>
      </c>
      <c r="G99" s="9" t="s">
        <v>378</v>
      </c>
      <c r="H99" s="9" t="s">
        <v>378</v>
      </c>
    </row>
    <row r="100" spans="1:8" x14ac:dyDescent="0.2">
      <c r="A100" s="1" t="s">
        <v>147</v>
      </c>
      <c r="B100" s="21"/>
      <c r="C100" s="21"/>
      <c r="D100" s="26"/>
      <c r="E100" s="2"/>
      <c r="F100" s="13"/>
      <c r="G100" s="2"/>
      <c r="H100" s="2"/>
    </row>
    <row r="101" spans="1:8" x14ac:dyDescent="0.2">
      <c r="A101" s="4" t="s">
        <v>148</v>
      </c>
      <c r="B101" s="21">
        <v>9686</v>
      </c>
      <c r="C101" s="21">
        <v>9680</v>
      </c>
      <c r="D101" s="26">
        <f t="shared" si="2"/>
        <v>6.1945075366508359E-4</v>
      </c>
      <c r="E101" s="2">
        <v>514</v>
      </c>
      <c r="F101" s="13">
        <f t="shared" si="3"/>
        <v>5.3066281230642165</v>
      </c>
      <c r="G101" s="9" t="s">
        <v>378</v>
      </c>
      <c r="H101" s="9" t="s">
        <v>378</v>
      </c>
    </row>
    <row r="102" spans="1:8" x14ac:dyDescent="0.2">
      <c r="A102" s="4" t="s">
        <v>149</v>
      </c>
      <c r="B102" s="2">
        <v>849</v>
      </c>
      <c r="C102" s="2">
        <v>835</v>
      </c>
      <c r="D102" s="26">
        <f t="shared" si="2"/>
        <v>1.6489988221436984E-2</v>
      </c>
      <c r="E102" s="2">
        <v>49</v>
      </c>
      <c r="F102" s="13">
        <f t="shared" si="3"/>
        <v>5.7714958775029448</v>
      </c>
      <c r="G102" s="9" t="s">
        <v>378</v>
      </c>
      <c r="H102" s="9" t="s">
        <v>378</v>
      </c>
    </row>
    <row r="103" spans="1:8" x14ac:dyDescent="0.2">
      <c r="A103" s="1" t="s">
        <v>150</v>
      </c>
      <c r="B103" s="2"/>
      <c r="C103" s="2"/>
      <c r="D103" s="26"/>
      <c r="E103" s="2"/>
      <c r="F103" s="13"/>
      <c r="G103" s="2"/>
      <c r="H103" s="2"/>
    </row>
    <row r="104" spans="1:8" x14ac:dyDescent="0.2">
      <c r="A104" s="4" t="s">
        <v>151</v>
      </c>
      <c r="B104" s="2">
        <v>941</v>
      </c>
      <c r="C104" s="2">
        <v>952</v>
      </c>
      <c r="D104" s="26">
        <f t="shared" si="2"/>
        <v>-1.1689691817215728E-2</v>
      </c>
      <c r="E104" s="2">
        <v>48</v>
      </c>
      <c r="F104" s="13">
        <f t="shared" si="3"/>
        <v>5.1009564293304992</v>
      </c>
      <c r="G104" s="9" t="s">
        <v>378</v>
      </c>
      <c r="H104" s="9" t="s">
        <v>378</v>
      </c>
    </row>
    <row r="105" spans="1:8" x14ac:dyDescent="0.2">
      <c r="A105" s="4" t="s">
        <v>152</v>
      </c>
      <c r="B105" s="2">
        <v>5235</v>
      </c>
      <c r="C105" s="2">
        <v>5308</v>
      </c>
      <c r="D105" s="26">
        <f t="shared" si="2"/>
        <v>-1.3944603629417383E-2</v>
      </c>
      <c r="E105" s="2">
        <v>263</v>
      </c>
      <c r="F105" s="13">
        <f t="shared" si="3"/>
        <v>5.0238777459407835</v>
      </c>
      <c r="G105" s="2">
        <v>5212</v>
      </c>
      <c r="H105" s="2">
        <v>23</v>
      </c>
    </row>
    <row r="106" spans="1:8" x14ac:dyDescent="0.2">
      <c r="A106" s="4" t="s">
        <v>153</v>
      </c>
      <c r="B106" s="2">
        <v>2030</v>
      </c>
      <c r="C106" s="2">
        <v>2030</v>
      </c>
      <c r="D106" s="26">
        <f t="shared" si="2"/>
        <v>0</v>
      </c>
      <c r="E106" s="2">
        <v>82</v>
      </c>
      <c r="F106" s="13">
        <f t="shared" si="3"/>
        <v>4.0394088669950738</v>
      </c>
      <c r="G106" s="2">
        <v>2005</v>
      </c>
      <c r="H106" s="2">
        <v>25</v>
      </c>
    </row>
    <row r="107" spans="1:8" x14ac:dyDescent="0.2">
      <c r="A107" s="4" t="s">
        <v>154</v>
      </c>
      <c r="B107" s="2">
        <v>1365</v>
      </c>
      <c r="C107" s="2">
        <v>1338</v>
      </c>
      <c r="D107" s="26">
        <f t="shared" si="2"/>
        <v>1.9780219780219779E-2</v>
      </c>
      <c r="E107" s="2">
        <v>67</v>
      </c>
      <c r="F107" s="13">
        <f t="shared" si="3"/>
        <v>4.9084249084249088</v>
      </c>
      <c r="G107" s="2">
        <v>1334</v>
      </c>
      <c r="H107" s="2">
        <v>31</v>
      </c>
    </row>
    <row r="108" spans="1:8" x14ac:dyDescent="0.2">
      <c r="A108" s="4" t="s">
        <v>155</v>
      </c>
      <c r="B108" s="2">
        <v>609</v>
      </c>
      <c r="C108" s="2">
        <v>637</v>
      </c>
      <c r="D108" s="26">
        <f t="shared" si="2"/>
        <v>-4.5977011494252873E-2</v>
      </c>
      <c r="E108" s="2">
        <v>20</v>
      </c>
      <c r="F108" s="13">
        <f t="shared" si="3"/>
        <v>3.284072249589491</v>
      </c>
      <c r="G108" s="9" t="s">
        <v>378</v>
      </c>
      <c r="H108" s="9" t="s">
        <v>378</v>
      </c>
    </row>
    <row r="109" spans="1:8" x14ac:dyDescent="0.2">
      <c r="A109" s="4" t="s">
        <v>156</v>
      </c>
      <c r="B109" s="2">
        <v>1150</v>
      </c>
      <c r="C109" s="2">
        <v>1101</v>
      </c>
      <c r="D109" s="26">
        <f t="shared" si="2"/>
        <v>4.2608695652173914E-2</v>
      </c>
      <c r="E109" s="2">
        <v>50</v>
      </c>
      <c r="F109" s="13">
        <f t="shared" si="3"/>
        <v>4.3478260869565215</v>
      </c>
      <c r="G109" s="2">
        <v>1143</v>
      </c>
      <c r="H109" s="2">
        <v>7</v>
      </c>
    </row>
    <row r="110" spans="1:8" x14ac:dyDescent="0.2">
      <c r="A110" s="4" t="s">
        <v>157</v>
      </c>
      <c r="B110" s="2">
        <v>3506</v>
      </c>
      <c r="C110" s="2">
        <v>3680</v>
      </c>
      <c r="D110" s="26">
        <f t="shared" si="2"/>
        <v>-4.9629207073588137E-2</v>
      </c>
      <c r="E110" s="2">
        <v>151</v>
      </c>
      <c r="F110" s="13">
        <f t="shared" si="3"/>
        <v>4.3069024529378206</v>
      </c>
      <c r="G110" s="2">
        <v>3490</v>
      </c>
      <c r="H110" s="2">
        <v>16</v>
      </c>
    </row>
    <row r="111" spans="1:8" x14ac:dyDescent="0.2">
      <c r="A111" s="4" t="s">
        <v>158</v>
      </c>
      <c r="B111" s="2">
        <v>918</v>
      </c>
      <c r="C111" s="2">
        <v>766</v>
      </c>
      <c r="D111" s="26">
        <f t="shared" si="2"/>
        <v>0.16557734204793029</v>
      </c>
      <c r="E111" s="2">
        <v>14</v>
      </c>
      <c r="F111" s="13">
        <f t="shared" si="3"/>
        <v>1.5250544662309369</v>
      </c>
      <c r="G111" s="2">
        <v>903</v>
      </c>
      <c r="H111" s="2">
        <v>15</v>
      </c>
    </row>
    <row r="112" spans="1:8" x14ac:dyDescent="0.2">
      <c r="C112" s="2"/>
      <c r="D112" s="28"/>
      <c r="E112" s="2"/>
      <c r="G112" s="2"/>
      <c r="H112" s="2"/>
    </row>
    <row r="113" spans="3:8" x14ac:dyDescent="0.2">
      <c r="C113" s="2"/>
      <c r="D113" s="28"/>
      <c r="E113" s="2"/>
      <c r="G113" s="2"/>
      <c r="H113" s="2"/>
    </row>
    <row r="114" spans="3:8" x14ac:dyDescent="0.2">
      <c r="D114" s="28"/>
      <c r="E114" s="2"/>
      <c r="G114" s="2"/>
      <c r="H114" s="2"/>
    </row>
    <row r="115" spans="3:8" x14ac:dyDescent="0.2">
      <c r="D115" s="28"/>
      <c r="E115" s="2"/>
      <c r="G115" s="2"/>
      <c r="H115" s="2"/>
    </row>
    <row r="116" spans="3:8" x14ac:dyDescent="0.2">
      <c r="D116" s="28"/>
      <c r="E116" s="2"/>
      <c r="G116" s="2"/>
      <c r="H116" s="2"/>
    </row>
    <row r="117" spans="3:8" x14ac:dyDescent="0.2">
      <c r="D117" s="28"/>
      <c r="E117" s="2"/>
      <c r="G117" s="2"/>
      <c r="H117" s="2"/>
    </row>
    <row r="118" spans="3:8" x14ac:dyDescent="0.2">
      <c r="D118" s="28"/>
      <c r="E118" s="2"/>
      <c r="G118" s="2"/>
      <c r="H118" s="2"/>
    </row>
    <row r="119" spans="3:8" x14ac:dyDescent="0.2">
      <c r="D119" s="28"/>
      <c r="E119" s="2"/>
      <c r="G119" s="2"/>
      <c r="H119" s="2"/>
    </row>
    <row r="120" spans="3:8" x14ac:dyDescent="0.2">
      <c r="D120" s="28"/>
      <c r="E120" s="2"/>
      <c r="G120" s="2"/>
      <c r="H120" s="2"/>
    </row>
    <row r="121" spans="3:8" x14ac:dyDescent="0.2">
      <c r="E121" s="2"/>
      <c r="G121" s="2"/>
      <c r="H121" s="2"/>
    </row>
    <row r="122" spans="3:8" x14ac:dyDescent="0.2">
      <c r="E122" s="2"/>
      <c r="G122" s="2"/>
      <c r="H122" s="2"/>
    </row>
    <row r="123" spans="3:8" x14ac:dyDescent="0.2">
      <c r="E123" s="2"/>
      <c r="G123" s="2"/>
      <c r="H123" s="2"/>
    </row>
    <row r="124" spans="3:8" x14ac:dyDescent="0.2">
      <c r="E124" s="2"/>
      <c r="G124" s="2"/>
      <c r="H124" s="2"/>
    </row>
    <row r="125" spans="3:8" x14ac:dyDescent="0.2">
      <c r="E125" s="2"/>
      <c r="G125" s="2"/>
      <c r="H125" s="2"/>
    </row>
  </sheetData>
  <phoneticPr fontId="0" type="noConversion"/>
  <pageMargins left="0.75" right="0.75" top="1" bottom="1" header="0" footer="0"/>
  <pageSetup paperSize="9" scale="85" fitToHeight="2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7" sqref="J27"/>
    </sheetView>
  </sheetViews>
  <sheetFormatPr baseColWidth="10" defaultRowHeight="12.75" x14ac:dyDescent="0.2"/>
  <cols>
    <col min="1" max="16384" width="11.42578125" style="41"/>
  </cols>
  <sheetData/>
  <pageMargins left="0.75" right="0.75" top="1" bottom="1" header="0" footer="0"/>
  <headerFooter alignWithMargins="0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K23" sqref="K23"/>
    </sheetView>
  </sheetViews>
  <sheetFormatPr baseColWidth="10" defaultRowHeight="12.75" x14ac:dyDescent="0.2"/>
  <cols>
    <col min="1" max="16384" width="11.42578125" style="41"/>
  </cols>
  <sheetData/>
  <pageMargins left="0.75" right="0.75" top="1" bottom="1" header="0" footer="0"/>
  <headerFooter alignWithMargins="0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349"/>
  <sheetViews>
    <sheetView topLeftCell="A37" workbookViewId="0">
      <selection activeCell="I51" sqref="I51"/>
    </sheetView>
  </sheetViews>
  <sheetFormatPr baseColWidth="10" defaultRowHeight="12.75" x14ac:dyDescent="0.2"/>
  <cols>
    <col min="1" max="1" width="33.5703125" customWidth="1"/>
  </cols>
  <sheetData>
    <row r="1" spans="1:7" x14ac:dyDescent="0.2">
      <c r="A1" s="1" t="s">
        <v>336</v>
      </c>
    </row>
    <row r="2" spans="1:7" x14ac:dyDescent="0.2">
      <c r="A2" s="5" t="s">
        <v>357</v>
      </c>
    </row>
    <row r="4" spans="1:7" x14ac:dyDescent="0.2">
      <c r="B4" s="3" t="s">
        <v>0</v>
      </c>
      <c r="C4" s="3" t="s">
        <v>45</v>
      </c>
      <c r="D4" s="3" t="s">
        <v>52</v>
      </c>
      <c r="E4" s="3" t="s">
        <v>53</v>
      </c>
      <c r="F4" s="3" t="s">
        <v>50</v>
      </c>
      <c r="G4" s="3" t="s">
        <v>51</v>
      </c>
    </row>
    <row r="5" spans="1:7" x14ac:dyDescent="0.2">
      <c r="A5" t="s">
        <v>0</v>
      </c>
      <c r="B5" s="2">
        <v>579124</v>
      </c>
      <c r="C5" s="2">
        <v>47852</v>
      </c>
      <c r="D5" s="2">
        <v>148393</v>
      </c>
      <c r="E5" s="2">
        <v>212010</v>
      </c>
      <c r="F5" s="2">
        <v>170869</v>
      </c>
      <c r="G5" s="11">
        <v>53.1</v>
      </c>
    </row>
    <row r="6" spans="1:7" x14ac:dyDescent="0.2">
      <c r="A6" s="1" t="s">
        <v>54</v>
      </c>
      <c r="B6" s="2"/>
      <c r="C6" s="2"/>
      <c r="D6" s="2"/>
      <c r="E6" s="2"/>
      <c r="F6" s="2"/>
      <c r="G6" s="11"/>
    </row>
    <row r="7" spans="1:7" x14ac:dyDescent="0.2">
      <c r="A7" s="4" t="s">
        <v>55</v>
      </c>
      <c r="B7" s="2">
        <v>2082</v>
      </c>
      <c r="C7" s="2">
        <v>174</v>
      </c>
      <c r="D7" s="2">
        <v>526</v>
      </c>
      <c r="E7" s="2">
        <v>800</v>
      </c>
      <c r="F7" s="2">
        <v>582</v>
      </c>
      <c r="G7" s="11">
        <v>52.7</v>
      </c>
    </row>
    <row r="8" spans="1:7" x14ac:dyDescent="0.2">
      <c r="A8" s="4" t="s">
        <v>56</v>
      </c>
      <c r="B8" s="2">
        <v>2870</v>
      </c>
      <c r="C8" s="2">
        <v>249</v>
      </c>
      <c r="D8" s="2">
        <v>667</v>
      </c>
      <c r="E8" s="2">
        <v>1030</v>
      </c>
      <c r="F8" s="2">
        <v>924</v>
      </c>
      <c r="G8" s="11">
        <v>54.3</v>
      </c>
    </row>
    <row r="9" spans="1:7" x14ac:dyDescent="0.2">
      <c r="A9" s="4" t="s">
        <v>57</v>
      </c>
      <c r="B9" s="2">
        <v>4589</v>
      </c>
      <c r="C9" s="2">
        <v>269</v>
      </c>
      <c r="D9" s="2">
        <v>1248</v>
      </c>
      <c r="E9" s="2">
        <v>1832</v>
      </c>
      <c r="F9" s="2">
        <v>1240</v>
      </c>
      <c r="G9" s="11">
        <v>53.1</v>
      </c>
    </row>
    <row r="10" spans="1:7" x14ac:dyDescent="0.2">
      <c r="A10" s="4" t="s">
        <v>58</v>
      </c>
      <c r="B10" s="2">
        <v>3117</v>
      </c>
      <c r="C10" s="2">
        <v>193</v>
      </c>
      <c r="D10" s="2">
        <v>942</v>
      </c>
      <c r="E10" s="2">
        <v>1185</v>
      </c>
      <c r="F10" s="2">
        <v>797</v>
      </c>
      <c r="G10" s="11">
        <v>52.2</v>
      </c>
    </row>
    <row r="11" spans="1:7" x14ac:dyDescent="0.2">
      <c r="A11" s="4" t="s">
        <v>59</v>
      </c>
      <c r="B11" s="2">
        <v>2509</v>
      </c>
      <c r="C11" s="2">
        <v>181</v>
      </c>
      <c r="D11" s="2">
        <v>711</v>
      </c>
      <c r="E11" s="2">
        <v>972</v>
      </c>
      <c r="F11" s="2">
        <v>645</v>
      </c>
      <c r="G11" s="11">
        <v>51.6</v>
      </c>
    </row>
    <row r="12" spans="1:7" x14ac:dyDescent="0.2">
      <c r="A12" s="4" t="s">
        <v>60</v>
      </c>
      <c r="B12" s="2">
        <v>4099</v>
      </c>
      <c r="C12" s="2">
        <v>348</v>
      </c>
      <c r="D12" s="2">
        <v>961</v>
      </c>
      <c r="E12" s="2">
        <v>1394</v>
      </c>
      <c r="F12" s="2">
        <v>1396</v>
      </c>
      <c r="G12" s="11">
        <v>54.7</v>
      </c>
    </row>
    <row r="13" spans="1:7" x14ac:dyDescent="0.2">
      <c r="A13" s="1" t="s">
        <v>61</v>
      </c>
      <c r="B13" s="2"/>
      <c r="C13" s="2"/>
      <c r="D13" s="2"/>
      <c r="E13" s="2"/>
      <c r="F13" s="2"/>
      <c r="G13" s="11"/>
    </row>
    <row r="14" spans="1:7" x14ac:dyDescent="0.2">
      <c r="A14" s="4" t="s">
        <v>62</v>
      </c>
      <c r="B14" s="2">
        <v>17593</v>
      </c>
      <c r="C14" s="2">
        <v>1252</v>
      </c>
      <c r="D14" s="2">
        <v>4911</v>
      </c>
      <c r="E14" s="2">
        <v>6472</v>
      </c>
      <c r="F14" s="2">
        <v>4958</v>
      </c>
      <c r="G14" s="11">
        <v>52.9</v>
      </c>
    </row>
    <row r="15" spans="1:7" x14ac:dyDescent="0.2">
      <c r="A15" s="4" t="s">
        <v>63</v>
      </c>
      <c r="B15" s="2">
        <v>5445</v>
      </c>
      <c r="C15" s="2">
        <v>504</v>
      </c>
      <c r="D15" s="2">
        <v>1258</v>
      </c>
      <c r="E15" s="2">
        <v>1825</v>
      </c>
      <c r="F15" s="2">
        <v>1858</v>
      </c>
      <c r="G15" s="11">
        <v>54.5</v>
      </c>
    </row>
    <row r="16" spans="1:7" x14ac:dyDescent="0.2">
      <c r="A16" s="4" t="s">
        <v>64</v>
      </c>
      <c r="B16" s="2">
        <v>9047</v>
      </c>
      <c r="C16" s="2">
        <v>895</v>
      </c>
      <c r="D16" s="2">
        <v>1989</v>
      </c>
      <c r="E16" s="2">
        <v>3231</v>
      </c>
      <c r="F16" s="2">
        <v>2932</v>
      </c>
      <c r="G16" s="11">
        <v>54.2</v>
      </c>
    </row>
    <row r="17" spans="1:7" x14ac:dyDescent="0.2">
      <c r="A17" s="1" t="s">
        <v>65</v>
      </c>
      <c r="B17" s="2"/>
      <c r="C17" s="2"/>
      <c r="D17" s="2"/>
      <c r="E17" s="2"/>
      <c r="F17" s="2"/>
      <c r="G17" s="11"/>
    </row>
    <row r="18" spans="1:7" x14ac:dyDescent="0.2">
      <c r="A18" s="4" t="s">
        <v>66</v>
      </c>
      <c r="B18" s="2">
        <v>4676</v>
      </c>
      <c r="C18" s="2">
        <v>358</v>
      </c>
      <c r="D18" s="2">
        <v>1217</v>
      </c>
      <c r="E18" s="2">
        <v>1791</v>
      </c>
      <c r="F18" s="2">
        <v>1310</v>
      </c>
      <c r="G18" s="11">
        <v>53.1</v>
      </c>
    </row>
    <row r="19" spans="1:7" x14ac:dyDescent="0.2">
      <c r="A19" s="4" t="s">
        <v>67</v>
      </c>
      <c r="B19" s="2">
        <v>3089</v>
      </c>
      <c r="C19" s="2">
        <v>224</v>
      </c>
      <c r="D19" s="2">
        <v>834</v>
      </c>
      <c r="E19" s="2">
        <v>1084</v>
      </c>
      <c r="F19" s="2">
        <v>947</v>
      </c>
      <c r="G19" s="11">
        <v>53.7</v>
      </c>
    </row>
    <row r="20" spans="1:7" x14ac:dyDescent="0.2">
      <c r="A20" s="4" t="s">
        <v>68</v>
      </c>
      <c r="B20" s="2">
        <v>11313</v>
      </c>
      <c r="C20" s="2">
        <v>934</v>
      </c>
      <c r="D20" s="2">
        <v>2863</v>
      </c>
      <c r="E20" s="2">
        <v>4056</v>
      </c>
      <c r="F20" s="2">
        <v>3460</v>
      </c>
      <c r="G20" s="11">
        <v>53.7</v>
      </c>
    </row>
    <row r="21" spans="1:7" x14ac:dyDescent="0.2">
      <c r="A21" s="4" t="s">
        <v>69</v>
      </c>
      <c r="B21" s="2">
        <v>17206</v>
      </c>
      <c r="C21" s="2">
        <v>1340</v>
      </c>
      <c r="D21" s="2">
        <v>4312</v>
      </c>
      <c r="E21" s="2">
        <v>5892</v>
      </c>
      <c r="F21" s="2">
        <v>5662</v>
      </c>
      <c r="G21" s="11">
        <v>54.2</v>
      </c>
    </row>
    <row r="22" spans="1:7" x14ac:dyDescent="0.2">
      <c r="A22" s="1" t="s">
        <v>70</v>
      </c>
      <c r="B22" s="2"/>
      <c r="C22" s="2"/>
      <c r="D22" s="2"/>
      <c r="E22" s="2"/>
      <c r="F22" s="2"/>
      <c r="G22" s="11"/>
    </row>
    <row r="23" spans="1:7" x14ac:dyDescent="0.2">
      <c r="A23" s="4" t="s">
        <v>71</v>
      </c>
      <c r="B23" s="2">
        <v>8891</v>
      </c>
      <c r="C23" s="2">
        <v>566</v>
      </c>
      <c r="D23" s="2">
        <v>2155</v>
      </c>
      <c r="E23" s="2">
        <v>2775</v>
      </c>
      <c r="F23" s="2">
        <v>3395</v>
      </c>
      <c r="G23" s="11">
        <v>55.7</v>
      </c>
    </row>
    <row r="24" spans="1:7" x14ac:dyDescent="0.2">
      <c r="A24" s="4" t="s">
        <v>72</v>
      </c>
      <c r="B24" s="2">
        <v>3745</v>
      </c>
      <c r="C24" s="2">
        <v>221</v>
      </c>
      <c r="D24" s="2">
        <v>939</v>
      </c>
      <c r="E24" s="2">
        <v>1191</v>
      </c>
      <c r="F24" s="2">
        <v>1394</v>
      </c>
      <c r="G24" s="11">
        <v>55.7</v>
      </c>
    </row>
    <row r="25" spans="1:7" x14ac:dyDescent="0.2">
      <c r="A25" s="4" t="s">
        <v>73</v>
      </c>
      <c r="B25" s="2">
        <v>3145</v>
      </c>
      <c r="C25" s="2">
        <v>203</v>
      </c>
      <c r="D25" s="2">
        <v>794</v>
      </c>
      <c r="E25" s="2">
        <v>1102</v>
      </c>
      <c r="F25" s="2">
        <v>1046</v>
      </c>
      <c r="G25" s="11">
        <v>55.3</v>
      </c>
    </row>
    <row r="26" spans="1:7" x14ac:dyDescent="0.2">
      <c r="A26" s="4" t="s">
        <v>74</v>
      </c>
      <c r="B26" s="2">
        <v>12101</v>
      </c>
      <c r="C26" s="2">
        <v>1121</v>
      </c>
      <c r="D26" s="2">
        <v>3196</v>
      </c>
      <c r="E26" s="2">
        <v>5011</v>
      </c>
      <c r="F26" s="2">
        <v>2773</v>
      </c>
      <c r="G26" s="11">
        <v>50.6</v>
      </c>
    </row>
    <row r="27" spans="1:7" x14ac:dyDescent="0.2">
      <c r="A27" s="1" t="s">
        <v>75</v>
      </c>
      <c r="B27" s="2"/>
      <c r="C27" s="2"/>
      <c r="D27" s="2"/>
      <c r="E27" s="2"/>
      <c r="F27" s="2"/>
      <c r="G27" s="11"/>
    </row>
    <row r="28" spans="1:7" x14ac:dyDescent="0.2">
      <c r="A28" s="4" t="s">
        <v>76</v>
      </c>
      <c r="B28" s="2">
        <v>7722</v>
      </c>
      <c r="C28" s="2">
        <v>528</v>
      </c>
      <c r="D28" s="2">
        <v>1909</v>
      </c>
      <c r="E28" s="2">
        <v>2545</v>
      </c>
      <c r="F28" s="2">
        <v>2740</v>
      </c>
      <c r="G28" s="11">
        <v>55.2</v>
      </c>
    </row>
    <row r="29" spans="1:7" x14ac:dyDescent="0.2">
      <c r="A29" s="4" t="s">
        <v>77</v>
      </c>
      <c r="B29" s="2">
        <v>7390</v>
      </c>
      <c r="C29" s="2">
        <v>519</v>
      </c>
      <c r="D29" s="2">
        <v>1906</v>
      </c>
      <c r="E29" s="2">
        <v>2576</v>
      </c>
      <c r="F29" s="2">
        <v>2389</v>
      </c>
      <c r="G29" s="11">
        <v>54.7</v>
      </c>
    </row>
    <row r="30" spans="1:7" x14ac:dyDescent="0.2">
      <c r="A30" s="4" t="s">
        <v>78</v>
      </c>
      <c r="B30" s="2">
        <v>5661</v>
      </c>
      <c r="C30" s="2">
        <v>341</v>
      </c>
      <c r="D30" s="2">
        <v>1510</v>
      </c>
      <c r="E30" s="2">
        <v>1860</v>
      </c>
      <c r="F30" s="2">
        <v>1950</v>
      </c>
      <c r="G30" s="11">
        <v>55</v>
      </c>
    </row>
    <row r="31" spans="1:7" x14ac:dyDescent="0.2">
      <c r="A31" s="4" t="s">
        <v>79</v>
      </c>
      <c r="B31" s="2">
        <v>5893</v>
      </c>
      <c r="C31" s="2">
        <v>515</v>
      </c>
      <c r="D31" s="2">
        <v>1446</v>
      </c>
      <c r="E31" s="2">
        <v>2356</v>
      </c>
      <c r="F31" s="2">
        <v>1576</v>
      </c>
      <c r="G31" s="11">
        <v>52.5</v>
      </c>
    </row>
    <row r="32" spans="1:7" x14ac:dyDescent="0.2">
      <c r="A32" s="4" t="s">
        <v>80</v>
      </c>
      <c r="B32" s="2">
        <v>7345</v>
      </c>
      <c r="C32" s="2">
        <v>569</v>
      </c>
      <c r="D32" s="2">
        <v>1962</v>
      </c>
      <c r="E32" s="2">
        <v>2574</v>
      </c>
      <c r="F32" s="2">
        <v>2240</v>
      </c>
      <c r="G32" s="11">
        <v>53.2</v>
      </c>
    </row>
    <row r="33" spans="1:7" x14ac:dyDescent="0.2">
      <c r="A33" s="1" t="s">
        <v>81</v>
      </c>
      <c r="B33" s="2"/>
      <c r="C33" s="2"/>
      <c r="D33" s="2"/>
      <c r="E33" s="2"/>
      <c r="F33" s="2"/>
      <c r="G33" s="11"/>
    </row>
    <row r="34" spans="1:7" x14ac:dyDescent="0.2">
      <c r="A34" s="4" t="s">
        <v>82</v>
      </c>
      <c r="B34" s="2">
        <v>5148</v>
      </c>
      <c r="C34" s="2">
        <v>422</v>
      </c>
      <c r="D34" s="2">
        <v>1370</v>
      </c>
      <c r="E34" s="2">
        <v>1604</v>
      </c>
      <c r="F34" s="2">
        <v>1752</v>
      </c>
      <c r="G34" s="11">
        <v>54.1</v>
      </c>
    </row>
    <row r="35" spans="1:7" x14ac:dyDescent="0.2">
      <c r="A35" s="4" t="s">
        <v>83</v>
      </c>
      <c r="B35" s="2">
        <v>10668</v>
      </c>
      <c r="C35" s="2">
        <v>906</v>
      </c>
      <c r="D35" s="2">
        <v>2917</v>
      </c>
      <c r="E35" s="2">
        <v>3597</v>
      </c>
      <c r="F35" s="2">
        <v>3248</v>
      </c>
      <c r="G35" s="11">
        <v>52.8</v>
      </c>
    </row>
    <row r="36" spans="1:7" x14ac:dyDescent="0.2">
      <c r="A36" s="4" t="s">
        <v>84</v>
      </c>
      <c r="B36" s="2">
        <v>4834</v>
      </c>
      <c r="C36" s="2">
        <v>494</v>
      </c>
      <c r="D36" s="2">
        <v>1216</v>
      </c>
      <c r="E36" s="2">
        <v>1483</v>
      </c>
      <c r="F36" s="2">
        <v>1641</v>
      </c>
      <c r="G36" s="11">
        <v>53.8</v>
      </c>
    </row>
    <row r="37" spans="1:7" x14ac:dyDescent="0.2">
      <c r="A37" s="4" t="s">
        <v>85</v>
      </c>
      <c r="B37" s="2">
        <v>2010</v>
      </c>
      <c r="C37" s="2">
        <v>181</v>
      </c>
      <c r="D37" s="2">
        <v>519</v>
      </c>
      <c r="E37" s="2">
        <v>636</v>
      </c>
      <c r="F37" s="2">
        <v>674</v>
      </c>
      <c r="G37" s="11">
        <v>53.5</v>
      </c>
    </row>
    <row r="38" spans="1:7" x14ac:dyDescent="0.2">
      <c r="A38" s="1" t="s">
        <v>86</v>
      </c>
      <c r="B38" s="2"/>
      <c r="C38" s="2"/>
      <c r="D38" s="2"/>
      <c r="E38" s="2"/>
      <c r="F38" s="2"/>
      <c r="G38" s="11"/>
    </row>
    <row r="39" spans="1:7" x14ac:dyDescent="0.2">
      <c r="A39" s="4" t="s">
        <v>87</v>
      </c>
      <c r="B39" s="2">
        <v>18583</v>
      </c>
      <c r="C39" s="2">
        <v>1473</v>
      </c>
      <c r="D39" s="2">
        <v>4641</v>
      </c>
      <c r="E39" s="2">
        <v>6800</v>
      </c>
      <c r="F39" s="2">
        <v>5669</v>
      </c>
      <c r="G39" s="11">
        <v>53.9</v>
      </c>
    </row>
    <row r="40" spans="1:7" x14ac:dyDescent="0.2">
      <c r="A40" s="4" t="s">
        <v>88</v>
      </c>
      <c r="B40" s="2">
        <v>3473</v>
      </c>
      <c r="C40" s="2">
        <v>252</v>
      </c>
      <c r="D40" s="2">
        <v>795</v>
      </c>
      <c r="E40" s="2">
        <v>1344</v>
      </c>
      <c r="F40" s="2">
        <v>1082</v>
      </c>
      <c r="G40" s="11">
        <v>54.5</v>
      </c>
    </row>
    <row r="41" spans="1:7" x14ac:dyDescent="0.2">
      <c r="A41" s="4" t="s">
        <v>89</v>
      </c>
      <c r="B41" s="2">
        <v>5651</v>
      </c>
      <c r="C41" s="2">
        <v>432</v>
      </c>
      <c r="D41" s="2">
        <v>1231</v>
      </c>
      <c r="E41" s="2">
        <v>2110</v>
      </c>
      <c r="F41" s="2">
        <v>1878</v>
      </c>
      <c r="G41" s="11">
        <v>55.6</v>
      </c>
    </row>
    <row r="42" spans="1:7" x14ac:dyDescent="0.2">
      <c r="A42" s="4" t="s">
        <v>90</v>
      </c>
      <c r="B42" s="2">
        <v>2163</v>
      </c>
      <c r="C42" s="2">
        <v>202</v>
      </c>
      <c r="D42" s="2">
        <v>584</v>
      </c>
      <c r="E42" s="2">
        <v>767</v>
      </c>
      <c r="F42" s="2">
        <v>610</v>
      </c>
      <c r="G42" s="11">
        <v>52.4</v>
      </c>
    </row>
    <row r="43" spans="1:7" x14ac:dyDescent="0.2">
      <c r="A43" s="4" t="s">
        <v>91</v>
      </c>
      <c r="B43" s="2">
        <v>3802</v>
      </c>
      <c r="C43" s="2">
        <v>342</v>
      </c>
      <c r="D43" s="2">
        <v>884</v>
      </c>
      <c r="E43" s="2">
        <v>1405</v>
      </c>
      <c r="F43" s="2">
        <v>1171</v>
      </c>
      <c r="G43" s="11">
        <v>53.4</v>
      </c>
    </row>
    <row r="44" spans="1:7" x14ac:dyDescent="0.2">
      <c r="A44" s="1" t="s">
        <v>92</v>
      </c>
      <c r="B44" s="2"/>
      <c r="C44" s="2"/>
      <c r="D44" s="2"/>
      <c r="E44" s="2"/>
      <c r="F44" s="2"/>
      <c r="G44" s="11"/>
    </row>
    <row r="45" spans="1:7" x14ac:dyDescent="0.2">
      <c r="A45" s="4" t="s">
        <v>93</v>
      </c>
      <c r="B45" s="2">
        <v>18233</v>
      </c>
      <c r="C45" s="2">
        <v>1536</v>
      </c>
      <c r="D45" s="2">
        <v>4299</v>
      </c>
      <c r="E45" s="2">
        <v>6829</v>
      </c>
      <c r="F45" s="2">
        <v>5569</v>
      </c>
      <c r="G45" s="11">
        <v>53.9</v>
      </c>
    </row>
    <row r="46" spans="1:7" x14ac:dyDescent="0.2">
      <c r="A46" s="4" t="s">
        <v>94</v>
      </c>
      <c r="B46" s="2">
        <v>8146</v>
      </c>
      <c r="C46" s="2">
        <v>762</v>
      </c>
      <c r="D46" s="2">
        <v>2251</v>
      </c>
      <c r="E46" s="2">
        <v>3281</v>
      </c>
      <c r="F46" s="2">
        <v>1852</v>
      </c>
      <c r="G46" s="11">
        <v>50.2</v>
      </c>
    </row>
    <row r="47" spans="1:7" x14ac:dyDescent="0.2">
      <c r="A47" s="4" t="s">
        <v>95</v>
      </c>
      <c r="B47" s="2">
        <v>7999</v>
      </c>
      <c r="C47" s="2">
        <v>551</v>
      </c>
      <c r="D47" s="2">
        <v>1963</v>
      </c>
      <c r="E47" s="2">
        <v>2595</v>
      </c>
      <c r="F47" s="2">
        <v>2890</v>
      </c>
      <c r="G47" s="11">
        <v>55</v>
      </c>
    </row>
    <row r="48" spans="1:7" x14ac:dyDescent="0.2">
      <c r="A48" s="4" t="s">
        <v>96</v>
      </c>
      <c r="B48" s="2">
        <v>7643</v>
      </c>
      <c r="C48" s="2">
        <v>707</v>
      </c>
      <c r="D48" s="2">
        <v>2001</v>
      </c>
      <c r="E48" s="2">
        <v>3009</v>
      </c>
      <c r="F48" s="2">
        <v>1926</v>
      </c>
      <c r="G48" s="11">
        <v>51.4</v>
      </c>
    </row>
    <row r="49" spans="1:7" x14ac:dyDescent="0.2">
      <c r="A49" s="4" t="s">
        <v>97</v>
      </c>
      <c r="B49" s="2">
        <v>2653</v>
      </c>
      <c r="C49" s="2">
        <v>223</v>
      </c>
      <c r="D49" s="2">
        <v>638</v>
      </c>
      <c r="E49" s="2">
        <v>1133</v>
      </c>
      <c r="F49" s="2">
        <v>659</v>
      </c>
      <c r="G49" s="11">
        <v>52.1</v>
      </c>
    </row>
    <row r="50" spans="1:7" x14ac:dyDescent="0.2">
      <c r="A50" s="1" t="s">
        <v>98</v>
      </c>
      <c r="B50" s="2"/>
      <c r="C50" s="2"/>
      <c r="D50" s="2"/>
      <c r="E50" s="2"/>
      <c r="F50" s="2"/>
      <c r="G50" s="11"/>
    </row>
    <row r="51" spans="1:7" x14ac:dyDescent="0.2">
      <c r="A51" s="4" t="s">
        <v>99</v>
      </c>
      <c r="B51" s="2">
        <v>10585</v>
      </c>
      <c r="C51" s="2">
        <v>818</v>
      </c>
      <c r="D51" s="2">
        <v>2687</v>
      </c>
      <c r="E51" s="2">
        <v>3964</v>
      </c>
      <c r="F51" s="2">
        <v>3116</v>
      </c>
      <c r="G51" s="11">
        <v>53.4</v>
      </c>
    </row>
    <row r="52" spans="1:7" x14ac:dyDescent="0.2">
      <c r="A52" s="4" t="s">
        <v>100</v>
      </c>
      <c r="B52" s="2">
        <v>12455</v>
      </c>
      <c r="C52" s="2">
        <v>969</v>
      </c>
      <c r="D52" s="2">
        <v>3080</v>
      </c>
      <c r="E52" s="2">
        <v>4621</v>
      </c>
      <c r="F52" s="2">
        <v>3785</v>
      </c>
      <c r="G52" s="11">
        <v>53.4</v>
      </c>
    </row>
    <row r="53" spans="1:7" x14ac:dyDescent="0.2">
      <c r="A53" s="4" t="s">
        <v>101</v>
      </c>
      <c r="B53" s="2">
        <v>4470</v>
      </c>
      <c r="C53" s="2">
        <v>315</v>
      </c>
      <c r="D53" s="2">
        <v>1174</v>
      </c>
      <c r="E53" s="2">
        <v>1628</v>
      </c>
      <c r="F53" s="2">
        <v>1353</v>
      </c>
      <c r="G53" s="11">
        <v>53.3</v>
      </c>
    </row>
    <row r="54" spans="1:7" x14ac:dyDescent="0.2">
      <c r="A54" s="4" t="s">
        <v>102</v>
      </c>
      <c r="B54" s="2">
        <v>7402</v>
      </c>
      <c r="C54" s="2">
        <v>566</v>
      </c>
      <c r="D54" s="2">
        <v>1733</v>
      </c>
      <c r="E54" s="2">
        <v>2668</v>
      </c>
      <c r="F54" s="2">
        <v>2435</v>
      </c>
      <c r="G54" s="11">
        <v>54.3</v>
      </c>
    </row>
    <row r="55" spans="1:7" x14ac:dyDescent="0.2">
      <c r="A55" s="4" t="s">
        <v>103</v>
      </c>
      <c r="B55" s="2">
        <v>2728</v>
      </c>
      <c r="C55" s="2">
        <v>223</v>
      </c>
      <c r="D55" s="2">
        <v>748</v>
      </c>
      <c r="E55" s="2">
        <v>1214</v>
      </c>
      <c r="F55" s="2">
        <v>543</v>
      </c>
      <c r="G55" s="11">
        <v>50</v>
      </c>
    </row>
    <row r="56" spans="1:7" x14ac:dyDescent="0.2">
      <c r="A56" s="1" t="s">
        <v>104</v>
      </c>
      <c r="B56" s="2"/>
      <c r="C56" s="2"/>
      <c r="D56" s="2"/>
      <c r="E56" s="2"/>
      <c r="F56" s="2"/>
    </row>
    <row r="57" spans="1:7" x14ac:dyDescent="0.2">
      <c r="A57" s="4" t="s">
        <v>105</v>
      </c>
      <c r="B57" s="2">
        <v>13525</v>
      </c>
      <c r="C57" s="2">
        <v>1033</v>
      </c>
      <c r="D57" s="2">
        <v>3329</v>
      </c>
      <c r="E57" s="2">
        <v>4790</v>
      </c>
      <c r="F57" s="2">
        <v>4373</v>
      </c>
      <c r="G57" s="32">
        <v>54.5</v>
      </c>
    </row>
    <row r="58" spans="1:7" x14ac:dyDescent="0.2">
      <c r="A58" s="4" t="s">
        <v>106</v>
      </c>
      <c r="B58" s="2">
        <v>8272</v>
      </c>
      <c r="C58" s="2">
        <v>679</v>
      </c>
      <c r="D58" s="2">
        <v>2071</v>
      </c>
      <c r="E58" s="2">
        <v>3135</v>
      </c>
      <c r="F58" s="2">
        <v>2387</v>
      </c>
      <c r="G58" s="11">
        <v>53.4</v>
      </c>
    </row>
    <row r="59" spans="1:7" x14ac:dyDescent="0.2">
      <c r="A59" s="4" t="s">
        <v>107</v>
      </c>
      <c r="B59" s="2">
        <v>17660</v>
      </c>
      <c r="C59" s="2">
        <v>1506</v>
      </c>
      <c r="D59" s="2">
        <v>4543</v>
      </c>
      <c r="E59" s="2">
        <v>6586</v>
      </c>
      <c r="F59" s="2">
        <v>5025</v>
      </c>
      <c r="G59" s="11">
        <v>52.4</v>
      </c>
    </row>
    <row r="60" spans="1:7" x14ac:dyDescent="0.2">
      <c r="A60" s="4" t="s">
        <v>108</v>
      </c>
      <c r="B60" s="2">
        <v>2221</v>
      </c>
      <c r="C60" s="2">
        <v>205</v>
      </c>
      <c r="D60" s="2">
        <v>550</v>
      </c>
      <c r="E60" s="2">
        <v>815</v>
      </c>
      <c r="F60" s="2">
        <v>651</v>
      </c>
      <c r="G60" s="11">
        <v>52.5</v>
      </c>
    </row>
    <row r="61" spans="1:7" x14ac:dyDescent="0.2">
      <c r="A61" s="4" t="s">
        <v>109</v>
      </c>
      <c r="B61" s="2">
        <v>5244</v>
      </c>
      <c r="C61" s="2">
        <v>405</v>
      </c>
      <c r="D61" s="2">
        <v>1302</v>
      </c>
      <c r="E61" s="2">
        <v>1913</v>
      </c>
      <c r="F61" s="2">
        <v>1624</v>
      </c>
      <c r="G61" s="11">
        <v>53.9</v>
      </c>
    </row>
    <row r="62" spans="1:7" x14ac:dyDescent="0.2">
      <c r="A62" s="4" t="s">
        <v>110</v>
      </c>
      <c r="B62" s="2">
        <v>2065</v>
      </c>
      <c r="C62" s="2">
        <v>116</v>
      </c>
      <c r="D62" s="2">
        <v>709</v>
      </c>
      <c r="E62" s="2">
        <v>723</v>
      </c>
      <c r="F62" s="2">
        <v>517</v>
      </c>
      <c r="G62" s="11">
        <v>51.5</v>
      </c>
    </row>
    <row r="63" spans="1:7" x14ac:dyDescent="0.2">
      <c r="A63" s="4" t="s">
        <v>159</v>
      </c>
      <c r="B63" s="2">
        <v>5615</v>
      </c>
      <c r="C63" s="2">
        <v>631</v>
      </c>
      <c r="D63" s="2">
        <v>1528</v>
      </c>
      <c r="E63" s="2">
        <v>2408</v>
      </c>
      <c r="F63" s="2">
        <v>1048</v>
      </c>
      <c r="G63" s="11">
        <v>49.1</v>
      </c>
    </row>
    <row r="64" spans="1:7" x14ac:dyDescent="0.2">
      <c r="A64" s="1" t="s">
        <v>111</v>
      </c>
      <c r="B64" s="2"/>
      <c r="C64" s="2"/>
      <c r="D64" s="2"/>
      <c r="E64" s="2"/>
      <c r="F64" s="2"/>
      <c r="G64" s="11"/>
    </row>
    <row r="65" spans="1:7" x14ac:dyDescent="0.2">
      <c r="A65" s="4" t="s">
        <v>112</v>
      </c>
      <c r="B65" s="2">
        <v>6482</v>
      </c>
      <c r="C65" s="2">
        <v>545</v>
      </c>
      <c r="D65" s="2">
        <v>1705</v>
      </c>
      <c r="E65" s="2">
        <v>2575</v>
      </c>
      <c r="F65" s="2">
        <v>1657</v>
      </c>
      <c r="G65" s="11">
        <v>51.9</v>
      </c>
    </row>
    <row r="66" spans="1:7" x14ac:dyDescent="0.2">
      <c r="A66" s="4" t="s">
        <v>113</v>
      </c>
      <c r="B66" s="2">
        <v>13594</v>
      </c>
      <c r="C66" s="2">
        <v>1080</v>
      </c>
      <c r="D66" s="2">
        <v>3521</v>
      </c>
      <c r="E66" s="2">
        <v>5072</v>
      </c>
      <c r="F66" s="2">
        <v>3921</v>
      </c>
      <c r="G66" s="11">
        <v>53.3</v>
      </c>
    </row>
    <row r="67" spans="1:7" x14ac:dyDescent="0.2">
      <c r="A67" s="4" t="s">
        <v>114</v>
      </c>
      <c r="B67" s="2">
        <v>9415</v>
      </c>
      <c r="C67" s="2">
        <v>721</v>
      </c>
      <c r="D67" s="2">
        <v>2257</v>
      </c>
      <c r="E67" s="2">
        <v>3381</v>
      </c>
      <c r="F67" s="2">
        <v>3056</v>
      </c>
      <c r="G67" s="11">
        <v>54.1</v>
      </c>
    </row>
    <row r="68" spans="1:7" x14ac:dyDescent="0.2">
      <c r="A68" s="4" t="s">
        <v>115</v>
      </c>
      <c r="B68" s="2">
        <v>5999</v>
      </c>
      <c r="C68" s="2">
        <v>600</v>
      </c>
      <c r="D68" s="2">
        <v>1495</v>
      </c>
      <c r="E68" s="2">
        <v>2237</v>
      </c>
      <c r="F68" s="2">
        <v>1667</v>
      </c>
      <c r="G68" s="11">
        <v>52.1</v>
      </c>
    </row>
    <row r="69" spans="1:7" x14ac:dyDescent="0.2">
      <c r="A69" s="4" t="s">
        <v>116</v>
      </c>
      <c r="B69" s="2">
        <v>4047</v>
      </c>
      <c r="C69" s="2">
        <v>364</v>
      </c>
      <c r="D69" s="2">
        <v>1083</v>
      </c>
      <c r="E69" s="2">
        <v>1461</v>
      </c>
      <c r="F69" s="2">
        <v>1139</v>
      </c>
      <c r="G69" s="11">
        <v>52.3</v>
      </c>
    </row>
    <row r="70" spans="1:7" x14ac:dyDescent="0.2">
      <c r="A70" s="1" t="s">
        <v>117</v>
      </c>
      <c r="B70" s="2"/>
      <c r="C70" s="2"/>
      <c r="D70" s="2"/>
      <c r="E70" s="2"/>
      <c r="F70" s="2"/>
      <c r="G70" s="11"/>
    </row>
    <row r="71" spans="1:7" x14ac:dyDescent="0.2">
      <c r="A71" s="4" t="s">
        <v>118</v>
      </c>
      <c r="B71" s="2">
        <v>17560</v>
      </c>
      <c r="C71" s="2">
        <v>1506</v>
      </c>
      <c r="D71" s="2">
        <v>4362</v>
      </c>
      <c r="E71" s="2">
        <v>6718</v>
      </c>
      <c r="F71" s="2">
        <v>4974</v>
      </c>
      <c r="G71" s="11">
        <v>52.8</v>
      </c>
    </row>
    <row r="72" spans="1:7" x14ac:dyDescent="0.2">
      <c r="A72" s="4" t="s">
        <v>119</v>
      </c>
      <c r="B72" s="2">
        <v>6407</v>
      </c>
      <c r="C72" s="2">
        <v>548</v>
      </c>
      <c r="D72" s="2">
        <v>1716</v>
      </c>
      <c r="E72" s="2">
        <v>2185</v>
      </c>
      <c r="F72" s="2">
        <v>1958</v>
      </c>
      <c r="G72" s="11">
        <v>53.1</v>
      </c>
    </row>
    <row r="73" spans="1:7" x14ac:dyDescent="0.2">
      <c r="A73" s="4" t="s">
        <v>120</v>
      </c>
      <c r="B73" s="2">
        <v>10269</v>
      </c>
      <c r="C73" s="2">
        <v>884</v>
      </c>
      <c r="D73" s="2">
        <v>2583</v>
      </c>
      <c r="E73" s="2">
        <v>3980</v>
      </c>
      <c r="F73" s="2">
        <v>2822</v>
      </c>
      <c r="G73" s="11">
        <v>52.5</v>
      </c>
    </row>
    <row r="74" spans="1:7" x14ac:dyDescent="0.2">
      <c r="A74" s="4" t="s">
        <v>121</v>
      </c>
      <c r="B74" s="2">
        <v>3157</v>
      </c>
      <c r="C74" s="2">
        <v>281</v>
      </c>
      <c r="D74" s="2">
        <v>804</v>
      </c>
      <c r="E74" s="2">
        <v>1152</v>
      </c>
      <c r="F74" s="2">
        <v>920</v>
      </c>
      <c r="G74" s="11">
        <v>52.9</v>
      </c>
    </row>
    <row r="75" spans="1:7" x14ac:dyDescent="0.2">
      <c r="A75" s="4" t="s">
        <v>122</v>
      </c>
      <c r="B75" s="2">
        <v>8801</v>
      </c>
      <c r="C75" s="2">
        <v>1122</v>
      </c>
      <c r="D75" s="2">
        <v>1947</v>
      </c>
      <c r="E75" s="2">
        <v>4060</v>
      </c>
      <c r="F75" s="2">
        <v>1672</v>
      </c>
      <c r="G75" s="11">
        <v>49.4</v>
      </c>
    </row>
    <row r="76" spans="1:7" x14ac:dyDescent="0.2">
      <c r="A76" s="1" t="s">
        <v>123</v>
      </c>
      <c r="B76" s="2"/>
      <c r="C76" s="2"/>
      <c r="D76" s="2"/>
      <c r="E76" s="2"/>
      <c r="F76" s="2"/>
      <c r="G76" s="11"/>
    </row>
    <row r="77" spans="1:7" x14ac:dyDescent="0.2">
      <c r="A77" s="4" t="s">
        <v>124</v>
      </c>
      <c r="B77" s="2">
        <v>6534</v>
      </c>
      <c r="C77" s="2">
        <v>485</v>
      </c>
      <c r="D77" s="2">
        <v>1579</v>
      </c>
      <c r="E77" s="2">
        <v>2361</v>
      </c>
      <c r="F77" s="2">
        <v>2109</v>
      </c>
      <c r="G77" s="11">
        <v>54.2</v>
      </c>
    </row>
    <row r="78" spans="1:7" x14ac:dyDescent="0.2">
      <c r="A78" s="4" t="s">
        <v>125</v>
      </c>
      <c r="B78" s="2">
        <v>8980</v>
      </c>
      <c r="C78" s="2">
        <v>617</v>
      </c>
      <c r="D78" s="2">
        <v>2313</v>
      </c>
      <c r="E78" s="2">
        <v>2650</v>
      </c>
      <c r="F78" s="2">
        <v>3400</v>
      </c>
      <c r="G78" s="11">
        <v>55</v>
      </c>
    </row>
    <row r="79" spans="1:7" x14ac:dyDescent="0.2">
      <c r="A79" s="4" t="s">
        <v>126</v>
      </c>
      <c r="B79" s="2">
        <v>4949</v>
      </c>
      <c r="C79" s="2">
        <v>372</v>
      </c>
      <c r="D79" s="2">
        <v>1316</v>
      </c>
      <c r="E79" s="2">
        <v>1555</v>
      </c>
      <c r="F79" s="2">
        <v>1706</v>
      </c>
      <c r="G79" s="11">
        <v>54.2</v>
      </c>
    </row>
    <row r="80" spans="1:7" x14ac:dyDescent="0.2">
      <c r="A80" s="4" t="s">
        <v>127</v>
      </c>
      <c r="B80" s="2">
        <v>4296</v>
      </c>
      <c r="C80" s="2">
        <v>424</v>
      </c>
      <c r="D80" s="2">
        <v>1058</v>
      </c>
      <c r="E80" s="2">
        <v>1431</v>
      </c>
      <c r="F80" s="2">
        <v>1383</v>
      </c>
      <c r="G80" s="11">
        <v>53.2</v>
      </c>
    </row>
    <row r="81" spans="1:7" x14ac:dyDescent="0.2">
      <c r="A81" s="4" t="s">
        <v>128</v>
      </c>
      <c r="B81" s="2">
        <v>2615</v>
      </c>
      <c r="C81" s="2">
        <v>280</v>
      </c>
      <c r="D81" s="2">
        <v>620</v>
      </c>
      <c r="E81" s="2">
        <v>895</v>
      </c>
      <c r="F81" s="2">
        <v>820</v>
      </c>
      <c r="G81" s="11">
        <v>52.7</v>
      </c>
    </row>
    <row r="82" spans="1:7" x14ac:dyDescent="0.2">
      <c r="A82" s="1" t="s">
        <v>129</v>
      </c>
      <c r="B82" s="2"/>
      <c r="C82" s="2"/>
      <c r="D82" s="2"/>
      <c r="E82" s="2"/>
      <c r="F82" s="2"/>
      <c r="G82" s="11"/>
    </row>
    <row r="83" spans="1:7" x14ac:dyDescent="0.2">
      <c r="A83" s="4" t="s">
        <v>130</v>
      </c>
      <c r="B83" s="2">
        <v>17217</v>
      </c>
      <c r="C83" s="2">
        <v>1293</v>
      </c>
      <c r="D83" s="2">
        <v>4979</v>
      </c>
      <c r="E83" s="2">
        <v>5580</v>
      </c>
      <c r="F83" s="2">
        <v>5365</v>
      </c>
      <c r="G83" s="11">
        <v>52.9</v>
      </c>
    </row>
    <row r="84" spans="1:7" x14ac:dyDescent="0.2">
      <c r="A84" s="4" t="s">
        <v>131</v>
      </c>
      <c r="B84" s="2">
        <v>4277</v>
      </c>
      <c r="C84" s="2">
        <v>336</v>
      </c>
      <c r="D84" s="2">
        <v>1180</v>
      </c>
      <c r="E84" s="2">
        <v>1445</v>
      </c>
      <c r="F84" s="2">
        <v>1316</v>
      </c>
      <c r="G84" s="11">
        <v>52.5</v>
      </c>
    </row>
    <row r="85" spans="1:7" x14ac:dyDescent="0.2">
      <c r="A85" s="1" t="s">
        <v>132</v>
      </c>
      <c r="B85" s="2"/>
      <c r="C85" s="2"/>
      <c r="D85" s="2"/>
      <c r="E85" s="2"/>
      <c r="F85" s="2"/>
      <c r="G85" s="11"/>
    </row>
    <row r="86" spans="1:7" x14ac:dyDescent="0.2">
      <c r="A86" s="4" t="s">
        <v>133</v>
      </c>
      <c r="B86" s="2">
        <v>10062</v>
      </c>
      <c r="C86" s="2">
        <v>892</v>
      </c>
      <c r="D86" s="2">
        <v>2628</v>
      </c>
      <c r="E86" s="2">
        <v>3602</v>
      </c>
      <c r="F86" s="2">
        <v>2940</v>
      </c>
      <c r="G86" s="11">
        <v>52.9</v>
      </c>
    </row>
    <row r="87" spans="1:7" x14ac:dyDescent="0.2">
      <c r="A87" s="4" t="s">
        <v>134</v>
      </c>
      <c r="B87" s="2">
        <v>17989</v>
      </c>
      <c r="C87" s="2">
        <v>1501</v>
      </c>
      <c r="D87" s="2">
        <v>4666</v>
      </c>
      <c r="E87" s="2">
        <v>6592</v>
      </c>
      <c r="F87" s="2">
        <v>5230</v>
      </c>
      <c r="G87" s="11">
        <v>52.7</v>
      </c>
    </row>
    <row r="88" spans="1:7" x14ac:dyDescent="0.2">
      <c r="A88" s="4" t="s">
        <v>135</v>
      </c>
      <c r="B88" s="2">
        <v>8210</v>
      </c>
      <c r="C88" s="2">
        <v>944</v>
      </c>
      <c r="D88" s="2">
        <v>1937</v>
      </c>
      <c r="E88" s="2">
        <v>3849</v>
      </c>
      <c r="F88" s="2">
        <v>1480</v>
      </c>
      <c r="G88" s="11">
        <v>49.1</v>
      </c>
    </row>
    <row r="89" spans="1:7" x14ac:dyDescent="0.2">
      <c r="A89" s="1" t="s">
        <v>136</v>
      </c>
      <c r="B89" s="2"/>
      <c r="C89" s="2"/>
      <c r="D89" s="2"/>
      <c r="E89" s="2"/>
      <c r="F89" s="2"/>
      <c r="G89" s="11"/>
    </row>
    <row r="90" spans="1:7" x14ac:dyDescent="0.2">
      <c r="A90" s="4" t="s">
        <v>137</v>
      </c>
      <c r="B90" s="2">
        <v>29885</v>
      </c>
      <c r="C90" s="2">
        <v>2576</v>
      </c>
      <c r="D90" s="2">
        <v>8260</v>
      </c>
      <c r="E90" s="2">
        <v>11326</v>
      </c>
      <c r="F90" s="2">
        <v>7723</v>
      </c>
      <c r="G90" s="11">
        <v>51.6</v>
      </c>
    </row>
    <row r="91" spans="1:7" x14ac:dyDescent="0.2">
      <c r="A91" s="4" t="s">
        <v>138</v>
      </c>
      <c r="B91" s="2">
        <v>4009</v>
      </c>
      <c r="C91" s="2">
        <v>401</v>
      </c>
      <c r="D91" s="2">
        <v>1054</v>
      </c>
      <c r="E91" s="2">
        <v>1428</v>
      </c>
      <c r="F91" s="2">
        <v>1126</v>
      </c>
      <c r="G91" s="11">
        <v>51.7</v>
      </c>
    </row>
    <row r="92" spans="1:7" x14ac:dyDescent="0.2">
      <c r="A92" s="1" t="s">
        <v>139</v>
      </c>
      <c r="B92" s="2"/>
      <c r="C92" s="2"/>
      <c r="D92" s="2"/>
      <c r="E92" s="2"/>
      <c r="F92" s="2"/>
      <c r="G92" s="11"/>
    </row>
    <row r="93" spans="1:7" x14ac:dyDescent="0.2">
      <c r="A93" s="4" t="s">
        <v>140</v>
      </c>
      <c r="B93" s="2">
        <v>810</v>
      </c>
      <c r="C93" s="2">
        <v>73</v>
      </c>
      <c r="D93" s="2">
        <v>216</v>
      </c>
      <c r="E93" s="2">
        <v>292</v>
      </c>
      <c r="F93" s="2">
        <v>229</v>
      </c>
      <c r="G93" s="11">
        <v>52.3</v>
      </c>
    </row>
    <row r="94" spans="1:7" x14ac:dyDescent="0.2">
      <c r="A94" s="4" t="s">
        <v>141</v>
      </c>
      <c r="B94" s="2">
        <v>700</v>
      </c>
      <c r="C94" s="2">
        <v>55</v>
      </c>
      <c r="D94" s="2">
        <v>196</v>
      </c>
      <c r="E94" s="2">
        <v>233</v>
      </c>
      <c r="F94" s="2">
        <v>216</v>
      </c>
      <c r="G94" s="11">
        <v>52.4</v>
      </c>
    </row>
    <row r="95" spans="1:7" x14ac:dyDescent="0.2">
      <c r="A95" s="4" t="s">
        <v>142</v>
      </c>
      <c r="B95" s="2">
        <v>968</v>
      </c>
      <c r="C95" s="2">
        <v>66</v>
      </c>
      <c r="D95" s="2">
        <v>216</v>
      </c>
      <c r="E95" s="2">
        <v>346</v>
      </c>
      <c r="F95" s="2">
        <v>340</v>
      </c>
      <c r="G95" s="11">
        <v>55.1</v>
      </c>
    </row>
    <row r="96" spans="1:7" x14ac:dyDescent="0.2">
      <c r="A96" s="4" t="s">
        <v>143</v>
      </c>
      <c r="B96" s="2">
        <v>267</v>
      </c>
      <c r="C96" s="2">
        <v>17</v>
      </c>
      <c r="D96" s="2">
        <v>65</v>
      </c>
      <c r="E96" s="2">
        <v>107</v>
      </c>
      <c r="F96" s="2">
        <v>78</v>
      </c>
      <c r="G96" s="11">
        <v>54.3</v>
      </c>
    </row>
    <row r="97" spans="1:7" x14ac:dyDescent="0.2">
      <c r="A97" s="4" t="s">
        <v>144</v>
      </c>
      <c r="B97" s="2">
        <v>46</v>
      </c>
      <c r="C97" s="2">
        <v>1</v>
      </c>
      <c r="D97" s="2">
        <v>6</v>
      </c>
      <c r="E97" s="2">
        <v>25</v>
      </c>
      <c r="F97" s="2">
        <v>14</v>
      </c>
      <c r="G97" s="11">
        <v>60.3</v>
      </c>
    </row>
    <row r="98" spans="1:7" x14ac:dyDescent="0.2">
      <c r="A98" s="4" t="s">
        <v>145</v>
      </c>
      <c r="B98" s="2">
        <v>1928</v>
      </c>
      <c r="C98" s="2">
        <v>238</v>
      </c>
      <c r="D98" s="2">
        <v>435</v>
      </c>
      <c r="E98" s="2">
        <v>837</v>
      </c>
      <c r="F98" s="2">
        <v>418</v>
      </c>
      <c r="G98" s="11">
        <v>50.6</v>
      </c>
    </row>
    <row r="99" spans="1:7" x14ac:dyDescent="0.2">
      <c r="A99" s="4" t="s">
        <v>146</v>
      </c>
      <c r="B99" s="2">
        <v>586</v>
      </c>
      <c r="C99" s="2">
        <v>52</v>
      </c>
      <c r="D99" s="2">
        <v>159</v>
      </c>
      <c r="E99" s="2">
        <v>196</v>
      </c>
      <c r="F99" s="2">
        <v>179</v>
      </c>
      <c r="G99" s="11">
        <v>52.9</v>
      </c>
    </row>
    <row r="100" spans="1:7" x14ac:dyDescent="0.2">
      <c r="A100" s="1" t="s">
        <v>147</v>
      </c>
      <c r="B100" s="2"/>
      <c r="C100" s="2"/>
      <c r="D100" s="2"/>
      <c r="E100" s="2"/>
      <c r="F100" s="2"/>
      <c r="G100" s="11"/>
    </row>
    <row r="101" spans="1:7" x14ac:dyDescent="0.2">
      <c r="A101" s="4" t="s">
        <v>148</v>
      </c>
      <c r="B101" s="2">
        <v>9686</v>
      </c>
      <c r="C101" s="2">
        <v>881</v>
      </c>
      <c r="D101" s="2">
        <v>2583</v>
      </c>
      <c r="E101" s="2">
        <v>3605</v>
      </c>
      <c r="F101" s="2">
        <v>2617</v>
      </c>
      <c r="G101" s="11">
        <v>51.8</v>
      </c>
    </row>
    <row r="102" spans="1:7" x14ac:dyDescent="0.2">
      <c r="A102" s="4" t="s">
        <v>149</v>
      </c>
      <c r="B102" s="2">
        <v>849</v>
      </c>
      <c r="C102" s="2">
        <v>75</v>
      </c>
      <c r="D102" s="2">
        <v>264</v>
      </c>
      <c r="E102" s="2">
        <v>318</v>
      </c>
      <c r="F102" s="2">
        <v>192</v>
      </c>
      <c r="G102" s="11">
        <v>49.9</v>
      </c>
    </row>
    <row r="103" spans="1:7" x14ac:dyDescent="0.2">
      <c r="A103" s="1" t="s">
        <v>150</v>
      </c>
      <c r="B103" s="2"/>
      <c r="C103" s="2"/>
      <c r="D103" s="2"/>
      <c r="E103" s="2"/>
      <c r="F103" s="2"/>
      <c r="G103" s="11"/>
    </row>
    <row r="104" spans="1:7" x14ac:dyDescent="0.2">
      <c r="A104" s="4" t="s">
        <v>151</v>
      </c>
      <c r="B104" s="2">
        <v>941</v>
      </c>
      <c r="C104" s="2">
        <v>73</v>
      </c>
      <c r="D104" s="2">
        <v>222</v>
      </c>
      <c r="E104" s="2">
        <v>364</v>
      </c>
      <c r="F104" s="2">
        <v>282</v>
      </c>
      <c r="G104" s="11">
        <v>53.8</v>
      </c>
    </row>
    <row r="105" spans="1:7" x14ac:dyDescent="0.2">
      <c r="A105" s="4" t="s">
        <v>152</v>
      </c>
      <c r="B105" s="2">
        <v>5235</v>
      </c>
      <c r="C105" s="2">
        <v>435</v>
      </c>
      <c r="D105" s="2">
        <v>1233</v>
      </c>
      <c r="E105" s="2">
        <v>2007</v>
      </c>
      <c r="F105" s="2">
        <v>1560</v>
      </c>
      <c r="G105" s="11">
        <v>53.4</v>
      </c>
    </row>
    <row r="106" spans="1:7" x14ac:dyDescent="0.2">
      <c r="A106" s="4" t="s">
        <v>153</v>
      </c>
      <c r="B106" s="2">
        <v>2030</v>
      </c>
      <c r="C106" s="2">
        <v>137</v>
      </c>
      <c r="D106" s="2">
        <v>541</v>
      </c>
      <c r="E106" s="2">
        <v>743</v>
      </c>
      <c r="F106" s="2">
        <v>609</v>
      </c>
      <c r="G106" s="11">
        <v>53.7</v>
      </c>
    </row>
    <row r="107" spans="1:7" x14ac:dyDescent="0.2">
      <c r="A107" s="4" t="s">
        <v>154</v>
      </c>
      <c r="B107" s="2">
        <v>1365</v>
      </c>
      <c r="C107" s="2">
        <v>109</v>
      </c>
      <c r="D107" s="2">
        <v>342</v>
      </c>
      <c r="E107" s="2">
        <v>554</v>
      </c>
      <c r="F107" s="2">
        <v>360</v>
      </c>
      <c r="G107" s="11">
        <v>52</v>
      </c>
    </row>
    <row r="108" spans="1:7" x14ac:dyDescent="0.2">
      <c r="A108" s="4" t="s">
        <v>155</v>
      </c>
      <c r="B108" s="2">
        <v>609</v>
      </c>
      <c r="C108" s="2">
        <v>30</v>
      </c>
      <c r="D108" s="2">
        <v>153</v>
      </c>
      <c r="E108" s="2">
        <v>200</v>
      </c>
      <c r="F108" s="2">
        <v>226</v>
      </c>
      <c r="G108" s="11">
        <v>56.8</v>
      </c>
    </row>
    <row r="109" spans="1:7" x14ac:dyDescent="0.2">
      <c r="A109" s="4" t="s">
        <v>156</v>
      </c>
      <c r="B109" s="2">
        <v>1150</v>
      </c>
      <c r="C109" s="2">
        <v>86</v>
      </c>
      <c r="D109" s="2">
        <v>248</v>
      </c>
      <c r="E109" s="2">
        <v>521</v>
      </c>
      <c r="F109" s="2">
        <v>295</v>
      </c>
      <c r="G109" s="11">
        <v>52.9</v>
      </c>
    </row>
    <row r="110" spans="1:7" x14ac:dyDescent="0.2">
      <c r="A110" s="4" t="s">
        <v>157</v>
      </c>
      <c r="B110" s="2">
        <v>3506</v>
      </c>
      <c r="C110" s="2">
        <v>266</v>
      </c>
      <c r="D110" s="2">
        <v>898</v>
      </c>
      <c r="E110" s="2">
        <v>1250</v>
      </c>
      <c r="F110" s="2">
        <v>1092</v>
      </c>
      <c r="G110" s="11">
        <v>53.3</v>
      </c>
    </row>
    <row r="111" spans="1:7" x14ac:dyDescent="0.2">
      <c r="A111" s="4" t="s">
        <v>158</v>
      </c>
      <c r="B111" s="2">
        <v>918</v>
      </c>
      <c r="C111" s="2">
        <v>33</v>
      </c>
      <c r="D111" s="2">
        <v>534</v>
      </c>
      <c r="E111" s="2">
        <v>265</v>
      </c>
      <c r="F111" s="2">
        <v>86</v>
      </c>
      <c r="G111" s="11">
        <v>43.9</v>
      </c>
    </row>
    <row r="112" spans="1:7" x14ac:dyDescent="0.2">
      <c r="B112" s="2"/>
      <c r="C112" s="2"/>
      <c r="D112" s="2"/>
      <c r="E112" s="2"/>
      <c r="F112" s="2"/>
      <c r="G112" s="11"/>
    </row>
    <row r="113" spans="2:7" x14ac:dyDescent="0.2">
      <c r="B113" s="2"/>
      <c r="C113" s="2"/>
      <c r="D113" s="2"/>
      <c r="E113" s="2"/>
      <c r="F113" s="2"/>
      <c r="G113" s="12"/>
    </row>
    <row r="114" spans="2:7" x14ac:dyDescent="0.2">
      <c r="B114" s="2"/>
      <c r="C114" s="2"/>
      <c r="D114" s="2"/>
      <c r="E114" s="2"/>
      <c r="F114" s="2"/>
      <c r="G114" s="12"/>
    </row>
    <row r="115" spans="2:7" x14ac:dyDescent="0.2">
      <c r="B115" s="2"/>
      <c r="C115" s="2"/>
      <c r="D115" s="2"/>
      <c r="E115" s="2"/>
      <c r="F115" s="2"/>
    </row>
    <row r="116" spans="2:7" x14ac:dyDescent="0.2">
      <c r="B116" s="2"/>
      <c r="C116" s="2"/>
      <c r="D116" s="2"/>
      <c r="E116" s="2"/>
      <c r="F116" s="2"/>
    </row>
    <row r="117" spans="2:7" x14ac:dyDescent="0.2">
      <c r="B117" s="2"/>
      <c r="C117" s="2"/>
      <c r="D117" s="2"/>
      <c r="E117" s="2"/>
      <c r="F117" s="2"/>
    </row>
    <row r="118" spans="2:7" x14ac:dyDescent="0.2">
      <c r="B118" s="2"/>
      <c r="C118" s="2"/>
      <c r="D118" s="2"/>
      <c r="E118" s="2"/>
      <c r="F118" s="2"/>
    </row>
    <row r="119" spans="2:7" x14ac:dyDescent="0.2">
      <c r="B119" s="2"/>
      <c r="C119" s="2"/>
      <c r="D119" s="2"/>
      <c r="E119" s="2"/>
      <c r="F119" s="2"/>
    </row>
    <row r="120" spans="2:7" x14ac:dyDescent="0.2">
      <c r="B120" s="2"/>
      <c r="C120" s="2"/>
      <c r="D120" s="2"/>
      <c r="E120" s="2"/>
      <c r="F120" s="2"/>
    </row>
    <row r="121" spans="2:7" x14ac:dyDescent="0.2">
      <c r="B121" s="2"/>
      <c r="C121" s="2"/>
      <c r="D121" s="2"/>
      <c r="E121" s="2"/>
      <c r="F121" s="2"/>
    </row>
    <row r="122" spans="2:7" x14ac:dyDescent="0.2">
      <c r="B122" s="2"/>
      <c r="C122" s="2"/>
      <c r="D122" s="2"/>
      <c r="E122" s="2"/>
      <c r="F122" s="2"/>
    </row>
    <row r="123" spans="2:7" x14ac:dyDescent="0.2">
      <c r="B123" s="2"/>
      <c r="C123" s="2"/>
      <c r="D123" s="2"/>
      <c r="E123" s="2"/>
      <c r="F123" s="2"/>
    </row>
    <row r="124" spans="2:7" x14ac:dyDescent="0.2">
      <c r="B124" s="2"/>
      <c r="C124" s="2"/>
      <c r="D124" s="2"/>
      <c r="E124" s="2"/>
      <c r="F124" s="2"/>
    </row>
    <row r="125" spans="2:7" x14ac:dyDescent="0.2">
      <c r="B125" s="2"/>
      <c r="C125" s="2"/>
      <c r="D125" s="2"/>
      <c r="E125" s="2"/>
      <c r="F125" s="2"/>
    </row>
    <row r="126" spans="2:7" x14ac:dyDescent="0.2">
      <c r="B126" s="2"/>
      <c r="C126" s="2"/>
      <c r="D126" s="2"/>
      <c r="E126" s="2"/>
      <c r="F126" s="2"/>
    </row>
    <row r="127" spans="2:7" x14ac:dyDescent="0.2">
      <c r="B127" s="2"/>
      <c r="C127" s="2"/>
      <c r="D127" s="2"/>
      <c r="E127" s="2"/>
      <c r="F127" s="2"/>
    </row>
    <row r="128" spans="2:7" x14ac:dyDescent="0.2">
      <c r="B128" s="2"/>
      <c r="C128" s="2"/>
      <c r="D128" s="2"/>
      <c r="E128" s="2"/>
      <c r="F128" s="2"/>
    </row>
    <row r="129" spans="2:7" x14ac:dyDescent="0.2">
      <c r="B129" s="2"/>
      <c r="C129" s="2"/>
      <c r="D129" s="2"/>
      <c r="E129" s="2"/>
      <c r="F129" s="2"/>
    </row>
    <row r="130" spans="2:7" x14ac:dyDescent="0.2">
      <c r="B130" s="2"/>
      <c r="C130" s="2"/>
      <c r="D130" s="2"/>
      <c r="E130" s="2"/>
      <c r="F130" s="2"/>
    </row>
    <row r="131" spans="2:7" x14ac:dyDescent="0.2">
      <c r="B131" s="2"/>
      <c r="C131" s="2"/>
      <c r="D131" s="2"/>
      <c r="E131" s="2"/>
      <c r="F131" s="2"/>
    </row>
    <row r="132" spans="2:7" x14ac:dyDescent="0.2">
      <c r="B132" s="2"/>
      <c r="C132" s="2"/>
      <c r="D132" s="2"/>
      <c r="E132" s="2"/>
      <c r="F132" s="2"/>
    </row>
    <row r="133" spans="2:7" x14ac:dyDescent="0.2">
      <c r="B133" s="2"/>
      <c r="C133" s="2"/>
      <c r="D133" s="2"/>
      <c r="E133" s="2"/>
      <c r="F133" s="2"/>
    </row>
    <row r="134" spans="2:7" x14ac:dyDescent="0.2">
      <c r="B134" s="2"/>
      <c r="C134" s="2"/>
      <c r="D134" s="2"/>
      <c r="E134" s="2"/>
      <c r="F134" s="2"/>
    </row>
    <row r="135" spans="2:7" x14ac:dyDescent="0.2">
      <c r="B135" s="2"/>
      <c r="C135" s="2"/>
      <c r="D135" s="2"/>
      <c r="E135" s="2"/>
      <c r="F135" s="2"/>
    </row>
    <row r="136" spans="2:7" x14ac:dyDescent="0.2">
      <c r="B136" s="2"/>
      <c r="C136" s="2"/>
      <c r="D136" s="2"/>
      <c r="E136" s="2"/>
      <c r="F136" s="2"/>
    </row>
    <row r="137" spans="2:7" x14ac:dyDescent="0.2">
      <c r="B137" s="2"/>
      <c r="C137" s="2"/>
      <c r="D137" s="2"/>
      <c r="E137" s="2"/>
      <c r="F137" s="2"/>
    </row>
    <row r="138" spans="2:7" x14ac:dyDescent="0.2">
      <c r="B138" s="2"/>
      <c r="C138" s="2"/>
      <c r="D138" s="2"/>
      <c r="E138" s="2"/>
      <c r="F138" s="2"/>
    </row>
    <row r="139" spans="2:7" x14ac:dyDescent="0.2">
      <c r="B139" s="2"/>
      <c r="C139" s="2"/>
      <c r="D139" s="2"/>
      <c r="E139" s="2"/>
      <c r="F139" s="2"/>
    </row>
    <row r="140" spans="2:7" x14ac:dyDescent="0.2">
      <c r="B140" s="2"/>
      <c r="C140" s="2"/>
      <c r="D140" s="2"/>
      <c r="E140" s="2"/>
      <c r="F140" s="2"/>
    </row>
    <row r="141" spans="2:7" x14ac:dyDescent="0.2">
      <c r="B141" s="2"/>
      <c r="C141" s="2"/>
      <c r="D141" s="2"/>
      <c r="E141" s="2"/>
      <c r="F141" s="2"/>
    </row>
    <row r="142" spans="2:7" x14ac:dyDescent="0.2">
      <c r="B142" s="2"/>
      <c r="C142" s="2"/>
      <c r="D142" s="2"/>
      <c r="E142" s="2"/>
      <c r="F142" s="2"/>
    </row>
    <row r="143" spans="2:7" x14ac:dyDescent="0.2">
      <c r="B143" s="2"/>
      <c r="C143" s="2"/>
      <c r="D143" s="2"/>
      <c r="E143" s="2"/>
      <c r="F143" s="2"/>
    </row>
    <row r="144" spans="2:7" x14ac:dyDescent="0.2">
      <c r="B144" s="2"/>
      <c r="C144" s="2"/>
      <c r="D144" s="2"/>
      <c r="E144" s="2"/>
      <c r="F144" s="2"/>
      <c r="G144" s="11"/>
    </row>
    <row r="145" spans="2:7" x14ac:dyDescent="0.2">
      <c r="B145" s="2"/>
      <c r="C145" s="2"/>
      <c r="D145" s="2"/>
      <c r="E145" s="2"/>
      <c r="F145" s="2"/>
      <c r="G145" s="11"/>
    </row>
    <row r="146" spans="2:7" x14ac:dyDescent="0.2">
      <c r="B146" s="2"/>
      <c r="C146" s="2"/>
      <c r="D146" s="2"/>
      <c r="E146" s="2"/>
      <c r="F146" s="2"/>
      <c r="G146" s="11"/>
    </row>
    <row r="147" spans="2:7" x14ac:dyDescent="0.2">
      <c r="B147" s="2"/>
      <c r="C147" s="2"/>
      <c r="D147" s="2"/>
      <c r="E147" s="2"/>
      <c r="F147" s="2"/>
      <c r="G147" s="11"/>
    </row>
    <row r="148" spans="2:7" x14ac:dyDescent="0.2">
      <c r="B148" s="2"/>
      <c r="C148" s="2"/>
      <c r="D148" s="2"/>
      <c r="E148" s="2"/>
      <c r="F148" s="2"/>
      <c r="G148" s="11"/>
    </row>
    <row r="149" spans="2:7" x14ac:dyDescent="0.2">
      <c r="B149" s="2"/>
      <c r="C149" s="2"/>
      <c r="D149" s="2"/>
      <c r="E149" s="2"/>
      <c r="F149" s="2"/>
      <c r="G149" s="11"/>
    </row>
    <row r="150" spans="2:7" x14ac:dyDescent="0.2">
      <c r="B150" s="2"/>
      <c r="C150" s="2"/>
      <c r="D150" s="2"/>
      <c r="E150" s="2"/>
      <c r="F150" s="2"/>
      <c r="G150" s="11"/>
    </row>
    <row r="151" spans="2:7" x14ac:dyDescent="0.2">
      <c r="B151" s="2"/>
      <c r="C151" s="2"/>
      <c r="D151" s="2"/>
      <c r="E151" s="2"/>
      <c r="F151" s="2"/>
      <c r="G151" s="11"/>
    </row>
    <row r="152" spans="2:7" x14ac:dyDescent="0.2">
      <c r="B152" s="2"/>
      <c r="C152" s="2"/>
      <c r="D152" s="2"/>
      <c r="E152" s="2"/>
      <c r="F152" s="2"/>
      <c r="G152" s="11"/>
    </row>
    <row r="153" spans="2:7" x14ac:dyDescent="0.2">
      <c r="B153" s="2"/>
      <c r="C153" s="2"/>
      <c r="D153" s="2"/>
      <c r="E153" s="2"/>
      <c r="F153" s="2"/>
      <c r="G153" s="11"/>
    </row>
    <row r="154" spans="2:7" x14ac:dyDescent="0.2">
      <c r="B154" s="2"/>
      <c r="C154" s="2"/>
      <c r="D154" s="2"/>
      <c r="E154" s="2"/>
      <c r="F154" s="2"/>
      <c r="G154" s="11"/>
    </row>
    <row r="155" spans="2:7" x14ac:dyDescent="0.2">
      <c r="B155" s="2"/>
      <c r="C155" s="2"/>
      <c r="D155" s="2"/>
      <c r="E155" s="2"/>
      <c r="F155" s="2"/>
      <c r="G155" s="11"/>
    </row>
    <row r="156" spans="2:7" x14ac:dyDescent="0.2">
      <c r="B156" s="2"/>
      <c r="C156" s="2"/>
      <c r="D156" s="2"/>
      <c r="E156" s="2"/>
      <c r="F156" s="2"/>
      <c r="G156" s="11"/>
    </row>
    <row r="157" spans="2:7" x14ac:dyDescent="0.2">
      <c r="B157" s="2"/>
      <c r="C157" s="2"/>
      <c r="D157" s="2"/>
      <c r="E157" s="2"/>
      <c r="F157" s="2"/>
      <c r="G157" s="11"/>
    </row>
    <row r="158" spans="2:7" x14ac:dyDescent="0.2">
      <c r="B158" s="2"/>
      <c r="C158" s="2"/>
      <c r="D158" s="2"/>
      <c r="E158" s="2"/>
      <c r="F158" s="2"/>
      <c r="G158" s="11"/>
    </row>
    <row r="159" spans="2:7" x14ac:dyDescent="0.2">
      <c r="B159" s="2"/>
      <c r="C159" s="2"/>
      <c r="D159" s="2"/>
      <c r="E159" s="2"/>
      <c r="F159" s="2"/>
      <c r="G159" s="11"/>
    </row>
    <row r="160" spans="2:7" x14ac:dyDescent="0.2">
      <c r="B160" s="2"/>
      <c r="C160" s="2"/>
      <c r="D160" s="2"/>
      <c r="E160" s="2"/>
      <c r="F160" s="2"/>
      <c r="G160" s="11"/>
    </row>
    <row r="161" spans="2:7" x14ac:dyDescent="0.2">
      <c r="B161" s="2"/>
      <c r="C161" s="2"/>
      <c r="D161" s="2"/>
      <c r="E161" s="2"/>
      <c r="F161" s="2"/>
      <c r="G161" s="11"/>
    </row>
    <row r="162" spans="2:7" x14ac:dyDescent="0.2">
      <c r="B162" s="2"/>
      <c r="C162" s="2"/>
      <c r="D162" s="2"/>
      <c r="E162" s="2"/>
      <c r="F162" s="2"/>
      <c r="G162" s="11"/>
    </row>
    <row r="163" spans="2:7" x14ac:dyDescent="0.2">
      <c r="B163" s="2"/>
      <c r="C163" s="2"/>
      <c r="D163" s="2"/>
      <c r="E163" s="2"/>
      <c r="F163" s="2"/>
      <c r="G163" s="11"/>
    </row>
    <row r="164" spans="2:7" x14ac:dyDescent="0.2">
      <c r="B164" s="2"/>
      <c r="C164" s="2"/>
      <c r="D164" s="2"/>
      <c r="E164" s="2"/>
      <c r="F164" s="2"/>
      <c r="G164" s="11"/>
    </row>
    <row r="165" spans="2:7" x14ac:dyDescent="0.2">
      <c r="B165" s="2"/>
      <c r="C165" s="2"/>
      <c r="D165" s="2"/>
      <c r="E165" s="2"/>
      <c r="F165" s="2"/>
      <c r="G165" s="11"/>
    </row>
    <row r="166" spans="2:7" x14ac:dyDescent="0.2">
      <c r="B166" s="2"/>
      <c r="C166" s="2"/>
      <c r="D166" s="2"/>
      <c r="E166" s="2"/>
      <c r="F166" s="2"/>
      <c r="G166" s="11"/>
    </row>
    <row r="167" spans="2:7" x14ac:dyDescent="0.2">
      <c r="B167" s="2"/>
      <c r="C167" s="2"/>
      <c r="D167" s="2"/>
      <c r="E167" s="2"/>
      <c r="F167" s="2"/>
      <c r="G167" s="11"/>
    </row>
    <row r="168" spans="2:7" x14ac:dyDescent="0.2">
      <c r="B168" s="2"/>
      <c r="C168" s="2"/>
      <c r="D168" s="2"/>
      <c r="E168" s="2"/>
      <c r="F168" s="2"/>
      <c r="G168" s="11"/>
    </row>
    <row r="169" spans="2:7" x14ac:dyDescent="0.2">
      <c r="B169" s="2"/>
      <c r="C169" s="2"/>
      <c r="D169" s="2"/>
      <c r="E169" s="2"/>
      <c r="F169" s="2"/>
      <c r="G169" s="11"/>
    </row>
    <row r="170" spans="2:7" x14ac:dyDescent="0.2">
      <c r="B170" s="2"/>
      <c r="C170" s="2"/>
      <c r="D170" s="2"/>
      <c r="E170" s="2"/>
      <c r="F170" s="2"/>
      <c r="G170" s="11"/>
    </row>
    <row r="171" spans="2:7" x14ac:dyDescent="0.2">
      <c r="B171" s="2"/>
      <c r="C171" s="2"/>
      <c r="D171" s="2"/>
      <c r="E171" s="2"/>
      <c r="F171" s="2"/>
      <c r="G171" s="11"/>
    </row>
    <row r="172" spans="2:7" x14ac:dyDescent="0.2">
      <c r="B172" s="2"/>
      <c r="C172" s="2"/>
      <c r="D172" s="2"/>
      <c r="E172" s="2"/>
      <c r="F172" s="2"/>
      <c r="G172" s="11"/>
    </row>
    <row r="173" spans="2:7" x14ac:dyDescent="0.2">
      <c r="B173" s="2"/>
      <c r="C173" s="2"/>
      <c r="D173" s="2"/>
      <c r="E173" s="2"/>
      <c r="F173" s="2"/>
      <c r="G173" s="11"/>
    </row>
    <row r="174" spans="2:7" x14ac:dyDescent="0.2">
      <c r="B174" s="2"/>
      <c r="C174" s="2"/>
      <c r="D174" s="2"/>
      <c r="E174" s="2"/>
      <c r="F174" s="2"/>
      <c r="G174" s="11"/>
    </row>
    <row r="175" spans="2:7" x14ac:dyDescent="0.2">
      <c r="B175" s="2"/>
      <c r="C175" s="2"/>
      <c r="D175" s="2"/>
      <c r="E175" s="2"/>
      <c r="F175" s="2"/>
      <c r="G175" s="11"/>
    </row>
    <row r="176" spans="2:7" x14ac:dyDescent="0.2">
      <c r="B176" s="2"/>
      <c r="C176" s="2"/>
      <c r="D176" s="2"/>
      <c r="E176" s="2"/>
      <c r="F176" s="2"/>
      <c r="G176" s="11"/>
    </row>
    <row r="177" spans="2:7" x14ac:dyDescent="0.2">
      <c r="B177" s="2"/>
      <c r="C177" s="2"/>
      <c r="D177" s="2"/>
      <c r="E177" s="2"/>
      <c r="F177" s="2"/>
      <c r="G177" s="11"/>
    </row>
    <row r="178" spans="2:7" x14ac:dyDescent="0.2">
      <c r="B178" s="2"/>
      <c r="C178" s="2"/>
      <c r="D178" s="2"/>
      <c r="E178" s="2"/>
      <c r="F178" s="2"/>
      <c r="G178" s="11"/>
    </row>
    <row r="179" spans="2:7" x14ac:dyDescent="0.2">
      <c r="B179" s="2"/>
      <c r="C179" s="2"/>
      <c r="D179" s="2"/>
      <c r="E179" s="2"/>
      <c r="F179" s="2"/>
      <c r="G179" s="11"/>
    </row>
    <row r="180" spans="2:7" x14ac:dyDescent="0.2">
      <c r="B180" s="2"/>
      <c r="C180" s="2"/>
      <c r="D180" s="2"/>
      <c r="E180" s="2"/>
      <c r="F180" s="2"/>
      <c r="G180" s="11"/>
    </row>
    <row r="181" spans="2:7" x14ac:dyDescent="0.2">
      <c r="B181" s="2"/>
      <c r="C181" s="2"/>
      <c r="D181" s="2"/>
      <c r="E181" s="2"/>
      <c r="F181" s="2"/>
      <c r="G181" s="11"/>
    </row>
    <row r="182" spans="2:7" x14ac:dyDescent="0.2">
      <c r="B182" s="2"/>
      <c r="C182" s="2"/>
      <c r="D182" s="2"/>
      <c r="E182" s="2"/>
      <c r="F182" s="2"/>
      <c r="G182" s="11"/>
    </row>
    <row r="183" spans="2:7" x14ac:dyDescent="0.2">
      <c r="B183" s="2"/>
      <c r="C183" s="2"/>
      <c r="D183" s="2"/>
      <c r="E183" s="2"/>
      <c r="F183" s="2"/>
      <c r="G183" s="11"/>
    </row>
    <row r="184" spans="2:7" x14ac:dyDescent="0.2">
      <c r="B184" s="2"/>
      <c r="C184" s="2"/>
      <c r="D184" s="2"/>
      <c r="E184" s="2"/>
      <c r="F184" s="2"/>
      <c r="G184" s="11"/>
    </row>
    <row r="185" spans="2:7" x14ac:dyDescent="0.2">
      <c r="B185" s="2"/>
      <c r="C185" s="2"/>
      <c r="D185" s="2"/>
      <c r="E185" s="2"/>
      <c r="F185" s="2"/>
      <c r="G185" s="11"/>
    </row>
    <row r="186" spans="2:7" x14ac:dyDescent="0.2">
      <c r="B186" s="2"/>
      <c r="C186" s="2"/>
      <c r="D186" s="2"/>
      <c r="E186" s="2"/>
      <c r="F186" s="2"/>
      <c r="G186" s="11"/>
    </row>
    <row r="187" spans="2:7" x14ac:dyDescent="0.2">
      <c r="B187" s="2"/>
      <c r="C187" s="2"/>
      <c r="D187" s="2"/>
      <c r="E187" s="2"/>
      <c r="F187" s="2"/>
      <c r="G187" s="11"/>
    </row>
    <row r="188" spans="2:7" x14ac:dyDescent="0.2">
      <c r="B188" s="2"/>
      <c r="C188" s="2"/>
      <c r="D188" s="2"/>
      <c r="E188" s="2"/>
      <c r="F188" s="2"/>
      <c r="G188" s="11"/>
    </row>
    <row r="189" spans="2:7" x14ac:dyDescent="0.2">
      <c r="B189" s="2"/>
      <c r="C189" s="2"/>
      <c r="D189" s="2"/>
      <c r="E189" s="2"/>
      <c r="F189" s="2"/>
      <c r="G189" s="11"/>
    </row>
    <row r="190" spans="2:7" x14ac:dyDescent="0.2">
      <c r="B190" s="2"/>
      <c r="C190" s="2"/>
      <c r="D190" s="2"/>
      <c r="E190" s="2"/>
      <c r="F190" s="2"/>
      <c r="G190" s="11"/>
    </row>
    <row r="191" spans="2:7" x14ac:dyDescent="0.2">
      <c r="B191" s="2"/>
      <c r="C191" s="2"/>
      <c r="D191" s="2"/>
      <c r="E191" s="2"/>
      <c r="F191" s="2"/>
      <c r="G191" s="11"/>
    </row>
    <row r="192" spans="2:7" x14ac:dyDescent="0.2">
      <c r="B192" s="2"/>
      <c r="C192" s="2"/>
      <c r="D192" s="2"/>
      <c r="E192" s="2"/>
      <c r="F192" s="2"/>
      <c r="G192" s="11"/>
    </row>
    <row r="193" spans="2:7" x14ac:dyDescent="0.2">
      <c r="B193" s="2"/>
      <c r="C193" s="2"/>
      <c r="D193" s="2"/>
      <c r="E193" s="2"/>
      <c r="F193" s="2"/>
      <c r="G193" s="11"/>
    </row>
    <row r="194" spans="2:7" x14ac:dyDescent="0.2">
      <c r="B194" s="2"/>
      <c r="C194" s="2"/>
      <c r="D194" s="2"/>
      <c r="E194" s="2"/>
      <c r="F194" s="2"/>
      <c r="G194" s="11"/>
    </row>
    <row r="195" spans="2:7" x14ac:dyDescent="0.2">
      <c r="B195" s="2"/>
      <c r="C195" s="2"/>
      <c r="D195" s="2"/>
      <c r="E195" s="2"/>
      <c r="F195" s="2"/>
      <c r="G195" s="11"/>
    </row>
    <row r="196" spans="2:7" x14ac:dyDescent="0.2">
      <c r="B196" s="2"/>
      <c r="C196" s="2"/>
      <c r="D196" s="2"/>
      <c r="E196" s="2"/>
      <c r="F196" s="2"/>
      <c r="G196" s="11"/>
    </row>
    <row r="197" spans="2:7" x14ac:dyDescent="0.2">
      <c r="B197" s="2"/>
      <c r="C197" s="2"/>
      <c r="D197" s="2"/>
      <c r="E197" s="2"/>
      <c r="F197" s="2"/>
      <c r="G197" s="11"/>
    </row>
    <row r="198" spans="2:7" x14ac:dyDescent="0.2">
      <c r="B198" s="2"/>
      <c r="C198" s="2"/>
      <c r="D198" s="2"/>
      <c r="E198" s="2"/>
      <c r="F198" s="2"/>
      <c r="G198" s="11"/>
    </row>
    <row r="199" spans="2:7" x14ac:dyDescent="0.2">
      <c r="G199" s="11"/>
    </row>
    <row r="200" spans="2:7" x14ac:dyDescent="0.2">
      <c r="G200" s="11"/>
    </row>
    <row r="201" spans="2:7" x14ac:dyDescent="0.2">
      <c r="G201" s="11"/>
    </row>
    <row r="202" spans="2:7" x14ac:dyDescent="0.2">
      <c r="G202" s="11"/>
    </row>
    <row r="203" spans="2:7" x14ac:dyDescent="0.2">
      <c r="G203" s="11"/>
    </row>
    <row r="204" spans="2:7" x14ac:dyDescent="0.2">
      <c r="G204" s="11"/>
    </row>
    <row r="205" spans="2:7" x14ac:dyDescent="0.2">
      <c r="G205" s="11"/>
    </row>
    <row r="206" spans="2:7" x14ac:dyDescent="0.2">
      <c r="G206" s="11"/>
    </row>
    <row r="207" spans="2:7" x14ac:dyDescent="0.2">
      <c r="G207" s="11"/>
    </row>
    <row r="208" spans="2:7" x14ac:dyDescent="0.2">
      <c r="G208" s="11"/>
    </row>
    <row r="209" spans="7:7" x14ac:dyDescent="0.2">
      <c r="G209" s="11"/>
    </row>
    <row r="210" spans="7:7" x14ac:dyDescent="0.2">
      <c r="G210" s="11"/>
    </row>
    <row r="211" spans="7:7" x14ac:dyDescent="0.2">
      <c r="G211" s="11"/>
    </row>
    <row r="212" spans="7:7" x14ac:dyDescent="0.2">
      <c r="G212" s="11"/>
    </row>
    <row r="213" spans="7:7" x14ac:dyDescent="0.2">
      <c r="G213" s="11"/>
    </row>
    <row r="214" spans="7:7" x14ac:dyDescent="0.2">
      <c r="G214" s="11"/>
    </row>
    <row r="215" spans="7:7" x14ac:dyDescent="0.2">
      <c r="G215" s="11"/>
    </row>
    <row r="216" spans="7:7" x14ac:dyDescent="0.2">
      <c r="G216" s="11"/>
    </row>
    <row r="217" spans="7:7" x14ac:dyDescent="0.2">
      <c r="G217" s="11"/>
    </row>
    <row r="218" spans="7:7" x14ac:dyDescent="0.2">
      <c r="G218" s="11"/>
    </row>
    <row r="219" spans="7:7" x14ac:dyDescent="0.2">
      <c r="G219" s="11"/>
    </row>
    <row r="220" spans="7:7" x14ac:dyDescent="0.2">
      <c r="G220" s="11"/>
    </row>
    <row r="221" spans="7:7" x14ac:dyDescent="0.2">
      <c r="G221" s="11"/>
    </row>
    <row r="222" spans="7:7" x14ac:dyDescent="0.2">
      <c r="G222" s="11"/>
    </row>
    <row r="223" spans="7:7" x14ac:dyDescent="0.2">
      <c r="G223" s="11"/>
    </row>
    <row r="224" spans="7:7" x14ac:dyDescent="0.2">
      <c r="G224" s="11"/>
    </row>
    <row r="225" spans="7:7" x14ac:dyDescent="0.2">
      <c r="G225" s="11"/>
    </row>
    <row r="226" spans="7:7" x14ac:dyDescent="0.2">
      <c r="G226" s="11"/>
    </row>
    <row r="227" spans="7:7" x14ac:dyDescent="0.2">
      <c r="G227" s="11"/>
    </row>
    <row r="228" spans="7:7" x14ac:dyDescent="0.2">
      <c r="G228" s="11"/>
    </row>
    <row r="229" spans="7:7" x14ac:dyDescent="0.2">
      <c r="G229" s="11"/>
    </row>
    <row r="230" spans="7:7" x14ac:dyDescent="0.2">
      <c r="G230" s="11"/>
    </row>
    <row r="231" spans="7:7" x14ac:dyDescent="0.2">
      <c r="G231" s="11"/>
    </row>
    <row r="232" spans="7:7" x14ac:dyDescent="0.2">
      <c r="G232" s="11"/>
    </row>
    <row r="233" spans="7:7" x14ac:dyDescent="0.2">
      <c r="G233" s="11"/>
    </row>
    <row r="234" spans="7:7" x14ac:dyDescent="0.2">
      <c r="G234" s="11"/>
    </row>
    <row r="235" spans="7:7" x14ac:dyDescent="0.2">
      <c r="G235" s="11"/>
    </row>
    <row r="236" spans="7:7" x14ac:dyDescent="0.2">
      <c r="G236" s="11"/>
    </row>
    <row r="237" spans="7:7" x14ac:dyDescent="0.2">
      <c r="G237" s="11"/>
    </row>
    <row r="238" spans="7:7" x14ac:dyDescent="0.2">
      <c r="G238" s="11"/>
    </row>
    <row r="239" spans="7:7" x14ac:dyDescent="0.2">
      <c r="G239" s="11"/>
    </row>
    <row r="240" spans="7:7" x14ac:dyDescent="0.2">
      <c r="G240" s="11"/>
    </row>
    <row r="241" spans="7:7" x14ac:dyDescent="0.2">
      <c r="G241" s="11"/>
    </row>
    <row r="242" spans="7:7" x14ac:dyDescent="0.2">
      <c r="G242" s="11"/>
    </row>
    <row r="243" spans="7:7" x14ac:dyDescent="0.2">
      <c r="G243" s="11"/>
    </row>
    <row r="244" spans="7:7" x14ac:dyDescent="0.2">
      <c r="G244" s="11"/>
    </row>
    <row r="245" spans="7:7" x14ac:dyDescent="0.2">
      <c r="G245" s="11"/>
    </row>
    <row r="246" spans="7:7" x14ac:dyDescent="0.2">
      <c r="G246" s="11"/>
    </row>
    <row r="247" spans="7:7" x14ac:dyDescent="0.2">
      <c r="G247" s="11"/>
    </row>
    <row r="248" spans="7:7" x14ac:dyDescent="0.2">
      <c r="G248" s="11"/>
    </row>
    <row r="249" spans="7:7" x14ac:dyDescent="0.2">
      <c r="G249" s="11"/>
    </row>
    <row r="250" spans="7:7" x14ac:dyDescent="0.2">
      <c r="G250" s="11"/>
    </row>
    <row r="251" spans="7:7" x14ac:dyDescent="0.2">
      <c r="G251" s="11"/>
    </row>
    <row r="252" spans="7:7" x14ac:dyDescent="0.2">
      <c r="G252" s="11"/>
    </row>
    <row r="253" spans="7:7" x14ac:dyDescent="0.2">
      <c r="G253" s="11"/>
    </row>
    <row r="254" spans="7:7" x14ac:dyDescent="0.2">
      <c r="G254" s="11"/>
    </row>
    <row r="255" spans="7:7" x14ac:dyDescent="0.2">
      <c r="G255" s="11"/>
    </row>
    <row r="256" spans="7:7" x14ac:dyDescent="0.2">
      <c r="G256" s="11"/>
    </row>
    <row r="257" spans="7:7" x14ac:dyDescent="0.2">
      <c r="G257" s="11"/>
    </row>
    <row r="258" spans="7:7" x14ac:dyDescent="0.2">
      <c r="G258" s="11"/>
    </row>
    <row r="259" spans="7:7" x14ac:dyDescent="0.2">
      <c r="G259" s="11"/>
    </row>
    <row r="260" spans="7:7" x14ac:dyDescent="0.2">
      <c r="G260" s="11"/>
    </row>
    <row r="261" spans="7:7" x14ac:dyDescent="0.2">
      <c r="G261" s="11"/>
    </row>
    <row r="262" spans="7:7" x14ac:dyDescent="0.2">
      <c r="G262" s="11"/>
    </row>
    <row r="263" spans="7:7" x14ac:dyDescent="0.2">
      <c r="G263" s="11"/>
    </row>
    <row r="264" spans="7:7" x14ac:dyDescent="0.2">
      <c r="G264" s="11"/>
    </row>
    <row r="265" spans="7:7" x14ac:dyDescent="0.2">
      <c r="G265" s="11"/>
    </row>
    <row r="266" spans="7:7" x14ac:dyDescent="0.2">
      <c r="G266" s="11"/>
    </row>
    <row r="267" spans="7:7" x14ac:dyDescent="0.2">
      <c r="G267" s="11"/>
    </row>
    <row r="268" spans="7:7" x14ac:dyDescent="0.2">
      <c r="G268" s="11"/>
    </row>
    <row r="269" spans="7:7" x14ac:dyDescent="0.2">
      <c r="G269" s="11"/>
    </row>
    <row r="270" spans="7:7" x14ac:dyDescent="0.2">
      <c r="G270" s="11"/>
    </row>
    <row r="271" spans="7:7" x14ac:dyDescent="0.2">
      <c r="G271" s="11"/>
    </row>
    <row r="272" spans="7:7" x14ac:dyDescent="0.2">
      <c r="G272" s="11"/>
    </row>
    <row r="273" spans="7:7" x14ac:dyDescent="0.2">
      <c r="G273" s="11"/>
    </row>
    <row r="274" spans="7:7" x14ac:dyDescent="0.2">
      <c r="G274" s="11"/>
    </row>
    <row r="275" spans="7:7" x14ac:dyDescent="0.2">
      <c r="G275" s="11"/>
    </row>
    <row r="276" spans="7:7" x14ac:dyDescent="0.2">
      <c r="G276" s="11"/>
    </row>
    <row r="277" spans="7:7" x14ac:dyDescent="0.2">
      <c r="G277" s="11"/>
    </row>
    <row r="278" spans="7:7" x14ac:dyDescent="0.2">
      <c r="G278" s="11"/>
    </row>
    <row r="279" spans="7:7" x14ac:dyDescent="0.2">
      <c r="G279" s="11"/>
    </row>
    <row r="280" spans="7:7" x14ac:dyDescent="0.2">
      <c r="G280" s="11"/>
    </row>
    <row r="281" spans="7:7" x14ac:dyDescent="0.2">
      <c r="G281" s="11"/>
    </row>
    <row r="282" spans="7:7" x14ac:dyDescent="0.2">
      <c r="G282" s="11"/>
    </row>
    <row r="283" spans="7:7" x14ac:dyDescent="0.2">
      <c r="G283" s="11"/>
    </row>
    <row r="284" spans="7:7" x14ac:dyDescent="0.2">
      <c r="G284" s="11"/>
    </row>
    <row r="285" spans="7:7" x14ac:dyDescent="0.2">
      <c r="G285" s="11"/>
    </row>
    <row r="286" spans="7:7" x14ac:dyDescent="0.2">
      <c r="G286" s="11"/>
    </row>
    <row r="287" spans="7:7" x14ac:dyDescent="0.2">
      <c r="G287" s="11"/>
    </row>
    <row r="288" spans="7:7" x14ac:dyDescent="0.2">
      <c r="G288" s="11"/>
    </row>
    <row r="289" spans="7:7" x14ac:dyDescent="0.2">
      <c r="G289" s="11"/>
    </row>
    <row r="290" spans="7:7" x14ac:dyDescent="0.2">
      <c r="G290" s="11"/>
    </row>
    <row r="291" spans="7:7" x14ac:dyDescent="0.2">
      <c r="G291" s="11"/>
    </row>
    <row r="292" spans="7:7" x14ac:dyDescent="0.2">
      <c r="G292" s="11"/>
    </row>
    <row r="293" spans="7:7" x14ac:dyDescent="0.2">
      <c r="G293" s="11"/>
    </row>
    <row r="294" spans="7:7" x14ac:dyDescent="0.2">
      <c r="G294" s="11"/>
    </row>
    <row r="295" spans="7:7" x14ac:dyDescent="0.2">
      <c r="G295" s="11"/>
    </row>
    <row r="296" spans="7:7" x14ac:dyDescent="0.2">
      <c r="G296" s="11"/>
    </row>
    <row r="297" spans="7:7" x14ac:dyDescent="0.2">
      <c r="G297" s="11"/>
    </row>
    <row r="298" spans="7:7" x14ac:dyDescent="0.2">
      <c r="G298" s="11"/>
    </row>
    <row r="299" spans="7:7" x14ac:dyDescent="0.2">
      <c r="G299" s="11"/>
    </row>
    <row r="300" spans="7:7" x14ac:dyDescent="0.2">
      <c r="G300" s="11"/>
    </row>
    <row r="301" spans="7:7" x14ac:dyDescent="0.2">
      <c r="G301" s="11"/>
    </row>
    <row r="302" spans="7:7" x14ac:dyDescent="0.2">
      <c r="G302" s="11"/>
    </row>
    <row r="303" spans="7:7" x14ac:dyDescent="0.2">
      <c r="G303" s="11"/>
    </row>
    <row r="304" spans="7:7" x14ac:dyDescent="0.2">
      <c r="G304" s="11"/>
    </row>
    <row r="305" spans="7:7" x14ac:dyDescent="0.2">
      <c r="G305" s="11"/>
    </row>
    <row r="306" spans="7:7" x14ac:dyDescent="0.2">
      <c r="G306" s="11"/>
    </row>
    <row r="307" spans="7:7" x14ac:dyDescent="0.2">
      <c r="G307" s="11"/>
    </row>
    <row r="308" spans="7:7" x14ac:dyDescent="0.2">
      <c r="G308" s="11"/>
    </row>
    <row r="309" spans="7:7" x14ac:dyDescent="0.2">
      <c r="G309" s="11"/>
    </row>
    <row r="310" spans="7:7" x14ac:dyDescent="0.2">
      <c r="G310" s="11"/>
    </row>
    <row r="311" spans="7:7" x14ac:dyDescent="0.2">
      <c r="G311" s="11"/>
    </row>
    <row r="312" spans="7:7" x14ac:dyDescent="0.2">
      <c r="G312" s="11"/>
    </row>
    <row r="313" spans="7:7" x14ac:dyDescent="0.2">
      <c r="G313" s="11"/>
    </row>
    <row r="314" spans="7:7" x14ac:dyDescent="0.2">
      <c r="G314" s="11"/>
    </row>
    <row r="315" spans="7:7" x14ac:dyDescent="0.2">
      <c r="G315" s="11"/>
    </row>
    <row r="316" spans="7:7" x14ac:dyDescent="0.2">
      <c r="G316" s="11"/>
    </row>
    <row r="317" spans="7:7" x14ac:dyDescent="0.2">
      <c r="G317" s="11"/>
    </row>
    <row r="318" spans="7:7" x14ac:dyDescent="0.2">
      <c r="G318" s="11"/>
    </row>
    <row r="319" spans="7:7" x14ac:dyDescent="0.2">
      <c r="G319" s="11"/>
    </row>
    <row r="320" spans="7:7" x14ac:dyDescent="0.2">
      <c r="G320" s="11"/>
    </row>
    <row r="321" spans="7:7" x14ac:dyDescent="0.2">
      <c r="G321" s="11"/>
    </row>
    <row r="322" spans="7:7" x14ac:dyDescent="0.2">
      <c r="G322" s="11"/>
    </row>
    <row r="323" spans="7:7" x14ac:dyDescent="0.2">
      <c r="G323" s="11"/>
    </row>
    <row r="324" spans="7:7" x14ac:dyDescent="0.2">
      <c r="G324" s="11"/>
    </row>
    <row r="325" spans="7:7" x14ac:dyDescent="0.2">
      <c r="G325" s="11"/>
    </row>
    <row r="326" spans="7:7" x14ac:dyDescent="0.2">
      <c r="G326" s="11"/>
    </row>
    <row r="327" spans="7:7" x14ac:dyDescent="0.2">
      <c r="G327" s="11"/>
    </row>
    <row r="328" spans="7:7" x14ac:dyDescent="0.2">
      <c r="G328" s="11"/>
    </row>
    <row r="329" spans="7:7" x14ac:dyDescent="0.2">
      <c r="G329" s="11"/>
    </row>
    <row r="330" spans="7:7" x14ac:dyDescent="0.2">
      <c r="G330" s="11"/>
    </row>
    <row r="331" spans="7:7" x14ac:dyDescent="0.2">
      <c r="G331" s="11"/>
    </row>
    <row r="332" spans="7:7" x14ac:dyDescent="0.2">
      <c r="G332" s="11"/>
    </row>
    <row r="333" spans="7:7" x14ac:dyDescent="0.2">
      <c r="G333" s="11"/>
    </row>
    <row r="334" spans="7:7" x14ac:dyDescent="0.2">
      <c r="G334" s="11"/>
    </row>
    <row r="335" spans="7:7" x14ac:dyDescent="0.2">
      <c r="G335" s="11"/>
    </row>
    <row r="336" spans="7:7" x14ac:dyDescent="0.2">
      <c r="G336" s="11"/>
    </row>
    <row r="337" spans="7:7" x14ac:dyDescent="0.2">
      <c r="G337" s="11"/>
    </row>
    <row r="338" spans="7:7" x14ac:dyDescent="0.2">
      <c r="G338" s="11"/>
    </row>
    <row r="339" spans="7:7" x14ac:dyDescent="0.2">
      <c r="G339" s="11"/>
    </row>
    <row r="340" spans="7:7" x14ac:dyDescent="0.2">
      <c r="G340" s="11"/>
    </row>
    <row r="341" spans="7:7" x14ac:dyDescent="0.2">
      <c r="G341" s="11"/>
    </row>
    <row r="342" spans="7:7" x14ac:dyDescent="0.2">
      <c r="G342" s="11"/>
    </row>
    <row r="343" spans="7:7" x14ac:dyDescent="0.2">
      <c r="G343" s="11"/>
    </row>
    <row r="344" spans="7:7" x14ac:dyDescent="0.2">
      <c r="G344" s="11"/>
    </row>
    <row r="345" spans="7:7" x14ac:dyDescent="0.2">
      <c r="G345" s="11"/>
    </row>
    <row r="346" spans="7:7" x14ac:dyDescent="0.2">
      <c r="G346" s="11"/>
    </row>
    <row r="347" spans="7:7" x14ac:dyDescent="0.2">
      <c r="G347" s="11"/>
    </row>
    <row r="348" spans="7:7" x14ac:dyDescent="0.2">
      <c r="G348" s="11"/>
    </row>
    <row r="349" spans="7:7" x14ac:dyDescent="0.2">
      <c r="G349" s="11"/>
    </row>
    <row r="350" spans="7:7" x14ac:dyDescent="0.2">
      <c r="G350" s="11"/>
    </row>
    <row r="351" spans="7:7" x14ac:dyDescent="0.2">
      <c r="G351" s="11"/>
    </row>
    <row r="352" spans="7:7" x14ac:dyDescent="0.2">
      <c r="G352" s="11"/>
    </row>
    <row r="353" spans="7:7" x14ac:dyDescent="0.2">
      <c r="G353" s="11"/>
    </row>
    <row r="354" spans="7:7" x14ac:dyDescent="0.2">
      <c r="G354" s="11"/>
    </row>
    <row r="355" spans="7:7" x14ac:dyDescent="0.2">
      <c r="G355" s="11"/>
    </row>
    <row r="356" spans="7:7" x14ac:dyDescent="0.2">
      <c r="G356" s="11"/>
    </row>
    <row r="357" spans="7:7" x14ac:dyDescent="0.2">
      <c r="G357" s="11"/>
    </row>
    <row r="358" spans="7:7" x14ac:dyDescent="0.2">
      <c r="G358" s="11"/>
    </row>
    <row r="359" spans="7:7" x14ac:dyDescent="0.2">
      <c r="G359" s="11"/>
    </row>
    <row r="360" spans="7:7" x14ac:dyDescent="0.2">
      <c r="G360" s="11"/>
    </row>
    <row r="361" spans="7:7" x14ac:dyDescent="0.2">
      <c r="G361" s="11"/>
    </row>
    <row r="362" spans="7:7" x14ac:dyDescent="0.2">
      <c r="G362" s="11"/>
    </row>
    <row r="363" spans="7:7" x14ac:dyDescent="0.2">
      <c r="G363" s="11"/>
    </row>
    <row r="364" spans="7:7" x14ac:dyDescent="0.2">
      <c r="G364" s="11"/>
    </row>
    <row r="365" spans="7:7" x14ac:dyDescent="0.2">
      <c r="G365" s="11"/>
    </row>
    <row r="366" spans="7:7" x14ac:dyDescent="0.2">
      <c r="G366" s="11"/>
    </row>
    <row r="367" spans="7:7" x14ac:dyDescent="0.2">
      <c r="G367" s="11"/>
    </row>
    <row r="368" spans="7:7" x14ac:dyDescent="0.2">
      <c r="G368" s="11"/>
    </row>
    <row r="369" spans="7:7" x14ac:dyDescent="0.2">
      <c r="G369" s="11"/>
    </row>
    <row r="370" spans="7:7" x14ac:dyDescent="0.2">
      <c r="G370" s="11"/>
    </row>
    <row r="371" spans="7:7" x14ac:dyDescent="0.2">
      <c r="G371" s="11"/>
    </row>
    <row r="372" spans="7:7" x14ac:dyDescent="0.2">
      <c r="G372" s="11"/>
    </row>
    <row r="373" spans="7:7" x14ac:dyDescent="0.2">
      <c r="G373" s="11"/>
    </row>
    <row r="374" spans="7:7" x14ac:dyDescent="0.2">
      <c r="G374" s="11"/>
    </row>
    <row r="375" spans="7:7" x14ac:dyDescent="0.2">
      <c r="G375" s="11"/>
    </row>
    <row r="376" spans="7:7" x14ac:dyDescent="0.2">
      <c r="G376" s="11"/>
    </row>
    <row r="377" spans="7:7" x14ac:dyDescent="0.2">
      <c r="G377" s="11"/>
    </row>
    <row r="378" spans="7:7" x14ac:dyDescent="0.2">
      <c r="G378" s="11"/>
    </row>
    <row r="379" spans="7:7" x14ac:dyDescent="0.2">
      <c r="G379" s="11"/>
    </row>
    <row r="380" spans="7:7" x14ac:dyDescent="0.2">
      <c r="G380" s="11"/>
    </row>
    <row r="381" spans="7:7" x14ac:dyDescent="0.2">
      <c r="G381" s="11"/>
    </row>
    <row r="382" spans="7:7" x14ac:dyDescent="0.2">
      <c r="G382" s="11"/>
    </row>
    <row r="383" spans="7:7" x14ac:dyDescent="0.2">
      <c r="G383" s="11"/>
    </row>
    <row r="384" spans="7:7" x14ac:dyDescent="0.2">
      <c r="G384" s="11"/>
    </row>
    <row r="385" spans="7:7" x14ac:dyDescent="0.2">
      <c r="G385" s="11"/>
    </row>
    <row r="386" spans="7:7" x14ac:dyDescent="0.2">
      <c r="G386" s="11"/>
    </row>
    <row r="387" spans="7:7" x14ac:dyDescent="0.2">
      <c r="G387" s="11"/>
    </row>
    <row r="388" spans="7:7" x14ac:dyDescent="0.2">
      <c r="G388" s="11"/>
    </row>
    <row r="389" spans="7:7" x14ac:dyDescent="0.2">
      <c r="G389" s="11"/>
    </row>
    <row r="390" spans="7:7" x14ac:dyDescent="0.2">
      <c r="G390" s="11"/>
    </row>
    <row r="391" spans="7:7" x14ac:dyDescent="0.2">
      <c r="G391" s="11"/>
    </row>
    <row r="392" spans="7:7" x14ac:dyDescent="0.2">
      <c r="G392" s="11"/>
    </row>
    <row r="393" spans="7:7" x14ac:dyDescent="0.2">
      <c r="G393" s="11"/>
    </row>
    <row r="394" spans="7:7" x14ac:dyDescent="0.2">
      <c r="G394" s="11"/>
    </row>
    <row r="395" spans="7:7" x14ac:dyDescent="0.2">
      <c r="G395" s="11"/>
    </row>
    <row r="396" spans="7:7" x14ac:dyDescent="0.2">
      <c r="G396" s="11"/>
    </row>
    <row r="397" spans="7:7" x14ac:dyDescent="0.2">
      <c r="G397" s="11"/>
    </row>
    <row r="398" spans="7:7" x14ac:dyDescent="0.2">
      <c r="G398" s="11"/>
    </row>
    <row r="399" spans="7:7" x14ac:dyDescent="0.2">
      <c r="G399" s="11"/>
    </row>
    <row r="400" spans="7:7" x14ac:dyDescent="0.2">
      <c r="G400" s="11"/>
    </row>
    <row r="401" spans="7:7" x14ac:dyDescent="0.2">
      <c r="G401" s="11"/>
    </row>
    <row r="402" spans="7:7" x14ac:dyDescent="0.2">
      <c r="G402" s="11"/>
    </row>
    <row r="403" spans="7:7" x14ac:dyDescent="0.2">
      <c r="G403" s="11"/>
    </row>
    <row r="404" spans="7:7" x14ac:dyDescent="0.2">
      <c r="G404" s="11"/>
    </row>
    <row r="405" spans="7:7" x14ac:dyDescent="0.2">
      <c r="G405" s="11"/>
    </row>
    <row r="406" spans="7:7" x14ac:dyDescent="0.2">
      <c r="G406" s="11"/>
    </row>
    <row r="407" spans="7:7" x14ac:dyDescent="0.2">
      <c r="G407" s="11"/>
    </row>
    <row r="408" spans="7:7" x14ac:dyDescent="0.2">
      <c r="G408" s="11"/>
    </row>
    <row r="409" spans="7:7" x14ac:dyDescent="0.2">
      <c r="G409" s="11"/>
    </row>
    <row r="410" spans="7:7" x14ac:dyDescent="0.2">
      <c r="G410" s="11"/>
    </row>
    <row r="411" spans="7:7" x14ac:dyDescent="0.2">
      <c r="G411" s="11"/>
    </row>
    <row r="412" spans="7:7" x14ac:dyDescent="0.2">
      <c r="G412" s="11"/>
    </row>
    <row r="413" spans="7:7" x14ac:dyDescent="0.2">
      <c r="G413" s="11"/>
    </row>
    <row r="414" spans="7:7" x14ac:dyDescent="0.2">
      <c r="G414" s="11"/>
    </row>
    <row r="415" spans="7:7" x14ac:dyDescent="0.2">
      <c r="G415" s="11"/>
    </row>
    <row r="416" spans="7:7" x14ac:dyDescent="0.2">
      <c r="G416" s="11"/>
    </row>
    <row r="417" spans="7:7" x14ac:dyDescent="0.2">
      <c r="G417" s="11"/>
    </row>
    <row r="418" spans="7:7" x14ac:dyDescent="0.2">
      <c r="G418" s="11"/>
    </row>
    <row r="419" spans="7:7" x14ac:dyDescent="0.2">
      <c r="G419" s="11"/>
    </row>
    <row r="420" spans="7:7" x14ac:dyDescent="0.2">
      <c r="G420" s="11"/>
    </row>
    <row r="421" spans="7:7" x14ac:dyDescent="0.2">
      <c r="G421" s="11"/>
    </row>
    <row r="422" spans="7:7" x14ac:dyDescent="0.2">
      <c r="G422" s="11"/>
    </row>
    <row r="423" spans="7:7" x14ac:dyDescent="0.2">
      <c r="G423" s="11"/>
    </row>
    <row r="424" spans="7:7" x14ac:dyDescent="0.2">
      <c r="G424" s="11"/>
    </row>
    <row r="425" spans="7:7" x14ac:dyDescent="0.2">
      <c r="G425" s="11"/>
    </row>
    <row r="426" spans="7:7" x14ac:dyDescent="0.2">
      <c r="G426" s="11"/>
    </row>
    <row r="427" spans="7:7" x14ac:dyDescent="0.2">
      <c r="G427" s="11"/>
    </row>
    <row r="428" spans="7:7" x14ac:dyDescent="0.2">
      <c r="G428" s="11"/>
    </row>
    <row r="429" spans="7:7" x14ac:dyDescent="0.2">
      <c r="G429" s="11"/>
    </row>
    <row r="430" spans="7:7" x14ac:dyDescent="0.2">
      <c r="G430" s="11"/>
    </row>
    <row r="431" spans="7:7" x14ac:dyDescent="0.2">
      <c r="G431" s="11"/>
    </row>
    <row r="432" spans="7:7" x14ac:dyDescent="0.2">
      <c r="G432" s="11"/>
    </row>
    <row r="433" spans="7:7" x14ac:dyDescent="0.2">
      <c r="G433" s="11"/>
    </row>
    <row r="434" spans="7:7" x14ac:dyDescent="0.2">
      <c r="G434" s="11"/>
    </row>
    <row r="435" spans="7:7" x14ac:dyDescent="0.2">
      <c r="G435" s="11"/>
    </row>
    <row r="436" spans="7:7" x14ac:dyDescent="0.2">
      <c r="G436" s="11"/>
    </row>
    <row r="437" spans="7:7" x14ac:dyDescent="0.2">
      <c r="G437" s="11"/>
    </row>
    <row r="438" spans="7:7" x14ac:dyDescent="0.2">
      <c r="G438" s="11"/>
    </row>
    <row r="439" spans="7:7" x14ac:dyDescent="0.2">
      <c r="G439" s="11"/>
    </row>
    <row r="440" spans="7:7" x14ac:dyDescent="0.2">
      <c r="G440" s="11"/>
    </row>
    <row r="441" spans="7:7" x14ac:dyDescent="0.2">
      <c r="G441" s="11"/>
    </row>
    <row r="442" spans="7:7" x14ac:dyDescent="0.2">
      <c r="G442" s="11"/>
    </row>
    <row r="443" spans="7:7" x14ac:dyDescent="0.2">
      <c r="G443" s="11"/>
    </row>
    <row r="444" spans="7:7" x14ac:dyDescent="0.2">
      <c r="G444" s="11"/>
    </row>
    <row r="445" spans="7:7" x14ac:dyDescent="0.2">
      <c r="G445" s="11"/>
    </row>
    <row r="446" spans="7:7" x14ac:dyDescent="0.2">
      <c r="G446" s="11"/>
    </row>
    <row r="447" spans="7:7" x14ac:dyDescent="0.2">
      <c r="G447" s="11"/>
    </row>
    <row r="448" spans="7:7" x14ac:dyDescent="0.2">
      <c r="G448" s="11"/>
    </row>
    <row r="449" spans="7:7" x14ac:dyDescent="0.2">
      <c r="G449" s="11"/>
    </row>
    <row r="450" spans="7:7" x14ac:dyDescent="0.2">
      <c r="G450" s="11"/>
    </row>
    <row r="451" spans="7:7" x14ac:dyDescent="0.2">
      <c r="G451" s="11"/>
    </row>
    <row r="452" spans="7:7" x14ac:dyDescent="0.2">
      <c r="G452" s="11"/>
    </row>
    <row r="453" spans="7:7" x14ac:dyDescent="0.2">
      <c r="G453" s="11"/>
    </row>
    <row r="454" spans="7:7" x14ac:dyDescent="0.2">
      <c r="G454" s="11"/>
    </row>
    <row r="455" spans="7:7" x14ac:dyDescent="0.2">
      <c r="G455" s="11"/>
    </row>
    <row r="456" spans="7:7" x14ac:dyDescent="0.2">
      <c r="G456" s="11"/>
    </row>
    <row r="457" spans="7:7" x14ac:dyDescent="0.2">
      <c r="G457" s="11"/>
    </row>
    <row r="458" spans="7:7" x14ac:dyDescent="0.2">
      <c r="G458" s="11"/>
    </row>
    <row r="459" spans="7:7" x14ac:dyDescent="0.2">
      <c r="G459" s="11"/>
    </row>
    <row r="460" spans="7:7" x14ac:dyDescent="0.2">
      <c r="G460" s="11"/>
    </row>
    <row r="461" spans="7:7" x14ac:dyDescent="0.2">
      <c r="G461" s="11"/>
    </row>
    <row r="462" spans="7:7" x14ac:dyDescent="0.2">
      <c r="G462" s="11"/>
    </row>
    <row r="463" spans="7:7" x14ac:dyDescent="0.2">
      <c r="G463" s="11"/>
    </row>
    <row r="464" spans="7:7" x14ac:dyDescent="0.2">
      <c r="G464" s="11"/>
    </row>
    <row r="465" spans="7:7" x14ac:dyDescent="0.2">
      <c r="G465" s="11"/>
    </row>
    <row r="466" spans="7:7" x14ac:dyDescent="0.2">
      <c r="G466" s="11"/>
    </row>
    <row r="467" spans="7:7" x14ac:dyDescent="0.2">
      <c r="G467" s="11"/>
    </row>
    <row r="468" spans="7:7" x14ac:dyDescent="0.2">
      <c r="G468" s="11"/>
    </row>
    <row r="469" spans="7:7" x14ac:dyDescent="0.2">
      <c r="G469" s="11"/>
    </row>
    <row r="470" spans="7:7" x14ac:dyDescent="0.2">
      <c r="G470" s="11"/>
    </row>
    <row r="471" spans="7:7" x14ac:dyDescent="0.2">
      <c r="G471" s="11"/>
    </row>
    <row r="472" spans="7:7" x14ac:dyDescent="0.2">
      <c r="G472" s="11"/>
    </row>
    <row r="473" spans="7:7" x14ac:dyDescent="0.2">
      <c r="G473" s="11"/>
    </row>
    <row r="474" spans="7:7" x14ac:dyDescent="0.2">
      <c r="G474" s="11"/>
    </row>
    <row r="475" spans="7:7" x14ac:dyDescent="0.2">
      <c r="G475" s="11"/>
    </row>
    <row r="476" spans="7:7" x14ac:dyDescent="0.2">
      <c r="G476" s="11"/>
    </row>
    <row r="477" spans="7:7" x14ac:dyDescent="0.2">
      <c r="G477" s="11"/>
    </row>
    <row r="478" spans="7:7" x14ac:dyDescent="0.2">
      <c r="G478" s="11"/>
    </row>
    <row r="479" spans="7:7" x14ac:dyDescent="0.2">
      <c r="G479" s="11"/>
    </row>
    <row r="480" spans="7:7" x14ac:dyDescent="0.2">
      <c r="G480" s="11"/>
    </row>
    <row r="481" spans="7:7" x14ac:dyDescent="0.2">
      <c r="G481" s="11"/>
    </row>
    <row r="482" spans="7:7" x14ac:dyDescent="0.2">
      <c r="G482" s="11"/>
    </row>
    <row r="483" spans="7:7" x14ac:dyDescent="0.2">
      <c r="G483" s="11"/>
    </row>
    <row r="484" spans="7:7" x14ac:dyDescent="0.2">
      <c r="G484" s="11"/>
    </row>
    <row r="485" spans="7:7" x14ac:dyDescent="0.2">
      <c r="G485" s="11"/>
    </row>
    <row r="486" spans="7:7" x14ac:dyDescent="0.2">
      <c r="G486" s="11"/>
    </row>
    <row r="487" spans="7:7" x14ac:dyDescent="0.2">
      <c r="G487" s="11"/>
    </row>
    <row r="488" spans="7:7" x14ac:dyDescent="0.2">
      <c r="G488" s="11"/>
    </row>
    <row r="489" spans="7:7" x14ac:dyDescent="0.2">
      <c r="G489" s="11"/>
    </row>
    <row r="490" spans="7:7" x14ac:dyDescent="0.2">
      <c r="G490" s="11"/>
    </row>
    <row r="491" spans="7:7" x14ac:dyDescent="0.2">
      <c r="G491" s="11"/>
    </row>
    <row r="492" spans="7:7" x14ac:dyDescent="0.2">
      <c r="G492" s="11"/>
    </row>
    <row r="493" spans="7:7" x14ac:dyDescent="0.2">
      <c r="G493" s="11"/>
    </row>
    <row r="494" spans="7:7" x14ac:dyDescent="0.2">
      <c r="G494" s="8"/>
    </row>
    <row r="495" spans="7:7" x14ac:dyDescent="0.2">
      <c r="G495" s="8"/>
    </row>
    <row r="496" spans="7:7" x14ac:dyDescent="0.2">
      <c r="G496" s="8"/>
    </row>
    <row r="497" spans="7:7" x14ac:dyDescent="0.2">
      <c r="G497" s="8"/>
    </row>
    <row r="498" spans="7:7" x14ac:dyDescent="0.2">
      <c r="G498" s="8"/>
    </row>
    <row r="499" spans="7:7" x14ac:dyDescent="0.2">
      <c r="G499" s="8"/>
    </row>
    <row r="500" spans="7:7" x14ac:dyDescent="0.2">
      <c r="G500" s="8"/>
    </row>
    <row r="501" spans="7:7" x14ac:dyDescent="0.2">
      <c r="G501" s="8"/>
    </row>
    <row r="502" spans="7:7" x14ac:dyDescent="0.2">
      <c r="G502" s="8"/>
    </row>
    <row r="503" spans="7:7" x14ac:dyDescent="0.2">
      <c r="G503" s="8"/>
    </row>
    <row r="504" spans="7:7" x14ac:dyDescent="0.2">
      <c r="G504" s="8"/>
    </row>
    <row r="505" spans="7:7" x14ac:dyDescent="0.2">
      <c r="G505" s="8"/>
    </row>
    <row r="506" spans="7:7" x14ac:dyDescent="0.2">
      <c r="G506" s="8"/>
    </row>
    <row r="507" spans="7:7" x14ac:dyDescent="0.2">
      <c r="G507" s="8"/>
    </row>
    <row r="508" spans="7:7" x14ac:dyDescent="0.2">
      <c r="G508" s="8"/>
    </row>
    <row r="509" spans="7:7" x14ac:dyDescent="0.2">
      <c r="G509" s="8"/>
    </row>
    <row r="510" spans="7:7" x14ac:dyDescent="0.2">
      <c r="G510" s="8"/>
    </row>
    <row r="511" spans="7:7" x14ac:dyDescent="0.2">
      <c r="G511" s="8"/>
    </row>
    <row r="512" spans="7:7" x14ac:dyDescent="0.2">
      <c r="G512" s="8"/>
    </row>
    <row r="513" spans="7:7" x14ac:dyDescent="0.2">
      <c r="G513" s="8"/>
    </row>
    <row r="514" spans="7:7" x14ac:dyDescent="0.2">
      <c r="G514" s="8"/>
    </row>
    <row r="515" spans="7:7" x14ac:dyDescent="0.2">
      <c r="G515" s="8"/>
    </row>
    <row r="516" spans="7:7" x14ac:dyDescent="0.2">
      <c r="G516" s="8"/>
    </row>
    <row r="517" spans="7:7" x14ac:dyDescent="0.2">
      <c r="G517" s="8"/>
    </row>
    <row r="518" spans="7:7" x14ac:dyDescent="0.2">
      <c r="G518" s="8"/>
    </row>
    <row r="519" spans="7:7" x14ac:dyDescent="0.2">
      <c r="G519" s="8"/>
    </row>
    <row r="520" spans="7:7" x14ac:dyDescent="0.2">
      <c r="G520" s="8"/>
    </row>
    <row r="521" spans="7:7" x14ac:dyDescent="0.2">
      <c r="G521" s="8"/>
    </row>
    <row r="522" spans="7:7" x14ac:dyDescent="0.2">
      <c r="G522" s="8"/>
    </row>
    <row r="523" spans="7:7" x14ac:dyDescent="0.2">
      <c r="G523" s="8"/>
    </row>
    <row r="524" spans="7:7" x14ac:dyDescent="0.2">
      <c r="G524" s="8"/>
    </row>
    <row r="525" spans="7:7" x14ac:dyDescent="0.2">
      <c r="G525" s="8"/>
    </row>
    <row r="526" spans="7:7" x14ac:dyDescent="0.2">
      <c r="G526" s="8"/>
    </row>
    <row r="527" spans="7:7" x14ac:dyDescent="0.2">
      <c r="G527" s="8"/>
    </row>
    <row r="528" spans="7:7" x14ac:dyDescent="0.2">
      <c r="G528" s="8"/>
    </row>
    <row r="529" spans="7:7" x14ac:dyDescent="0.2">
      <c r="G529" s="8"/>
    </row>
    <row r="530" spans="7:7" x14ac:dyDescent="0.2">
      <c r="G530" s="8"/>
    </row>
    <row r="531" spans="7:7" x14ac:dyDescent="0.2">
      <c r="G531" s="8"/>
    </row>
    <row r="532" spans="7:7" x14ac:dyDescent="0.2">
      <c r="G532" s="8"/>
    </row>
    <row r="533" spans="7:7" x14ac:dyDescent="0.2">
      <c r="G533" s="8"/>
    </row>
    <row r="534" spans="7:7" x14ac:dyDescent="0.2">
      <c r="G534" s="8"/>
    </row>
    <row r="535" spans="7:7" x14ac:dyDescent="0.2">
      <c r="G535" s="8"/>
    </row>
    <row r="536" spans="7:7" x14ac:dyDescent="0.2">
      <c r="G536" s="8"/>
    </row>
    <row r="537" spans="7:7" x14ac:dyDescent="0.2">
      <c r="G537" s="8"/>
    </row>
    <row r="538" spans="7:7" x14ac:dyDescent="0.2">
      <c r="G538" s="8"/>
    </row>
    <row r="539" spans="7:7" x14ac:dyDescent="0.2">
      <c r="G539" s="8"/>
    </row>
    <row r="540" spans="7:7" x14ac:dyDescent="0.2">
      <c r="G540" s="8"/>
    </row>
    <row r="541" spans="7:7" x14ac:dyDescent="0.2">
      <c r="G541" s="8"/>
    </row>
    <row r="542" spans="7:7" x14ac:dyDescent="0.2">
      <c r="G542" s="8"/>
    </row>
    <row r="543" spans="7:7" x14ac:dyDescent="0.2">
      <c r="G543" s="8"/>
    </row>
    <row r="544" spans="7:7" x14ac:dyDescent="0.2">
      <c r="G544" s="8"/>
    </row>
    <row r="545" spans="7:7" x14ac:dyDescent="0.2">
      <c r="G545" s="8"/>
    </row>
    <row r="546" spans="7:7" x14ac:dyDescent="0.2">
      <c r="G546" s="8"/>
    </row>
    <row r="547" spans="7:7" x14ac:dyDescent="0.2">
      <c r="G547" s="8"/>
    </row>
    <row r="548" spans="7:7" x14ac:dyDescent="0.2">
      <c r="G548" s="8"/>
    </row>
    <row r="549" spans="7:7" x14ac:dyDescent="0.2">
      <c r="G549" s="8"/>
    </row>
    <row r="550" spans="7:7" x14ac:dyDescent="0.2">
      <c r="G550" s="8"/>
    </row>
    <row r="551" spans="7:7" x14ac:dyDescent="0.2">
      <c r="G551" s="8"/>
    </row>
    <row r="552" spans="7:7" x14ac:dyDescent="0.2">
      <c r="G552" s="8"/>
    </row>
    <row r="553" spans="7:7" x14ac:dyDescent="0.2">
      <c r="G553" s="8"/>
    </row>
    <row r="554" spans="7:7" x14ac:dyDescent="0.2">
      <c r="G554" s="8"/>
    </row>
    <row r="555" spans="7:7" x14ac:dyDescent="0.2">
      <c r="G555" s="8"/>
    </row>
    <row r="556" spans="7:7" x14ac:dyDescent="0.2">
      <c r="G556" s="8"/>
    </row>
    <row r="557" spans="7:7" x14ac:dyDescent="0.2">
      <c r="G557" s="8"/>
    </row>
    <row r="558" spans="7:7" x14ac:dyDescent="0.2">
      <c r="G558" s="8"/>
    </row>
    <row r="559" spans="7:7" x14ac:dyDescent="0.2">
      <c r="G559" s="8"/>
    </row>
    <row r="560" spans="7:7" x14ac:dyDescent="0.2">
      <c r="G560" s="8"/>
    </row>
    <row r="561" spans="7:7" x14ac:dyDescent="0.2">
      <c r="G561" s="8"/>
    </row>
    <row r="562" spans="7:7" x14ac:dyDescent="0.2">
      <c r="G562" s="8"/>
    </row>
    <row r="563" spans="7:7" x14ac:dyDescent="0.2">
      <c r="G563" s="8"/>
    </row>
    <row r="564" spans="7:7" x14ac:dyDescent="0.2">
      <c r="G564" s="8"/>
    </row>
    <row r="565" spans="7:7" x14ac:dyDescent="0.2">
      <c r="G565" s="8"/>
    </row>
    <row r="566" spans="7:7" x14ac:dyDescent="0.2">
      <c r="G566" s="8"/>
    </row>
    <row r="567" spans="7:7" x14ac:dyDescent="0.2">
      <c r="G567" s="8"/>
    </row>
    <row r="568" spans="7:7" x14ac:dyDescent="0.2">
      <c r="G568" s="8"/>
    </row>
    <row r="569" spans="7:7" x14ac:dyDescent="0.2">
      <c r="G569" s="8"/>
    </row>
    <row r="570" spans="7:7" x14ac:dyDescent="0.2">
      <c r="G570" s="8"/>
    </row>
    <row r="571" spans="7:7" x14ac:dyDescent="0.2">
      <c r="G571" s="8"/>
    </row>
    <row r="572" spans="7:7" x14ac:dyDescent="0.2">
      <c r="G572" s="8"/>
    </row>
    <row r="573" spans="7:7" x14ac:dyDescent="0.2">
      <c r="G573" s="8"/>
    </row>
    <row r="574" spans="7:7" x14ac:dyDescent="0.2">
      <c r="G574" s="8"/>
    </row>
    <row r="575" spans="7:7" x14ac:dyDescent="0.2">
      <c r="G575" s="8"/>
    </row>
    <row r="576" spans="7:7" x14ac:dyDescent="0.2">
      <c r="G576" s="8"/>
    </row>
    <row r="577" spans="7:7" x14ac:dyDescent="0.2">
      <c r="G577" s="8"/>
    </row>
    <row r="578" spans="7:7" x14ac:dyDescent="0.2">
      <c r="G578" s="8"/>
    </row>
    <row r="579" spans="7:7" x14ac:dyDescent="0.2">
      <c r="G579" s="8"/>
    </row>
    <row r="580" spans="7:7" x14ac:dyDescent="0.2">
      <c r="G580" s="8"/>
    </row>
    <row r="581" spans="7:7" x14ac:dyDescent="0.2">
      <c r="G581" s="8"/>
    </row>
    <row r="582" spans="7:7" x14ac:dyDescent="0.2">
      <c r="G582" s="8"/>
    </row>
    <row r="583" spans="7:7" x14ac:dyDescent="0.2">
      <c r="G583" s="8"/>
    </row>
    <row r="584" spans="7:7" x14ac:dyDescent="0.2">
      <c r="G584" s="8"/>
    </row>
    <row r="585" spans="7:7" x14ac:dyDescent="0.2">
      <c r="G585" s="8"/>
    </row>
    <row r="586" spans="7:7" x14ac:dyDescent="0.2">
      <c r="G586" s="8"/>
    </row>
    <row r="587" spans="7:7" x14ac:dyDescent="0.2">
      <c r="G587" s="8"/>
    </row>
    <row r="588" spans="7:7" x14ac:dyDescent="0.2">
      <c r="G588" s="8"/>
    </row>
    <row r="589" spans="7:7" x14ac:dyDescent="0.2">
      <c r="G589" s="8"/>
    </row>
    <row r="590" spans="7:7" x14ac:dyDescent="0.2">
      <c r="G590" s="8"/>
    </row>
    <row r="591" spans="7:7" x14ac:dyDescent="0.2">
      <c r="G591" s="8"/>
    </row>
    <row r="592" spans="7:7" x14ac:dyDescent="0.2">
      <c r="G592" s="8"/>
    </row>
    <row r="593" spans="7:7" x14ac:dyDescent="0.2">
      <c r="G593" s="8"/>
    </row>
    <row r="594" spans="7:7" x14ac:dyDescent="0.2">
      <c r="G594" s="8"/>
    </row>
    <row r="595" spans="7:7" x14ac:dyDescent="0.2">
      <c r="G595" s="8"/>
    </row>
    <row r="596" spans="7:7" x14ac:dyDescent="0.2">
      <c r="G596" s="8"/>
    </row>
    <row r="597" spans="7:7" x14ac:dyDescent="0.2">
      <c r="G597" s="8"/>
    </row>
    <row r="598" spans="7:7" x14ac:dyDescent="0.2">
      <c r="G598" s="8"/>
    </row>
    <row r="599" spans="7:7" x14ac:dyDescent="0.2">
      <c r="G599" s="8"/>
    </row>
    <row r="600" spans="7:7" x14ac:dyDescent="0.2">
      <c r="G600" s="8"/>
    </row>
    <row r="601" spans="7:7" x14ac:dyDescent="0.2">
      <c r="G601" s="8"/>
    </row>
    <row r="602" spans="7:7" x14ac:dyDescent="0.2">
      <c r="G602" s="8"/>
    </row>
    <row r="603" spans="7:7" x14ac:dyDescent="0.2">
      <c r="G603" s="8"/>
    </row>
    <row r="604" spans="7:7" x14ac:dyDescent="0.2">
      <c r="G604" s="8"/>
    </row>
    <row r="605" spans="7:7" x14ac:dyDescent="0.2">
      <c r="G605" s="8"/>
    </row>
    <row r="606" spans="7:7" x14ac:dyDescent="0.2">
      <c r="G606" s="8"/>
    </row>
    <row r="607" spans="7:7" x14ac:dyDescent="0.2">
      <c r="G607" s="8"/>
    </row>
    <row r="608" spans="7:7" x14ac:dyDescent="0.2">
      <c r="G608" s="8"/>
    </row>
    <row r="609" spans="7:7" x14ac:dyDescent="0.2">
      <c r="G609" s="8"/>
    </row>
    <row r="610" spans="7:7" x14ac:dyDescent="0.2">
      <c r="G610" s="8"/>
    </row>
    <row r="611" spans="7:7" x14ac:dyDescent="0.2">
      <c r="G611" s="8"/>
    </row>
    <row r="612" spans="7:7" x14ac:dyDescent="0.2">
      <c r="G612" s="8"/>
    </row>
    <row r="613" spans="7:7" x14ac:dyDescent="0.2">
      <c r="G613" s="8"/>
    </row>
    <row r="614" spans="7:7" x14ac:dyDescent="0.2">
      <c r="G614" s="8"/>
    </row>
    <row r="615" spans="7:7" x14ac:dyDescent="0.2">
      <c r="G615" s="8"/>
    </row>
    <row r="616" spans="7:7" x14ac:dyDescent="0.2">
      <c r="G616" s="8"/>
    </row>
    <row r="617" spans="7:7" x14ac:dyDescent="0.2">
      <c r="G617" s="8"/>
    </row>
    <row r="618" spans="7:7" x14ac:dyDescent="0.2">
      <c r="G618" s="8"/>
    </row>
    <row r="619" spans="7:7" x14ac:dyDescent="0.2">
      <c r="G619" s="8"/>
    </row>
    <row r="620" spans="7:7" x14ac:dyDescent="0.2">
      <c r="G620" s="8"/>
    </row>
    <row r="621" spans="7:7" x14ac:dyDescent="0.2">
      <c r="G621" s="8"/>
    </row>
    <row r="622" spans="7:7" x14ac:dyDescent="0.2">
      <c r="G622" s="8"/>
    </row>
    <row r="623" spans="7:7" x14ac:dyDescent="0.2">
      <c r="G623" s="8"/>
    </row>
    <row r="624" spans="7:7" x14ac:dyDescent="0.2">
      <c r="G624" s="8"/>
    </row>
    <row r="625" spans="7:7" x14ac:dyDescent="0.2">
      <c r="G625" s="8"/>
    </row>
    <row r="626" spans="7:7" x14ac:dyDescent="0.2">
      <c r="G626" s="8"/>
    </row>
    <row r="627" spans="7:7" x14ac:dyDescent="0.2">
      <c r="G627" s="8"/>
    </row>
    <row r="628" spans="7:7" x14ac:dyDescent="0.2">
      <c r="G628" s="8"/>
    </row>
    <row r="629" spans="7:7" x14ac:dyDescent="0.2">
      <c r="G629" s="8"/>
    </row>
    <row r="630" spans="7:7" x14ac:dyDescent="0.2">
      <c r="G630" s="8"/>
    </row>
    <row r="631" spans="7:7" x14ac:dyDescent="0.2">
      <c r="G631" s="8"/>
    </row>
    <row r="632" spans="7:7" x14ac:dyDescent="0.2">
      <c r="G632" s="8"/>
    </row>
    <row r="633" spans="7:7" x14ac:dyDescent="0.2">
      <c r="G633" s="8"/>
    </row>
    <row r="634" spans="7:7" x14ac:dyDescent="0.2">
      <c r="G634" s="8"/>
    </row>
    <row r="635" spans="7:7" x14ac:dyDescent="0.2">
      <c r="G635" s="8"/>
    </row>
    <row r="636" spans="7:7" x14ac:dyDescent="0.2">
      <c r="G636" s="8"/>
    </row>
    <row r="637" spans="7:7" x14ac:dyDescent="0.2">
      <c r="G637" s="8"/>
    </row>
    <row r="638" spans="7:7" x14ac:dyDescent="0.2">
      <c r="G638" s="8"/>
    </row>
    <row r="639" spans="7:7" x14ac:dyDescent="0.2">
      <c r="G639" s="8"/>
    </row>
    <row r="640" spans="7:7" x14ac:dyDescent="0.2">
      <c r="G640" s="8"/>
    </row>
    <row r="641" spans="7:7" x14ac:dyDescent="0.2">
      <c r="G641" s="8"/>
    </row>
    <row r="642" spans="7:7" x14ac:dyDescent="0.2">
      <c r="G642" s="8"/>
    </row>
    <row r="643" spans="7:7" x14ac:dyDescent="0.2">
      <c r="G643" s="8"/>
    </row>
    <row r="644" spans="7:7" x14ac:dyDescent="0.2">
      <c r="G644" s="8"/>
    </row>
    <row r="645" spans="7:7" x14ac:dyDescent="0.2">
      <c r="G645" s="8"/>
    </row>
    <row r="646" spans="7:7" x14ac:dyDescent="0.2">
      <c r="G646" s="8"/>
    </row>
    <row r="647" spans="7:7" x14ac:dyDescent="0.2">
      <c r="G647" s="8"/>
    </row>
    <row r="648" spans="7:7" x14ac:dyDescent="0.2">
      <c r="G648" s="8"/>
    </row>
    <row r="649" spans="7:7" x14ac:dyDescent="0.2">
      <c r="G649" s="8"/>
    </row>
    <row r="650" spans="7:7" x14ac:dyDescent="0.2">
      <c r="G650" s="8"/>
    </row>
    <row r="651" spans="7:7" x14ac:dyDescent="0.2">
      <c r="G651" s="8"/>
    </row>
    <row r="652" spans="7:7" x14ac:dyDescent="0.2">
      <c r="G652" s="8"/>
    </row>
    <row r="653" spans="7:7" x14ac:dyDescent="0.2">
      <c r="G653" s="8"/>
    </row>
    <row r="654" spans="7:7" x14ac:dyDescent="0.2">
      <c r="G654" s="8"/>
    </row>
    <row r="655" spans="7:7" x14ac:dyDescent="0.2">
      <c r="G655" s="8"/>
    </row>
    <row r="656" spans="7:7" x14ac:dyDescent="0.2">
      <c r="G656" s="8"/>
    </row>
    <row r="657" spans="7:7" x14ac:dyDescent="0.2">
      <c r="G657" s="8"/>
    </row>
    <row r="658" spans="7:7" x14ac:dyDescent="0.2">
      <c r="G658" s="8"/>
    </row>
    <row r="659" spans="7:7" x14ac:dyDescent="0.2">
      <c r="G659" s="8"/>
    </row>
    <row r="660" spans="7:7" x14ac:dyDescent="0.2">
      <c r="G660" s="8"/>
    </row>
    <row r="661" spans="7:7" x14ac:dyDescent="0.2">
      <c r="G661" s="8"/>
    </row>
    <row r="662" spans="7:7" x14ac:dyDescent="0.2">
      <c r="G662" s="8"/>
    </row>
    <row r="663" spans="7:7" x14ac:dyDescent="0.2">
      <c r="G663" s="8"/>
    </row>
    <row r="664" spans="7:7" x14ac:dyDescent="0.2">
      <c r="G664" s="8"/>
    </row>
    <row r="665" spans="7:7" x14ac:dyDescent="0.2">
      <c r="G665" s="8"/>
    </row>
    <row r="666" spans="7:7" x14ac:dyDescent="0.2">
      <c r="G666" s="8"/>
    </row>
    <row r="667" spans="7:7" x14ac:dyDescent="0.2">
      <c r="G667" s="8"/>
    </row>
    <row r="668" spans="7:7" x14ac:dyDescent="0.2">
      <c r="G668" s="8"/>
    </row>
    <row r="669" spans="7:7" x14ac:dyDescent="0.2">
      <c r="G669" s="8"/>
    </row>
    <row r="670" spans="7:7" x14ac:dyDescent="0.2">
      <c r="G670" s="8"/>
    </row>
    <row r="671" spans="7:7" x14ac:dyDescent="0.2">
      <c r="G671" s="8"/>
    </row>
    <row r="672" spans="7:7" x14ac:dyDescent="0.2">
      <c r="G672" s="8"/>
    </row>
    <row r="673" spans="7:7" x14ac:dyDescent="0.2">
      <c r="G673" s="8"/>
    </row>
    <row r="674" spans="7:7" x14ac:dyDescent="0.2">
      <c r="G674" s="8"/>
    </row>
    <row r="675" spans="7:7" x14ac:dyDescent="0.2">
      <c r="G675" s="8"/>
    </row>
    <row r="676" spans="7:7" x14ac:dyDescent="0.2">
      <c r="G676" s="8"/>
    </row>
    <row r="677" spans="7:7" x14ac:dyDescent="0.2">
      <c r="G677" s="8"/>
    </row>
    <row r="678" spans="7:7" x14ac:dyDescent="0.2">
      <c r="G678" s="8"/>
    </row>
    <row r="679" spans="7:7" x14ac:dyDescent="0.2">
      <c r="G679" s="8"/>
    </row>
    <row r="680" spans="7:7" x14ac:dyDescent="0.2">
      <c r="G680" s="8"/>
    </row>
    <row r="681" spans="7:7" x14ac:dyDescent="0.2">
      <c r="G681" s="8"/>
    </row>
    <row r="682" spans="7:7" x14ac:dyDescent="0.2">
      <c r="G682" s="8"/>
    </row>
    <row r="683" spans="7:7" x14ac:dyDescent="0.2">
      <c r="G683" s="8"/>
    </row>
    <row r="684" spans="7:7" x14ac:dyDescent="0.2">
      <c r="G684" s="8"/>
    </row>
    <row r="685" spans="7:7" x14ac:dyDescent="0.2">
      <c r="G685" s="8"/>
    </row>
    <row r="686" spans="7:7" x14ac:dyDescent="0.2">
      <c r="G686" s="8"/>
    </row>
    <row r="687" spans="7:7" x14ac:dyDescent="0.2">
      <c r="G687" s="8"/>
    </row>
    <row r="688" spans="7:7" x14ac:dyDescent="0.2">
      <c r="G688" s="8"/>
    </row>
    <row r="689" spans="7:7" x14ac:dyDescent="0.2">
      <c r="G689" s="8"/>
    </row>
    <row r="690" spans="7:7" x14ac:dyDescent="0.2">
      <c r="G690" s="8"/>
    </row>
    <row r="691" spans="7:7" x14ac:dyDescent="0.2">
      <c r="G691" s="8"/>
    </row>
    <row r="692" spans="7:7" x14ac:dyDescent="0.2">
      <c r="G692" s="8"/>
    </row>
    <row r="693" spans="7:7" x14ac:dyDescent="0.2">
      <c r="G693" s="8"/>
    </row>
    <row r="694" spans="7:7" x14ac:dyDescent="0.2">
      <c r="G694" s="8"/>
    </row>
    <row r="695" spans="7:7" x14ac:dyDescent="0.2">
      <c r="G695" s="8"/>
    </row>
    <row r="696" spans="7:7" x14ac:dyDescent="0.2">
      <c r="G696" s="8"/>
    </row>
    <row r="697" spans="7:7" x14ac:dyDescent="0.2">
      <c r="G697" s="8"/>
    </row>
    <row r="698" spans="7:7" x14ac:dyDescent="0.2">
      <c r="G698" s="8"/>
    </row>
    <row r="699" spans="7:7" x14ac:dyDescent="0.2">
      <c r="G699" s="8"/>
    </row>
    <row r="700" spans="7:7" x14ac:dyDescent="0.2">
      <c r="G700" s="8"/>
    </row>
    <row r="701" spans="7:7" x14ac:dyDescent="0.2">
      <c r="G701" s="8"/>
    </row>
    <row r="702" spans="7:7" x14ac:dyDescent="0.2">
      <c r="G702" s="8"/>
    </row>
    <row r="703" spans="7:7" x14ac:dyDescent="0.2">
      <c r="G703" s="8"/>
    </row>
    <row r="704" spans="7:7" x14ac:dyDescent="0.2">
      <c r="G704" s="8"/>
    </row>
    <row r="705" spans="7:7" x14ac:dyDescent="0.2">
      <c r="G705" s="8"/>
    </row>
    <row r="706" spans="7:7" x14ac:dyDescent="0.2">
      <c r="G706" s="8"/>
    </row>
    <row r="707" spans="7:7" x14ac:dyDescent="0.2">
      <c r="G707" s="8"/>
    </row>
    <row r="708" spans="7:7" x14ac:dyDescent="0.2">
      <c r="G708" s="8"/>
    </row>
    <row r="709" spans="7:7" x14ac:dyDescent="0.2">
      <c r="G709" s="8"/>
    </row>
    <row r="710" spans="7:7" x14ac:dyDescent="0.2">
      <c r="G710" s="8"/>
    </row>
    <row r="711" spans="7:7" x14ac:dyDescent="0.2">
      <c r="G711" s="8"/>
    </row>
    <row r="712" spans="7:7" x14ac:dyDescent="0.2">
      <c r="G712" s="8"/>
    </row>
    <row r="713" spans="7:7" x14ac:dyDescent="0.2">
      <c r="G713" s="8"/>
    </row>
    <row r="714" spans="7:7" x14ac:dyDescent="0.2">
      <c r="G714" s="8"/>
    </row>
    <row r="715" spans="7:7" x14ac:dyDescent="0.2">
      <c r="G715" s="8"/>
    </row>
    <row r="716" spans="7:7" x14ac:dyDescent="0.2">
      <c r="G716" s="8"/>
    </row>
    <row r="717" spans="7:7" x14ac:dyDescent="0.2">
      <c r="G717" s="8"/>
    </row>
    <row r="718" spans="7:7" x14ac:dyDescent="0.2">
      <c r="G718" s="8"/>
    </row>
    <row r="719" spans="7:7" x14ac:dyDescent="0.2">
      <c r="G719" s="8"/>
    </row>
    <row r="720" spans="7:7" x14ac:dyDescent="0.2">
      <c r="G720" s="8"/>
    </row>
    <row r="721" spans="7:7" x14ac:dyDescent="0.2">
      <c r="G721" s="8"/>
    </row>
    <row r="722" spans="7:7" x14ac:dyDescent="0.2">
      <c r="G722" s="8"/>
    </row>
    <row r="723" spans="7:7" x14ac:dyDescent="0.2">
      <c r="G723" s="8"/>
    </row>
    <row r="724" spans="7:7" x14ac:dyDescent="0.2">
      <c r="G724" s="8"/>
    </row>
    <row r="725" spans="7:7" x14ac:dyDescent="0.2">
      <c r="G725" s="8"/>
    </row>
    <row r="726" spans="7:7" x14ac:dyDescent="0.2">
      <c r="G726" s="8"/>
    </row>
    <row r="727" spans="7:7" x14ac:dyDescent="0.2">
      <c r="G727" s="8"/>
    </row>
    <row r="728" spans="7:7" x14ac:dyDescent="0.2">
      <c r="G728" s="8"/>
    </row>
    <row r="729" spans="7:7" x14ac:dyDescent="0.2">
      <c r="G729" s="8"/>
    </row>
    <row r="730" spans="7:7" x14ac:dyDescent="0.2">
      <c r="G730" s="8"/>
    </row>
    <row r="731" spans="7:7" x14ac:dyDescent="0.2">
      <c r="G731" s="8"/>
    </row>
    <row r="732" spans="7:7" x14ac:dyDescent="0.2">
      <c r="G732" s="8"/>
    </row>
    <row r="733" spans="7:7" x14ac:dyDescent="0.2">
      <c r="G733" s="8"/>
    </row>
    <row r="734" spans="7:7" x14ac:dyDescent="0.2">
      <c r="G734" s="8"/>
    </row>
    <row r="735" spans="7:7" x14ac:dyDescent="0.2">
      <c r="G735" s="8"/>
    </row>
    <row r="736" spans="7:7" x14ac:dyDescent="0.2">
      <c r="G736" s="8"/>
    </row>
    <row r="737" spans="7:7" x14ac:dyDescent="0.2">
      <c r="G737" s="8"/>
    </row>
    <row r="738" spans="7:7" x14ac:dyDescent="0.2">
      <c r="G738" s="8"/>
    </row>
    <row r="739" spans="7:7" x14ac:dyDescent="0.2">
      <c r="G739" s="8"/>
    </row>
    <row r="740" spans="7:7" x14ac:dyDescent="0.2">
      <c r="G740" s="8"/>
    </row>
    <row r="741" spans="7:7" x14ac:dyDescent="0.2">
      <c r="G741" s="8"/>
    </row>
    <row r="742" spans="7:7" x14ac:dyDescent="0.2">
      <c r="G742" s="8"/>
    </row>
    <row r="743" spans="7:7" x14ac:dyDescent="0.2">
      <c r="G743" s="8"/>
    </row>
    <row r="744" spans="7:7" x14ac:dyDescent="0.2">
      <c r="G744" s="8"/>
    </row>
    <row r="745" spans="7:7" x14ac:dyDescent="0.2">
      <c r="G745" s="8"/>
    </row>
    <row r="746" spans="7:7" x14ac:dyDescent="0.2">
      <c r="G746" s="8"/>
    </row>
    <row r="747" spans="7:7" x14ac:dyDescent="0.2">
      <c r="G747" s="8"/>
    </row>
    <row r="748" spans="7:7" x14ac:dyDescent="0.2">
      <c r="G748" s="8"/>
    </row>
    <row r="749" spans="7:7" x14ac:dyDescent="0.2">
      <c r="G749" s="8"/>
    </row>
    <row r="750" spans="7:7" x14ac:dyDescent="0.2">
      <c r="G750" s="8"/>
    </row>
    <row r="751" spans="7:7" x14ac:dyDescent="0.2">
      <c r="G751" s="8"/>
    </row>
    <row r="752" spans="7:7" x14ac:dyDescent="0.2">
      <c r="G752" s="8"/>
    </row>
    <row r="753" spans="7:7" x14ac:dyDescent="0.2">
      <c r="G753" s="8"/>
    </row>
    <row r="754" spans="7:7" x14ac:dyDescent="0.2">
      <c r="G754" s="8"/>
    </row>
    <row r="755" spans="7:7" x14ac:dyDescent="0.2">
      <c r="G755" s="8"/>
    </row>
    <row r="756" spans="7:7" x14ac:dyDescent="0.2">
      <c r="G756" s="8"/>
    </row>
    <row r="757" spans="7:7" x14ac:dyDescent="0.2">
      <c r="G757" s="8"/>
    </row>
    <row r="758" spans="7:7" x14ac:dyDescent="0.2">
      <c r="G758" s="8"/>
    </row>
    <row r="759" spans="7:7" x14ac:dyDescent="0.2">
      <c r="G759" s="8"/>
    </row>
    <row r="760" spans="7:7" x14ac:dyDescent="0.2">
      <c r="G760" s="8"/>
    </row>
    <row r="761" spans="7:7" x14ac:dyDescent="0.2">
      <c r="G761" s="8"/>
    </row>
    <row r="762" spans="7:7" x14ac:dyDescent="0.2">
      <c r="G762" s="8"/>
    </row>
    <row r="763" spans="7:7" x14ac:dyDescent="0.2">
      <c r="G763" s="8"/>
    </row>
    <row r="764" spans="7:7" x14ac:dyDescent="0.2">
      <c r="G764" s="8"/>
    </row>
    <row r="765" spans="7:7" x14ac:dyDescent="0.2">
      <c r="G765" s="8"/>
    </row>
    <row r="766" spans="7:7" x14ac:dyDescent="0.2">
      <c r="G766" s="8"/>
    </row>
    <row r="767" spans="7:7" x14ac:dyDescent="0.2">
      <c r="G767" s="8"/>
    </row>
    <row r="768" spans="7:7" x14ac:dyDescent="0.2">
      <c r="G768" s="8"/>
    </row>
    <row r="769" spans="7:7" x14ac:dyDescent="0.2">
      <c r="G769" s="8"/>
    </row>
    <row r="770" spans="7:7" x14ac:dyDescent="0.2">
      <c r="G770" s="8"/>
    </row>
    <row r="771" spans="7:7" x14ac:dyDescent="0.2">
      <c r="G771" s="8"/>
    </row>
    <row r="772" spans="7:7" x14ac:dyDescent="0.2">
      <c r="G772" s="8"/>
    </row>
    <row r="773" spans="7:7" x14ac:dyDescent="0.2">
      <c r="G773" s="8"/>
    </row>
    <row r="774" spans="7:7" x14ac:dyDescent="0.2">
      <c r="G774" s="8"/>
    </row>
    <row r="775" spans="7:7" x14ac:dyDescent="0.2">
      <c r="G775" s="8"/>
    </row>
    <row r="776" spans="7:7" x14ac:dyDescent="0.2">
      <c r="G776" s="8"/>
    </row>
    <row r="777" spans="7:7" x14ac:dyDescent="0.2">
      <c r="G777" s="8"/>
    </row>
    <row r="778" spans="7:7" x14ac:dyDescent="0.2">
      <c r="G778" s="8"/>
    </row>
    <row r="779" spans="7:7" x14ac:dyDescent="0.2">
      <c r="G779" s="8"/>
    </row>
    <row r="780" spans="7:7" x14ac:dyDescent="0.2">
      <c r="G780" s="8"/>
    </row>
    <row r="781" spans="7:7" x14ac:dyDescent="0.2">
      <c r="G781" s="8"/>
    </row>
    <row r="782" spans="7:7" x14ac:dyDescent="0.2">
      <c r="G782" s="8"/>
    </row>
    <row r="783" spans="7:7" x14ac:dyDescent="0.2">
      <c r="G783" s="8"/>
    </row>
    <row r="784" spans="7:7" x14ac:dyDescent="0.2">
      <c r="G784" s="8"/>
    </row>
    <row r="785" spans="7:7" x14ac:dyDescent="0.2">
      <c r="G785" s="8"/>
    </row>
    <row r="786" spans="7:7" x14ac:dyDescent="0.2">
      <c r="G786" s="8"/>
    </row>
    <row r="787" spans="7:7" x14ac:dyDescent="0.2">
      <c r="G787" s="8"/>
    </row>
    <row r="788" spans="7:7" x14ac:dyDescent="0.2">
      <c r="G788" s="8"/>
    </row>
    <row r="789" spans="7:7" x14ac:dyDescent="0.2">
      <c r="G789" s="8"/>
    </row>
    <row r="790" spans="7:7" x14ac:dyDescent="0.2">
      <c r="G790" s="8"/>
    </row>
    <row r="791" spans="7:7" x14ac:dyDescent="0.2">
      <c r="G791" s="8"/>
    </row>
    <row r="792" spans="7:7" x14ac:dyDescent="0.2">
      <c r="G792" s="8"/>
    </row>
    <row r="793" spans="7:7" x14ac:dyDescent="0.2">
      <c r="G793" s="8"/>
    </row>
    <row r="794" spans="7:7" x14ac:dyDescent="0.2">
      <c r="G794" s="8"/>
    </row>
    <row r="795" spans="7:7" x14ac:dyDescent="0.2">
      <c r="G795" s="8"/>
    </row>
    <row r="796" spans="7:7" x14ac:dyDescent="0.2">
      <c r="G796" s="8"/>
    </row>
    <row r="797" spans="7:7" x14ac:dyDescent="0.2">
      <c r="G797" s="8"/>
    </row>
    <row r="798" spans="7:7" x14ac:dyDescent="0.2">
      <c r="G798" s="8"/>
    </row>
    <row r="799" spans="7:7" x14ac:dyDescent="0.2">
      <c r="G799" s="8"/>
    </row>
    <row r="800" spans="7:7" x14ac:dyDescent="0.2">
      <c r="G800" s="8"/>
    </row>
    <row r="801" spans="7:7" x14ac:dyDescent="0.2">
      <c r="G801" s="8"/>
    </row>
    <row r="802" spans="7:7" x14ac:dyDescent="0.2">
      <c r="G802" s="8"/>
    </row>
    <row r="803" spans="7:7" x14ac:dyDescent="0.2">
      <c r="G803" s="8"/>
    </row>
    <row r="804" spans="7:7" x14ac:dyDescent="0.2">
      <c r="G804" s="8"/>
    </row>
    <row r="805" spans="7:7" x14ac:dyDescent="0.2">
      <c r="G805" s="8"/>
    </row>
    <row r="806" spans="7:7" x14ac:dyDescent="0.2">
      <c r="G806" s="8"/>
    </row>
    <row r="807" spans="7:7" x14ac:dyDescent="0.2">
      <c r="G807" s="8"/>
    </row>
    <row r="808" spans="7:7" x14ac:dyDescent="0.2">
      <c r="G808" s="8"/>
    </row>
    <row r="809" spans="7:7" x14ac:dyDescent="0.2">
      <c r="G809" s="8"/>
    </row>
    <row r="810" spans="7:7" x14ac:dyDescent="0.2">
      <c r="G810" s="8"/>
    </row>
    <row r="811" spans="7:7" x14ac:dyDescent="0.2">
      <c r="G811" s="8"/>
    </row>
    <row r="812" spans="7:7" x14ac:dyDescent="0.2">
      <c r="G812" s="8"/>
    </row>
    <row r="813" spans="7:7" x14ac:dyDescent="0.2">
      <c r="G813" s="8"/>
    </row>
    <row r="814" spans="7:7" x14ac:dyDescent="0.2">
      <c r="G814" s="8"/>
    </row>
    <row r="815" spans="7:7" x14ac:dyDescent="0.2">
      <c r="G815" s="8"/>
    </row>
    <row r="816" spans="7:7" x14ac:dyDescent="0.2">
      <c r="G816" s="8"/>
    </row>
    <row r="817" spans="7:7" x14ac:dyDescent="0.2">
      <c r="G817" s="8"/>
    </row>
    <row r="818" spans="7:7" x14ac:dyDescent="0.2">
      <c r="G818" s="8"/>
    </row>
    <row r="819" spans="7:7" x14ac:dyDescent="0.2">
      <c r="G819" s="8"/>
    </row>
    <row r="820" spans="7:7" x14ac:dyDescent="0.2">
      <c r="G820" s="8"/>
    </row>
    <row r="821" spans="7:7" x14ac:dyDescent="0.2">
      <c r="G821" s="8"/>
    </row>
    <row r="822" spans="7:7" x14ac:dyDescent="0.2">
      <c r="G822" s="8"/>
    </row>
    <row r="823" spans="7:7" x14ac:dyDescent="0.2">
      <c r="G823" s="8"/>
    </row>
    <row r="824" spans="7:7" x14ac:dyDescent="0.2">
      <c r="G824" s="8"/>
    </row>
    <row r="825" spans="7:7" x14ac:dyDescent="0.2">
      <c r="G825" s="8"/>
    </row>
    <row r="826" spans="7:7" x14ac:dyDescent="0.2">
      <c r="G826" s="8"/>
    </row>
    <row r="827" spans="7:7" x14ac:dyDescent="0.2">
      <c r="G827" s="8"/>
    </row>
    <row r="828" spans="7:7" x14ac:dyDescent="0.2">
      <c r="G828" s="8"/>
    </row>
    <row r="829" spans="7:7" x14ac:dyDescent="0.2">
      <c r="G829" s="8"/>
    </row>
    <row r="830" spans="7:7" x14ac:dyDescent="0.2">
      <c r="G830" s="8"/>
    </row>
    <row r="831" spans="7:7" x14ac:dyDescent="0.2">
      <c r="G831" s="8"/>
    </row>
    <row r="832" spans="7:7" x14ac:dyDescent="0.2">
      <c r="G832" s="8"/>
    </row>
    <row r="833" spans="7:7" x14ac:dyDescent="0.2">
      <c r="G833" s="8"/>
    </row>
    <row r="834" spans="7:7" x14ac:dyDescent="0.2">
      <c r="G834" s="8"/>
    </row>
    <row r="835" spans="7:7" x14ac:dyDescent="0.2">
      <c r="G835" s="8"/>
    </row>
    <row r="836" spans="7:7" x14ac:dyDescent="0.2">
      <c r="G836" s="8"/>
    </row>
    <row r="837" spans="7:7" x14ac:dyDescent="0.2">
      <c r="G837" s="8"/>
    </row>
    <row r="838" spans="7:7" x14ac:dyDescent="0.2">
      <c r="G838" s="8"/>
    </row>
    <row r="839" spans="7:7" x14ac:dyDescent="0.2">
      <c r="G839" s="8"/>
    </row>
    <row r="840" spans="7:7" x14ac:dyDescent="0.2">
      <c r="G840" s="8"/>
    </row>
    <row r="841" spans="7:7" x14ac:dyDescent="0.2">
      <c r="G841" s="8"/>
    </row>
    <row r="842" spans="7:7" x14ac:dyDescent="0.2">
      <c r="G842" s="8"/>
    </row>
    <row r="843" spans="7:7" x14ac:dyDescent="0.2">
      <c r="G843" s="8"/>
    </row>
    <row r="844" spans="7:7" x14ac:dyDescent="0.2">
      <c r="G844" s="8"/>
    </row>
    <row r="845" spans="7:7" x14ac:dyDescent="0.2">
      <c r="G845" s="8"/>
    </row>
    <row r="846" spans="7:7" x14ac:dyDescent="0.2">
      <c r="G846" s="8"/>
    </row>
    <row r="847" spans="7:7" x14ac:dyDescent="0.2">
      <c r="G847" s="8"/>
    </row>
    <row r="848" spans="7:7" x14ac:dyDescent="0.2">
      <c r="G848" s="8"/>
    </row>
    <row r="849" spans="7:7" x14ac:dyDescent="0.2">
      <c r="G849" s="8"/>
    </row>
    <row r="850" spans="7:7" x14ac:dyDescent="0.2">
      <c r="G850" s="8"/>
    </row>
    <row r="851" spans="7:7" x14ac:dyDescent="0.2">
      <c r="G851" s="8"/>
    </row>
    <row r="852" spans="7:7" x14ac:dyDescent="0.2">
      <c r="G852" s="8"/>
    </row>
    <row r="853" spans="7:7" x14ac:dyDescent="0.2">
      <c r="G853" s="8"/>
    </row>
    <row r="854" spans="7:7" x14ac:dyDescent="0.2">
      <c r="G854" s="8"/>
    </row>
    <row r="855" spans="7:7" x14ac:dyDescent="0.2">
      <c r="G855" s="8"/>
    </row>
    <row r="856" spans="7:7" x14ac:dyDescent="0.2">
      <c r="G856" s="8"/>
    </row>
    <row r="857" spans="7:7" x14ac:dyDescent="0.2">
      <c r="G857" s="8"/>
    </row>
    <row r="858" spans="7:7" x14ac:dyDescent="0.2">
      <c r="G858" s="8"/>
    </row>
    <row r="859" spans="7:7" x14ac:dyDescent="0.2">
      <c r="G859" s="8"/>
    </row>
    <row r="860" spans="7:7" x14ac:dyDescent="0.2">
      <c r="G860" s="8"/>
    </row>
    <row r="861" spans="7:7" x14ac:dyDescent="0.2">
      <c r="G861" s="8"/>
    </row>
    <row r="862" spans="7:7" x14ac:dyDescent="0.2">
      <c r="G862" s="8"/>
    </row>
    <row r="863" spans="7:7" x14ac:dyDescent="0.2">
      <c r="G863" s="8"/>
    </row>
    <row r="864" spans="7:7" x14ac:dyDescent="0.2">
      <c r="G864" s="8"/>
    </row>
    <row r="865" spans="7:7" x14ac:dyDescent="0.2">
      <c r="G865" s="8"/>
    </row>
    <row r="866" spans="7:7" x14ac:dyDescent="0.2">
      <c r="G866" s="8"/>
    </row>
    <row r="867" spans="7:7" x14ac:dyDescent="0.2">
      <c r="G867" s="8"/>
    </row>
    <row r="868" spans="7:7" x14ac:dyDescent="0.2">
      <c r="G868" s="8"/>
    </row>
    <row r="869" spans="7:7" x14ac:dyDescent="0.2">
      <c r="G869" s="8"/>
    </row>
    <row r="870" spans="7:7" x14ac:dyDescent="0.2">
      <c r="G870" s="8"/>
    </row>
    <row r="871" spans="7:7" x14ac:dyDescent="0.2">
      <c r="G871" s="8"/>
    </row>
    <row r="872" spans="7:7" x14ac:dyDescent="0.2">
      <c r="G872" s="8"/>
    </row>
    <row r="873" spans="7:7" x14ac:dyDescent="0.2">
      <c r="G873" s="8"/>
    </row>
    <row r="874" spans="7:7" x14ac:dyDescent="0.2">
      <c r="G874" s="8"/>
    </row>
    <row r="875" spans="7:7" x14ac:dyDescent="0.2">
      <c r="G875" s="8"/>
    </row>
    <row r="876" spans="7:7" x14ac:dyDescent="0.2">
      <c r="G876" s="8"/>
    </row>
    <row r="877" spans="7:7" x14ac:dyDescent="0.2">
      <c r="G877" s="8"/>
    </row>
    <row r="878" spans="7:7" x14ac:dyDescent="0.2">
      <c r="G878" s="8"/>
    </row>
    <row r="879" spans="7:7" x14ac:dyDescent="0.2">
      <c r="G879" s="8"/>
    </row>
    <row r="880" spans="7:7" x14ac:dyDescent="0.2">
      <c r="G880" s="8"/>
    </row>
    <row r="881" spans="7:7" x14ac:dyDescent="0.2">
      <c r="G881" s="8"/>
    </row>
    <row r="882" spans="7:7" x14ac:dyDescent="0.2">
      <c r="G882" s="8"/>
    </row>
    <row r="883" spans="7:7" x14ac:dyDescent="0.2">
      <c r="G883" s="8"/>
    </row>
    <row r="884" spans="7:7" x14ac:dyDescent="0.2">
      <c r="G884" s="8"/>
    </row>
    <row r="885" spans="7:7" x14ac:dyDescent="0.2">
      <c r="G885" s="8"/>
    </row>
    <row r="886" spans="7:7" x14ac:dyDescent="0.2">
      <c r="G886" s="8"/>
    </row>
    <row r="887" spans="7:7" x14ac:dyDescent="0.2">
      <c r="G887" s="8"/>
    </row>
    <row r="888" spans="7:7" x14ac:dyDescent="0.2">
      <c r="G888" s="8"/>
    </row>
    <row r="889" spans="7:7" x14ac:dyDescent="0.2">
      <c r="G889" s="8"/>
    </row>
    <row r="890" spans="7:7" x14ac:dyDescent="0.2">
      <c r="G890" s="8"/>
    </row>
    <row r="891" spans="7:7" x14ac:dyDescent="0.2">
      <c r="G891" s="8"/>
    </row>
    <row r="892" spans="7:7" x14ac:dyDescent="0.2">
      <c r="G892" s="8"/>
    </row>
    <row r="893" spans="7:7" x14ac:dyDescent="0.2">
      <c r="G893" s="8"/>
    </row>
    <row r="894" spans="7:7" x14ac:dyDescent="0.2">
      <c r="G894" s="8"/>
    </row>
    <row r="895" spans="7:7" x14ac:dyDescent="0.2">
      <c r="G895" s="8"/>
    </row>
    <row r="896" spans="7:7" x14ac:dyDescent="0.2">
      <c r="G896" s="8"/>
    </row>
    <row r="897" spans="7:7" x14ac:dyDescent="0.2">
      <c r="G897" s="8"/>
    </row>
    <row r="898" spans="7:7" x14ac:dyDescent="0.2">
      <c r="G898" s="8"/>
    </row>
    <row r="899" spans="7:7" x14ac:dyDescent="0.2">
      <c r="G899" s="8"/>
    </row>
    <row r="900" spans="7:7" x14ac:dyDescent="0.2">
      <c r="G900" s="8"/>
    </row>
    <row r="901" spans="7:7" x14ac:dyDescent="0.2">
      <c r="G901" s="8"/>
    </row>
    <row r="902" spans="7:7" x14ac:dyDescent="0.2">
      <c r="G902" s="8"/>
    </row>
    <row r="903" spans="7:7" x14ac:dyDescent="0.2">
      <c r="G903" s="8"/>
    </row>
    <row r="904" spans="7:7" x14ac:dyDescent="0.2">
      <c r="G904" s="8"/>
    </row>
    <row r="905" spans="7:7" x14ac:dyDescent="0.2">
      <c r="G905" s="8"/>
    </row>
    <row r="906" spans="7:7" x14ac:dyDescent="0.2">
      <c r="G906" s="8"/>
    </row>
    <row r="907" spans="7:7" x14ac:dyDescent="0.2">
      <c r="G907" s="8"/>
    </row>
    <row r="908" spans="7:7" x14ac:dyDescent="0.2">
      <c r="G908" s="8"/>
    </row>
    <row r="909" spans="7:7" x14ac:dyDescent="0.2">
      <c r="G909" s="8"/>
    </row>
    <row r="910" spans="7:7" x14ac:dyDescent="0.2">
      <c r="G910" s="8"/>
    </row>
    <row r="911" spans="7:7" x14ac:dyDescent="0.2">
      <c r="G911" s="8"/>
    </row>
    <row r="912" spans="7:7" x14ac:dyDescent="0.2">
      <c r="G912" s="8"/>
    </row>
    <row r="913" spans="7:7" x14ac:dyDescent="0.2">
      <c r="G913" s="8"/>
    </row>
    <row r="914" spans="7:7" x14ac:dyDescent="0.2">
      <c r="G914" s="8"/>
    </row>
    <row r="915" spans="7:7" x14ac:dyDescent="0.2">
      <c r="G915" s="8"/>
    </row>
    <row r="916" spans="7:7" x14ac:dyDescent="0.2">
      <c r="G916" s="8"/>
    </row>
    <row r="917" spans="7:7" x14ac:dyDescent="0.2">
      <c r="G917" s="8"/>
    </row>
    <row r="918" spans="7:7" x14ac:dyDescent="0.2">
      <c r="G918" s="8"/>
    </row>
    <row r="919" spans="7:7" x14ac:dyDescent="0.2">
      <c r="G919" s="8"/>
    </row>
    <row r="920" spans="7:7" x14ac:dyDescent="0.2">
      <c r="G920" s="8"/>
    </row>
    <row r="921" spans="7:7" x14ac:dyDescent="0.2">
      <c r="G921" s="8"/>
    </row>
    <row r="922" spans="7:7" x14ac:dyDescent="0.2">
      <c r="G922" s="8"/>
    </row>
    <row r="923" spans="7:7" x14ac:dyDescent="0.2">
      <c r="G923" s="8"/>
    </row>
    <row r="924" spans="7:7" x14ac:dyDescent="0.2">
      <c r="G924" s="8"/>
    </row>
    <row r="925" spans="7:7" x14ac:dyDescent="0.2">
      <c r="G925" s="8"/>
    </row>
    <row r="926" spans="7:7" x14ac:dyDescent="0.2">
      <c r="G926" s="8"/>
    </row>
    <row r="927" spans="7:7" x14ac:dyDescent="0.2">
      <c r="G927" s="8"/>
    </row>
    <row r="928" spans="7:7" x14ac:dyDescent="0.2">
      <c r="G928" s="8"/>
    </row>
    <row r="929" spans="7:7" x14ac:dyDescent="0.2">
      <c r="G929" s="8"/>
    </row>
    <row r="930" spans="7:7" x14ac:dyDescent="0.2">
      <c r="G930" s="8"/>
    </row>
    <row r="931" spans="7:7" x14ac:dyDescent="0.2">
      <c r="G931" s="8"/>
    </row>
    <row r="932" spans="7:7" x14ac:dyDescent="0.2">
      <c r="G932" s="8"/>
    </row>
    <row r="933" spans="7:7" x14ac:dyDescent="0.2">
      <c r="G933" s="8"/>
    </row>
    <row r="934" spans="7:7" x14ac:dyDescent="0.2">
      <c r="G934" s="8"/>
    </row>
    <row r="935" spans="7:7" x14ac:dyDescent="0.2">
      <c r="G935" s="8"/>
    </row>
    <row r="936" spans="7:7" x14ac:dyDescent="0.2">
      <c r="G936" s="8"/>
    </row>
    <row r="937" spans="7:7" x14ac:dyDescent="0.2">
      <c r="G937" s="8"/>
    </row>
    <row r="938" spans="7:7" x14ac:dyDescent="0.2">
      <c r="G938" s="8"/>
    </row>
    <row r="939" spans="7:7" x14ac:dyDescent="0.2">
      <c r="G939" s="8"/>
    </row>
    <row r="940" spans="7:7" x14ac:dyDescent="0.2">
      <c r="G940" s="8"/>
    </row>
    <row r="941" spans="7:7" x14ac:dyDescent="0.2">
      <c r="G941" s="8"/>
    </row>
    <row r="942" spans="7:7" x14ac:dyDescent="0.2">
      <c r="G942" s="8"/>
    </row>
    <row r="943" spans="7:7" x14ac:dyDescent="0.2">
      <c r="G943" s="8"/>
    </row>
    <row r="944" spans="7:7" x14ac:dyDescent="0.2">
      <c r="G944" s="8"/>
    </row>
    <row r="945" spans="7:7" x14ac:dyDescent="0.2">
      <c r="G945" s="8"/>
    </row>
    <row r="946" spans="7:7" x14ac:dyDescent="0.2">
      <c r="G946" s="8"/>
    </row>
    <row r="947" spans="7:7" x14ac:dyDescent="0.2">
      <c r="G947" s="8"/>
    </row>
    <row r="948" spans="7:7" x14ac:dyDescent="0.2">
      <c r="G948" s="8"/>
    </row>
    <row r="949" spans="7:7" x14ac:dyDescent="0.2">
      <c r="G949" s="8"/>
    </row>
    <row r="950" spans="7:7" x14ac:dyDescent="0.2">
      <c r="G950" s="8"/>
    </row>
    <row r="951" spans="7:7" x14ac:dyDescent="0.2">
      <c r="G951" s="8"/>
    </row>
    <row r="952" spans="7:7" x14ac:dyDescent="0.2">
      <c r="G952" s="8"/>
    </row>
    <row r="953" spans="7:7" x14ac:dyDescent="0.2">
      <c r="G953" s="8"/>
    </row>
    <row r="954" spans="7:7" x14ac:dyDescent="0.2">
      <c r="G954" s="8"/>
    </row>
    <row r="955" spans="7:7" x14ac:dyDescent="0.2">
      <c r="G955" s="8"/>
    </row>
    <row r="956" spans="7:7" x14ac:dyDescent="0.2">
      <c r="G956" s="8"/>
    </row>
    <row r="957" spans="7:7" x14ac:dyDescent="0.2">
      <c r="G957" s="8"/>
    </row>
    <row r="958" spans="7:7" x14ac:dyDescent="0.2">
      <c r="G958" s="8"/>
    </row>
    <row r="959" spans="7:7" x14ac:dyDescent="0.2">
      <c r="G959" s="8"/>
    </row>
    <row r="960" spans="7:7" x14ac:dyDescent="0.2">
      <c r="G960" s="8"/>
    </row>
    <row r="961" spans="7:7" x14ac:dyDescent="0.2">
      <c r="G961" s="8"/>
    </row>
    <row r="962" spans="7:7" x14ac:dyDescent="0.2">
      <c r="G962" s="8"/>
    </row>
    <row r="963" spans="7:7" x14ac:dyDescent="0.2">
      <c r="G963" s="8"/>
    </row>
    <row r="964" spans="7:7" x14ac:dyDescent="0.2">
      <c r="G964" s="8"/>
    </row>
    <row r="965" spans="7:7" x14ac:dyDescent="0.2">
      <c r="G965" s="8"/>
    </row>
    <row r="966" spans="7:7" x14ac:dyDescent="0.2">
      <c r="G966" s="8"/>
    </row>
    <row r="967" spans="7:7" x14ac:dyDescent="0.2">
      <c r="G967" s="8"/>
    </row>
    <row r="968" spans="7:7" x14ac:dyDescent="0.2">
      <c r="G968" s="8"/>
    </row>
    <row r="969" spans="7:7" x14ac:dyDescent="0.2">
      <c r="G969" s="8"/>
    </row>
    <row r="970" spans="7:7" x14ac:dyDescent="0.2">
      <c r="G970" s="8"/>
    </row>
    <row r="971" spans="7:7" x14ac:dyDescent="0.2">
      <c r="G971" s="8"/>
    </row>
    <row r="972" spans="7:7" x14ac:dyDescent="0.2">
      <c r="G972" s="8"/>
    </row>
    <row r="973" spans="7:7" x14ac:dyDescent="0.2">
      <c r="G973" s="8"/>
    </row>
    <row r="974" spans="7:7" x14ac:dyDescent="0.2">
      <c r="G974" s="8"/>
    </row>
    <row r="975" spans="7:7" x14ac:dyDescent="0.2">
      <c r="G975" s="8"/>
    </row>
    <row r="976" spans="7:7" x14ac:dyDescent="0.2">
      <c r="G976" s="8"/>
    </row>
    <row r="977" spans="7:7" x14ac:dyDescent="0.2">
      <c r="G977" s="8"/>
    </row>
    <row r="978" spans="7:7" x14ac:dyDescent="0.2">
      <c r="G978" s="8"/>
    </row>
    <row r="979" spans="7:7" x14ac:dyDescent="0.2">
      <c r="G979" s="8"/>
    </row>
    <row r="980" spans="7:7" x14ac:dyDescent="0.2">
      <c r="G980" s="8"/>
    </row>
    <row r="981" spans="7:7" x14ac:dyDescent="0.2">
      <c r="G981" s="8"/>
    </row>
    <row r="982" spans="7:7" x14ac:dyDescent="0.2">
      <c r="G982" s="8"/>
    </row>
    <row r="983" spans="7:7" x14ac:dyDescent="0.2">
      <c r="G983" s="8"/>
    </row>
    <row r="984" spans="7:7" x14ac:dyDescent="0.2">
      <c r="G984" s="8"/>
    </row>
    <row r="985" spans="7:7" x14ac:dyDescent="0.2">
      <c r="G985" s="8"/>
    </row>
    <row r="986" spans="7:7" x14ac:dyDescent="0.2">
      <c r="G986" s="8"/>
    </row>
    <row r="987" spans="7:7" x14ac:dyDescent="0.2">
      <c r="G987" s="8"/>
    </row>
    <row r="988" spans="7:7" x14ac:dyDescent="0.2">
      <c r="G988" s="8"/>
    </row>
    <row r="989" spans="7:7" x14ac:dyDescent="0.2">
      <c r="G989" s="8"/>
    </row>
    <row r="990" spans="7:7" x14ac:dyDescent="0.2">
      <c r="G990" s="8"/>
    </row>
    <row r="991" spans="7:7" x14ac:dyDescent="0.2">
      <c r="G991" s="8"/>
    </row>
    <row r="992" spans="7:7" x14ac:dyDescent="0.2">
      <c r="G992" s="8"/>
    </row>
    <row r="993" spans="7:7" x14ac:dyDescent="0.2">
      <c r="G993" s="8"/>
    </row>
    <row r="994" spans="7:7" x14ac:dyDescent="0.2">
      <c r="G994" s="8"/>
    </row>
    <row r="995" spans="7:7" x14ac:dyDescent="0.2">
      <c r="G995" s="8"/>
    </row>
    <row r="996" spans="7:7" x14ac:dyDescent="0.2">
      <c r="G996" s="8"/>
    </row>
    <row r="997" spans="7:7" x14ac:dyDescent="0.2">
      <c r="G997" s="8"/>
    </row>
    <row r="998" spans="7:7" x14ac:dyDescent="0.2">
      <c r="G998" s="8"/>
    </row>
    <row r="999" spans="7:7" x14ac:dyDescent="0.2">
      <c r="G999" s="8"/>
    </row>
    <row r="1000" spans="7:7" x14ac:dyDescent="0.2">
      <c r="G1000" s="8"/>
    </row>
    <row r="1001" spans="7:7" x14ac:dyDescent="0.2">
      <c r="G1001" s="8"/>
    </row>
    <row r="1002" spans="7:7" x14ac:dyDescent="0.2">
      <c r="G1002" s="8"/>
    </row>
    <row r="1003" spans="7:7" x14ac:dyDescent="0.2">
      <c r="G1003" s="8"/>
    </row>
    <row r="1004" spans="7:7" x14ac:dyDescent="0.2">
      <c r="G1004" s="8"/>
    </row>
    <row r="1005" spans="7:7" x14ac:dyDescent="0.2">
      <c r="G1005" s="8"/>
    </row>
    <row r="1006" spans="7:7" x14ac:dyDescent="0.2">
      <c r="G1006" s="8"/>
    </row>
    <row r="1007" spans="7:7" x14ac:dyDescent="0.2">
      <c r="G1007" s="8"/>
    </row>
    <row r="1008" spans="7:7" x14ac:dyDescent="0.2">
      <c r="G1008" s="8"/>
    </row>
    <row r="1009" spans="7:7" x14ac:dyDescent="0.2">
      <c r="G1009" s="8"/>
    </row>
    <row r="1010" spans="7:7" x14ac:dyDescent="0.2">
      <c r="G1010" s="8"/>
    </row>
    <row r="1011" spans="7:7" x14ac:dyDescent="0.2">
      <c r="G1011" s="8"/>
    </row>
    <row r="1012" spans="7:7" x14ac:dyDescent="0.2">
      <c r="G1012" s="8"/>
    </row>
    <row r="1013" spans="7:7" x14ac:dyDescent="0.2">
      <c r="G1013" s="8"/>
    </row>
    <row r="1014" spans="7:7" x14ac:dyDescent="0.2">
      <c r="G1014" s="8"/>
    </row>
    <row r="1015" spans="7:7" x14ac:dyDescent="0.2">
      <c r="G1015" s="8"/>
    </row>
    <row r="1016" spans="7:7" x14ac:dyDescent="0.2">
      <c r="G1016" s="8"/>
    </row>
    <row r="1017" spans="7:7" x14ac:dyDescent="0.2">
      <c r="G1017" s="8"/>
    </row>
    <row r="1018" spans="7:7" x14ac:dyDescent="0.2">
      <c r="G1018" s="8"/>
    </row>
    <row r="1019" spans="7:7" x14ac:dyDescent="0.2">
      <c r="G1019" s="8"/>
    </row>
    <row r="1020" spans="7:7" x14ac:dyDescent="0.2">
      <c r="G1020" s="8"/>
    </row>
    <row r="1021" spans="7:7" x14ac:dyDescent="0.2">
      <c r="G1021" s="8"/>
    </row>
    <row r="1022" spans="7:7" x14ac:dyDescent="0.2">
      <c r="G1022" s="8"/>
    </row>
    <row r="1023" spans="7:7" x14ac:dyDescent="0.2">
      <c r="G1023" s="8"/>
    </row>
    <row r="1024" spans="7:7" x14ac:dyDescent="0.2">
      <c r="G1024" s="8"/>
    </row>
    <row r="1025" spans="7:7" x14ac:dyDescent="0.2">
      <c r="G1025" s="8"/>
    </row>
    <row r="1026" spans="7:7" x14ac:dyDescent="0.2">
      <c r="G1026" s="8"/>
    </row>
    <row r="1027" spans="7:7" x14ac:dyDescent="0.2">
      <c r="G1027" s="8"/>
    </row>
    <row r="1028" spans="7:7" x14ac:dyDescent="0.2">
      <c r="G1028" s="8"/>
    </row>
    <row r="1029" spans="7:7" x14ac:dyDescent="0.2">
      <c r="G1029" s="8"/>
    </row>
    <row r="1030" spans="7:7" x14ac:dyDescent="0.2">
      <c r="G1030" s="8"/>
    </row>
    <row r="1031" spans="7:7" x14ac:dyDescent="0.2">
      <c r="G1031" s="8"/>
    </row>
    <row r="1032" spans="7:7" x14ac:dyDescent="0.2">
      <c r="G1032" s="8"/>
    </row>
    <row r="1033" spans="7:7" x14ac:dyDescent="0.2">
      <c r="G1033" s="8"/>
    </row>
    <row r="1034" spans="7:7" x14ac:dyDescent="0.2">
      <c r="G1034" s="8"/>
    </row>
    <row r="1035" spans="7:7" x14ac:dyDescent="0.2">
      <c r="G1035" s="8"/>
    </row>
    <row r="1036" spans="7:7" x14ac:dyDescent="0.2">
      <c r="G1036" s="8"/>
    </row>
    <row r="1037" spans="7:7" x14ac:dyDescent="0.2">
      <c r="G1037" s="8"/>
    </row>
    <row r="1038" spans="7:7" x14ac:dyDescent="0.2">
      <c r="G1038" s="8"/>
    </row>
    <row r="1039" spans="7:7" x14ac:dyDescent="0.2">
      <c r="G1039" s="8"/>
    </row>
    <row r="1040" spans="7:7" x14ac:dyDescent="0.2">
      <c r="G1040" s="8"/>
    </row>
    <row r="1041" spans="7:7" x14ac:dyDescent="0.2">
      <c r="G1041" s="8"/>
    </row>
    <row r="1042" spans="7:7" x14ac:dyDescent="0.2">
      <c r="G1042" s="8"/>
    </row>
    <row r="1043" spans="7:7" x14ac:dyDescent="0.2">
      <c r="G1043" s="8"/>
    </row>
    <row r="1044" spans="7:7" x14ac:dyDescent="0.2">
      <c r="G1044" s="8"/>
    </row>
    <row r="1045" spans="7:7" x14ac:dyDescent="0.2">
      <c r="G1045" s="8"/>
    </row>
    <row r="1046" spans="7:7" x14ac:dyDescent="0.2">
      <c r="G1046" s="8"/>
    </row>
    <row r="1047" spans="7:7" x14ac:dyDescent="0.2">
      <c r="G1047" s="8"/>
    </row>
    <row r="1048" spans="7:7" x14ac:dyDescent="0.2">
      <c r="G1048" s="8"/>
    </row>
    <row r="1049" spans="7:7" x14ac:dyDescent="0.2">
      <c r="G1049" s="8"/>
    </row>
    <row r="1050" spans="7:7" x14ac:dyDescent="0.2">
      <c r="G1050" s="8"/>
    </row>
    <row r="1051" spans="7:7" x14ac:dyDescent="0.2">
      <c r="G1051" s="8"/>
    </row>
    <row r="1052" spans="7:7" x14ac:dyDescent="0.2">
      <c r="G1052" s="8"/>
    </row>
    <row r="1053" spans="7:7" x14ac:dyDescent="0.2">
      <c r="G1053" s="8"/>
    </row>
    <row r="1054" spans="7:7" x14ac:dyDescent="0.2">
      <c r="G1054" s="8"/>
    </row>
    <row r="1055" spans="7:7" x14ac:dyDescent="0.2">
      <c r="G1055" s="8"/>
    </row>
    <row r="1056" spans="7:7" x14ac:dyDescent="0.2">
      <c r="G1056" s="8"/>
    </row>
    <row r="1057" spans="7:7" x14ac:dyDescent="0.2">
      <c r="G1057" s="8"/>
    </row>
    <row r="1058" spans="7:7" x14ac:dyDescent="0.2">
      <c r="G1058" s="8"/>
    </row>
    <row r="1059" spans="7:7" x14ac:dyDescent="0.2">
      <c r="G1059" s="8"/>
    </row>
    <row r="1060" spans="7:7" x14ac:dyDescent="0.2">
      <c r="G1060" s="8"/>
    </row>
    <row r="1061" spans="7:7" x14ac:dyDescent="0.2">
      <c r="G1061" s="8"/>
    </row>
    <row r="1062" spans="7:7" x14ac:dyDescent="0.2">
      <c r="G1062" s="8"/>
    </row>
    <row r="1063" spans="7:7" x14ac:dyDescent="0.2">
      <c r="G1063" s="8"/>
    </row>
    <row r="1064" spans="7:7" x14ac:dyDescent="0.2">
      <c r="G1064" s="8"/>
    </row>
    <row r="1065" spans="7:7" x14ac:dyDescent="0.2">
      <c r="G1065" s="8"/>
    </row>
    <row r="1066" spans="7:7" x14ac:dyDescent="0.2">
      <c r="G1066" s="8"/>
    </row>
    <row r="1067" spans="7:7" x14ac:dyDescent="0.2">
      <c r="G1067" s="8"/>
    </row>
    <row r="1068" spans="7:7" x14ac:dyDescent="0.2">
      <c r="G1068" s="8"/>
    </row>
    <row r="1069" spans="7:7" x14ac:dyDescent="0.2">
      <c r="G1069" s="8"/>
    </row>
    <row r="1070" spans="7:7" x14ac:dyDescent="0.2">
      <c r="G1070" s="8"/>
    </row>
    <row r="1071" spans="7:7" x14ac:dyDescent="0.2">
      <c r="G1071" s="8"/>
    </row>
    <row r="1072" spans="7:7" x14ac:dyDescent="0.2">
      <c r="G1072" s="8"/>
    </row>
    <row r="1073" spans="7:7" x14ac:dyDescent="0.2">
      <c r="G1073" s="8"/>
    </row>
    <row r="1074" spans="7:7" x14ac:dyDescent="0.2">
      <c r="G1074" s="8"/>
    </row>
    <row r="1075" spans="7:7" x14ac:dyDescent="0.2">
      <c r="G1075" s="8"/>
    </row>
    <row r="1076" spans="7:7" x14ac:dyDescent="0.2">
      <c r="G1076" s="8"/>
    </row>
    <row r="1077" spans="7:7" x14ac:dyDescent="0.2">
      <c r="G1077" s="8"/>
    </row>
    <row r="1078" spans="7:7" x14ac:dyDescent="0.2">
      <c r="G1078" s="8"/>
    </row>
    <row r="1079" spans="7:7" x14ac:dyDescent="0.2">
      <c r="G1079" s="8"/>
    </row>
    <row r="1080" spans="7:7" x14ac:dyDescent="0.2">
      <c r="G1080" s="8"/>
    </row>
    <row r="1081" spans="7:7" x14ac:dyDescent="0.2">
      <c r="G1081" s="8"/>
    </row>
    <row r="1082" spans="7:7" x14ac:dyDescent="0.2">
      <c r="G1082" s="8"/>
    </row>
    <row r="1083" spans="7:7" x14ac:dyDescent="0.2">
      <c r="G1083" s="8"/>
    </row>
    <row r="1084" spans="7:7" x14ac:dyDescent="0.2">
      <c r="G1084" s="8"/>
    </row>
    <row r="1085" spans="7:7" x14ac:dyDescent="0.2">
      <c r="G1085" s="8"/>
    </row>
    <row r="1086" spans="7:7" x14ac:dyDescent="0.2">
      <c r="G1086" s="8"/>
    </row>
    <row r="1087" spans="7:7" x14ac:dyDescent="0.2">
      <c r="G1087" s="8"/>
    </row>
    <row r="1088" spans="7:7" x14ac:dyDescent="0.2">
      <c r="G1088" s="8"/>
    </row>
    <row r="1089" spans="7:7" x14ac:dyDescent="0.2">
      <c r="G1089" s="8"/>
    </row>
    <row r="1090" spans="7:7" x14ac:dyDescent="0.2">
      <c r="G1090" s="8"/>
    </row>
    <row r="1091" spans="7:7" x14ac:dyDescent="0.2">
      <c r="G1091" s="8"/>
    </row>
    <row r="1092" spans="7:7" x14ac:dyDescent="0.2">
      <c r="G1092" s="8"/>
    </row>
    <row r="1093" spans="7:7" x14ac:dyDescent="0.2">
      <c r="G1093" s="8"/>
    </row>
    <row r="1094" spans="7:7" x14ac:dyDescent="0.2">
      <c r="G1094" s="8"/>
    </row>
    <row r="1095" spans="7:7" x14ac:dyDescent="0.2">
      <c r="G1095" s="8"/>
    </row>
    <row r="1096" spans="7:7" x14ac:dyDescent="0.2">
      <c r="G1096" s="8"/>
    </row>
    <row r="1097" spans="7:7" x14ac:dyDescent="0.2">
      <c r="G1097" s="8"/>
    </row>
    <row r="1098" spans="7:7" x14ac:dyDescent="0.2">
      <c r="G1098" s="8"/>
    </row>
    <row r="1099" spans="7:7" x14ac:dyDescent="0.2">
      <c r="G1099" s="8"/>
    </row>
    <row r="1100" spans="7:7" x14ac:dyDescent="0.2">
      <c r="G1100" s="8"/>
    </row>
    <row r="1101" spans="7:7" x14ac:dyDescent="0.2">
      <c r="G1101" s="8"/>
    </row>
    <row r="1102" spans="7:7" x14ac:dyDescent="0.2">
      <c r="G1102" s="8"/>
    </row>
    <row r="1103" spans="7:7" x14ac:dyDescent="0.2">
      <c r="G1103" s="8"/>
    </row>
    <row r="1104" spans="7:7" x14ac:dyDescent="0.2">
      <c r="G1104" s="8"/>
    </row>
    <row r="1105" spans="7:7" x14ac:dyDescent="0.2">
      <c r="G1105" s="8"/>
    </row>
    <row r="1106" spans="7:7" x14ac:dyDescent="0.2">
      <c r="G1106" s="8"/>
    </row>
    <row r="1107" spans="7:7" x14ac:dyDescent="0.2">
      <c r="G1107" s="8"/>
    </row>
    <row r="1108" spans="7:7" x14ac:dyDescent="0.2">
      <c r="G1108" s="8"/>
    </row>
    <row r="1109" spans="7:7" x14ac:dyDescent="0.2">
      <c r="G1109" s="8"/>
    </row>
    <row r="1110" spans="7:7" x14ac:dyDescent="0.2">
      <c r="G1110" s="8"/>
    </row>
    <row r="1111" spans="7:7" x14ac:dyDescent="0.2">
      <c r="G1111" s="8"/>
    </row>
    <row r="1112" spans="7:7" x14ac:dyDescent="0.2">
      <c r="G1112" s="8"/>
    </row>
    <row r="1113" spans="7:7" x14ac:dyDescent="0.2">
      <c r="G1113" s="8"/>
    </row>
    <row r="1114" spans="7:7" x14ac:dyDescent="0.2">
      <c r="G1114" s="8"/>
    </row>
    <row r="1115" spans="7:7" x14ac:dyDescent="0.2">
      <c r="G1115" s="8"/>
    </row>
    <row r="1116" spans="7:7" x14ac:dyDescent="0.2">
      <c r="G1116" s="8"/>
    </row>
    <row r="1117" spans="7:7" x14ac:dyDescent="0.2">
      <c r="G1117" s="8"/>
    </row>
    <row r="1118" spans="7:7" x14ac:dyDescent="0.2">
      <c r="G1118" s="8"/>
    </row>
    <row r="1119" spans="7:7" x14ac:dyDescent="0.2">
      <c r="G1119" s="8"/>
    </row>
    <row r="1120" spans="7:7" x14ac:dyDescent="0.2">
      <c r="G1120" s="8"/>
    </row>
    <row r="1121" spans="7:7" x14ac:dyDescent="0.2">
      <c r="G1121" s="8"/>
    </row>
    <row r="1122" spans="7:7" x14ac:dyDescent="0.2">
      <c r="G1122" s="8"/>
    </row>
    <row r="1123" spans="7:7" x14ac:dyDescent="0.2">
      <c r="G1123" s="8"/>
    </row>
    <row r="1124" spans="7:7" x14ac:dyDescent="0.2">
      <c r="G1124" s="8"/>
    </row>
    <row r="1125" spans="7:7" x14ac:dyDescent="0.2">
      <c r="G1125" s="8"/>
    </row>
    <row r="1126" spans="7:7" x14ac:dyDescent="0.2">
      <c r="G1126" s="8"/>
    </row>
    <row r="1127" spans="7:7" x14ac:dyDescent="0.2">
      <c r="G1127" s="8"/>
    </row>
    <row r="1128" spans="7:7" x14ac:dyDescent="0.2">
      <c r="G1128" s="8"/>
    </row>
    <row r="1129" spans="7:7" x14ac:dyDescent="0.2">
      <c r="G1129" s="8"/>
    </row>
    <row r="1130" spans="7:7" x14ac:dyDescent="0.2">
      <c r="G1130" s="8"/>
    </row>
    <row r="1131" spans="7:7" x14ac:dyDescent="0.2">
      <c r="G1131" s="8"/>
    </row>
    <row r="1132" spans="7:7" x14ac:dyDescent="0.2">
      <c r="G1132" s="8"/>
    </row>
    <row r="1133" spans="7:7" x14ac:dyDescent="0.2">
      <c r="G1133" s="8"/>
    </row>
    <row r="1134" spans="7:7" x14ac:dyDescent="0.2">
      <c r="G1134" s="8"/>
    </row>
    <row r="1135" spans="7:7" x14ac:dyDescent="0.2">
      <c r="G1135" s="8"/>
    </row>
    <row r="1136" spans="7:7" x14ac:dyDescent="0.2">
      <c r="G1136" s="8"/>
    </row>
    <row r="1137" spans="7:7" x14ac:dyDescent="0.2">
      <c r="G1137" s="8"/>
    </row>
    <row r="1138" spans="7:7" x14ac:dyDescent="0.2">
      <c r="G1138" s="8"/>
    </row>
    <row r="1139" spans="7:7" x14ac:dyDescent="0.2">
      <c r="G1139" s="8"/>
    </row>
    <row r="1140" spans="7:7" x14ac:dyDescent="0.2">
      <c r="G1140" s="8"/>
    </row>
    <row r="1141" spans="7:7" x14ac:dyDescent="0.2">
      <c r="G1141" s="8"/>
    </row>
    <row r="1142" spans="7:7" x14ac:dyDescent="0.2">
      <c r="G1142" s="8"/>
    </row>
    <row r="1143" spans="7:7" x14ac:dyDescent="0.2">
      <c r="G1143" s="8"/>
    </row>
    <row r="1144" spans="7:7" x14ac:dyDescent="0.2">
      <c r="G1144" s="8"/>
    </row>
    <row r="1145" spans="7:7" x14ac:dyDescent="0.2">
      <c r="G1145" s="8"/>
    </row>
    <row r="1146" spans="7:7" x14ac:dyDescent="0.2">
      <c r="G1146" s="8"/>
    </row>
    <row r="1147" spans="7:7" x14ac:dyDescent="0.2">
      <c r="G1147" s="8"/>
    </row>
    <row r="1148" spans="7:7" x14ac:dyDescent="0.2">
      <c r="G1148" s="8"/>
    </row>
    <row r="1149" spans="7:7" x14ac:dyDescent="0.2">
      <c r="G1149" s="8"/>
    </row>
    <row r="1150" spans="7:7" x14ac:dyDescent="0.2">
      <c r="G1150" s="8"/>
    </row>
    <row r="1151" spans="7:7" x14ac:dyDescent="0.2">
      <c r="G1151" s="8"/>
    </row>
    <row r="1152" spans="7:7" x14ac:dyDescent="0.2">
      <c r="G1152" s="8"/>
    </row>
    <row r="1153" spans="7:7" x14ac:dyDescent="0.2">
      <c r="G1153" s="8"/>
    </row>
    <row r="1154" spans="7:7" x14ac:dyDescent="0.2">
      <c r="G1154" s="8"/>
    </row>
    <row r="1155" spans="7:7" x14ac:dyDescent="0.2">
      <c r="G1155" s="8"/>
    </row>
    <row r="1156" spans="7:7" x14ac:dyDescent="0.2">
      <c r="G1156" s="8"/>
    </row>
    <row r="1157" spans="7:7" x14ac:dyDescent="0.2">
      <c r="G1157" s="8"/>
    </row>
    <row r="1158" spans="7:7" x14ac:dyDescent="0.2">
      <c r="G1158" s="8"/>
    </row>
    <row r="1159" spans="7:7" x14ac:dyDescent="0.2">
      <c r="G1159" s="8"/>
    </row>
    <row r="1160" spans="7:7" x14ac:dyDescent="0.2">
      <c r="G1160" s="8"/>
    </row>
    <row r="1161" spans="7:7" x14ac:dyDescent="0.2">
      <c r="G1161" s="8"/>
    </row>
    <row r="1162" spans="7:7" x14ac:dyDescent="0.2">
      <c r="G1162" s="8"/>
    </row>
    <row r="1163" spans="7:7" x14ac:dyDescent="0.2">
      <c r="G1163" s="8"/>
    </row>
    <row r="1164" spans="7:7" x14ac:dyDescent="0.2">
      <c r="G1164" s="8"/>
    </row>
    <row r="1165" spans="7:7" x14ac:dyDescent="0.2">
      <c r="G1165" s="8"/>
    </row>
    <row r="1166" spans="7:7" x14ac:dyDescent="0.2">
      <c r="G1166" s="8"/>
    </row>
    <row r="1167" spans="7:7" x14ac:dyDescent="0.2">
      <c r="G1167" s="8"/>
    </row>
    <row r="1168" spans="7:7" x14ac:dyDescent="0.2">
      <c r="G1168" s="8"/>
    </row>
    <row r="1169" spans="7:7" x14ac:dyDescent="0.2">
      <c r="G1169" s="8"/>
    </row>
    <row r="1170" spans="7:7" x14ac:dyDescent="0.2">
      <c r="G1170" s="8"/>
    </row>
    <row r="1171" spans="7:7" x14ac:dyDescent="0.2">
      <c r="G1171" s="8"/>
    </row>
    <row r="1172" spans="7:7" x14ac:dyDescent="0.2">
      <c r="G1172" s="8"/>
    </row>
    <row r="1173" spans="7:7" x14ac:dyDescent="0.2">
      <c r="G1173" s="8"/>
    </row>
    <row r="1174" spans="7:7" x14ac:dyDescent="0.2">
      <c r="G1174" s="8"/>
    </row>
    <row r="1175" spans="7:7" x14ac:dyDescent="0.2">
      <c r="G1175" s="8"/>
    </row>
    <row r="1176" spans="7:7" x14ac:dyDescent="0.2">
      <c r="G1176" s="8"/>
    </row>
    <row r="1177" spans="7:7" x14ac:dyDescent="0.2">
      <c r="G1177" s="8"/>
    </row>
    <row r="1178" spans="7:7" x14ac:dyDescent="0.2">
      <c r="G1178" s="8"/>
    </row>
    <row r="1179" spans="7:7" x14ac:dyDescent="0.2">
      <c r="G1179" s="8"/>
    </row>
    <row r="1180" spans="7:7" x14ac:dyDescent="0.2">
      <c r="G1180" s="8"/>
    </row>
    <row r="1181" spans="7:7" x14ac:dyDescent="0.2">
      <c r="G1181" s="8"/>
    </row>
    <row r="1182" spans="7:7" x14ac:dyDescent="0.2">
      <c r="G1182" s="8"/>
    </row>
    <row r="1183" spans="7:7" x14ac:dyDescent="0.2">
      <c r="G1183" s="8"/>
    </row>
    <row r="1184" spans="7:7" x14ac:dyDescent="0.2">
      <c r="G1184" s="8"/>
    </row>
    <row r="1185" spans="7:7" x14ac:dyDescent="0.2">
      <c r="G1185" s="8"/>
    </row>
    <row r="1186" spans="7:7" x14ac:dyDescent="0.2">
      <c r="G1186" s="8"/>
    </row>
    <row r="1187" spans="7:7" x14ac:dyDescent="0.2">
      <c r="G1187" s="8"/>
    </row>
    <row r="1188" spans="7:7" x14ac:dyDescent="0.2">
      <c r="G1188" s="8"/>
    </row>
    <row r="1189" spans="7:7" x14ac:dyDescent="0.2">
      <c r="G1189" s="8"/>
    </row>
    <row r="1190" spans="7:7" x14ac:dyDescent="0.2">
      <c r="G1190" s="8"/>
    </row>
    <row r="1191" spans="7:7" x14ac:dyDescent="0.2">
      <c r="G1191" s="8"/>
    </row>
    <row r="1192" spans="7:7" x14ac:dyDescent="0.2">
      <c r="G1192" s="8"/>
    </row>
    <row r="1193" spans="7:7" x14ac:dyDescent="0.2">
      <c r="G1193" s="8"/>
    </row>
    <row r="1194" spans="7:7" x14ac:dyDescent="0.2">
      <c r="G1194" s="8"/>
    </row>
    <row r="1195" spans="7:7" x14ac:dyDescent="0.2">
      <c r="G1195" s="8"/>
    </row>
    <row r="1196" spans="7:7" x14ac:dyDescent="0.2">
      <c r="G1196" s="8"/>
    </row>
    <row r="1197" spans="7:7" x14ac:dyDescent="0.2">
      <c r="G1197" s="8"/>
    </row>
    <row r="1198" spans="7:7" x14ac:dyDescent="0.2">
      <c r="G1198" s="8"/>
    </row>
    <row r="1199" spans="7:7" x14ac:dyDescent="0.2">
      <c r="G1199" s="8"/>
    </row>
    <row r="1200" spans="7:7" x14ac:dyDescent="0.2">
      <c r="G1200" s="8"/>
    </row>
    <row r="1201" spans="7:7" x14ac:dyDescent="0.2">
      <c r="G1201" s="8"/>
    </row>
    <row r="1202" spans="7:7" x14ac:dyDescent="0.2">
      <c r="G1202" s="8"/>
    </row>
    <row r="1203" spans="7:7" x14ac:dyDescent="0.2">
      <c r="G1203" s="8"/>
    </row>
    <row r="1204" spans="7:7" x14ac:dyDescent="0.2">
      <c r="G1204" s="8"/>
    </row>
    <row r="1205" spans="7:7" x14ac:dyDescent="0.2">
      <c r="G1205" s="8"/>
    </row>
    <row r="1206" spans="7:7" x14ac:dyDescent="0.2">
      <c r="G1206" s="8"/>
    </row>
    <row r="1207" spans="7:7" x14ac:dyDescent="0.2">
      <c r="G1207" s="8"/>
    </row>
    <row r="1208" spans="7:7" x14ac:dyDescent="0.2">
      <c r="G1208" s="8"/>
    </row>
    <row r="1209" spans="7:7" x14ac:dyDescent="0.2">
      <c r="G1209" s="8"/>
    </row>
    <row r="1210" spans="7:7" x14ac:dyDescent="0.2">
      <c r="G1210" s="8"/>
    </row>
    <row r="1211" spans="7:7" x14ac:dyDescent="0.2">
      <c r="G1211" s="8"/>
    </row>
    <row r="1212" spans="7:7" x14ac:dyDescent="0.2">
      <c r="G1212" s="8"/>
    </row>
    <row r="1213" spans="7:7" x14ac:dyDescent="0.2">
      <c r="G1213" s="8"/>
    </row>
    <row r="1214" spans="7:7" x14ac:dyDescent="0.2">
      <c r="G1214" s="8"/>
    </row>
    <row r="1215" spans="7:7" x14ac:dyDescent="0.2">
      <c r="G1215" s="8"/>
    </row>
    <row r="1216" spans="7:7" x14ac:dyDescent="0.2">
      <c r="G1216" s="8"/>
    </row>
    <row r="1217" spans="7:7" x14ac:dyDescent="0.2">
      <c r="G1217" s="8"/>
    </row>
    <row r="1218" spans="7:7" x14ac:dyDescent="0.2">
      <c r="G1218" s="8"/>
    </row>
    <row r="1219" spans="7:7" x14ac:dyDescent="0.2">
      <c r="G1219" s="8"/>
    </row>
    <row r="1220" spans="7:7" x14ac:dyDescent="0.2">
      <c r="G1220" s="8"/>
    </row>
    <row r="1221" spans="7:7" x14ac:dyDescent="0.2">
      <c r="G1221" s="8"/>
    </row>
    <row r="1222" spans="7:7" x14ac:dyDescent="0.2">
      <c r="G1222" s="8"/>
    </row>
    <row r="1223" spans="7:7" x14ac:dyDescent="0.2">
      <c r="G1223" s="8"/>
    </row>
    <row r="1224" spans="7:7" x14ac:dyDescent="0.2">
      <c r="G1224" s="8"/>
    </row>
    <row r="1225" spans="7:7" x14ac:dyDescent="0.2">
      <c r="G1225" s="8"/>
    </row>
    <row r="1226" spans="7:7" x14ac:dyDescent="0.2">
      <c r="G1226" s="8"/>
    </row>
    <row r="1227" spans="7:7" x14ac:dyDescent="0.2">
      <c r="G1227" s="8"/>
    </row>
    <row r="1228" spans="7:7" x14ac:dyDescent="0.2">
      <c r="G1228" s="8"/>
    </row>
    <row r="1229" spans="7:7" x14ac:dyDescent="0.2">
      <c r="G1229" s="8"/>
    </row>
    <row r="1230" spans="7:7" x14ac:dyDescent="0.2">
      <c r="G1230" s="8"/>
    </row>
    <row r="1231" spans="7:7" x14ac:dyDescent="0.2">
      <c r="G1231" s="8"/>
    </row>
    <row r="1232" spans="7:7" x14ac:dyDescent="0.2">
      <c r="G1232" s="8"/>
    </row>
    <row r="1233" spans="7:7" x14ac:dyDescent="0.2">
      <c r="G1233" s="8"/>
    </row>
    <row r="1234" spans="7:7" x14ac:dyDescent="0.2">
      <c r="G1234" s="8"/>
    </row>
    <row r="1235" spans="7:7" x14ac:dyDescent="0.2">
      <c r="G1235" s="8"/>
    </row>
    <row r="1236" spans="7:7" x14ac:dyDescent="0.2">
      <c r="G1236" s="8"/>
    </row>
    <row r="1237" spans="7:7" x14ac:dyDescent="0.2">
      <c r="G1237" s="8"/>
    </row>
    <row r="1238" spans="7:7" x14ac:dyDescent="0.2">
      <c r="G1238" s="8"/>
    </row>
    <row r="1239" spans="7:7" x14ac:dyDescent="0.2">
      <c r="G1239" s="8"/>
    </row>
    <row r="1240" spans="7:7" x14ac:dyDescent="0.2">
      <c r="G1240" s="8"/>
    </row>
    <row r="1241" spans="7:7" x14ac:dyDescent="0.2">
      <c r="G1241" s="8"/>
    </row>
    <row r="1242" spans="7:7" x14ac:dyDescent="0.2">
      <c r="G1242" s="8"/>
    </row>
    <row r="1243" spans="7:7" x14ac:dyDescent="0.2">
      <c r="G1243" s="8"/>
    </row>
    <row r="1244" spans="7:7" x14ac:dyDescent="0.2">
      <c r="G1244" s="8"/>
    </row>
    <row r="1245" spans="7:7" x14ac:dyDescent="0.2">
      <c r="G1245" s="8"/>
    </row>
    <row r="1246" spans="7:7" x14ac:dyDescent="0.2">
      <c r="G1246" s="8"/>
    </row>
    <row r="1247" spans="7:7" x14ac:dyDescent="0.2">
      <c r="G1247" s="8"/>
    </row>
    <row r="1248" spans="7:7" x14ac:dyDescent="0.2">
      <c r="G1248" s="8"/>
    </row>
    <row r="1249" spans="7:7" x14ac:dyDescent="0.2">
      <c r="G1249" s="8"/>
    </row>
    <row r="1250" spans="7:7" x14ac:dyDescent="0.2">
      <c r="G1250" s="8"/>
    </row>
    <row r="1251" spans="7:7" x14ac:dyDescent="0.2">
      <c r="G1251" s="8"/>
    </row>
    <row r="1252" spans="7:7" x14ac:dyDescent="0.2">
      <c r="G1252" s="8"/>
    </row>
    <row r="1253" spans="7:7" x14ac:dyDescent="0.2">
      <c r="G1253" s="8"/>
    </row>
    <row r="1254" spans="7:7" x14ac:dyDescent="0.2">
      <c r="G1254" s="8"/>
    </row>
    <row r="1255" spans="7:7" x14ac:dyDescent="0.2">
      <c r="G1255" s="8"/>
    </row>
    <row r="1256" spans="7:7" x14ac:dyDescent="0.2">
      <c r="G1256" s="8"/>
    </row>
    <row r="1257" spans="7:7" x14ac:dyDescent="0.2">
      <c r="G1257" s="8"/>
    </row>
    <row r="1258" spans="7:7" x14ac:dyDescent="0.2">
      <c r="G1258" s="8"/>
    </row>
    <row r="1259" spans="7:7" x14ac:dyDescent="0.2">
      <c r="G1259" s="8"/>
    </row>
    <row r="1260" spans="7:7" x14ac:dyDescent="0.2">
      <c r="G1260" s="8"/>
    </row>
    <row r="1261" spans="7:7" x14ac:dyDescent="0.2">
      <c r="G1261" s="8"/>
    </row>
    <row r="1262" spans="7:7" x14ac:dyDescent="0.2">
      <c r="G1262" s="8"/>
    </row>
    <row r="1263" spans="7:7" x14ac:dyDescent="0.2">
      <c r="G1263" s="8"/>
    </row>
    <row r="1264" spans="7:7" x14ac:dyDescent="0.2">
      <c r="G1264" s="8"/>
    </row>
    <row r="1265" spans="7:7" x14ac:dyDescent="0.2">
      <c r="G1265" s="8"/>
    </row>
    <row r="1266" spans="7:7" x14ac:dyDescent="0.2">
      <c r="G1266" s="8"/>
    </row>
    <row r="1267" spans="7:7" x14ac:dyDescent="0.2">
      <c r="G1267" s="8"/>
    </row>
    <row r="1268" spans="7:7" x14ac:dyDescent="0.2">
      <c r="G1268" s="8"/>
    </row>
    <row r="1269" spans="7:7" x14ac:dyDescent="0.2">
      <c r="G1269" s="8"/>
    </row>
    <row r="1270" spans="7:7" x14ac:dyDescent="0.2">
      <c r="G1270" s="8"/>
    </row>
    <row r="1271" spans="7:7" x14ac:dyDescent="0.2">
      <c r="G1271" s="8"/>
    </row>
    <row r="1272" spans="7:7" x14ac:dyDescent="0.2">
      <c r="G1272" s="8"/>
    </row>
    <row r="1273" spans="7:7" x14ac:dyDescent="0.2">
      <c r="G1273" s="8"/>
    </row>
    <row r="1274" spans="7:7" x14ac:dyDescent="0.2">
      <c r="G1274" s="8"/>
    </row>
    <row r="1275" spans="7:7" x14ac:dyDescent="0.2">
      <c r="G1275" s="8"/>
    </row>
    <row r="1276" spans="7:7" x14ac:dyDescent="0.2">
      <c r="G1276" s="8"/>
    </row>
    <row r="1277" spans="7:7" x14ac:dyDescent="0.2">
      <c r="G1277" s="8"/>
    </row>
    <row r="1278" spans="7:7" x14ac:dyDescent="0.2">
      <c r="G1278" s="8"/>
    </row>
    <row r="1279" spans="7:7" x14ac:dyDescent="0.2">
      <c r="G1279" s="8"/>
    </row>
    <row r="1280" spans="7:7" x14ac:dyDescent="0.2">
      <c r="G1280" s="8"/>
    </row>
    <row r="1281" spans="7:7" x14ac:dyDescent="0.2">
      <c r="G1281" s="8"/>
    </row>
    <row r="1282" spans="7:7" x14ac:dyDescent="0.2">
      <c r="G1282" s="8"/>
    </row>
    <row r="1283" spans="7:7" x14ac:dyDescent="0.2">
      <c r="G1283" s="8"/>
    </row>
    <row r="1284" spans="7:7" x14ac:dyDescent="0.2">
      <c r="G1284" s="8"/>
    </row>
    <row r="1285" spans="7:7" x14ac:dyDescent="0.2">
      <c r="G1285" s="8"/>
    </row>
    <row r="1286" spans="7:7" x14ac:dyDescent="0.2">
      <c r="G1286" s="8"/>
    </row>
    <row r="1287" spans="7:7" x14ac:dyDescent="0.2">
      <c r="G1287" s="8"/>
    </row>
    <row r="1288" spans="7:7" x14ac:dyDescent="0.2">
      <c r="G1288" s="8"/>
    </row>
    <row r="1289" spans="7:7" x14ac:dyDescent="0.2">
      <c r="G1289" s="8"/>
    </row>
    <row r="1290" spans="7:7" x14ac:dyDescent="0.2">
      <c r="G1290" s="8"/>
    </row>
    <row r="1291" spans="7:7" x14ac:dyDescent="0.2">
      <c r="G1291" s="8"/>
    </row>
    <row r="1292" spans="7:7" x14ac:dyDescent="0.2">
      <c r="G1292" s="8"/>
    </row>
    <row r="1293" spans="7:7" x14ac:dyDescent="0.2">
      <c r="G1293" s="8"/>
    </row>
    <row r="1294" spans="7:7" x14ac:dyDescent="0.2">
      <c r="G1294" s="8"/>
    </row>
    <row r="1295" spans="7:7" x14ac:dyDescent="0.2">
      <c r="G1295" s="8"/>
    </row>
    <row r="1296" spans="7:7" x14ac:dyDescent="0.2">
      <c r="G1296" s="8"/>
    </row>
    <row r="1297" spans="7:7" x14ac:dyDescent="0.2">
      <c r="G1297" s="8"/>
    </row>
    <row r="1298" spans="7:7" x14ac:dyDescent="0.2">
      <c r="G1298" s="8"/>
    </row>
    <row r="1299" spans="7:7" x14ac:dyDescent="0.2">
      <c r="G1299" s="8"/>
    </row>
    <row r="1300" spans="7:7" x14ac:dyDescent="0.2">
      <c r="G1300" s="8"/>
    </row>
    <row r="1301" spans="7:7" x14ac:dyDescent="0.2">
      <c r="G1301" s="8"/>
    </row>
    <row r="1302" spans="7:7" x14ac:dyDescent="0.2">
      <c r="G1302" s="8"/>
    </row>
    <row r="1303" spans="7:7" x14ac:dyDescent="0.2">
      <c r="G1303" s="8"/>
    </row>
    <row r="1304" spans="7:7" x14ac:dyDescent="0.2">
      <c r="G1304" s="8"/>
    </row>
    <row r="1305" spans="7:7" x14ac:dyDescent="0.2">
      <c r="G1305" s="8"/>
    </row>
    <row r="1306" spans="7:7" x14ac:dyDescent="0.2">
      <c r="G1306" s="8"/>
    </row>
    <row r="1307" spans="7:7" x14ac:dyDescent="0.2">
      <c r="G1307" s="8"/>
    </row>
    <row r="1308" spans="7:7" x14ac:dyDescent="0.2">
      <c r="G1308" s="8"/>
    </row>
    <row r="1309" spans="7:7" x14ac:dyDescent="0.2">
      <c r="G1309" s="8"/>
    </row>
    <row r="1310" spans="7:7" x14ac:dyDescent="0.2">
      <c r="G1310" s="8"/>
    </row>
    <row r="1311" spans="7:7" x14ac:dyDescent="0.2">
      <c r="G1311" s="8"/>
    </row>
    <row r="1312" spans="7:7" x14ac:dyDescent="0.2">
      <c r="G1312" s="8"/>
    </row>
    <row r="1313" spans="7:7" x14ac:dyDescent="0.2">
      <c r="G1313" s="8"/>
    </row>
    <row r="1314" spans="7:7" x14ac:dyDescent="0.2">
      <c r="G1314" s="8"/>
    </row>
    <row r="1315" spans="7:7" x14ac:dyDescent="0.2">
      <c r="G1315" s="8"/>
    </row>
    <row r="1316" spans="7:7" x14ac:dyDescent="0.2">
      <c r="G1316" s="8"/>
    </row>
    <row r="1317" spans="7:7" x14ac:dyDescent="0.2">
      <c r="G1317" s="8"/>
    </row>
    <row r="1318" spans="7:7" x14ac:dyDescent="0.2">
      <c r="G1318" s="8"/>
    </row>
    <row r="1319" spans="7:7" x14ac:dyDescent="0.2">
      <c r="G1319" s="8"/>
    </row>
    <row r="1320" spans="7:7" x14ac:dyDescent="0.2">
      <c r="G1320" s="8"/>
    </row>
    <row r="1321" spans="7:7" x14ac:dyDescent="0.2">
      <c r="G1321" s="8"/>
    </row>
    <row r="1322" spans="7:7" x14ac:dyDescent="0.2">
      <c r="G1322" s="8"/>
    </row>
    <row r="1323" spans="7:7" x14ac:dyDescent="0.2">
      <c r="G1323" s="8"/>
    </row>
    <row r="1324" spans="7:7" x14ac:dyDescent="0.2">
      <c r="G1324" s="8"/>
    </row>
    <row r="1325" spans="7:7" x14ac:dyDescent="0.2">
      <c r="G1325" s="8"/>
    </row>
    <row r="1326" spans="7:7" x14ac:dyDescent="0.2">
      <c r="G1326" s="8"/>
    </row>
    <row r="1327" spans="7:7" x14ac:dyDescent="0.2">
      <c r="G1327" s="8"/>
    </row>
    <row r="1328" spans="7:7" x14ac:dyDescent="0.2">
      <c r="G1328" s="8"/>
    </row>
    <row r="1329" spans="7:7" x14ac:dyDescent="0.2">
      <c r="G1329" s="8"/>
    </row>
    <row r="1330" spans="7:7" x14ac:dyDescent="0.2">
      <c r="G1330" s="8"/>
    </row>
    <row r="1331" spans="7:7" x14ac:dyDescent="0.2">
      <c r="G1331" s="8"/>
    </row>
    <row r="1332" spans="7:7" x14ac:dyDescent="0.2">
      <c r="G1332" s="8"/>
    </row>
    <row r="1333" spans="7:7" x14ac:dyDescent="0.2">
      <c r="G1333" s="8"/>
    </row>
    <row r="1334" spans="7:7" x14ac:dyDescent="0.2">
      <c r="G1334" s="8"/>
    </row>
    <row r="1335" spans="7:7" x14ac:dyDescent="0.2">
      <c r="G1335" s="8"/>
    </row>
    <row r="1336" spans="7:7" x14ac:dyDescent="0.2">
      <c r="G1336" s="8"/>
    </row>
    <row r="1337" spans="7:7" x14ac:dyDescent="0.2">
      <c r="G1337" s="8"/>
    </row>
    <row r="1338" spans="7:7" x14ac:dyDescent="0.2">
      <c r="G1338" s="8"/>
    </row>
    <row r="1339" spans="7:7" x14ac:dyDescent="0.2">
      <c r="G1339" s="8"/>
    </row>
    <row r="1340" spans="7:7" x14ac:dyDescent="0.2">
      <c r="G1340" s="8"/>
    </row>
    <row r="1341" spans="7:7" x14ac:dyDescent="0.2">
      <c r="G1341" s="8"/>
    </row>
    <row r="1342" spans="7:7" x14ac:dyDescent="0.2">
      <c r="G1342" s="8"/>
    </row>
    <row r="1343" spans="7:7" x14ac:dyDescent="0.2">
      <c r="G1343" s="8"/>
    </row>
    <row r="1344" spans="7:7" x14ac:dyDescent="0.2">
      <c r="G1344" s="8"/>
    </row>
    <row r="1345" spans="7:7" x14ac:dyDescent="0.2">
      <c r="G1345" s="8"/>
    </row>
    <row r="1346" spans="7:7" x14ac:dyDescent="0.2">
      <c r="G1346" s="8"/>
    </row>
    <row r="1347" spans="7:7" x14ac:dyDescent="0.2">
      <c r="G1347" s="8"/>
    </row>
    <row r="1348" spans="7:7" x14ac:dyDescent="0.2">
      <c r="G1348" s="8"/>
    </row>
    <row r="1349" spans="7:7" x14ac:dyDescent="0.2">
      <c r="G1349" s="8"/>
    </row>
  </sheetData>
  <phoneticPr fontId="0" type="noConversion"/>
  <pageMargins left="0.75" right="0.75" top="1" bottom="1" header="0" footer="0"/>
  <pageSetup paperSize="9" scale="85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>
      <selection activeCell="A12" sqref="A12"/>
    </sheetView>
  </sheetViews>
  <sheetFormatPr baseColWidth="10" defaultRowHeight="12.75" x14ac:dyDescent="0.2"/>
  <cols>
    <col min="1" max="1" width="44.42578125" customWidth="1"/>
    <col min="2" max="3" width="17.85546875" style="18" bestFit="1" customWidth="1"/>
    <col min="4" max="4" width="9.5703125" style="18" customWidth="1"/>
    <col min="5" max="5" width="14" customWidth="1"/>
  </cols>
  <sheetData>
    <row r="1" spans="1:4" x14ac:dyDescent="0.2">
      <c r="A1" s="1" t="s">
        <v>314</v>
      </c>
    </row>
    <row r="2" spans="1:4" x14ac:dyDescent="0.2">
      <c r="A2" s="5" t="s">
        <v>323</v>
      </c>
    </row>
    <row r="4" spans="1:4" x14ac:dyDescent="0.2">
      <c r="B4" s="3" t="s">
        <v>315</v>
      </c>
      <c r="C4" s="3" t="s">
        <v>316</v>
      </c>
      <c r="D4" s="3" t="s">
        <v>269</v>
      </c>
    </row>
    <row r="5" spans="1:4" x14ac:dyDescent="0.2">
      <c r="A5" t="s">
        <v>0</v>
      </c>
      <c r="B5" s="9">
        <v>579124</v>
      </c>
      <c r="C5" s="9">
        <f>C6+C7</f>
        <v>587202</v>
      </c>
      <c r="D5" s="34">
        <f>(B5-C5)/C5</f>
        <v>-1.3756765133633742E-2</v>
      </c>
    </row>
    <row r="6" spans="1:4" x14ac:dyDescent="0.2">
      <c r="A6" s="14" t="s">
        <v>317</v>
      </c>
      <c r="B6" s="9">
        <v>574274</v>
      </c>
      <c r="C6" s="9">
        <v>581917</v>
      </c>
      <c r="D6" s="34">
        <f>(B6-C6)/C6</f>
        <v>-1.3134175492381215E-2</v>
      </c>
    </row>
    <row r="7" spans="1:4" x14ac:dyDescent="0.2">
      <c r="A7" s="14" t="s">
        <v>318</v>
      </c>
      <c r="B7" s="9">
        <v>4850</v>
      </c>
      <c r="C7" s="9">
        <f>C8+C9</f>
        <v>5285</v>
      </c>
      <c r="D7" s="34">
        <f>(B7-C7)/C7</f>
        <v>-8.2308420056764434E-2</v>
      </c>
    </row>
    <row r="8" spans="1:4" x14ac:dyDescent="0.2">
      <c r="A8" s="33" t="s">
        <v>319</v>
      </c>
      <c r="B8" s="9">
        <v>4164</v>
      </c>
      <c r="C8" s="9">
        <v>4824</v>
      </c>
      <c r="D8" s="34">
        <f>(B8-C8)/C8</f>
        <v>-0.13681592039800994</v>
      </c>
    </row>
    <row r="9" spans="1:4" x14ac:dyDescent="0.2">
      <c r="A9" s="33" t="s">
        <v>320</v>
      </c>
      <c r="B9" s="9">
        <v>686</v>
      </c>
      <c r="C9" s="9">
        <v>461</v>
      </c>
      <c r="D9" s="34">
        <f>(B9-C9)/C9</f>
        <v>0.48806941431670281</v>
      </c>
    </row>
    <row r="11" spans="1:4" x14ac:dyDescent="0.2">
      <c r="A11" s="35" t="s">
        <v>321</v>
      </c>
    </row>
    <row r="12" spans="1:4" x14ac:dyDescent="0.2">
      <c r="A12" s="36" t="s">
        <v>322</v>
      </c>
    </row>
  </sheetData>
  <phoneticPr fontId="0" type="noConversion"/>
  <pageMargins left="0.75" right="0.75" top="1" bottom="1" header="0" footer="0"/>
  <pageSetup paperSize="9" orientation="portrait" horizontalDpi="4294967293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24" sqref="J24"/>
    </sheetView>
  </sheetViews>
  <sheetFormatPr baseColWidth="10" defaultRowHeight="12.75" x14ac:dyDescent="0.2"/>
  <cols>
    <col min="1" max="16384" width="11.42578125" style="41"/>
  </cols>
  <sheetData/>
  <pageMargins left="0.75" right="0.75" top="1" bottom="1" header="0" footer="0"/>
  <headerFooter alignWithMargins="0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84"/>
  <sheetViews>
    <sheetView topLeftCell="A73" workbookViewId="0">
      <selection activeCell="B56" sqref="B56:G111"/>
    </sheetView>
  </sheetViews>
  <sheetFormatPr baseColWidth="10" defaultRowHeight="12.75" x14ac:dyDescent="0.2"/>
  <cols>
    <col min="1" max="1" width="33" customWidth="1"/>
    <col min="7" max="7" width="11.42578125" style="8"/>
  </cols>
  <sheetData>
    <row r="1" spans="1:7" x14ac:dyDescent="0.2">
      <c r="A1" s="1" t="s">
        <v>335</v>
      </c>
    </row>
    <row r="2" spans="1:7" x14ac:dyDescent="0.2">
      <c r="A2" s="5" t="s">
        <v>356</v>
      </c>
    </row>
    <row r="4" spans="1:7" x14ac:dyDescent="0.2">
      <c r="B4" s="3" t="s">
        <v>0</v>
      </c>
      <c r="C4" s="3" t="s">
        <v>45</v>
      </c>
      <c r="D4" s="3" t="s">
        <v>52</v>
      </c>
      <c r="E4" s="3" t="s">
        <v>53</v>
      </c>
      <c r="F4" s="3" t="s">
        <v>50</v>
      </c>
      <c r="G4" s="10" t="s">
        <v>51</v>
      </c>
    </row>
    <row r="5" spans="1:7" x14ac:dyDescent="0.2">
      <c r="A5" t="s">
        <v>0</v>
      </c>
      <c r="B5" s="2">
        <v>268357</v>
      </c>
      <c r="C5" s="2">
        <v>24250</v>
      </c>
      <c r="D5" s="2">
        <v>73840</v>
      </c>
      <c r="E5" s="2">
        <v>100878</v>
      </c>
      <c r="F5" s="2">
        <v>69389</v>
      </c>
      <c r="G5">
        <v>51.4</v>
      </c>
    </row>
    <row r="6" spans="1:7" x14ac:dyDescent="0.2">
      <c r="A6" s="1" t="s">
        <v>54</v>
      </c>
      <c r="B6" s="2"/>
      <c r="C6" s="2"/>
      <c r="D6" s="2"/>
      <c r="E6" s="2"/>
      <c r="F6" s="2"/>
      <c r="G6" s="11"/>
    </row>
    <row r="7" spans="1:7" x14ac:dyDescent="0.2">
      <c r="A7" s="4" t="s">
        <v>55</v>
      </c>
      <c r="B7" s="2">
        <v>1028</v>
      </c>
      <c r="C7" s="2">
        <v>82</v>
      </c>
      <c r="D7" s="2">
        <v>273</v>
      </c>
      <c r="E7" s="2">
        <v>423</v>
      </c>
      <c r="F7" s="2">
        <v>250</v>
      </c>
      <c r="G7" s="11">
        <v>51.4</v>
      </c>
    </row>
    <row r="8" spans="1:7" x14ac:dyDescent="0.2">
      <c r="A8" s="4" t="s">
        <v>56</v>
      </c>
      <c r="B8" s="2">
        <v>1326</v>
      </c>
      <c r="C8" s="2">
        <v>122</v>
      </c>
      <c r="D8" s="2">
        <v>322</v>
      </c>
      <c r="E8" s="2">
        <v>515</v>
      </c>
      <c r="F8" s="2">
        <v>367</v>
      </c>
      <c r="G8" s="11">
        <v>52.4</v>
      </c>
    </row>
    <row r="9" spans="1:7" x14ac:dyDescent="0.2">
      <c r="A9" s="4" t="s">
        <v>57</v>
      </c>
      <c r="B9" s="2">
        <v>2170</v>
      </c>
      <c r="C9" s="2">
        <v>139</v>
      </c>
      <c r="D9" s="2">
        <v>616</v>
      </c>
      <c r="E9" s="2">
        <v>953</v>
      </c>
      <c r="F9" s="2">
        <v>462</v>
      </c>
      <c r="G9" s="11">
        <v>50.9</v>
      </c>
    </row>
    <row r="10" spans="1:7" x14ac:dyDescent="0.2">
      <c r="A10" s="4" t="s">
        <v>58</v>
      </c>
      <c r="B10" s="2">
        <v>1478</v>
      </c>
      <c r="C10" s="2">
        <v>92</v>
      </c>
      <c r="D10" s="2">
        <v>480</v>
      </c>
      <c r="E10" s="2">
        <v>586</v>
      </c>
      <c r="F10" s="2">
        <v>320</v>
      </c>
      <c r="G10" s="11">
        <v>50.5</v>
      </c>
    </row>
    <row r="11" spans="1:7" x14ac:dyDescent="0.2">
      <c r="A11" s="4" t="s">
        <v>59</v>
      </c>
      <c r="B11" s="2">
        <v>1253</v>
      </c>
      <c r="C11" s="2">
        <v>95</v>
      </c>
      <c r="D11" s="2">
        <v>377</v>
      </c>
      <c r="E11" s="2">
        <v>506</v>
      </c>
      <c r="F11" s="2">
        <v>275</v>
      </c>
      <c r="G11" s="11">
        <v>49.9</v>
      </c>
    </row>
    <row r="12" spans="1:7" x14ac:dyDescent="0.2">
      <c r="A12" s="4" t="s">
        <v>60</v>
      </c>
      <c r="B12" s="2">
        <v>1878</v>
      </c>
      <c r="C12" s="2">
        <v>165</v>
      </c>
      <c r="D12" s="2">
        <v>484</v>
      </c>
      <c r="E12" s="2">
        <v>669</v>
      </c>
      <c r="F12" s="2">
        <v>560</v>
      </c>
      <c r="G12" s="11">
        <v>52.7</v>
      </c>
    </row>
    <row r="13" spans="1:7" x14ac:dyDescent="0.2">
      <c r="A13" s="1" t="s">
        <v>61</v>
      </c>
      <c r="B13" s="2"/>
      <c r="C13" s="2"/>
      <c r="D13" s="2"/>
      <c r="E13" s="2"/>
      <c r="F13" s="2"/>
      <c r="G13" s="11"/>
    </row>
    <row r="14" spans="1:7" x14ac:dyDescent="0.2">
      <c r="A14" s="4" t="s">
        <v>62</v>
      </c>
      <c r="B14" s="2">
        <v>7910</v>
      </c>
      <c r="C14" s="2">
        <v>607</v>
      </c>
      <c r="D14" s="2">
        <v>2399</v>
      </c>
      <c r="E14" s="2">
        <v>3072</v>
      </c>
      <c r="F14" s="2">
        <v>1832</v>
      </c>
      <c r="G14" s="11">
        <v>50.8</v>
      </c>
    </row>
    <row r="15" spans="1:7" x14ac:dyDescent="0.2">
      <c r="A15" s="4" t="s">
        <v>63</v>
      </c>
      <c r="B15" s="2">
        <v>2444</v>
      </c>
      <c r="C15" s="2">
        <v>270</v>
      </c>
      <c r="D15" s="2">
        <v>618</v>
      </c>
      <c r="E15" s="2">
        <v>837</v>
      </c>
      <c r="F15" s="2">
        <v>719</v>
      </c>
      <c r="G15" s="11">
        <v>51.9</v>
      </c>
    </row>
    <row r="16" spans="1:7" x14ac:dyDescent="0.2">
      <c r="A16" s="4" t="s">
        <v>64</v>
      </c>
      <c r="B16" s="2">
        <v>3979</v>
      </c>
      <c r="C16" s="2">
        <v>455</v>
      </c>
      <c r="D16" s="2">
        <v>931</v>
      </c>
      <c r="E16" s="2">
        <v>1498</v>
      </c>
      <c r="F16" s="2">
        <v>1095</v>
      </c>
      <c r="G16" s="11">
        <v>51.8</v>
      </c>
    </row>
    <row r="17" spans="1:7" x14ac:dyDescent="0.2">
      <c r="A17" s="1" t="s">
        <v>65</v>
      </c>
      <c r="B17" s="2"/>
      <c r="C17" s="2"/>
      <c r="D17" s="2"/>
      <c r="E17" s="2"/>
      <c r="F17" s="2"/>
      <c r="G17" s="11"/>
    </row>
    <row r="18" spans="1:7" x14ac:dyDescent="0.2">
      <c r="A18" s="4" t="s">
        <v>66</v>
      </c>
      <c r="B18" s="2">
        <v>2165</v>
      </c>
      <c r="C18" s="2">
        <v>170</v>
      </c>
      <c r="D18" s="2">
        <v>607</v>
      </c>
      <c r="E18" s="2">
        <v>881</v>
      </c>
      <c r="F18" s="2">
        <v>507</v>
      </c>
      <c r="G18" s="11">
        <v>51.3</v>
      </c>
    </row>
    <row r="19" spans="1:7" x14ac:dyDescent="0.2">
      <c r="A19" s="4" t="s">
        <v>67</v>
      </c>
      <c r="B19" s="2">
        <v>1427</v>
      </c>
      <c r="C19" s="2">
        <v>122</v>
      </c>
      <c r="D19" s="2">
        <v>410</v>
      </c>
      <c r="E19" s="2">
        <v>525</v>
      </c>
      <c r="F19" s="2">
        <v>370</v>
      </c>
      <c r="G19" s="11">
        <v>51.5</v>
      </c>
    </row>
    <row r="20" spans="1:7" x14ac:dyDescent="0.2">
      <c r="A20" s="4" t="s">
        <v>68</v>
      </c>
      <c r="B20" s="2">
        <v>5013</v>
      </c>
      <c r="C20" s="2">
        <v>477</v>
      </c>
      <c r="D20" s="2">
        <v>1401</v>
      </c>
      <c r="E20" s="2">
        <v>1852</v>
      </c>
      <c r="F20" s="2">
        <v>1283</v>
      </c>
      <c r="G20" s="11">
        <v>51.4</v>
      </c>
    </row>
    <row r="21" spans="1:7" x14ac:dyDescent="0.2">
      <c r="A21" s="4" t="s">
        <v>69</v>
      </c>
      <c r="B21" s="2">
        <v>7634</v>
      </c>
      <c r="C21" s="2">
        <v>651</v>
      </c>
      <c r="D21" s="2">
        <v>2147</v>
      </c>
      <c r="E21" s="2">
        <v>2703</v>
      </c>
      <c r="F21" s="2">
        <v>2133</v>
      </c>
      <c r="G21" s="11">
        <v>51.9</v>
      </c>
    </row>
    <row r="22" spans="1:7" x14ac:dyDescent="0.2">
      <c r="A22" s="1" t="s">
        <v>70</v>
      </c>
      <c r="B22" s="2"/>
      <c r="C22" s="2"/>
      <c r="D22" s="2"/>
      <c r="E22" s="2"/>
      <c r="F22" s="2"/>
      <c r="G22" s="11"/>
    </row>
    <row r="23" spans="1:7" x14ac:dyDescent="0.2">
      <c r="A23" s="4" t="s">
        <v>71</v>
      </c>
      <c r="B23" s="2">
        <v>4049</v>
      </c>
      <c r="C23" s="2">
        <v>280</v>
      </c>
      <c r="D23" s="2">
        <v>1102</v>
      </c>
      <c r="E23" s="2">
        <v>1249</v>
      </c>
      <c r="F23" s="2">
        <v>1418</v>
      </c>
      <c r="G23" s="11">
        <v>54.1</v>
      </c>
    </row>
    <row r="24" spans="1:7" x14ac:dyDescent="0.2">
      <c r="A24" s="4" t="s">
        <v>72</v>
      </c>
      <c r="B24" s="2">
        <v>1725</v>
      </c>
      <c r="C24" s="2">
        <v>99</v>
      </c>
      <c r="D24" s="2">
        <v>482</v>
      </c>
      <c r="E24" s="2">
        <v>558</v>
      </c>
      <c r="F24" s="2">
        <v>586</v>
      </c>
      <c r="G24" s="11">
        <v>54.3</v>
      </c>
    </row>
    <row r="25" spans="1:7" x14ac:dyDescent="0.2">
      <c r="A25" s="4" t="s">
        <v>73</v>
      </c>
      <c r="B25" s="2">
        <v>1394</v>
      </c>
      <c r="C25" s="2">
        <v>102</v>
      </c>
      <c r="D25" s="2">
        <v>403</v>
      </c>
      <c r="E25" s="2">
        <v>501</v>
      </c>
      <c r="F25" s="2">
        <v>388</v>
      </c>
      <c r="G25" s="11">
        <v>52.7</v>
      </c>
    </row>
    <row r="26" spans="1:7" x14ac:dyDescent="0.2">
      <c r="A26" s="4" t="s">
        <v>74</v>
      </c>
      <c r="B26" s="2">
        <v>5817</v>
      </c>
      <c r="C26" s="2">
        <v>577</v>
      </c>
      <c r="D26" s="2">
        <v>1545</v>
      </c>
      <c r="E26" s="2">
        <v>2472</v>
      </c>
      <c r="F26" s="2">
        <v>1223</v>
      </c>
      <c r="G26" s="11">
        <v>49.9</v>
      </c>
    </row>
    <row r="27" spans="1:7" x14ac:dyDescent="0.2">
      <c r="A27" s="1" t="s">
        <v>75</v>
      </c>
      <c r="B27" s="2"/>
      <c r="C27" s="2"/>
      <c r="D27" s="2"/>
      <c r="E27" s="2"/>
      <c r="F27" s="2"/>
      <c r="G27" s="11"/>
    </row>
    <row r="28" spans="1:7" x14ac:dyDescent="0.2">
      <c r="A28" s="4" t="s">
        <v>76</v>
      </c>
      <c r="B28" s="2">
        <v>3399</v>
      </c>
      <c r="C28" s="2">
        <v>243</v>
      </c>
      <c r="D28" s="2">
        <v>926</v>
      </c>
      <c r="E28" s="2">
        <v>1159</v>
      </c>
      <c r="F28" s="2">
        <v>1071</v>
      </c>
      <c r="G28" s="11">
        <v>53.3</v>
      </c>
    </row>
    <row r="29" spans="1:7" x14ac:dyDescent="0.2">
      <c r="A29" s="4" t="s">
        <v>77</v>
      </c>
      <c r="B29" s="2">
        <v>3327</v>
      </c>
      <c r="C29" s="2">
        <v>291</v>
      </c>
      <c r="D29" s="2">
        <v>940</v>
      </c>
      <c r="E29" s="2">
        <v>1196</v>
      </c>
      <c r="F29" s="2">
        <v>900</v>
      </c>
      <c r="G29" s="11">
        <v>52</v>
      </c>
    </row>
    <row r="30" spans="1:7" x14ac:dyDescent="0.2">
      <c r="A30" s="4" t="s">
        <v>78</v>
      </c>
      <c r="B30" s="2">
        <v>2509</v>
      </c>
      <c r="C30" s="2">
        <v>168</v>
      </c>
      <c r="D30" s="2">
        <v>731</v>
      </c>
      <c r="E30" s="2">
        <v>869</v>
      </c>
      <c r="F30" s="2">
        <v>741</v>
      </c>
      <c r="G30" s="11">
        <v>52.8</v>
      </c>
    </row>
    <row r="31" spans="1:7" x14ac:dyDescent="0.2">
      <c r="A31" s="4" t="s">
        <v>79</v>
      </c>
      <c r="B31" s="2">
        <v>2725</v>
      </c>
      <c r="C31" s="2">
        <v>256</v>
      </c>
      <c r="D31" s="2">
        <v>720</v>
      </c>
      <c r="E31" s="2">
        <v>1122</v>
      </c>
      <c r="F31" s="2">
        <v>627</v>
      </c>
      <c r="G31" s="11">
        <v>50.8</v>
      </c>
    </row>
    <row r="32" spans="1:7" x14ac:dyDescent="0.2">
      <c r="A32" s="4" t="s">
        <v>80</v>
      </c>
      <c r="B32" s="2">
        <v>3374</v>
      </c>
      <c r="C32" s="2">
        <v>274</v>
      </c>
      <c r="D32" s="2">
        <v>956</v>
      </c>
      <c r="E32" s="2">
        <v>1246</v>
      </c>
      <c r="F32" s="2">
        <v>898</v>
      </c>
      <c r="G32" s="11">
        <v>51.7</v>
      </c>
    </row>
    <row r="33" spans="1:7" x14ac:dyDescent="0.2">
      <c r="A33" s="1" t="s">
        <v>81</v>
      </c>
      <c r="B33" s="2"/>
      <c r="C33" s="2"/>
      <c r="D33" s="2"/>
      <c r="E33" s="2"/>
      <c r="F33" s="2"/>
      <c r="G33" s="11"/>
    </row>
    <row r="34" spans="1:7" x14ac:dyDescent="0.2">
      <c r="A34" s="4" t="s">
        <v>82</v>
      </c>
      <c r="B34" s="2">
        <v>2315</v>
      </c>
      <c r="C34" s="2">
        <v>226</v>
      </c>
      <c r="D34" s="2">
        <v>654</v>
      </c>
      <c r="E34" s="2">
        <v>748</v>
      </c>
      <c r="F34" s="2">
        <v>687</v>
      </c>
      <c r="G34" s="11">
        <v>52</v>
      </c>
    </row>
    <row r="35" spans="1:7" x14ac:dyDescent="0.2">
      <c r="A35" s="4" t="s">
        <v>83</v>
      </c>
      <c r="B35" s="2">
        <v>4835</v>
      </c>
      <c r="C35" s="2">
        <v>458</v>
      </c>
      <c r="D35" s="2">
        <v>1438</v>
      </c>
      <c r="E35" s="2">
        <v>1626</v>
      </c>
      <c r="F35" s="2">
        <v>1313</v>
      </c>
      <c r="G35" s="11">
        <v>51.2</v>
      </c>
    </row>
    <row r="36" spans="1:7" x14ac:dyDescent="0.2">
      <c r="A36" s="4" t="s">
        <v>84</v>
      </c>
      <c r="B36" s="2">
        <v>2160</v>
      </c>
      <c r="C36" s="2">
        <v>249</v>
      </c>
      <c r="D36" s="2">
        <v>574</v>
      </c>
      <c r="E36" s="2">
        <v>686</v>
      </c>
      <c r="F36" s="2">
        <v>651</v>
      </c>
      <c r="G36" s="11">
        <v>52</v>
      </c>
    </row>
    <row r="37" spans="1:7" x14ac:dyDescent="0.2">
      <c r="A37" s="4" t="s">
        <v>85</v>
      </c>
      <c r="B37" s="2">
        <v>903</v>
      </c>
      <c r="C37" s="2">
        <v>78</v>
      </c>
      <c r="D37" s="2">
        <v>274</v>
      </c>
      <c r="E37" s="2">
        <v>283</v>
      </c>
      <c r="F37" s="2">
        <v>268</v>
      </c>
      <c r="G37" s="11">
        <v>51.7</v>
      </c>
    </row>
    <row r="38" spans="1:7" x14ac:dyDescent="0.2">
      <c r="A38" s="1" t="s">
        <v>86</v>
      </c>
      <c r="B38" s="2"/>
      <c r="C38" s="2"/>
      <c r="D38" s="2"/>
      <c r="E38" s="2"/>
      <c r="F38" s="2"/>
      <c r="G38" s="11"/>
    </row>
    <row r="39" spans="1:7" x14ac:dyDescent="0.2">
      <c r="A39" s="4" t="s">
        <v>87</v>
      </c>
      <c r="B39" s="2">
        <v>8416</v>
      </c>
      <c r="C39" s="2">
        <v>740</v>
      </c>
      <c r="D39" s="2">
        <v>2293</v>
      </c>
      <c r="E39" s="2">
        <v>3197</v>
      </c>
      <c r="F39" s="2">
        <v>2186</v>
      </c>
      <c r="G39" s="11">
        <v>51.8</v>
      </c>
    </row>
    <row r="40" spans="1:7" x14ac:dyDescent="0.2">
      <c r="A40" s="4" t="s">
        <v>88</v>
      </c>
      <c r="B40" s="2">
        <v>1578</v>
      </c>
      <c r="C40" s="2">
        <v>133</v>
      </c>
      <c r="D40" s="2">
        <v>366</v>
      </c>
      <c r="E40" s="2">
        <v>657</v>
      </c>
      <c r="F40" s="2">
        <v>422</v>
      </c>
      <c r="G40" s="11">
        <v>52.8</v>
      </c>
    </row>
    <row r="41" spans="1:7" x14ac:dyDescent="0.2">
      <c r="A41" s="4" t="s">
        <v>89</v>
      </c>
      <c r="B41" s="2">
        <v>2535</v>
      </c>
      <c r="C41" s="2">
        <v>232</v>
      </c>
      <c r="D41" s="2">
        <v>572</v>
      </c>
      <c r="E41" s="2">
        <v>1051</v>
      </c>
      <c r="F41" s="2">
        <v>680</v>
      </c>
      <c r="G41" s="11">
        <v>52.7</v>
      </c>
    </row>
    <row r="42" spans="1:7" x14ac:dyDescent="0.2">
      <c r="A42" s="4" t="s">
        <v>90</v>
      </c>
      <c r="B42" s="2">
        <v>1018</v>
      </c>
      <c r="C42" s="2">
        <v>99</v>
      </c>
      <c r="D42" s="2">
        <v>297</v>
      </c>
      <c r="E42" s="2">
        <v>371</v>
      </c>
      <c r="F42" s="2">
        <v>251</v>
      </c>
      <c r="G42" s="11">
        <v>50.8</v>
      </c>
    </row>
    <row r="43" spans="1:7" x14ac:dyDescent="0.2">
      <c r="A43" s="4" t="s">
        <v>91</v>
      </c>
      <c r="B43" s="2">
        <v>1779</v>
      </c>
      <c r="C43" s="2">
        <v>183</v>
      </c>
      <c r="D43" s="2">
        <v>448</v>
      </c>
      <c r="E43" s="2">
        <v>649</v>
      </c>
      <c r="F43" s="2">
        <v>499</v>
      </c>
      <c r="G43" s="11">
        <v>51.9</v>
      </c>
    </row>
    <row r="44" spans="1:7" x14ac:dyDescent="0.2">
      <c r="A44" s="1" t="s">
        <v>92</v>
      </c>
      <c r="B44" s="2"/>
      <c r="C44" s="2"/>
      <c r="D44" s="2"/>
      <c r="E44" s="2"/>
      <c r="F44" s="2"/>
      <c r="G44" s="11"/>
    </row>
    <row r="45" spans="1:7" x14ac:dyDescent="0.2">
      <c r="A45" s="4" t="s">
        <v>93</v>
      </c>
      <c r="B45" s="2">
        <v>8192</v>
      </c>
      <c r="C45" s="2">
        <v>798</v>
      </c>
      <c r="D45" s="2">
        <v>2105</v>
      </c>
      <c r="E45" s="2">
        <v>3126</v>
      </c>
      <c r="F45" s="2">
        <v>2163</v>
      </c>
      <c r="G45" s="11">
        <v>51.8</v>
      </c>
    </row>
    <row r="46" spans="1:7" x14ac:dyDescent="0.2">
      <c r="A46" s="4" t="s">
        <v>94</v>
      </c>
      <c r="B46" s="2">
        <v>3898</v>
      </c>
      <c r="C46" s="2">
        <v>406</v>
      </c>
      <c r="D46" s="2">
        <v>1125</v>
      </c>
      <c r="E46" s="2">
        <v>1560</v>
      </c>
      <c r="F46" s="2">
        <v>807</v>
      </c>
      <c r="G46" s="11">
        <v>49.2</v>
      </c>
    </row>
    <row r="47" spans="1:7" x14ac:dyDescent="0.2">
      <c r="A47" s="4" t="s">
        <v>95</v>
      </c>
      <c r="B47" s="2">
        <v>3701</v>
      </c>
      <c r="C47" s="2">
        <v>279</v>
      </c>
      <c r="D47" s="2">
        <v>1014</v>
      </c>
      <c r="E47" s="2">
        <v>1147</v>
      </c>
      <c r="F47" s="2">
        <v>1261</v>
      </c>
      <c r="G47" s="11">
        <v>53.6</v>
      </c>
    </row>
    <row r="48" spans="1:7" x14ac:dyDescent="0.2">
      <c r="A48" s="4" t="s">
        <v>96</v>
      </c>
      <c r="B48" s="2">
        <v>3609</v>
      </c>
      <c r="C48" s="2">
        <v>364</v>
      </c>
      <c r="D48" s="2">
        <v>998</v>
      </c>
      <c r="E48" s="2">
        <v>1410</v>
      </c>
      <c r="F48" s="2">
        <v>837</v>
      </c>
      <c r="G48" s="11">
        <v>50.3</v>
      </c>
    </row>
    <row r="49" spans="1:7" x14ac:dyDescent="0.2">
      <c r="A49" s="4" t="s">
        <v>97</v>
      </c>
      <c r="B49" s="2">
        <v>1253</v>
      </c>
      <c r="C49" s="2">
        <v>114</v>
      </c>
      <c r="D49" s="2">
        <v>309</v>
      </c>
      <c r="E49" s="2">
        <v>565</v>
      </c>
      <c r="F49" s="2">
        <v>265</v>
      </c>
      <c r="G49" s="11">
        <v>50.8</v>
      </c>
    </row>
    <row r="50" spans="1:7" x14ac:dyDescent="0.2">
      <c r="A50" s="1" t="s">
        <v>98</v>
      </c>
      <c r="B50" s="2"/>
      <c r="C50" s="2"/>
      <c r="D50" s="2"/>
      <c r="E50" s="2"/>
      <c r="F50" s="2"/>
      <c r="G50" s="11"/>
    </row>
    <row r="51" spans="1:7" x14ac:dyDescent="0.2">
      <c r="A51" s="4" t="s">
        <v>99</v>
      </c>
      <c r="B51" s="2">
        <v>4805</v>
      </c>
      <c r="C51" s="2">
        <v>413</v>
      </c>
      <c r="D51" s="2">
        <v>1315</v>
      </c>
      <c r="E51" s="2">
        <v>1885</v>
      </c>
      <c r="F51" s="2">
        <v>1192</v>
      </c>
      <c r="G51" s="11">
        <v>51.6</v>
      </c>
    </row>
    <row r="52" spans="1:7" x14ac:dyDescent="0.2">
      <c r="A52" s="4" t="s">
        <v>100</v>
      </c>
      <c r="B52" s="2">
        <v>5881</v>
      </c>
      <c r="C52" s="2">
        <v>499</v>
      </c>
      <c r="D52" s="2">
        <v>1605</v>
      </c>
      <c r="E52" s="2">
        <v>2195</v>
      </c>
      <c r="F52" s="2">
        <v>1582</v>
      </c>
      <c r="G52" s="11">
        <v>51.7</v>
      </c>
    </row>
    <row r="53" spans="1:7" x14ac:dyDescent="0.2">
      <c r="A53" s="4" t="s">
        <v>101</v>
      </c>
      <c r="B53" s="2">
        <v>2109</v>
      </c>
      <c r="C53" s="2">
        <v>147</v>
      </c>
      <c r="D53" s="2">
        <v>603</v>
      </c>
      <c r="E53" s="2">
        <v>755</v>
      </c>
      <c r="F53" s="2">
        <v>604</v>
      </c>
      <c r="G53" s="11">
        <v>52.1</v>
      </c>
    </row>
    <row r="54" spans="1:7" x14ac:dyDescent="0.2">
      <c r="A54" s="4" t="s">
        <v>102</v>
      </c>
      <c r="B54" s="2">
        <v>3478</v>
      </c>
      <c r="C54" s="2">
        <v>288</v>
      </c>
      <c r="D54" s="2">
        <v>860</v>
      </c>
      <c r="E54" s="2">
        <v>1288</v>
      </c>
      <c r="F54" s="2">
        <v>1042</v>
      </c>
      <c r="G54" s="11">
        <v>52.9</v>
      </c>
    </row>
    <row r="55" spans="1:7" x14ac:dyDescent="0.2">
      <c r="A55" s="4" t="s">
        <v>103</v>
      </c>
      <c r="B55" s="2">
        <v>1362</v>
      </c>
      <c r="C55" s="2">
        <v>116</v>
      </c>
      <c r="D55" s="2">
        <v>377</v>
      </c>
      <c r="E55" s="2">
        <v>615</v>
      </c>
      <c r="F55" s="2">
        <v>254</v>
      </c>
      <c r="G55" s="11">
        <v>49.4</v>
      </c>
    </row>
    <row r="56" spans="1:7" x14ac:dyDescent="0.2">
      <c r="A56" s="1" t="s">
        <v>104</v>
      </c>
      <c r="B56" s="2"/>
      <c r="C56" s="2"/>
      <c r="D56" s="2"/>
      <c r="E56" s="2"/>
      <c r="F56" s="2"/>
    </row>
    <row r="57" spans="1:7" x14ac:dyDescent="0.2">
      <c r="A57" s="4" t="s">
        <v>105</v>
      </c>
      <c r="B57" s="2">
        <v>6128</v>
      </c>
      <c r="C57" s="2">
        <v>528</v>
      </c>
      <c r="D57" s="2">
        <v>1644</v>
      </c>
      <c r="E57" s="2">
        <v>2272</v>
      </c>
      <c r="F57" s="2">
        <v>1684</v>
      </c>
      <c r="G57" s="11">
        <v>52.4</v>
      </c>
    </row>
    <row r="58" spans="1:7" x14ac:dyDescent="0.2">
      <c r="A58" s="4" t="s">
        <v>106</v>
      </c>
      <c r="B58" s="2">
        <v>3874</v>
      </c>
      <c r="C58" s="2">
        <v>354</v>
      </c>
      <c r="D58" s="2">
        <v>1072</v>
      </c>
      <c r="E58" s="2">
        <v>1510</v>
      </c>
      <c r="F58" s="2">
        <v>938</v>
      </c>
      <c r="G58" s="11">
        <v>51.2</v>
      </c>
    </row>
    <row r="59" spans="1:7" x14ac:dyDescent="0.2">
      <c r="A59" s="4" t="s">
        <v>107</v>
      </c>
      <c r="B59" s="2">
        <v>8284</v>
      </c>
      <c r="C59" s="2">
        <v>772</v>
      </c>
      <c r="D59" s="2">
        <v>2272</v>
      </c>
      <c r="E59" s="2">
        <v>3103</v>
      </c>
      <c r="F59" s="2">
        <v>2137</v>
      </c>
      <c r="G59" s="11">
        <v>51.2</v>
      </c>
    </row>
    <row r="60" spans="1:7" x14ac:dyDescent="0.2">
      <c r="A60" s="4" t="s">
        <v>108</v>
      </c>
      <c r="B60" s="2">
        <v>1047</v>
      </c>
      <c r="C60" s="2">
        <v>95</v>
      </c>
      <c r="D60" s="2">
        <v>261</v>
      </c>
      <c r="E60" s="2">
        <v>407</v>
      </c>
      <c r="F60" s="2">
        <v>284</v>
      </c>
      <c r="G60" s="11">
        <v>51.8</v>
      </c>
    </row>
    <row r="61" spans="1:7" x14ac:dyDescent="0.2">
      <c r="A61" s="4" t="s">
        <v>109</v>
      </c>
      <c r="B61" s="2">
        <v>2494</v>
      </c>
      <c r="C61" s="2">
        <v>214</v>
      </c>
      <c r="D61" s="2">
        <v>689</v>
      </c>
      <c r="E61" s="2">
        <v>990</v>
      </c>
      <c r="F61" s="2">
        <v>601</v>
      </c>
      <c r="G61" s="11">
        <v>51.2</v>
      </c>
    </row>
    <row r="62" spans="1:7" x14ac:dyDescent="0.2">
      <c r="A62" s="4" t="s">
        <v>110</v>
      </c>
      <c r="B62" s="2">
        <v>1021</v>
      </c>
      <c r="C62" s="2">
        <v>50</v>
      </c>
      <c r="D62" s="2">
        <v>349</v>
      </c>
      <c r="E62" s="2">
        <v>383</v>
      </c>
      <c r="F62" s="2">
        <v>239</v>
      </c>
      <c r="G62" s="11">
        <v>51.3</v>
      </c>
    </row>
    <row r="63" spans="1:7" x14ac:dyDescent="0.2">
      <c r="A63" s="4" t="s">
        <v>159</v>
      </c>
      <c r="B63" s="2">
        <v>2741</v>
      </c>
      <c r="C63" s="2">
        <v>308</v>
      </c>
      <c r="D63" s="2">
        <v>777</v>
      </c>
      <c r="E63" s="2">
        <v>1153</v>
      </c>
      <c r="F63" s="2">
        <v>503</v>
      </c>
      <c r="G63" s="11">
        <v>48.7</v>
      </c>
    </row>
    <row r="64" spans="1:7" x14ac:dyDescent="0.2">
      <c r="A64" s="1" t="s">
        <v>111</v>
      </c>
      <c r="B64" s="2"/>
      <c r="C64" s="2"/>
      <c r="D64" s="2"/>
      <c r="E64" s="2"/>
      <c r="F64" s="2"/>
      <c r="G64" s="11"/>
    </row>
    <row r="65" spans="1:7" x14ac:dyDescent="0.2">
      <c r="A65" s="4" t="s">
        <v>112</v>
      </c>
      <c r="B65" s="2">
        <v>3035</v>
      </c>
      <c r="C65" s="2">
        <v>285</v>
      </c>
      <c r="D65" s="2">
        <v>842</v>
      </c>
      <c r="E65" s="2">
        <v>1248</v>
      </c>
      <c r="F65" s="2">
        <v>660</v>
      </c>
      <c r="G65" s="11">
        <v>50.2</v>
      </c>
    </row>
    <row r="66" spans="1:7" x14ac:dyDescent="0.2">
      <c r="A66" s="4" t="s">
        <v>113</v>
      </c>
      <c r="B66" s="2">
        <v>6311</v>
      </c>
      <c r="C66" s="2">
        <v>548</v>
      </c>
      <c r="D66" s="2">
        <v>1794</v>
      </c>
      <c r="E66" s="2">
        <v>2473</v>
      </c>
      <c r="F66" s="2">
        <v>1496</v>
      </c>
      <c r="G66" s="11">
        <v>51</v>
      </c>
    </row>
    <row r="67" spans="1:7" x14ac:dyDescent="0.2">
      <c r="A67" s="4" t="s">
        <v>114</v>
      </c>
      <c r="B67" s="2">
        <v>4441</v>
      </c>
      <c r="C67" s="2">
        <v>383</v>
      </c>
      <c r="D67" s="2">
        <v>1145</v>
      </c>
      <c r="E67" s="2">
        <v>1621</v>
      </c>
      <c r="F67" s="2">
        <v>1292</v>
      </c>
      <c r="G67" s="11">
        <v>52.3</v>
      </c>
    </row>
    <row r="68" spans="1:7" x14ac:dyDescent="0.2">
      <c r="A68" s="4" t="s">
        <v>115</v>
      </c>
      <c r="B68" s="2">
        <v>2803</v>
      </c>
      <c r="C68" s="2">
        <v>296</v>
      </c>
      <c r="D68" s="2">
        <v>751</v>
      </c>
      <c r="E68" s="2">
        <v>1048</v>
      </c>
      <c r="F68" s="2">
        <v>708</v>
      </c>
      <c r="G68" s="11">
        <v>50.8</v>
      </c>
    </row>
    <row r="69" spans="1:7" x14ac:dyDescent="0.2">
      <c r="A69" s="4" t="s">
        <v>116</v>
      </c>
      <c r="B69" s="2">
        <v>1904</v>
      </c>
      <c r="C69" s="2">
        <v>178</v>
      </c>
      <c r="D69" s="2">
        <v>519</v>
      </c>
      <c r="E69" s="2">
        <v>757</v>
      </c>
      <c r="F69" s="2">
        <v>450</v>
      </c>
      <c r="G69" s="11">
        <v>50.8</v>
      </c>
    </row>
    <row r="70" spans="1:7" x14ac:dyDescent="0.2">
      <c r="A70" s="1" t="s">
        <v>117</v>
      </c>
      <c r="B70" s="2"/>
      <c r="C70" s="2"/>
      <c r="D70" s="2"/>
      <c r="E70" s="2"/>
      <c r="F70" s="2"/>
      <c r="G70" s="11"/>
    </row>
    <row r="71" spans="1:7" x14ac:dyDescent="0.2">
      <c r="A71" s="4" t="s">
        <v>118</v>
      </c>
      <c r="B71" s="2">
        <v>8102</v>
      </c>
      <c r="C71" s="2">
        <v>791</v>
      </c>
      <c r="D71" s="2">
        <v>2135</v>
      </c>
      <c r="E71" s="2">
        <v>3187</v>
      </c>
      <c r="F71" s="2">
        <v>1989</v>
      </c>
      <c r="G71" s="11">
        <v>51.1</v>
      </c>
    </row>
    <row r="72" spans="1:7" x14ac:dyDescent="0.2">
      <c r="A72" s="4" t="s">
        <v>119</v>
      </c>
      <c r="B72" s="2">
        <v>2926</v>
      </c>
      <c r="C72" s="2">
        <v>275</v>
      </c>
      <c r="D72" s="2">
        <v>848</v>
      </c>
      <c r="E72" s="2">
        <v>1041</v>
      </c>
      <c r="F72" s="2">
        <v>762</v>
      </c>
      <c r="G72" s="11">
        <v>51</v>
      </c>
    </row>
    <row r="73" spans="1:7" x14ac:dyDescent="0.2">
      <c r="A73" s="4" t="s">
        <v>120</v>
      </c>
      <c r="B73" s="2">
        <v>4865</v>
      </c>
      <c r="C73" s="2">
        <v>469</v>
      </c>
      <c r="D73" s="2">
        <v>1338</v>
      </c>
      <c r="E73" s="2">
        <v>1915</v>
      </c>
      <c r="F73" s="2">
        <v>1143</v>
      </c>
      <c r="G73" s="11">
        <v>50.5</v>
      </c>
    </row>
    <row r="74" spans="1:7" x14ac:dyDescent="0.2">
      <c r="A74" s="4" t="s">
        <v>121</v>
      </c>
      <c r="B74" s="2">
        <v>1458</v>
      </c>
      <c r="C74" s="2">
        <v>134</v>
      </c>
      <c r="D74" s="2">
        <v>401</v>
      </c>
      <c r="E74" s="2">
        <v>554</v>
      </c>
      <c r="F74" s="2">
        <v>369</v>
      </c>
      <c r="G74" s="11">
        <v>51.1</v>
      </c>
    </row>
    <row r="75" spans="1:7" x14ac:dyDescent="0.2">
      <c r="A75" s="4" t="s">
        <v>122</v>
      </c>
      <c r="B75" s="2">
        <v>4277</v>
      </c>
      <c r="C75" s="2">
        <v>581</v>
      </c>
      <c r="D75" s="2">
        <v>937</v>
      </c>
      <c r="E75" s="2">
        <v>1959</v>
      </c>
      <c r="F75" s="2">
        <v>800</v>
      </c>
      <c r="G75" s="11">
        <v>49</v>
      </c>
    </row>
    <row r="76" spans="1:7" x14ac:dyDescent="0.2">
      <c r="A76" s="1" t="s">
        <v>123</v>
      </c>
      <c r="B76" s="2"/>
      <c r="C76" s="2"/>
      <c r="D76" s="2"/>
      <c r="E76" s="2"/>
      <c r="F76" s="2"/>
      <c r="G76" s="11"/>
    </row>
    <row r="77" spans="1:7" x14ac:dyDescent="0.2">
      <c r="A77" s="4" t="s">
        <v>124</v>
      </c>
      <c r="B77" s="2">
        <v>3039</v>
      </c>
      <c r="C77" s="2">
        <v>251</v>
      </c>
      <c r="D77" s="2">
        <v>829</v>
      </c>
      <c r="E77" s="2">
        <v>1088</v>
      </c>
      <c r="F77" s="2">
        <v>871</v>
      </c>
      <c r="G77" s="11">
        <v>52.2</v>
      </c>
    </row>
    <row r="78" spans="1:7" x14ac:dyDescent="0.2">
      <c r="A78" s="4" t="s">
        <v>125</v>
      </c>
      <c r="B78" s="2">
        <v>4121</v>
      </c>
      <c r="C78" s="2">
        <v>311</v>
      </c>
      <c r="D78" s="2">
        <v>1204</v>
      </c>
      <c r="E78" s="2">
        <v>1235</v>
      </c>
      <c r="F78" s="2">
        <v>1371</v>
      </c>
      <c r="G78" s="11">
        <v>53</v>
      </c>
    </row>
    <row r="79" spans="1:7" x14ac:dyDescent="0.2">
      <c r="A79" s="4" t="s">
        <v>126</v>
      </c>
      <c r="B79" s="2">
        <v>2277</v>
      </c>
      <c r="C79" s="2">
        <v>194</v>
      </c>
      <c r="D79" s="2">
        <v>665</v>
      </c>
      <c r="E79" s="2">
        <v>727</v>
      </c>
      <c r="F79" s="2">
        <v>691</v>
      </c>
      <c r="G79" s="11">
        <v>52.2</v>
      </c>
    </row>
    <row r="80" spans="1:7" x14ac:dyDescent="0.2">
      <c r="A80" s="4" t="s">
        <v>127</v>
      </c>
      <c r="B80" s="2">
        <v>1959</v>
      </c>
      <c r="C80" s="2">
        <v>203</v>
      </c>
      <c r="D80" s="2">
        <v>541</v>
      </c>
      <c r="E80" s="2">
        <v>643</v>
      </c>
      <c r="F80" s="2">
        <v>572</v>
      </c>
      <c r="G80" s="11">
        <v>51.4</v>
      </c>
    </row>
    <row r="81" spans="1:7" x14ac:dyDescent="0.2">
      <c r="A81" s="4" t="s">
        <v>128</v>
      </c>
      <c r="B81" s="2">
        <v>1191</v>
      </c>
      <c r="C81" s="2">
        <v>137</v>
      </c>
      <c r="D81" s="2">
        <v>320</v>
      </c>
      <c r="E81" s="2">
        <v>392</v>
      </c>
      <c r="F81" s="2">
        <v>342</v>
      </c>
      <c r="G81" s="11">
        <v>51.1</v>
      </c>
    </row>
    <row r="82" spans="1:7" x14ac:dyDescent="0.2">
      <c r="A82" s="1" t="s">
        <v>129</v>
      </c>
      <c r="B82" s="2"/>
      <c r="C82" s="2"/>
      <c r="D82" s="2"/>
      <c r="E82" s="2"/>
      <c r="F82" s="2"/>
      <c r="G82" s="11"/>
    </row>
    <row r="83" spans="1:7" x14ac:dyDescent="0.2">
      <c r="A83" s="4" t="s">
        <v>130</v>
      </c>
      <c r="B83" s="2">
        <v>7789</v>
      </c>
      <c r="C83" s="2">
        <v>603</v>
      </c>
      <c r="D83" s="2">
        <v>2388</v>
      </c>
      <c r="E83" s="2">
        <v>2625</v>
      </c>
      <c r="F83" s="2">
        <v>2173</v>
      </c>
      <c r="G83" s="11">
        <v>51.5</v>
      </c>
    </row>
    <row r="84" spans="1:7" x14ac:dyDescent="0.2">
      <c r="A84" s="4" t="s">
        <v>131</v>
      </c>
      <c r="B84" s="2">
        <v>1991</v>
      </c>
      <c r="C84" s="2">
        <v>167</v>
      </c>
      <c r="D84" s="2">
        <v>602</v>
      </c>
      <c r="E84" s="2">
        <v>637</v>
      </c>
      <c r="F84" s="2">
        <v>585</v>
      </c>
      <c r="G84" s="11">
        <v>51.1</v>
      </c>
    </row>
    <row r="85" spans="1:7" x14ac:dyDescent="0.2">
      <c r="A85" s="1" t="s">
        <v>132</v>
      </c>
      <c r="B85" s="2"/>
      <c r="C85" s="2"/>
      <c r="D85" s="2"/>
      <c r="E85" s="2"/>
      <c r="F85" s="2"/>
      <c r="G85" s="11"/>
    </row>
    <row r="86" spans="1:7" x14ac:dyDescent="0.2">
      <c r="A86" s="4" t="s">
        <v>133</v>
      </c>
      <c r="B86" s="2">
        <v>4691</v>
      </c>
      <c r="C86" s="2">
        <v>461</v>
      </c>
      <c r="D86" s="2">
        <v>1268</v>
      </c>
      <c r="E86" s="2">
        <v>1788</v>
      </c>
      <c r="F86" s="2">
        <v>1174</v>
      </c>
      <c r="G86" s="11">
        <v>51.1</v>
      </c>
    </row>
    <row r="87" spans="1:7" x14ac:dyDescent="0.2">
      <c r="A87" s="4" t="s">
        <v>134</v>
      </c>
      <c r="B87" s="2">
        <v>8462</v>
      </c>
      <c r="C87" s="2">
        <v>761</v>
      </c>
      <c r="D87" s="2">
        <v>2359</v>
      </c>
      <c r="E87" s="2">
        <v>3143</v>
      </c>
      <c r="F87" s="2">
        <v>2199</v>
      </c>
      <c r="G87" s="11">
        <v>51.2</v>
      </c>
    </row>
    <row r="88" spans="1:7" x14ac:dyDescent="0.2">
      <c r="A88" s="4" t="s">
        <v>135</v>
      </c>
      <c r="B88" s="2">
        <v>3918</v>
      </c>
      <c r="C88" s="2">
        <v>471</v>
      </c>
      <c r="D88" s="2">
        <v>930</v>
      </c>
      <c r="E88" s="2">
        <v>1836</v>
      </c>
      <c r="F88" s="2">
        <v>681</v>
      </c>
      <c r="G88" s="11">
        <v>48.7</v>
      </c>
    </row>
    <row r="89" spans="1:7" x14ac:dyDescent="0.2">
      <c r="A89" s="1" t="s">
        <v>136</v>
      </c>
      <c r="B89" s="2"/>
      <c r="C89" s="2"/>
      <c r="D89" s="2"/>
      <c r="E89" s="2"/>
      <c r="F89" s="2"/>
      <c r="G89" s="11"/>
    </row>
    <row r="90" spans="1:7" x14ac:dyDescent="0.2">
      <c r="A90" s="4" t="s">
        <v>137</v>
      </c>
      <c r="B90" s="2">
        <v>14190</v>
      </c>
      <c r="C90" s="2">
        <v>1332</v>
      </c>
      <c r="D90" s="2">
        <v>4079</v>
      </c>
      <c r="E90" s="2">
        <v>5446</v>
      </c>
      <c r="F90" s="2">
        <v>3333</v>
      </c>
      <c r="G90" s="11">
        <v>50.5</v>
      </c>
    </row>
    <row r="91" spans="1:7" x14ac:dyDescent="0.2">
      <c r="A91" s="4" t="s">
        <v>138</v>
      </c>
      <c r="B91" s="2">
        <v>1917</v>
      </c>
      <c r="C91" s="2">
        <v>207</v>
      </c>
      <c r="D91" s="2">
        <v>560</v>
      </c>
      <c r="E91" s="2">
        <v>677</v>
      </c>
      <c r="F91" s="2">
        <v>473</v>
      </c>
      <c r="G91" s="11">
        <v>50</v>
      </c>
    </row>
    <row r="92" spans="1:7" x14ac:dyDescent="0.2">
      <c r="A92" s="1" t="s">
        <v>139</v>
      </c>
      <c r="B92" s="2"/>
      <c r="C92" s="2"/>
      <c r="D92" s="2"/>
      <c r="E92" s="2"/>
      <c r="F92" s="2"/>
      <c r="G92" s="11"/>
    </row>
    <row r="93" spans="1:7" x14ac:dyDescent="0.2">
      <c r="A93" s="4" t="s">
        <v>140</v>
      </c>
      <c r="B93" s="2">
        <v>392</v>
      </c>
      <c r="C93" s="2">
        <v>38</v>
      </c>
      <c r="D93" s="2">
        <v>112</v>
      </c>
      <c r="E93" s="2">
        <v>140</v>
      </c>
      <c r="F93" s="2">
        <v>102</v>
      </c>
      <c r="G93" s="11">
        <v>50.9</v>
      </c>
    </row>
    <row r="94" spans="1:7" x14ac:dyDescent="0.2">
      <c r="A94" s="4" t="s">
        <v>141</v>
      </c>
      <c r="B94" s="2">
        <v>336</v>
      </c>
      <c r="C94" s="2">
        <v>32</v>
      </c>
      <c r="D94" s="2">
        <v>102</v>
      </c>
      <c r="E94" s="2">
        <v>112</v>
      </c>
      <c r="F94" s="2">
        <v>90</v>
      </c>
      <c r="G94" s="11">
        <v>50.3</v>
      </c>
    </row>
    <row r="95" spans="1:7" x14ac:dyDescent="0.2">
      <c r="A95" s="4" t="s">
        <v>142</v>
      </c>
      <c r="B95" s="2">
        <v>456</v>
      </c>
      <c r="C95" s="2">
        <v>36</v>
      </c>
      <c r="D95" s="2">
        <v>112</v>
      </c>
      <c r="E95" s="2">
        <v>162</v>
      </c>
      <c r="F95" s="2">
        <v>146</v>
      </c>
      <c r="G95" s="11">
        <v>53.1</v>
      </c>
    </row>
    <row r="96" spans="1:7" x14ac:dyDescent="0.2">
      <c r="A96" s="4" t="s">
        <v>143</v>
      </c>
      <c r="B96" s="2">
        <v>136</v>
      </c>
      <c r="C96" s="2">
        <v>8</v>
      </c>
      <c r="D96" s="2">
        <v>38</v>
      </c>
      <c r="E96" s="2">
        <v>55</v>
      </c>
      <c r="F96" s="2">
        <v>35</v>
      </c>
      <c r="G96" s="11">
        <v>53.1</v>
      </c>
    </row>
    <row r="97" spans="1:7" x14ac:dyDescent="0.2">
      <c r="A97" s="4" t="s">
        <v>144</v>
      </c>
      <c r="B97" s="2">
        <v>29</v>
      </c>
      <c r="C97" s="2">
        <v>1</v>
      </c>
      <c r="D97" s="2">
        <v>5</v>
      </c>
      <c r="E97" s="2">
        <v>16</v>
      </c>
      <c r="F97" s="2">
        <v>7</v>
      </c>
      <c r="G97" s="11">
        <v>56.5</v>
      </c>
    </row>
    <row r="98" spans="1:7" x14ac:dyDescent="0.2">
      <c r="A98" s="4" t="s">
        <v>145</v>
      </c>
      <c r="B98" s="2">
        <v>925</v>
      </c>
      <c r="C98" s="2">
        <v>123</v>
      </c>
      <c r="D98" s="2">
        <v>225</v>
      </c>
      <c r="E98" s="2">
        <v>410</v>
      </c>
      <c r="F98" s="2">
        <v>167</v>
      </c>
      <c r="G98" s="11">
        <v>48.7</v>
      </c>
    </row>
    <row r="99" spans="1:7" x14ac:dyDescent="0.2">
      <c r="A99" s="4" t="s">
        <v>146</v>
      </c>
      <c r="B99" s="2">
        <v>289</v>
      </c>
      <c r="C99" s="2">
        <v>33</v>
      </c>
      <c r="D99" s="2">
        <v>80</v>
      </c>
      <c r="E99" s="2">
        <v>97</v>
      </c>
      <c r="F99" s="2">
        <v>79</v>
      </c>
      <c r="G99" s="11">
        <v>51.1</v>
      </c>
    </row>
    <row r="100" spans="1:7" x14ac:dyDescent="0.2">
      <c r="A100" s="1" t="s">
        <v>147</v>
      </c>
      <c r="B100" s="2"/>
      <c r="C100" s="2"/>
      <c r="D100" s="2"/>
      <c r="E100" s="2"/>
      <c r="F100" s="2"/>
      <c r="G100" s="11"/>
    </row>
    <row r="101" spans="1:7" x14ac:dyDescent="0.2">
      <c r="A101" s="4" t="s">
        <v>148</v>
      </c>
      <c r="B101" s="2">
        <v>4593</v>
      </c>
      <c r="C101" s="2">
        <v>452</v>
      </c>
      <c r="D101" s="2">
        <v>1287</v>
      </c>
      <c r="E101" s="2">
        <v>1755</v>
      </c>
      <c r="F101" s="2">
        <v>1099</v>
      </c>
      <c r="G101" s="11">
        <v>50.4</v>
      </c>
    </row>
    <row r="102" spans="1:7" x14ac:dyDescent="0.2">
      <c r="A102" s="4" t="s">
        <v>149</v>
      </c>
      <c r="B102" s="2">
        <v>427</v>
      </c>
      <c r="C102" s="2">
        <v>34</v>
      </c>
      <c r="D102" s="2">
        <v>145</v>
      </c>
      <c r="E102" s="2">
        <v>147</v>
      </c>
      <c r="F102" s="2">
        <v>101</v>
      </c>
      <c r="G102" s="11">
        <v>49.7</v>
      </c>
    </row>
    <row r="103" spans="1:7" x14ac:dyDescent="0.2">
      <c r="A103" s="1" t="s">
        <v>150</v>
      </c>
      <c r="B103" s="2"/>
      <c r="C103" s="2"/>
      <c r="D103" s="2"/>
      <c r="E103" s="2"/>
      <c r="F103" s="2"/>
      <c r="G103" s="11"/>
    </row>
    <row r="104" spans="1:7" x14ac:dyDescent="0.2">
      <c r="A104" s="4" t="s">
        <v>151</v>
      </c>
      <c r="B104" s="2">
        <v>454</v>
      </c>
      <c r="C104" s="2">
        <v>38</v>
      </c>
      <c r="D104" s="2">
        <v>106</v>
      </c>
      <c r="E104" s="2">
        <v>189</v>
      </c>
      <c r="F104" s="2">
        <v>121</v>
      </c>
      <c r="G104" s="11">
        <v>52.5</v>
      </c>
    </row>
    <row r="105" spans="1:7" x14ac:dyDescent="0.2">
      <c r="A105" s="4" t="s">
        <v>152</v>
      </c>
      <c r="B105" s="2">
        <v>2512</v>
      </c>
      <c r="C105" s="2">
        <v>218</v>
      </c>
      <c r="D105" s="2">
        <v>609</v>
      </c>
      <c r="E105" s="2">
        <v>981</v>
      </c>
      <c r="F105" s="2">
        <v>704</v>
      </c>
      <c r="G105" s="11">
        <v>52.7</v>
      </c>
    </row>
    <row r="106" spans="1:7" x14ac:dyDescent="0.2">
      <c r="A106" s="4" t="s">
        <v>153</v>
      </c>
      <c r="B106" s="2">
        <v>978</v>
      </c>
      <c r="C106" s="2">
        <v>61</v>
      </c>
      <c r="D106" s="2">
        <v>280</v>
      </c>
      <c r="E106" s="2">
        <v>353</v>
      </c>
      <c r="F106" s="2">
        <v>284</v>
      </c>
      <c r="G106" s="11">
        <v>53.4</v>
      </c>
    </row>
    <row r="107" spans="1:7" x14ac:dyDescent="0.2">
      <c r="A107" s="4" t="s">
        <v>154</v>
      </c>
      <c r="B107" s="2">
        <v>703</v>
      </c>
      <c r="C107" s="2">
        <v>63</v>
      </c>
      <c r="D107" s="2">
        <v>182</v>
      </c>
      <c r="E107" s="2">
        <v>270</v>
      </c>
      <c r="F107" s="2">
        <v>188</v>
      </c>
      <c r="G107" s="11">
        <v>51.4</v>
      </c>
    </row>
    <row r="108" spans="1:7" x14ac:dyDescent="0.2">
      <c r="A108" s="4" t="s">
        <v>155</v>
      </c>
      <c r="B108" s="2">
        <v>291</v>
      </c>
      <c r="C108" s="2">
        <v>12</v>
      </c>
      <c r="D108" s="2">
        <v>76</v>
      </c>
      <c r="E108" s="2">
        <v>100</v>
      </c>
      <c r="F108" s="2">
        <v>103</v>
      </c>
      <c r="G108" s="11">
        <v>56.3</v>
      </c>
    </row>
    <row r="109" spans="1:7" x14ac:dyDescent="0.2">
      <c r="A109" s="4" t="s">
        <v>156</v>
      </c>
      <c r="B109" s="2">
        <v>585</v>
      </c>
      <c r="C109" s="2">
        <v>32</v>
      </c>
      <c r="D109" s="2">
        <v>136</v>
      </c>
      <c r="E109" s="2">
        <v>274</v>
      </c>
      <c r="F109" s="2">
        <v>143</v>
      </c>
      <c r="G109" s="11">
        <v>53</v>
      </c>
    </row>
    <row r="110" spans="1:7" x14ac:dyDescent="0.2">
      <c r="A110" s="4" t="s">
        <v>157</v>
      </c>
      <c r="B110" s="2">
        <v>1663</v>
      </c>
      <c r="C110" s="2">
        <v>134</v>
      </c>
      <c r="D110" s="2">
        <v>449</v>
      </c>
      <c r="E110" s="2">
        <v>612</v>
      </c>
      <c r="F110" s="2">
        <v>468</v>
      </c>
      <c r="G110" s="11">
        <v>51.9</v>
      </c>
    </row>
    <row r="111" spans="1:7" x14ac:dyDescent="0.2">
      <c r="A111" s="4" t="s">
        <v>158</v>
      </c>
      <c r="B111" s="2">
        <v>481</v>
      </c>
      <c r="C111" s="2">
        <v>17</v>
      </c>
      <c r="D111" s="2">
        <v>280</v>
      </c>
      <c r="E111" s="2">
        <v>141</v>
      </c>
      <c r="F111" s="2">
        <v>43</v>
      </c>
      <c r="G111" s="11">
        <v>44.1</v>
      </c>
    </row>
    <row r="112" spans="1:7" x14ac:dyDescent="0.2">
      <c r="B112" s="2"/>
      <c r="C112" s="2"/>
      <c r="D112" s="2"/>
      <c r="E112" s="2"/>
      <c r="F112" s="2"/>
      <c r="G112"/>
    </row>
    <row r="113" spans="2:7" x14ac:dyDescent="0.2">
      <c r="B113" s="2"/>
      <c r="C113" s="2"/>
      <c r="D113" s="2"/>
      <c r="E113" s="2"/>
      <c r="F113" s="2"/>
      <c r="G113"/>
    </row>
    <row r="114" spans="2:7" x14ac:dyDescent="0.2">
      <c r="B114" s="2"/>
      <c r="C114" s="2"/>
      <c r="D114" s="2"/>
      <c r="E114" s="2"/>
      <c r="F114" s="2"/>
      <c r="G114"/>
    </row>
    <row r="115" spans="2:7" x14ac:dyDescent="0.2">
      <c r="B115" s="2"/>
      <c r="C115" s="2"/>
      <c r="D115" s="2"/>
      <c r="E115" s="2"/>
      <c r="F115" s="2"/>
      <c r="G115"/>
    </row>
    <row r="116" spans="2:7" x14ac:dyDescent="0.2">
      <c r="B116" s="2"/>
      <c r="C116" s="2"/>
      <c r="D116" s="2"/>
      <c r="E116" s="2"/>
      <c r="F116" s="2"/>
      <c r="G116"/>
    </row>
    <row r="117" spans="2:7" x14ac:dyDescent="0.2">
      <c r="B117" s="2"/>
      <c r="C117" s="2"/>
      <c r="D117" s="2"/>
      <c r="E117" s="2"/>
      <c r="F117" s="2"/>
      <c r="G117"/>
    </row>
    <row r="118" spans="2:7" x14ac:dyDescent="0.2">
      <c r="B118" s="2"/>
      <c r="C118" s="2"/>
      <c r="D118" s="2"/>
      <c r="E118" s="2"/>
      <c r="F118" s="2"/>
      <c r="G118"/>
    </row>
    <row r="119" spans="2:7" x14ac:dyDescent="0.2">
      <c r="B119" s="2"/>
      <c r="C119" s="2"/>
      <c r="D119" s="2"/>
      <c r="E119" s="2"/>
      <c r="F119" s="2"/>
      <c r="G119"/>
    </row>
    <row r="120" spans="2:7" x14ac:dyDescent="0.2">
      <c r="B120" s="2"/>
      <c r="C120" s="2"/>
      <c r="D120" s="2"/>
      <c r="E120" s="2"/>
      <c r="F120" s="2"/>
      <c r="G120"/>
    </row>
    <row r="121" spans="2:7" x14ac:dyDescent="0.2">
      <c r="B121" s="2"/>
      <c r="C121" s="2"/>
      <c r="D121" s="2"/>
      <c r="E121" s="2"/>
      <c r="F121" s="2"/>
      <c r="G121"/>
    </row>
    <row r="122" spans="2:7" x14ac:dyDescent="0.2">
      <c r="B122" s="2"/>
      <c r="C122" s="2"/>
      <c r="D122" s="2"/>
      <c r="E122" s="2"/>
      <c r="F122" s="2"/>
      <c r="G122"/>
    </row>
    <row r="123" spans="2:7" x14ac:dyDescent="0.2">
      <c r="B123" s="2"/>
      <c r="C123" s="2"/>
      <c r="D123" s="2"/>
      <c r="E123" s="2"/>
      <c r="F123" s="2"/>
      <c r="G123"/>
    </row>
    <row r="124" spans="2:7" x14ac:dyDescent="0.2">
      <c r="B124" s="2"/>
      <c r="C124" s="2"/>
      <c r="D124" s="2"/>
      <c r="E124" s="2"/>
      <c r="F124" s="2"/>
      <c r="G124"/>
    </row>
    <row r="125" spans="2:7" x14ac:dyDescent="0.2">
      <c r="B125" s="2"/>
      <c r="C125" s="2"/>
      <c r="D125" s="2"/>
      <c r="E125" s="2"/>
      <c r="F125" s="2"/>
      <c r="G125"/>
    </row>
    <row r="126" spans="2:7" x14ac:dyDescent="0.2">
      <c r="B126" s="2"/>
      <c r="C126" s="2"/>
      <c r="D126" s="2"/>
      <c r="E126" s="2"/>
      <c r="F126" s="2"/>
      <c r="G126"/>
    </row>
    <row r="127" spans="2:7" x14ac:dyDescent="0.2">
      <c r="B127" s="2"/>
      <c r="C127" s="2"/>
      <c r="D127" s="2"/>
      <c r="E127" s="2"/>
      <c r="F127" s="2"/>
      <c r="G127"/>
    </row>
    <row r="128" spans="2:7" x14ac:dyDescent="0.2">
      <c r="B128" s="2"/>
      <c r="C128" s="2"/>
      <c r="D128" s="2"/>
      <c r="E128" s="2"/>
      <c r="F128" s="2"/>
      <c r="G128"/>
    </row>
    <row r="129" spans="2:7" x14ac:dyDescent="0.2">
      <c r="B129" s="2"/>
      <c r="C129" s="2"/>
      <c r="D129" s="2"/>
      <c r="E129" s="2"/>
      <c r="F129" s="2"/>
      <c r="G129"/>
    </row>
    <row r="130" spans="2:7" x14ac:dyDescent="0.2">
      <c r="B130" s="2"/>
      <c r="C130" s="2"/>
      <c r="D130" s="2"/>
      <c r="E130" s="2"/>
      <c r="F130" s="2"/>
      <c r="G130"/>
    </row>
    <row r="131" spans="2:7" x14ac:dyDescent="0.2">
      <c r="B131" s="2"/>
      <c r="C131" s="2"/>
      <c r="D131" s="2"/>
      <c r="E131" s="2"/>
      <c r="F131" s="2"/>
      <c r="G131"/>
    </row>
    <row r="132" spans="2:7" x14ac:dyDescent="0.2">
      <c r="B132" s="2"/>
      <c r="C132" s="2"/>
      <c r="D132" s="2"/>
      <c r="E132" s="2"/>
      <c r="F132" s="2"/>
      <c r="G132"/>
    </row>
    <row r="133" spans="2:7" x14ac:dyDescent="0.2">
      <c r="B133" s="2"/>
      <c r="C133" s="2"/>
      <c r="D133" s="2"/>
      <c r="E133" s="2"/>
      <c r="F133" s="2"/>
      <c r="G133"/>
    </row>
    <row r="134" spans="2:7" x14ac:dyDescent="0.2">
      <c r="B134" s="2"/>
      <c r="C134" s="2"/>
      <c r="D134" s="2"/>
      <c r="E134" s="2"/>
      <c r="F134" s="2"/>
      <c r="G134"/>
    </row>
    <row r="135" spans="2:7" x14ac:dyDescent="0.2">
      <c r="B135" s="2"/>
      <c r="C135" s="2"/>
      <c r="D135" s="2"/>
      <c r="E135" s="2"/>
      <c r="F135" s="2"/>
      <c r="G135"/>
    </row>
    <row r="136" spans="2:7" x14ac:dyDescent="0.2">
      <c r="B136" s="2"/>
      <c r="C136" s="2"/>
      <c r="D136" s="2"/>
      <c r="E136" s="2"/>
      <c r="F136" s="2"/>
      <c r="G136"/>
    </row>
    <row r="137" spans="2:7" x14ac:dyDescent="0.2">
      <c r="B137" s="2"/>
      <c r="C137" s="2"/>
      <c r="D137" s="2"/>
      <c r="E137" s="2"/>
      <c r="F137" s="2"/>
      <c r="G137"/>
    </row>
    <row r="138" spans="2:7" x14ac:dyDescent="0.2">
      <c r="B138" s="2"/>
      <c r="C138" s="2"/>
      <c r="D138" s="2"/>
      <c r="E138" s="2"/>
      <c r="F138" s="2"/>
      <c r="G138"/>
    </row>
    <row r="139" spans="2:7" x14ac:dyDescent="0.2">
      <c r="B139" s="2"/>
      <c r="C139" s="2"/>
      <c r="D139" s="2"/>
      <c r="E139" s="2"/>
      <c r="F139" s="2"/>
      <c r="G139"/>
    </row>
    <row r="140" spans="2:7" x14ac:dyDescent="0.2">
      <c r="B140" s="2"/>
      <c r="C140" s="2"/>
      <c r="D140" s="2"/>
      <c r="E140" s="2"/>
      <c r="F140" s="2"/>
      <c r="G140"/>
    </row>
    <row r="141" spans="2:7" x14ac:dyDescent="0.2">
      <c r="B141" s="2"/>
      <c r="C141" s="2"/>
      <c r="D141" s="2"/>
      <c r="E141" s="2"/>
      <c r="F141" s="2"/>
      <c r="G141"/>
    </row>
    <row r="142" spans="2:7" x14ac:dyDescent="0.2">
      <c r="B142" s="2"/>
      <c r="C142" s="2"/>
      <c r="D142" s="2"/>
      <c r="E142" s="2"/>
      <c r="F142" s="2"/>
      <c r="G142"/>
    </row>
    <row r="143" spans="2:7" x14ac:dyDescent="0.2">
      <c r="B143" s="2"/>
      <c r="C143" s="2"/>
      <c r="D143" s="2"/>
      <c r="E143" s="2"/>
      <c r="F143" s="2"/>
    </row>
    <row r="144" spans="2:7" x14ac:dyDescent="0.2">
      <c r="B144" s="2"/>
      <c r="C144" s="2"/>
      <c r="D144" s="2"/>
      <c r="E144" s="2"/>
      <c r="F144" s="2"/>
    </row>
    <row r="145" spans="2:6" x14ac:dyDescent="0.2">
      <c r="B145" s="2"/>
      <c r="C145" s="2"/>
      <c r="D145" s="2"/>
      <c r="E145" s="2"/>
      <c r="F145" s="2"/>
    </row>
    <row r="146" spans="2:6" x14ac:dyDescent="0.2">
      <c r="B146" s="2"/>
      <c r="C146" s="2"/>
      <c r="D146" s="2"/>
      <c r="E146" s="2"/>
      <c r="F146" s="2"/>
    </row>
    <row r="147" spans="2:6" x14ac:dyDescent="0.2">
      <c r="B147" s="2"/>
      <c r="C147" s="2"/>
      <c r="D147" s="2"/>
      <c r="E147" s="2"/>
      <c r="F147" s="2"/>
    </row>
    <row r="148" spans="2:6" x14ac:dyDescent="0.2">
      <c r="B148" s="2"/>
      <c r="C148" s="2"/>
      <c r="D148" s="2"/>
      <c r="E148" s="2"/>
      <c r="F148" s="2"/>
    </row>
    <row r="149" spans="2:6" x14ac:dyDescent="0.2">
      <c r="B149" s="2"/>
      <c r="C149" s="2"/>
      <c r="D149" s="2"/>
      <c r="E149" s="2"/>
      <c r="F149" s="2"/>
    </row>
    <row r="150" spans="2:6" x14ac:dyDescent="0.2">
      <c r="B150" s="2"/>
      <c r="C150" s="2"/>
      <c r="D150" s="2"/>
      <c r="E150" s="2"/>
      <c r="F150" s="2"/>
    </row>
    <row r="151" spans="2:6" x14ac:dyDescent="0.2">
      <c r="B151" s="2"/>
      <c r="C151" s="2"/>
      <c r="D151" s="2"/>
      <c r="E151" s="2"/>
      <c r="F151" s="2"/>
    </row>
    <row r="152" spans="2:6" x14ac:dyDescent="0.2">
      <c r="B152" s="2"/>
      <c r="C152" s="2"/>
      <c r="D152" s="2"/>
      <c r="E152" s="2"/>
      <c r="F152" s="2"/>
    </row>
    <row r="153" spans="2:6" x14ac:dyDescent="0.2">
      <c r="B153" s="2"/>
      <c r="C153" s="2"/>
      <c r="D153" s="2"/>
      <c r="E153" s="2"/>
      <c r="F153" s="2"/>
    </row>
    <row r="154" spans="2:6" x14ac:dyDescent="0.2">
      <c r="B154" s="2"/>
      <c r="C154" s="2"/>
      <c r="D154" s="2"/>
      <c r="E154" s="2"/>
      <c r="F154" s="2"/>
    </row>
    <row r="155" spans="2:6" x14ac:dyDescent="0.2">
      <c r="B155" s="2"/>
      <c r="C155" s="2"/>
      <c r="D155" s="2"/>
      <c r="E155" s="2"/>
      <c r="F155" s="2"/>
    </row>
    <row r="156" spans="2:6" x14ac:dyDescent="0.2">
      <c r="B156" s="2"/>
      <c r="C156" s="2"/>
      <c r="D156" s="2"/>
      <c r="E156" s="2"/>
      <c r="F156" s="2"/>
    </row>
    <row r="157" spans="2:6" x14ac:dyDescent="0.2">
      <c r="B157" s="2"/>
      <c r="C157" s="2"/>
      <c r="D157" s="2"/>
      <c r="E157" s="2"/>
      <c r="F157" s="2"/>
    </row>
    <row r="158" spans="2:6" x14ac:dyDescent="0.2">
      <c r="B158" s="2"/>
      <c r="C158" s="2"/>
      <c r="D158" s="2"/>
      <c r="E158" s="2"/>
      <c r="F158" s="2"/>
    </row>
    <row r="159" spans="2:6" x14ac:dyDescent="0.2">
      <c r="B159" s="2"/>
      <c r="C159" s="2"/>
      <c r="D159" s="2"/>
      <c r="E159" s="2"/>
      <c r="F159" s="2"/>
    </row>
    <row r="160" spans="2:6" x14ac:dyDescent="0.2">
      <c r="B160" s="2"/>
      <c r="C160" s="2"/>
      <c r="D160" s="2"/>
      <c r="E160" s="2"/>
      <c r="F160" s="2"/>
    </row>
    <row r="161" spans="2:6" x14ac:dyDescent="0.2">
      <c r="B161" s="2"/>
      <c r="C161" s="2"/>
      <c r="D161" s="2"/>
      <c r="E161" s="2"/>
      <c r="F161" s="2"/>
    </row>
    <row r="162" spans="2:6" x14ac:dyDescent="0.2">
      <c r="B162" s="2"/>
      <c r="C162" s="2"/>
      <c r="D162" s="2"/>
      <c r="E162" s="2"/>
      <c r="F162" s="2"/>
    </row>
    <row r="163" spans="2:6" x14ac:dyDescent="0.2">
      <c r="B163" s="2"/>
      <c r="C163" s="2"/>
      <c r="D163" s="2"/>
      <c r="E163" s="2"/>
      <c r="F163" s="2"/>
    </row>
    <row r="164" spans="2:6" x14ac:dyDescent="0.2">
      <c r="B164" s="2"/>
      <c r="C164" s="2"/>
      <c r="D164" s="2"/>
      <c r="E164" s="2"/>
      <c r="F164" s="2"/>
    </row>
    <row r="165" spans="2:6" x14ac:dyDescent="0.2">
      <c r="B165" s="2"/>
      <c r="C165" s="2"/>
      <c r="D165" s="2"/>
      <c r="E165" s="2"/>
      <c r="F165" s="2"/>
    </row>
    <row r="166" spans="2:6" x14ac:dyDescent="0.2">
      <c r="B166" s="2"/>
      <c r="C166" s="2"/>
      <c r="D166" s="2"/>
      <c r="E166" s="2"/>
      <c r="F166" s="2"/>
    </row>
    <row r="167" spans="2:6" x14ac:dyDescent="0.2">
      <c r="B167" s="2"/>
      <c r="C167" s="2"/>
      <c r="D167" s="2"/>
      <c r="E167" s="2"/>
      <c r="F167" s="2"/>
    </row>
    <row r="168" spans="2:6" x14ac:dyDescent="0.2">
      <c r="B168" s="2"/>
      <c r="C168" s="2"/>
      <c r="D168" s="2"/>
      <c r="E168" s="2"/>
      <c r="F168" s="2"/>
    </row>
    <row r="169" spans="2:6" x14ac:dyDescent="0.2">
      <c r="B169" s="2"/>
      <c r="C169" s="2"/>
      <c r="D169" s="2"/>
      <c r="E169" s="2"/>
      <c r="F169" s="2"/>
    </row>
    <row r="170" spans="2:6" x14ac:dyDescent="0.2">
      <c r="B170" s="2"/>
      <c r="C170" s="2"/>
      <c r="D170" s="2"/>
      <c r="E170" s="2"/>
      <c r="F170" s="2"/>
    </row>
    <row r="171" spans="2:6" x14ac:dyDescent="0.2">
      <c r="B171" s="2"/>
      <c r="C171" s="2"/>
      <c r="D171" s="2"/>
      <c r="E171" s="2"/>
      <c r="F171" s="2"/>
    </row>
    <row r="172" spans="2:6" x14ac:dyDescent="0.2">
      <c r="B172" s="2"/>
      <c r="C172" s="2"/>
      <c r="D172" s="2"/>
      <c r="E172" s="2"/>
      <c r="F172" s="2"/>
    </row>
    <row r="173" spans="2:6" x14ac:dyDescent="0.2">
      <c r="B173" s="2"/>
      <c r="C173" s="2"/>
      <c r="D173" s="2"/>
      <c r="E173" s="2"/>
      <c r="F173" s="2"/>
    </row>
    <row r="174" spans="2:6" x14ac:dyDescent="0.2">
      <c r="B174" s="2"/>
      <c r="C174" s="2"/>
      <c r="D174" s="2"/>
      <c r="E174" s="2"/>
      <c r="F174" s="2"/>
    </row>
    <row r="175" spans="2:6" x14ac:dyDescent="0.2">
      <c r="B175" s="2"/>
      <c r="C175" s="2"/>
      <c r="D175" s="2"/>
      <c r="E175" s="2"/>
      <c r="F175" s="2"/>
    </row>
    <row r="176" spans="2:6" x14ac:dyDescent="0.2">
      <c r="B176" s="2"/>
      <c r="C176" s="2"/>
      <c r="D176" s="2"/>
      <c r="E176" s="2"/>
      <c r="F176" s="2"/>
    </row>
    <row r="177" spans="2:6" x14ac:dyDescent="0.2">
      <c r="B177" s="2"/>
      <c r="C177" s="2"/>
      <c r="D177" s="2"/>
      <c r="E177" s="2"/>
      <c r="F177" s="2"/>
    </row>
    <row r="178" spans="2:6" x14ac:dyDescent="0.2">
      <c r="B178" s="2"/>
      <c r="C178" s="2"/>
      <c r="D178" s="2"/>
      <c r="E178" s="2"/>
      <c r="F178" s="2"/>
    </row>
    <row r="179" spans="2:6" x14ac:dyDescent="0.2">
      <c r="B179" s="2"/>
      <c r="C179" s="2"/>
      <c r="D179" s="2"/>
      <c r="E179" s="2"/>
      <c r="F179" s="2"/>
    </row>
    <row r="180" spans="2:6" x14ac:dyDescent="0.2">
      <c r="B180" s="2"/>
      <c r="C180" s="2"/>
      <c r="D180" s="2"/>
      <c r="E180" s="2"/>
      <c r="F180" s="2"/>
    </row>
    <row r="181" spans="2:6" x14ac:dyDescent="0.2">
      <c r="B181" s="2"/>
      <c r="C181" s="2"/>
      <c r="D181" s="2"/>
      <c r="E181" s="2"/>
      <c r="F181" s="2"/>
    </row>
    <row r="182" spans="2:6" x14ac:dyDescent="0.2">
      <c r="B182" s="2"/>
      <c r="C182" s="2"/>
      <c r="D182" s="2"/>
      <c r="E182" s="2"/>
      <c r="F182" s="2"/>
    </row>
    <row r="183" spans="2:6" x14ac:dyDescent="0.2">
      <c r="B183" s="2"/>
      <c r="C183" s="2"/>
      <c r="D183" s="2"/>
      <c r="E183" s="2"/>
      <c r="F183" s="2"/>
    </row>
    <row r="184" spans="2:6" x14ac:dyDescent="0.2">
      <c r="B184" s="2"/>
      <c r="C184" s="2"/>
      <c r="D184" s="2"/>
      <c r="E184" s="2"/>
      <c r="F184" s="2"/>
    </row>
  </sheetData>
  <phoneticPr fontId="0" type="noConversion"/>
  <pageMargins left="0.75" right="0.75" top="1" bottom="1" header="0" footer="0"/>
  <pageSetup paperSize="9" scale="85" fitToHeight="2" orientation="portrait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653"/>
  <sheetViews>
    <sheetView topLeftCell="A37" workbookViewId="0">
      <selection activeCell="H64" sqref="H64"/>
    </sheetView>
  </sheetViews>
  <sheetFormatPr baseColWidth="10" defaultRowHeight="12.75" x14ac:dyDescent="0.2"/>
  <cols>
    <col min="1" max="1" width="35.28515625" customWidth="1"/>
  </cols>
  <sheetData>
    <row r="1" spans="1:7" x14ac:dyDescent="0.2">
      <c r="A1" s="1" t="s">
        <v>334</v>
      </c>
    </row>
    <row r="2" spans="1:7" x14ac:dyDescent="0.2">
      <c r="A2" s="5" t="s">
        <v>355</v>
      </c>
    </row>
    <row r="4" spans="1:7" x14ac:dyDescent="0.2">
      <c r="B4" s="3" t="s">
        <v>0</v>
      </c>
      <c r="C4" s="3" t="s">
        <v>45</v>
      </c>
      <c r="D4" s="3" t="s">
        <v>52</v>
      </c>
      <c r="E4" s="3" t="s">
        <v>53</v>
      </c>
      <c r="F4" s="3" t="s">
        <v>50</v>
      </c>
      <c r="G4" s="3" t="s">
        <v>51</v>
      </c>
    </row>
    <row r="5" spans="1:7" x14ac:dyDescent="0.2">
      <c r="A5" t="s">
        <v>0</v>
      </c>
      <c r="B5" s="2">
        <v>310767</v>
      </c>
      <c r="C5" s="2">
        <v>23602</v>
      </c>
      <c r="D5" s="2">
        <v>74553</v>
      </c>
      <c r="E5" s="2">
        <v>111132</v>
      </c>
      <c r="F5" s="2">
        <v>101480</v>
      </c>
      <c r="G5">
        <v>54.5</v>
      </c>
    </row>
    <row r="6" spans="1:7" x14ac:dyDescent="0.2">
      <c r="A6" s="1" t="s">
        <v>54</v>
      </c>
      <c r="B6" s="2"/>
      <c r="C6" s="2"/>
      <c r="D6" s="2"/>
      <c r="E6" s="2"/>
      <c r="F6" s="2"/>
      <c r="G6" s="11"/>
    </row>
    <row r="7" spans="1:7" x14ac:dyDescent="0.2">
      <c r="A7" s="4" t="s">
        <v>55</v>
      </c>
      <c r="B7" s="2">
        <v>1054</v>
      </c>
      <c r="C7" s="2">
        <v>92</v>
      </c>
      <c r="D7" s="2">
        <v>253</v>
      </c>
      <c r="E7" s="2">
        <v>377</v>
      </c>
      <c r="F7" s="2">
        <v>332</v>
      </c>
      <c r="G7" s="11">
        <v>53.9</v>
      </c>
    </row>
    <row r="8" spans="1:7" x14ac:dyDescent="0.2">
      <c r="A8" s="4" t="s">
        <v>56</v>
      </c>
      <c r="B8" s="2">
        <v>1544</v>
      </c>
      <c r="C8" s="2">
        <v>127</v>
      </c>
      <c r="D8" s="2">
        <v>345</v>
      </c>
      <c r="E8" s="2">
        <v>515</v>
      </c>
      <c r="F8" s="2">
        <v>557</v>
      </c>
      <c r="G8" s="11">
        <v>55.8</v>
      </c>
    </row>
    <row r="9" spans="1:7" x14ac:dyDescent="0.2">
      <c r="A9" s="4" t="s">
        <v>57</v>
      </c>
      <c r="B9" s="2">
        <v>2419</v>
      </c>
      <c r="C9" s="2">
        <v>130</v>
      </c>
      <c r="D9" s="2">
        <v>632</v>
      </c>
      <c r="E9" s="2">
        <v>879</v>
      </c>
      <c r="F9" s="2">
        <v>778</v>
      </c>
      <c r="G9" s="11">
        <v>55</v>
      </c>
    </row>
    <row r="10" spans="1:7" x14ac:dyDescent="0.2">
      <c r="A10" s="4" t="s">
        <v>58</v>
      </c>
      <c r="B10" s="2">
        <v>1639</v>
      </c>
      <c r="C10" s="2">
        <v>101</v>
      </c>
      <c r="D10" s="2">
        <v>462</v>
      </c>
      <c r="E10" s="2">
        <v>599</v>
      </c>
      <c r="F10" s="2">
        <v>477</v>
      </c>
      <c r="G10" s="11">
        <v>53.8</v>
      </c>
    </row>
    <row r="11" spans="1:7" x14ac:dyDescent="0.2">
      <c r="A11" s="4" t="s">
        <v>59</v>
      </c>
      <c r="B11" s="2">
        <v>1256</v>
      </c>
      <c r="C11" s="2">
        <v>86</v>
      </c>
      <c r="D11" s="2">
        <v>334</v>
      </c>
      <c r="E11" s="2">
        <v>466</v>
      </c>
      <c r="F11" s="2">
        <v>370</v>
      </c>
      <c r="G11" s="11">
        <v>53.3</v>
      </c>
    </row>
    <row r="12" spans="1:7" x14ac:dyDescent="0.2">
      <c r="A12" s="4" t="s">
        <v>60</v>
      </c>
      <c r="B12" s="2">
        <v>2221</v>
      </c>
      <c r="C12" s="2">
        <v>183</v>
      </c>
      <c r="D12" s="2">
        <v>477</v>
      </c>
      <c r="E12" s="2">
        <v>725</v>
      </c>
      <c r="F12" s="2">
        <v>836</v>
      </c>
      <c r="G12" s="11">
        <v>56.4</v>
      </c>
    </row>
    <row r="13" spans="1:7" x14ac:dyDescent="0.2">
      <c r="A13" s="1" t="s">
        <v>61</v>
      </c>
      <c r="B13" s="2"/>
      <c r="C13" s="2"/>
      <c r="D13" s="2"/>
      <c r="E13" s="2"/>
      <c r="F13" s="2"/>
      <c r="G13" s="11"/>
    </row>
    <row r="14" spans="1:7" x14ac:dyDescent="0.2">
      <c r="A14" s="4" t="s">
        <v>62</v>
      </c>
      <c r="B14" s="2">
        <v>9683</v>
      </c>
      <c r="C14" s="2">
        <v>645</v>
      </c>
      <c r="D14" s="2">
        <v>2512</v>
      </c>
      <c r="E14" s="2">
        <v>3400</v>
      </c>
      <c r="F14" s="2">
        <v>3126</v>
      </c>
      <c r="G14" s="11">
        <v>54.6</v>
      </c>
    </row>
    <row r="15" spans="1:7" x14ac:dyDescent="0.2">
      <c r="A15" s="4" t="s">
        <v>63</v>
      </c>
      <c r="B15" s="2">
        <v>3001</v>
      </c>
      <c r="C15" s="2">
        <v>234</v>
      </c>
      <c r="D15" s="2">
        <v>640</v>
      </c>
      <c r="E15" s="2">
        <v>988</v>
      </c>
      <c r="F15" s="2">
        <v>1139</v>
      </c>
      <c r="G15" s="11">
        <v>56.6</v>
      </c>
    </row>
    <row r="16" spans="1:7" x14ac:dyDescent="0.2">
      <c r="A16" s="4" t="s">
        <v>64</v>
      </c>
      <c r="B16" s="2">
        <v>5068</v>
      </c>
      <c r="C16" s="2">
        <v>440</v>
      </c>
      <c r="D16" s="2">
        <v>1058</v>
      </c>
      <c r="E16" s="2">
        <v>1733</v>
      </c>
      <c r="F16" s="2">
        <v>1837</v>
      </c>
      <c r="G16" s="11">
        <v>56</v>
      </c>
    </row>
    <row r="17" spans="1:7" x14ac:dyDescent="0.2">
      <c r="A17" s="1" t="s">
        <v>65</v>
      </c>
      <c r="B17" s="2"/>
      <c r="C17" s="2"/>
      <c r="D17" s="2"/>
      <c r="E17" s="2"/>
      <c r="F17" s="2"/>
      <c r="G17" s="11"/>
    </row>
    <row r="18" spans="1:7" x14ac:dyDescent="0.2">
      <c r="A18" s="4" t="s">
        <v>66</v>
      </c>
      <c r="B18" s="2">
        <v>2511</v>
      </c>
      <c r="C18" s="2">
        <v>188</v>
      </c>
      <c r="D18" s="2">
        <v>610</v>
      </c>
      <c r="E18" s="2">
        <v>910</v>
      </c>
      <c r="F18" s="2">
        <v>803</v>
      </c>
      <c r="G18" s="11">
        <v>54.7</v>
      </c>
    </row>
    <row r="19" spans="1:7" x14ac:dyDescent="0.2">
      <c r="A19" s="4" t="s">
        <v>67</v>
      </c>
      <c r="B19" s="2">
        <v>1662</v>
      </c>
      <c r="C19" s="2">
        <v>102</v>
      </c>
      <c r="D19" s="2">
        <v>424</v>
      </c>
      <c r="E19" s="2">
        <v>559</v>
      </c>
      <c r="F19" s="2">
        <v>577</v>
      </c>
      <c r="G19" s="11">
        <v>55.6</v>
      </c>
    </row>
    <row r="20" spans="1:7" x14ac:dyDescent="0.2">
      <c r="A20" s="4" t="s">
        <v>68</v>
      </c>
      <c r="B20" s="2">
        <v>6300</v>
      </c>
      <c r="C20" s="2">
        <v>457</v>
      </c>
      <c r="D20" s="2">
        <v>1462</v>
      </c>
      <c r="E20" s="2">
        <v>2204</v>
      </c>
      <c r="F20" s="2">
        <v>2177</v>
      </c>
      <c r="G20" s="11">
        <v>55.6</v>
      </c>
    </row>
    <row r="21" spans="1:7" x14ac:dyDescent="0.2">
      <c r="A21" s="4" t="s">
        <v>69</v>
      </c>
      <c r="B21" s="2">
        <v>9572</v>
      </c>
      <c r="C21" s="2">
        <v>689</v>
      </c>
      <c r="D21" s="2">
        <v>2165</v>
      </c>
      <c r="E21" s="2">
        <v>3189</v>
      </c>
      <c r="F21" s="2">
        <v>3529</v>
      </c>
      <c r="G21" s="11">
        <v>56.1</v>
      </c>
    </row>
    <row r="22" spans="1:7" x14ac:dyDescent="0.2">
      <c r="A22" s="1" t="s">
        <v>70</v>
      </c>
      <c r="B22" s="2"/>
      <c r="C22" s="2"/>
      <c r="D22" s="2"/>
      <c r="E22" s="2"/>
      <c r="F22" s="2"/>
      <c r="G22" s="11"/>
    </row>
    <row r="23" spans="1:7" x14ac:dyDescent="0.2">
      <c r="A23" s="4" t="s">
        <v>71</v>
      </c>
      <c r="B23" s="2">
        <v>4842</v>
      </c>
      <c r="C23" s="2">
        <v>286</v>
      </c>
      <c r="D23" s="2">
        <v>1053</v>
      </c>
      <c r="E23" s="2">
        <v>1526</v>
      </c>
      <c r="F23" s="2">
        <v>1977</v>
      </c>
      <c r="G23" s="11">
        <v>57</v>
      </c>
    </row>
    <row r="24" spans="1:7" x14ac:dyDescent="0.2">
      <c r="A24" s="4" t="s">
        <v>72</v>
      </c>
      <c r="B24" s="2">
        <v>2020</v>
      </c>
      <c r="C24" s="2">
        <v>122</v>
      </c>
      <c r="D24" s="2">
        <v>457</v>
      </c>
      <c r="E24" s="2">
        <v>633</v>
      </c>
      <c r="F24" s="2">
        <v>808</v>
      </c>
      <c r="G24" s="11">
        <v>56.9</v>
      </c>
    </row>
    <row r="25" spans="1:7" x14ac:dyDescent="0.2">
      <c r="A25" s="4" t="s">
        <v>73</v>
      </c>
      <c r="B25" s="2">
        <v>1751</v>
      </c>
      <c r="C25" s="2">
        <v>101</v>
      </c>
      <c r="D25" s="2">
        <v>391</v>
      </c>
      <c r="E25" s="2">
        <v>601</v>
      </c>
      <c r="F25" s="2">
        <v>658</v>
      </c>
      <c r="G25" s="11">
        <v>57.5</v>
      </c>
    </row>
    <row r="26" spans="1:7" x14ac:dyDescent="0.2">
      <c r="A26" s="4" t="s">
        <v>74</v>
      </c>
      <c r="B26" s="2">
        <v>6284</v>
      </c>
      <c r="C26" s="2">
        <v>544</v>
      </c>
      <c r="D26" s="2">
        <v>1651</v>
      </c>
      <c r="E26" s="2">
        <v>2539</v>
      </c>
      <c r="F26" s="2">
        <v>1550</v>
      </c>
      <c r="G26" s="11">
        <v>51.3</v>
      </c>
    </row>
    <row r="27" spans="1:7" x14ac:dyDescent="0.2">
      <c r="A27" s="1" t="s">
        <v>75</v>
      </c>
      <c r="B27" s="2"/>
      <c r="C27" s="2"/>
      <c r="D27" s="2"/>
      <c r="E27" s="2"/>
      <c r="F27" s="2"/>
      <c r="G27" s="11"/>
    </row>
    <row r="28" spans="1:7" x14ac:dyDescent="0.2">
      <c r="A28" s="4" t="s">
        <v>76</v>
      </c>
      <c r="B28" s="2">
        <v>4323</v>
      </c>
      <c r="C28" s="2">
        <v>285</v>
      </c>
      <c r="D28" s="2">
        <v>983</v>
      </c>
      <c r="E28" s="2">
        <v>1386</v>
      </c>
      <c r="F28" s="2">
        <v>1669</v>
      </c>
      <c r="G28" s="11">
        <v>56.7</v>
      </c>
    </row>
    <row r="29" spans="1:7" x14ac:dyDescent="0.2">
      <c r="A29" s="4" t="s">
        <v>77</v>
      </c>
      <c r="B29" s="2">
        <v>4063</v>
      </c>
      <c r="C29" s="2">
        <v>228</v>
      </c>
      <c r="D29" s="2">
        <v>966</v>
      </c>
      <c r="E29" s="2">
        <v>1380</v>
      </c>
      <c r="F29" s="2">
        <v>1489</v>
      </c>
      <c r="G29" s="11">
        <v>57</v>
      </c>
    </row>
    <row r="30" spans="1:7" x14ac:dyDescent="0.2">
      <c r="A30" s="4" t="s">
        <v>78</v>
      </c>
      <c r="B30" s="2">
        <v>3152</v>
      </c>
      <c r="C30" s="2">
        <v>173</v>
      </c>
      <c r="D30" s="2">
        <v>779</v>
      </c>
      <c r="E30" s="2">
        <v>991</v>
      </c>
      <c r="F30" s="2">
        <v>1209</v>
      </c>
      <c r="G30" s="11">
        <v>56.7</v>
      </c>
    </row>
    <row r="31" spans="1:7" x14ac:dyDescent="0.2">
      <c r="A31" s="4" t="s">
        <v>79</v>
      </c>
      <c r="B31" s="2">
        <v>3168</v>
      </c>
      <c r="C31" s="2">
        <v>259</v>
      </c>
      <c r="D31" s="2">
        <v>726</v>
      </c>
      <c r="E31" s="2">
        <v>1234</v>
      </c>
      <c r="F31" s="2">
        <v>949</v>
      </c>
      <c r="G31" s="11">
        <v>54</v>
      </c>
    </row>
    <row r="32" spans="1:7" x14ac:dyDescent="0.2">
      <c r="A32" s="4" t="s">
        <v>80</v>
      </c>
      <c r="B32" s="2">
        <v>3971</v>
      </c>
      <c r="C32" s="2">
        <v>295</v>
      </c>
      <c r="D32" s="2">
        <v>1006</v>
      </c>
      <c r="E32" s="2">
        <v>1328</v>
      </c>
      <c r="F32" s="2">
        <v>1342</v>
      </c>
      <c r="G32" s="11">
        <v>54.5</v>
      </c>
    </row>
    <row r="33" spans="1:7" x14ac:dyDescent="0.2">
      <c r="A33" s="1" t="s">
        <v>81</v>
      </c>
      <c r="B33" s="2"/>
      <c r="C33" s="2"/>
      <c r="D33" s="2"/>
      <c r="E33" s="2"/>
      <c r="F33" s="2"/>
      <c r="G33" s="11"/>
    </row>
    <row r="34" spans="1:7" x14ac:dyDescent="0.2">
      <c r="A34" s="4" t="s">
        <v>82</v>
      </c>
      <c r="B34" s="2">
        <v>2833</v>
      </c>
      <c r="C34" s="2">
        <v>196</v>
      </c>
      <c r="D34" s="2">
        <v>716</v>
      </c>
      <c r="E34" s="2">
        <v>856</v>
      </c>
      <c r="F34" s="2">
        <v>1065</v>
      </c>
      <c r="G34" s="11">
        <v>55.9</v>
      </c>
    </row>
    <row r="35" spans="1:7" x14ac:dyDescent="0.2">
      <c r="A35" s="4" t="s">
        <v>83</v>
      </c>
      <c r="B35" s="2">
        <v>5833</v>
      </c>
      <c r="C35" s="2">
        <v>448</v>
      </c>
      <c r="D35" s="2">
        <v>1479</v>
      </c>
      <c r="E35" s="2">
        <v>1971</v>
      </c>
      <c r="F35" s="2">
        <v>1935</v>
      </c>
      <c r="G35" s="11">
        <v>54.2</v>
      </c>
    </row>
    <row r="36" spans="1:7" x14ac:dyDescent="0.2">
      <c r="A36" s="4" t="s">
        <v>84</v>
      </c>
      <c r="B36" s="2">
        <v>2674</v>
      </c>
      <c r="C36" s="2">
        <v>245</v>
      </c>
      <c r="D36" s="2">
        <v>642</v>
      </c>
      <c r="E36" s="2">
        <v>797</v>
      </c>
      <c r="F36" s="2">
        <v>990</v>
      </c>
      <c r="G36" s="11">
        <v>55.2</v>
      </c>
    </row>
    <row r="37" spans="1:7" x14ac:dyDescent="0.2">
      <c r="A37" s="4" t="s">
        <v>85</v>
      </c>
      <c r="B37" s="2">
        <v>1107</v>
      </c>
      <c r="C37" s="2">
        <v>103</v>
      </c>
      <c r="D37" s="2">
        <v>245</v>
      </c>
      <c r="E37" s="2">
        <v>353</v>
      </c>
      <c r="F37" s="2">
        <v>406</v>
      </c>
      <c r="G37" s="11">
        <v>54.9</v>
      </c>
    </row>
    <row r="38" spans="1:7" x14ac:dyDescent="0.2">
      <c r="A38" s="1" t="s">
        <v>86</v>
      </c>
      <c r="B38" s="2"/>
      <c r="C38" s="2"/>
      <c r="D38" s="2"/>
      <c r="E38" s="2"/>
      <c r="F38" s="2"/>
      <c r="G38" s="11"/>
    </row>
    <row r="39" spans="1:7" x14ac:dyDescent="0.2">
      <c r="A39" s="4" t="s">
        <v>87</v>
      </c>
      <c r="B39" s="2">
        <v>10167</v>
      </c>
      <c r="C39" s="2">
        <v>733</v>
      </c>
      <c r="D39" s="2">
        <v>2348</v>
      </c>
      <c r="E39" s="2">
        <v>3603</v>
      </c>
      <c r="F39" s="2">
        <v>3483</v>
      </c>
      <c r="G39" s="11">
        <v>55.6</v>
      </c>
    </row>
    <row r="40" spans="1:7" x14ac:dyDescent="0.2">
      <c r="A40" s="4" t="s">
        <v>88</v>
      </c>
      <c r="B40" s="2">
        <v>1895</v>
      </c>
      <c r="C40" s="2">
        <v>119</v>
      </c>
      <c r="D40" s="2">
        <v>429</v>
      </c>
      <c r="E40" s="2">
        <v>687</v>
      </c>
      <c r="F40" s="2">
        <v>660</v>
      </c>
      <c r="G40" s="11">
        <v>56</v>
      </c>
    </row>
    <row r="41" spans="1:7" x14ac:dyDescent="0.2">
      <c r="A41" s="4" t="s">
        <v>89</v>
      </c>
      <c r="B41" s="2">
        <v>3116</v>
      </c>
      <c r="C41" s="2">
        <v>200</v>
      </c>
      <c r="D41" s="2">
        <v>659</v>
      </c>
      <c r="E41" s="2">
        <v>1059</v>
      </c>
      <c r="F41" s="2">
        <v>1198</v>
      </c>
      <c r="G41" s="11">
        <v>58</v>
      </c>
    </row>
    <row r="42" spans="1:7" x14ac:dyDescent="0.2">
      <c r="A42" s="4" t="s">
        <v>90</v>
      </c>
      <c r="B42" s="2">
        <v>1145</v>
      </c>
      <c r="C42" s="2">
        <v>103</v>
      </c>
      <c r="D42" s="2">
        <v>287</v>
      </c>
      <c r="E42" s="2">
        <v>396</v>
      </c>
      <c r="F42" s="2">
        <v>359</v>
      </c>
      <c r="G42" s="11">
        <v>53.9</v>
      </c>
    </row>
    <row r="43" spans="1:7" x14ac:dyDescent="0.2">
      <c r="A43" s="4" t="s">
        <v>91</v>
      </c>
      <c r="B43" s="2">
        <v>2023</v>
      </c>
      <c r="C43" s="2">
        <v>159</v>
      </c>
      <c r="D43" s="2">
        <v>436</v>
      </c>
      <c r="E43" s="2">
        <v>756</v>
      </c>
      <c r="F43" s="2">
        <v>672</v>
      </c>
      <c r="G43" s="11">
        <v>54.8</v>
      </c>
    </row>
    <row r="44" spans="1:7" x14ac:dyDescent="0.2">
      <c r="A44" s="1" t="s">
        <v>92</v>
      </c>
      <c r="B44" s="2"/>
      <c r="C44" s="2"/>
      <c r="D44" s="2"/>
      <c r="E44" s="2"/>
      <c r="F44" s="2"/>
      <c r="G44" s="11"/>
    </row>
    <row r="45" spans="1:7" x14ac:dyDescent="0.2">
      <c r="A45" s="4" t="s">
        <v>93</v>
      </c>
      <c r="B45" s="2">
        <v>10041</v>
      </c>
      <c r="C45" s="2">
        <v>738</v>
      </c>
      <c r="D45" s="2">
        <v>2194</v>
      </c>
      <c r="E45" s="2">
        <v>3703</v>
      </c>
      <c r="F45" s="2">
        <v>3406</v>
      </c>
      <c r="G45" s="11">
        <v>55.6</v>
      </c>
    </row>
    <row r="46" spans="1:7" x14ac:dyDescent="0.2">
      <c r="A46" s="4" t="s">
        <v>94</v>
      </c>
      <c r="B46" s="2">
        <v>4248</v>
      </c>
      <c r="C46" s="2">
        <v>356</v>
      </c>
      <c r="D46" s="2">
        <v>1126</v>
      </c>
      <c r="E46" s="2">
        <v>1721</v>
      </c>
      <c r="F46" s="2">
        <v>1045</v>
      </c>
      <c r="G46" s="11">
        <v>51.1</v>
      </c>
    </row>
    <row r="47" spans="1:7" x14ac:dyDescent="0.2">
      <c r="A47" s="4" t="s">
        <v>95</v>
      </c>
      <c r="B47" s="2">
        <v>4298</v>
      </c>
      <c r="C47" s="2">
        <v>272</v>
      </c>
      <c r="D47" s="2">
        <v>949</v>
      </c>
      <c r="E47" s="2">
        <v>1448</v>
      </c>
      <c r="F47" s="2">
        <v>1629</v>
      </c>
      <c r="G47" s="11">
        <v>56.2</v>
      </c>
    </row>
    <row r="48" spans="1:7" x14ac:dyDescent="0.2">
      <c r="A48" s="4" t="s">
        <v>96</v>
      </c>
      <c r="B48" s="2">
        <v>4034</v>
      </c>
      <c r="C48" s="2">
        <v>343</v>
      </c>
      <c r="D48" s="2">
        <v>1003</v>
      </c>
      <c r="E48" s="2">
        <v>1599</v>
      </c>
      <c r="F48" s="2">
        <v>1089</v>
      </c>
      <c r="G48" s="11">
        <v>52.4</v>
      </c>
    </row>
    <row r="49" spans="1:7" x14ac:dyDescent="0.2">
      <c r="A49" s="4" t="s">
        <v>97</v>
      </c>
      <c r="B49" s="2">
        <v>1400</v>
      </c>
      <c r="C49" s="2">
        <v>109</v>
      </c>
      <c r="D49" s="2">
        <v>329</v>
      </c>
      <c r="E49" s="2">
        <v>568</v>
      </c>
      <c r="F49" s="2">
        <v>394</v>
      </c>
      <c r="G49" s="11">
        <v>53.3</v>
      </c>
    </row>
    <row r="50" spans="1:7" x14ac:dyDescent="0.2">
      <c r="A50" s="1" t="s">
        <v>98</v>
      </c>
      <c r="B50" s="2"/>
      <c r="C50" s="2"/>
      <c r="D50" s="2"/>
      <c r="E50" s="2"/>
      <c r="F50" s="2"/>
      <c r="G50" s="11"/>
    </row>
    <row r="51" spans="1:7" x14ac:dyDescent="0.2">
      <c r="A51" s="4" t="s">
        <v>99</v>
      </c>
      <c r="B51" s="2">
        <v>5780</v>
      </c>
      <c r="C51" s="2">
        <v>405</v>
      </c>
      <c r="D51" s="2">
        <v>1372</v>
      </c>
      <c r="E51" s="2">
        <v>2079</v>
      </c>
      <c r="F51" s="2">
        <v>1924</v>
      </c>
      <c r="G51" s="11">
        <v>54.9</v>
      </c>
    </row>
    <row r="52" spans="1:7" x14ac:dyDescent="0.2">
      <c r="A52" s="4" t="s">
        <v>100</v>
      </c>
      <c r="B52" s="2">
        <v>6574</v>
      </c>
      <c r="C52" s="2">
        <v>470</v>
      </c>
      <c r="D52" s="2">
        <v>1475</v>
      </c>
      <c r="E52" s="2">
        <v>2426</v>
      </c>
      <c r="F52" s="2">
        <v>2203</v>
      </c>
      <c r="G52" s="11">
        <v>55</v>
      </c>
    </row>
    <row r="53" spans="1:7" x14ac:dyDescent="0.2">
      <c r="A53" s="4" t="s">
        <v>101</v>
      </c>
      <c r="B53" s="2">
        <v>2361</v>
      </c>
      <c r="C53" s="2">
        <v>168</v>
      </c>
      <c r="D53" s="2">
        <v>571</v>
      </c>
      <c r="E53" s="2">
        <v>873</v>
      </c>
      <c r="F53" s="2">
        <v>749</v>
      </c>
      <c r="G53" s="11">
        <v>54.3</v>
      </c>
    </row>
    <row r="54" spans="1:7" x14ac:dyDescent="0.2">
      <c r="A54" s="4" t="s">
        <v>102</v>
      </c>
      <c r="B54" s="2">
        <v>3924</v>
      </c>
      <c r="C54" s="2">
        <v>278</v>
      </c>
      <c r="D54" s="2">
        <v>873</v>
      </c>
      <c r="E54" s="2">
        <v>1380</v>
      </c>
      <c r="F54" s="2">
        <v>1393</v>
      </c>
      <c r="G54" s="11">
        <v>55.5</v>
      </c>
    </row>
    <row r="55" spans="1:7" x14ac:dyDescent="0.2">
      <c r="A55" s="4" t="s">
        <v>103</v>
      </c>
      <c r="B55" s="2">
        <v>1366</v>
      </c>
      <c r="C55" s="2">
        <v>107</v>
      </c>
      <c r="D55" s="2">
        <v>371</v>
      </c>
      <c r="E55" s="2">
        <v>599</v>
      </c>
      <c r="F55" s="2">
        <v>289</v>
      </c>
      <c r="G55" s="11">
        <v>50.7</v>
      </c>
    </row>
    <row r="56" spans="1:7" x14ac:dyDescent="0.2">
      <c r="A56" s="1" t="s">
        <v>104</v>
      </c>
      <c r="B56" s="2"/>
      <c r="C56" s="2"/>
      <c r="D56" s="2"/>
      <c r="E56" s="2"/>
      <c r="F56" s="2"/>
      <c r="G56" s="3"/>
    </row>
    <row r="57" spans="1:7" x14ac:dyDescent="0.2">
      <c r="A57" s="4" t="s">
        <v>105</v>
      </c>
      <c r="B57" s="2">
        <v>7397</v>
      </c>
      <c r="C57" s="2">
        <v>505</v>
      </c>
      <c r="D57" s="2">
        <v>1685</v>
      </c>
      <c r="E57" s="2">
        <v>2518</v>
      </c>
      <c r="F57" s="2">
        <v>2689</v>
      </c>
      <c r="G57" s="11">
        <v>56.3</v>
      </c>
    </row>
    <row r="58" spans="1:7" x14ac:dyDescent="0.2">
      <c r="A58" s="4" t="s">
        <v>106</v>
      </c>
      <c r="B58" s="2">
        <v>4398</v>
      </c>
      <c r="C58" s="2">
        <v>325</v>
      </c>
      <c r="D58" s="2">
        <v>999</v>
      </c>
      <c r="E58" s="2">
        <v>1625</v>
      </c>
      <c r="F58" s="2">
        <v>1449</v>
      </c>
      <c r="G58" s="11">
        <v>55.3</v>
      </c>
    </row>
    <row r="59" spans="1:7" x14ac:dyDescent="0.2">
      <c r="A59" s="4" t="s">
        <v>107</v>
      </c>
      <c r="B59" s="2">
        <v>9376</v>
      </c>
      <c r="C59" s="2">
        <v>734</v>
      </c>
      <c r="D59" s="2">
        <v>2271</v>
      </c>
      <c r="E59" s="2">
        <v>3483</v>
      </c>
      <c r="F59" s="2">
        <v>2888</v>
      </c>
      <c r="G59" s="11">
        <v>53.5</v>
      </c>
    </row>
    <row r="60" spans="1:7" x14ac:dyDescent="0.2">
      <c r="A60" s="4" t="s">
        <v>108</v>
      </c>
      <c r="B60" s="2">
        <v>1174</v>
      </c>
      <c r="C60" s="2">
        <v>110</v>
      </c>
      <c r="D60" s="2">
        <v>289</v>
      </c>
      <c r="E60" s="2">
        <v>408</v>
      </c>
      <c r="F60" s="2">
        <v>367</v>
      </c>
      <c r="G60" s="11">
        <v>53.1</v>
      </c>
    </row>
    <row r="61" spans="1:7" x14ac:dyDescent="0.2">
      <c r="A61" s="4" t="s">
        <v>109</v>
      </c>
      <c r="B61" s="2">
        <v>2750</v>
      </c>
      <c r="C61" s="2">
        <v>191</v>
      </c>
      <c r="D61" s="2">
        <v>613</v>
      </c>
      <c r="E61" s="2">
        <v>923</v>
      </c>
      <c r="F61" s="2">
        <v>1023</v>
      </c>
      <c r="G61" s="11">
        <v>56.4</v>
      </c>
    </row>
    <row r="62" spans="1:7" x14ac:dyDescent="0.2">
      <c r="A62" s="4" t="s">
        <v>110</v>
      </c>
      <c r="B62" s="2">
        <v>1044</v>
      </c>
      <c r="C62" s="2">
        <v>66</v>
      </c>
      <c r="D62" s="2">
        <v>360</v>
      </c>
      <c r="E62" s="2">
        <v>340</v>
      </c>
      <c r="F62" s="2">
        <v>278</v>
      </c>
      <c r="G62" s="11">
        <v>51.6</v>
      </c>
    </row>
    <row r="63" spans="1:7" x14ac:dyDescent="0.2">
      <c r="A63" s="4" t="s">
        <v>159</v>
      </c>
      <c r="B63" s="2">
        <v>2874</v>
      </c>
      <c r="C63" s="2">
        <v>323</v>
      </c>
      <c r="D63" s="2">
        <v>751</v>
      </c>
      <c r="E63" s="2">
        <v>1255</v>
      </c>
      <c r="F63" s="2">
        <v>545</v>
      </c>
      <c r="G63" s="11">
        <v>49.5</v>
      </c>
    </row>
    <row r="64" spans="1:7" x14ac:dyDescent="0.2">
      <c r="A64" s="1" t="s">
        <v>111</v>
      </c>
      <c r="B64" s="2"/>
      <c r="C64" s="2"/>
      <c r="D64" s="2"/>
      <c r="E64" s="2"/>
      <c r="F64" s="2"/>
      <c r="G64" s="11"/>
    </row>
    <row r="65" spans="1:7" x14ac:dyDescent="0.2">
      <c r="A65" s="4" t="s">
        <v>112</v>
      </c>
      <c r="B65" s="2">
        <v>3447</v>
      </c>
      <c r="C65" s="2">
        <v>260</v>
      </c>
      <c r="D65" s="2">
        <v>863</v>
      </c>
      <c r="E65" s="2">
        <v>1327</v>
      </c>
      <c r="F65" s="2">
        <v>997</v>
      </c>
      <c r="G65" s="11">
        <v>53.4</v>
      </c>
    </row>
    <row r="66" spans="1:7" x14ac:dyDescent="0.2">
      <c r="A66" s="4" t="s">
        <v>113</v>
      </c>
      <c r="B66" s="2">
        <v>7283</v>
      </c>
      <c r="C66" s="2">
        <v>532</v>
      </c>
      <c r="D66" s="2">
        <v>1727</v>
      </c>
      <c r="E66" s="2">
        <v>2599</v>
      </c>
      <c r="F66" s="2">
        <v>2425</v>
      </c>
      <c r="G66" s="11">
        <v>55.2</v>
      </c>
    </row>
    <row r="67" spans="1:7" x14ac:dyDescent="0.2">
      <c r="A67" s="4" t="s">
        <v>114</v>
      </c>
      <c r="B67" s="2">
        <v>4974</v>
      </c>
      <c r="C67" s="2">
        <v>338</v>
      </c>
      <c r="D67" s="2">
        <v>1112</v>
      </c>
      <c r="E67" s="2">
        <v>1760</v>
      </c>
      <c r="F67" s="2">
        <v>1764</v>
      </c>
      <c r="G67" s="11">
        <v>55.8</v>
      </c>
    </row>
    <row r="68" spans="1:7" x14ac:dyDescent="0.2">
      <c r="A68" s="4" t="s">
        <v>115</v>
      </c>
      <c r="B68" s="2">
        <v>3196</v>
      </c>
      <c r="C68" s="2">
        <v>304</v>
      </c>
      <c r="D68" s="2">
        <v>744</v>
      </c>
      <c r="E68" s="2">
        <v>1189</v>
      </c>
      <c r="F68" s="2">
        <v>959</v>
      </c>
      <c r="G68" s="11">
        <v>53.3</v>
      </c>
    </row>
    <row r="69" spans="1:7" x14ac:dyDescent="0.2">
      <c r="A69" s="4" t="s">
        <v>116</v>
      </c>
      <c r="B69" s="2">
        <v>2143</v>
      </c>
      <c r="C69" s="2">
        <v>186</v>
      </c>
      <c r="D69" s="2">
        <v>564</v>
      </c>
      <c r="E69" s="2">
        <v>704</v>
      </c>
      <c r="F69" s="2">
        <v>689</v>
      </c>
      <c r="G69" s="11">
        <v>53.6</v>
      </c>
    </row>
    <row r="70" spans="1:7" x14ac:dyDescent="0.2">
      <c r="A70" s="1" t="s">
        <v>117</v>
      </c>
      <c r="B70" s="2"/>
      <c r="C70" s="2"/>
      <c r="D70" s="2"/>
      <c r="E70" s="2"/>
      <c r="F70" s="2"/>
      <c r="G70" s="11"/>
    </row>
    <row r="71" spans="1:7" x14ac:dyDescent="0.2">
      <c r="A71" s="4" t="s">
        <v>118</v>
      </c>
      <c r="B71" s="2">
        <v>9458</v>
      </c>
      <c r="C71" s="2">
        <v>715</v>
      </c>
      <c r="D71" s="2">
        <v>2227</v>
      </c>
      <c r="E71" s="2">
        <v>3531</v>
      </c>
      <c r="F71" s="2">
        <v>2985</v>
      </c>
      <c r="G71" s="11">
        <v>54.3</v>
      </c>
    </row>
    <row r="72" spans="1:7" x14ac:dyDescent="0.2">
      <c r="A72" s="4" t="s">
        <v>119</v>
      </c>
      <c r="B72" s="2">
        <v>3481</v>
      </c>
      <c r="C72" s="2">
        <v>273</v>
      </c>
      <c r="D72" s="2">
        <v>868</v>
      </c>
      <c r="E72" s="2">
        <v>1144</v>
      </c>
      <c r="F72" s="2">
        <v>1196</v>
      </c>
      <c r="G72" s="11">
        <v>54.8</v>
      </c>
    </row>
    <row r="73" spans="1:7" x14ac:dyDescent="0.2">
      <c r="A73" s="4" t="s">
        <v>120</v>
      </c>
      <c r="B73" s="2">
        <v>5404</v>
      </c>
      <c r="C73" s="2">
        <v>415</v>
      </c>
      <c r="D73" s="2">
        <v>1245</v>
      </c>
      <c r="E73" s="2">
        <v>2065</v>
      </c>
      <c r="F73" s="2">
        <v>1679</v>
      </c>
      <c r="G73" s="11">
        <v>54.2</v>
      </c>
    </row>
    <row r="74" spans="1:7" x14ac:dyDescent="0.2">
      <c r="A74" s="4" t="s">
        <v>121</v>
      </c>
      <c r="B74" s="2">
        <v>1699</v>
      </c>
      <c r="C74" s="2">
        <v>147</v>
      </c>
      <c r="D74" s="2">
        <v>403</v>
      </c>
      <c r="E74" s="2">
        <v>598</v>
      </c>
      <c r="F74" s="2">
        <v>551</v>
      </c>
      <c r="G74" s="11">
        <v>54.5</v>
      </c>
    </row>
    <row r="75" spans="1:7" x14ac:dyDescent="0.2">
      <c r="A75" s="4" t="s">
        <v>122</v>
      </c>
      <c r="B75" s="2">
        <v>4524</v>
      </c>
      <c r="C75" s="2">
        <v>541</v>
      </c>
      <c r="D75" s="2">
        <v>1010</v>
      </c>
      <c r="E75" s="2">
        <v>2101</v>
      </c>
      <c r="F75" s="2">
        <v>872</v>
      </c>
      <c r="G75" s="11">
        <v>49.7</v>
      </c>
    </row>
    <row r="76" spans="1:7" x14ac:dyDescent="0.2">
      <c r="A76" s="1" t="s">
        <v>123</v>
      </c>
      <c r="B76" s="2"/>
      <c r="C76" s="2"/>
      <c r="D76" s="2"/>
      <c r="E76" s="2"/>
      <c r="F76" s="2"/>
      <c r="G76" s="11"/>
    </row>
    <row r="77" spans="1:7" x14ac:dyDescent="0.2">
      <c r="A77" s="4" t="s">
        <v>124</v>
      </c>
      <c r="B77" s="2">
        <v>3495</v>
      </c>
      <c r="C77" s="2">
        <v>234</v>
      </c>
      <c r="D77" s="2">
        <v>750</v>
      </c>
      <c r="E77" s="2">
        <v>1273</v>
      </c>
      <c r="F77" s="2">
        <v>1238</v>
      </c>
      <c r="G77" s="11">
        <v>56</v>
      </c>
    </row>
    <row r="78" spans="1:7" x14ac:dyDescent="0.2">
      <c r="A78" s="4" t="s">
        <v>125</v>
      </c>
      <c r="B78" s="2">
        <v>4859</v>
      </c>
      <c r="C78" s="2">
        <v>306</v>
      </c>
      <c r="D78" s="2">
        <v>1109</v>
      </c>
      <c r="E78" s="2">
        <v>1415</v>
      </c>
      <c r="F78" s="2">
        <v>2029</v>
      </c>
      <c r="G78" s="11">
        <v>56.8</v>
      </c>
    </row>
    <row r="79" spans="1:7" x14ac:dyDescent="0.2">
      <c r="A79" s="4" t="s">
        <v>126</v>
      </c>
      <c r="B79" s="2">
        <v>2672</v>
      </c>
      <c r="C79" s="2">
        <v>178</v>
      </c>
      <c r="D79" s="2">
        <v>651</v>
      </c>
      <c r="E79" s="2">
        <v>828</v>
      </c>
      <c r="F79" s="2">
        <v>1015</v>
      </c>
      <c r="G79" s="11">
        <v>55.9</v>
      </c>
    </row>
    <row r="80" spans="1:7" x14ac:dyDescent="0.2">
      <c r="A80" s="4" t="s">
        <v>127</v>
      </c>
      <c r="B80" s="2">
        <v>2337</v>
      </c>
      <c r="C80" s="2">
        <v>221</v>
      </c>
      <c r="D80" s="2">
        <v>517</v>
      </c>
      <c r="E80" s="2">
        <v>788</v>
      </c>
      <c r="F80" s="2">
        <v>811</v>
      </c>
      <c r="G80" s="11">
        <v>54.7</v>
      </c>
    </row>
    <row r="81" spans="1:7" x14ac:dyDescent="0.2">
      <c r="A81" s="4" t="s">
        <v>128</v>
      </c>
      <c r="B81" s="2">
        <v>1424</v>
      </c>
      <c r="C81" s="2">
        <v>143</v>
      </c>
      <c r="D81" s="2">
        <v>300</v>
      </c>
      <c r="E81" s="2">
        <v>503</v>
      </c>
      <c r="F81" s="2">
        <v>478</v>
      </c>
      <c r="G81" s="11">
        <v>54.1</v>
      </c>
    </row>
    <row r="82" spans="1:7" x14ac:dyDescent="0.2">
      <c r="A82" s="1" t="s">
        <v>129</v>
      </c>
      <c r="B82" s="2"/>
      <c r="C82" s="2"/>
      <c r="D82" s="2"/>
      <c r="E82" s="2"/>
      <c r="F82" s="2"/>
      <c r="G82" s="11"/>
    </row>
    <row r="83" spans="1:7" x14ac:dyDescent="0.2">
      <c r="A83" s="4" t="s">
        <v>130</v>
      </c>
      <c r="B83" s="2">
        <v>9428</v>
      </c>
      <c r="C83" s="2">
        <v>690</v>
      </c>
      <c r="D83" s="2">
        <v>2591</v>
      </c>
      <c r="E83" s="2">
        <v>2955</v>
      </c>
      <c r="F83" s="2">
        <v>3192</v>
      </c>
      <c r="G83" s="11">
        <v>54.1</v>
      </c>
    </row>
    <row r="84" spans="1:7" x14ac:dyDescent="0.2">
      <c r="A84" s="4" t="s">
        <v>131</v>
      </c>
      <c r="B84" s="2">
        <v>2286</v>
      </c>
      <c r="C84" s="2">
        <v>169</v>
      </c>
      <c r="D84" s="2">
        <v>578</v>
      </c>
      <c r="E84" s="2">
        <v>808</v>
      </c>
      <c r="F84" s="2">
        <v>731</v>
      </c>
      <c r="G84" s="11">
        <v>53.6</v>
      </c>
    </row>
    <row r="85" spans="1:7" x14ac:dyDescent="0.2">
      <c r="A85" s="1" t="s">
        <v>132</v>
      </c>
      <c r="B85" s="2"/>
      <c r="C85" s="2"/>
      <c r="D85" s="2"/>
      <c r="E85" s="2"/>
      <c r="F85" s="2"/>
      <c r="G85" s="11"/>
    </row>
    <row r="86" spans="1:7" x14ac:dyDescent="0.2">
      <c r="A86" s="4" t="s">
        <v>133</v>
      </c>
      <c r="B86" s="2">
        <v>5371</v>
      </c>
      <c r="C86" s="2">
        <v>431</v>
      </c>
      <c r="D86" s="2">
        <v>1360</v>
      </c>
      <c r="E86" s="2">
        <v>1814</v>
      </c>
      <c r="F86" s="2">
        <v>1766</v>
      </c>
      <c r="G86" s="11">
        <v>54.5</v>
      </c>
    </row>
    <row r="87" spans="1:7" x14ac:dyDescent="0.2">
      <c r="A87" s="4" t="s">
        <v>134</v>
      </c>
      <c r="B87" s="2">
        <v>9527</v>
      </c>
      <c r="C87" s="2">
        <v>740</v>
      </c>
      <c r="D87" s="2">
        <v>2307</v>
      </c>
      <c r="E87" s="2">
        <v>3449</v>
      </c>
      <c r="F87" s="2">
        <v>3031</v>
      </c>
      <c r="G87" s="11">
        <v>54</v>
      </c>
    </row>
    <row r="88" spans="1:7" x14ac:dyDescent="0.2">
      <c r="A88" s="4" t="s">
        <v>135</v>
      </c>
      <c r="B88" s="2">
        <v>4292</v>
      </c>
      <c r="C88" s="2">
        <v>473</v>
      </c>
      <c r="D88" s="2">
        <v>1007</v>
      </c>
      <c r="E88" s="2">
        <v>2013</v>
      </c>
      <c r="F88" s="2">
        <v>799</v>
      </c>
      <c r="G88" s="11">
        <v>49.5</v>
      </c>
    </row>
    <row r="89" spans="1:7" x14ac:dyDescent="0.2">
      <c r="A89" s="1" t="s">
        <v>136</v>
      </c>
      <c r="B89" s="2"/>
      <c r="C89" s="2"/>
      <c r="D89" s="2"/>
      <c r="E89" s="2"/>
      <c r="F89" s="2"/>
      <c r="G89" s="11"/>
    </row>
    <row r="90" spans="1:7" x14ac:dyDescent="0.2">
      <c r="A90" s="4" t="s">
        <v>137</v>
      </c>
      <c r="B90" s="2">
        <v>15695</v>
      </c>
      <c r="C90" s="2">
        <v>1244</v>
      </c>
      <c r="D90" s="2">
        <v>4181</v>
      </c>
      <c r="E90" s="2">
        <v>5880</v>
      </c>
      <c r="F90" s="2">
        <v>4390</v>
      </c>
      <c r="G90" s="11">
        <v>52.7</v>
      </c>
    </row>
    <row r="91" spans="1:7" x14ac:dyDescent="0.2">
      <c r="A91" s="4" t="s">
        <v>138</v>
      </c>
      <c r="B91" s="2">
        <v>2092</v>
      </c>
      <c r="C91" s="2">
        <v>194</v>
      </c>
      <c r="D91" s="2">
        <v>494</v>
      </c>
      <c r="E91" s="2">
        <v>751</v>
      </c>
      <c r="F91" s="2">
        <v>653</v>
      </c>
      <c r="G91" s="11">
        <v>53.3</v>
      </c>
    </row>
    <row r="92" spans="1:7" x14ac:dyDescent="0.2">
      <c r="A92" s="1" t="s">
        <v>139</v>
      </c>
      <c r="B92" s="2"/>
      <c r="C92" s="2"/>
      <c r="D92" s="2"/>
      <c r="E92" s="2"/>
      <c r="F92" s="2"/>
      <c r="G92" s="11"/>
    </row>
    <row r="93" spans="1:7" x14ac:dyDescent="0.2">
      <c r="A93" s="4" t="s">
        <v>140</v>
      </c>
      <c r="B93" s="2">
        <v>418</v>
      </c>
      <c r="C93" s="2">
        <v>35</v>
      </c>
      <c r="D93" s="2">
        <v>104</v>
      </c>
      <c r="E93" s="2">
        <v>152</v>
      </c>
      <c r="F93" s="2">
        <v>127</v>
      </c>
      <c r="G93" s="11">
        <v>53.7</v>
      </c>
    </row>
    <row r="94" spans="1:7" x14ac:dyDescent="0.2">
      <c r="A94" s="4" t="s">
        <v>141</v>
      </c>
      <c r="B94" s="2">
        <v>364</v>
      </c>
      <c r="C94" s="2">
        <v>23</v>
      </c>
      <c r="D94" s="2">
        <v>94</v>
      </c>
      <c r="E94" s="2">
        <v>121</v>
      </c>
      <c r="F94" s="2">
        <v>126</v>
      </c>
      <c r="G94" s="11">
        <v>54.4</v>
      </c>
    </row>
    <row r="95" spans="1:7" x14ac:dyDescent="0.2">
      <c r="A95" s="4" t="s">
        <v>142</v>
      </c>
      <c r="B95" s="2">
        <v>512</v>
      </c>
      <c r="C95" s="2">
        <v>30</v>
      </c>
      <c r="D95" s="2">
        <v>104</v>
      </c>
      <c r="E95" s="2">
        <v>184</v>
      </c>
      <c r="F95" s="2">
        <v>194</v>
      </c>
      <c r="G95" s="11">
        <v>56.9</v>
      </c>
    </row>
    <row r="96" spans="1:7" x14ac:dyDescent="0.2">
      <c r="A96" s="4" t="s">
        <v>143</v>
      </c>
      <c r="B96" s="2">
        <v>131</v>
      </c>
      <c r="C96" s="2">
        <v>9</v>
      </c>
      <c r="D96" s="2">
        <v>27</v>
      </c>
      <c r="E96" s="2">
        <v>52</v>
      </c>
      <c r="F96" s="2">
        <v>43</v>
      </c>
      <c r="G96" s="11">
        <v>55.7</v>
      </c>
    </row>
    <row r="97" spans="1:7" x14ac:dyDescent="0.2">
      <c r="A97" s="4" t="s">
        <v>144</v>
      </c>
      <c r="B97" s="2">
        <v>17</v>
      </c>
      <c r="C97" s="2"/>
      <c r="D97" s="2">
        <v>1</v>
      </c>
      <c r="E97" s="2">
        <v>9</v>
      </c>
      <c r="F97" s="2">
        <v>7</v>
      </c>
      <c r="G97" s="11">
        <v>66.7</v>
      </c>
    </row>
    <row r="98" spans="1:7" x14ac:dyDescent="0.2">
      <c r="A98" s="4" t="s">
        <v>145</v>
      </c>
      <c r="B98" s="2">
        <v>1003</v>
      </c>
      <c r="C98" s="2">
        <v>115</v>
      </c>
      <c r="D98" s="2">
        <v>210</v>
      </c>
      <c r="E98" s="2">
        <v>427</v>
      </c>
      <c r="F98" s="2">
        <v>251</v>
      </c>
      <c r="G98" s="11">
        <v>52.3</v>
      </c>
    </row>
    <row r="99" spans="1:7" x14ac:dyDescent="0.2">
      <c r="A99" s="4" t="s">
        <v>146</v>
      </c>
      <c r="B99" s="2">
        <v>297</v>
      </c>
      <c r="C99" s="2">
        <v>19</v>
      </c>
      <c r="D99" s="2">
        <v>79</v>
      </c>
      <c r="E99" s="2">
        <v>99</v>
      </c>
      <c r="F99" s="2">
        <v>100</v>
      </c>
      <c r="G99" s="11">
        <v>54.5</v>
      </c>
    </row>
    <row r="100" spans="1:7" x14ac:dyDescent="0.2">
      <c r="A100" s="1" t="s">
        <v>147</v>
      </c>
      <c r="B100" s="2"/>
      <c r="C100" s="2"/>
      <c r="D100" s="2"/>
      <c r="E100" s="2"/>
      <c r="F100" s="2"/>
      <c r="G100" s="11"/>
    </row>
    <row r="101" spans="1:7" x14ac:dyDescent="0.2">
      <c r="A101" s="4" t="s">
        <v>148</v>
      </c>
      <c r="B101" s="2">
        <v>5093</v>
      </c>
      <c r="C101" s="2">
        <v>429</v>
      </c>
      <c r="D101" s="2">
        <v>1296</v>
      </c>
      <c r="E101" s="2">
        <v>1850</v>
      </c>
      <c r="F101" s="2">
        <v>1518</v>
      </c>
      <c r="G101" s="11">
        <v>53.1</v>
      </c>
    </row>
    <row r="102" spans="1:7" x14ac:dyDescent="0.2">
      <c r="A102" s="4" t="s">
        <v>149</v>
      </c>
      <c r="B102" s="2">
        <v>422</v>
      </c>
      <c r="C102" s="2">
        <v>41</v>
      </c>
      <c r="D102" s="2">
        <v>119</v>
      </c>
      <c r="E102" s="2">
        <v>171</v>
      </c>
      <c r="F102" s="2">
        <v>91</v>
      </c>
      <c r="G102" s="11">
        <v>50.1</v>
      </c>
    </row>
    <row r="103" spans="1:7" x14ac:dyDescent="0.2">
      <c r="A103" s="1" t="s">
        <v>150</v>
      </c>
      <c r="B103" s="2"/>
      <c r="C103" s="2"/>
      <c r="D103" s="2"/>
      <c r="E103" s="2"/>
      <c r="F103" s="2"/>
      <c r="G103" s="11"/>
    </row>
    <row r="104" spans="1:7" x14ac:dyDescent="0.2">
      <c r="A104" s="4" t="s">
        <v>151</v>
      </c>
      <c r="B104" s="2">
        <v>487</v>
      </c>
      <c r="C104" s="2">
        <v>35</v>
      </c>
      <c r="D104" s="2">
        <v>116</v>
      </c>
      <c r="E104" s="2">
        <v>175</v>
      </c>
      <c r="F104" s="2">
        <v>161</v>
      </c>
      <c r="G104" s="11">
        <v>55</v>
      </c>
    </row>
    <row r="105" spans="1:7" x14ac:dyDescent="0.2">
      <c r="A105" s="4" t="s">
        <v>152</v>
      </c>
      <c r="B105" s="2">
        <v>2723</v>
      </c>
      <c r="C105" s="2">
        <v>217</v>
      </c>
      <c r="D105" s="2">
        <v>624</v>
      </c>
      <c r="E105" s="2">
        <v>1026</v>
      </c>
      <c r="F105" s="2">
        <v>856</v>
      </c>
      <c r="G105" s="11">
        <v>54.1</v>
      </c>
    </row>
    <row r="106" spans="1:7" x14ac:dyDescent="0.2">
      <c r="A106" s="4" t="s">
        <v>153</v>
      </c>
      <c r="B106" s="2">
        <v>1052</v>
      </c>
      <c r="C106" s="2">
        <v>76</v>
      </c>
      <c r="D106" s="2">
        <v>261</v>
      </c>
      <c r="E106" s="2">
        <v>390</v>
      </c>
      <c r="F106" s="2">
        <v>325</v>
      </c>
      <c r="G106" s="11">
        <v>54.1</v>
      </c>
    </row>
    <row r="107" spans="1:7" x14ac:dyDescent="0.2">
      <c r="A107" s="4" t="s">
        <v>154</v>
      </c>
      <c r="B107" s="2">
        <v>662</v>
      </c>
      <c r="C107" s="2">
        <v>46</v>
      </c>
      <c r="D107" s="2">
        <v>160</v>
      </c>
      <c r="E107" s="2">
        <v>284</v>
      </c>
      <c r="F107" s="2">
        <v>172</v>
      </c>
      <c r="G107" s="11">
        <v>52.6</v>
      </c>
    </row>
    <row r="108" spans="1:7" x14ac:dyDescent="0.2">
      <c r="A108" s="4" t="s">
        <v>155</v>
      </c>
      <c r="B108" s="2">
        <v>318</v>
      </c>
      <c r="C108" s="2">
        <v>18</v>
      </c>
      <c r="D108" s="2">
        <v>77</v>
      </c>
      <c r="E108" s="2">
        <v>100</v>
      </c>
      <c r="F108" s="2">
        <v>123</v>
      </c>
      <c r="G108" s="11">
        <v>57.2</v>
      </c>
    </row>
    <row r="109" spans="1:7" x14ac:dyDescent="0.2">
      <c r="A109" s="4" t="s">
        <v>156</v>
      </c>
      <c r="B109" s="2">
        <v>565</v>
      </c>
      <c r="C109" s="2">
        <v>54</v>
      </c>
      <c r="D109" s="2">
        <v>112</v>
      </c>
      <c r="E109" s="2">
        <v>247</v>
      </c>
      <c r="F109" s="2">
        <v>152</v>
      </c>
      <c r="G109" s="11">
        <v>52.8</v>
      </c>
    </row>
    <row r="110" spans="1:7" x14ac:dyDescent="0.2">
      <c r="A110" s="4" t="s">
        <v>157</v>
      </c>
      <c r="B110" s="2">
        <v>1843</v>
      </c>
      <c r="C110" s="2">
        <v>132</v>
      </c>
      <c r="D110" s="2">
        <v>449</v>
      </c>
      <c r="E110" s="2">
        <v>638</v>
      </c>
      <c r="F110" s="2">
        <v>624</v>
      </c>
      <c r="G110" s="11">
        <v>54.6</v>
      </c>
    </row>
    <row r="111" spans="1:7" x14ac:dyDescent="0.2">
      <c r="A111" s="4" t="s">
        <v>158</v>
      </c>
      <c r="B111" s="2">
        <v>437</v>
      </c>
      <c r="C111" s="2">
        <v>16</v>
      </c>
      <c r="D111" s="2">
        <v>254</v>
      </c>
      <c r="E111" s="2">
        <v>124</v>
      </c>
      <c r="F111" s="2">
        <v>43</v>
      </c>
      <c r="G111" s="11">
        <v>43.8</v>
      </c>
    </row>
    <row r="112" spans="1:7" x14ac:dyDescent="0.2">
      <c r="B112" s="2"/>
      <c r="C112" s="2"/>
      <c r="D112" s="2"/>
      <c r="E112" s="2"/>
      <c r="F112" s="2"/>
      <c r="G112" s="11"/>
    </row>
    <row r="113" spans="2:6" x14ac:dyDescent="0.2">
      <c r="B113" s="2"/>
      <c r="C113" s="2"/>
      <c r="D113" s="2"/>
      <c r="E113" s="2"/>
      <c r="F113" s="2"/>
    </row>
    <row r="114" spans="2:6" x14ac:dyDescent="0.2">
      <c r="B114" s="2"/>
      <c r="C114" s="2"/>
      <c r="D114" s="2"/>
      <c r="E114" s="2"/>
      <c r="F114" s="2"/>
    </row>
    <row r="115" spans="2:6" x14ac:dyDescent="0.2">
      <c r="B115" s="2"/>
      <c r="C115" s="2"/>
      <c r="D115" s="2"/>
      <c r="E115" s="2"/>
      <c r="F115" s="2"/>
    </row>
    <row r="116" spans="2:6" x14ac:dyDescent="0.2">
      <c r="B116" s="2"/>
      <c r="C116" s="2"/>
      <c r="D116" s="2"/>
      <c r="E116" s="2"/>
      <c r="F116" s="2"/>
    </row>
    <row r="117" spans="2:6" x14ac:dyDescent="0.2">
      <c r="B117" s="2"/>
      <c r="C117" s="2"/>
      <c r="D117" s="2"/>
      <c r="E117" s="2"/>
      <c r="F117" s="2"/>
    </row>
    <row r="118" spans="2:6" x14ac:dyDescent="0.2">
      <c r="B118" s="2"/>
      <c r="C118" s="2"/>
      <c r="D118" s="2"/>
      <c r="E118" s="2"/>
      <c r="F118" s="2"/>
    </row>
    <row r="119" spans="2:6" x14ac:dyDescent="0.2">
      <c r="B119" s="2"/>
      <c r="C119" s="2"/>
      <c r="D119" s="2"/>
      <c r="E119" s="2"/>
      <c r="F119" s="2"/>
    </row>
    <row r="120" spans="2:6" x14ac:dyDescent="0.2">
      <c r="B120" s="2"/>
      <c r="C120" s="2"/>
      <c r="D120" s="2"/>
      <c r="E120" s="2"/>
      <c r="F120" s="2"/>
    </row>
    <row r="121" spans="2:6" x14ac:dyDescent="0.2">
      <c r="B121" s="2"/>
      <c r="C121" s="2"/>
      <c r="D121" s="2"/>
      <c r="E121" s="2"/>
      <c r="F121" s="2"/>
    </row>
    <row r="122" spans="2:6" x14ac:dyDescent="0.2">
      <c r="B122" s="2"/>
      <c r="C122" s="2"/>
      <c r="D122" s="2"/>
      <c r="E122" s="2"/>
      <c r="F122" s="2"/>
    </row>
    <row r="123" spans="2:6" x14ac:dyDescent="0.2">
      <c r="B123" s="2"/>
      <c r="C123" s="2"/>
      <c r="D123" s="2"/>
      <c r="E123" s="2"/>
      <c r="F123" s="2"/>
    </row>
    <row r="124" spans="2:6" x14ac:dyDescent="0.2">
      <c r="B124" s="2"/>
      <c r="C124" s="2"/>
      <c r="D124" s="2"/>
      <c r="E124" s="2"/>
      <c r="F124" s="2"/>
    </row>
    <row r="125" spans="2:6" x14ac:dyDescent="0.2">
      <c r="B125" s="2"/>
      <c r="C125" s="2"/>
      <c r="D125" s="2"/>
      <c r="E125" s="2"/>
      <c r="F125" s="2"/>
    </row>
    <row r="126" spans="2:6" x14ac:dyDescent="0.2">
      <c r="B126" s="2"/>
      <c r="C126" s="2"/>
      <c r="D126" s="2"/>
      <c r="E126" s="2"/>
      <c r="F126" s="2"/>
    </row>
    <row r="127" spans="2:6" x14ac:dyDescent="0.2">
      <c r="B127" s="2"/>
      <c r="C127" s="2"/>
      <c r="D127" s="2"/>
      <c r="E127" s="2"/>
      <c r="F127" s="2"/>
    </row>
    <row r="128" spans="2:6" x14ac:dyDescent="0.2">
      <c r="B128" s="2"/>
      <c r="C128" s="2"/>
      <c r="D128" s="2"/>
      <c r="E128" s="2"/>
      <c r="F128" s="2"/>
    </row>
    <row r="129" spans="2:7" x14ac:dyDescent="0.2">
      <c r="B129" s="2"/>
      <c r="C129" s="2"/>
      <c r="D129" s="2"/>
      <c r="E129" s="2"/>
      <c r="F129" s="2"/>
    </row>
    <row r="130" spans="2:7" x14ac:dyDescent="0.2">
      <c r="B130" s="2"/>
      <c r="C130" s="2"/>
      <c r="D130" s="2"/>
      <c r="E130" s="2"/>
      <c r="F130" s="2"/>
    </row>
    <row r="131" spans="2:7" x14ac:dyDescent="0.2">
      <c r="B131" s="2"/>
      <c r="C131" s="2"/>
      <c r="D131" s="2"/>
      <c r="E131" s="2"/>
      <c r="F131" s="2"/>
    </row>
    <row r="132" spans="2:7" x14ac:dyDescent="0.2">
      <c r="B132" s="2"/>
      <c r="C132" s="2"/>
      <c r="D132" s="2"/>
      <c r="E132" s="2"/>
      <c r="F132" s="2"/>
    </row>
    <row r="133" spans="2:7" x14ac:dyDescent="0.2">
      <c r="B133" s="2"/>
      <c r="C133" s="2"/>
      <c r="D133" s="2"/>
      <c r="E133" s="2"/>
      <c r="F133" s="2"/>
    </row>
    <row r="134" spans="2:7" x14ac:dyDescent="0.2">
      <c r="B134" s="2"/>
      <c r="C134" s="2"/>
      <c r="D134" s="2"/>
      <c r="E134" s="2"/>
      <c r="F134" s="2"/>
    </row>
    <row r="135" spans="2:7" x14ac:dyDescent="0.2">
      <c r="B135" s="2"/>
      <c r="C135" s="2"/>
      <c r="D135" s="2"/>
      <c r="E135" s="2"/>
      <c r="F135" s="2"/>
    </row>
    <row r="136" spans="2:7" x14ac:dyDescent="0.2">
      <c r="B136" s="2"/>
      <c r="C136" s="2"/>
      <c r="D136" s="2"/>
      <c r="E136" s="2"/>
      <c r="F136" s="2"/>
    </row>
    <row r="137" spans="2:7" x14ac:dyDescent="0.2">
      <c r="B137" s="2"/>
      <c r="C137" s="2"/>
      <c r="D137" s="2"/>
      <c r="E137" s="2"/>
      <c r="F137" s="2"/>
    </row>
    <row r="138" spans="2:7" x14ac:dyDescent="0.2">
      <c r="B138" s="2"/>
      <c r="C138" s="2"/>
      <c r="D138" s="2"/>
      <c r="E138" s="2"/>
      <c r="F138" s="2"/>
    </row>
    <row r="139" spans="2:7" x14ac:dyDescent="0.2">
      <c r="B139" s="2"/>
      <c r="C139" s="2"/>
      <c r="D139" s="2"/>
      <c r="E139" s="2"/>
      <c r="F139" s="2"/>
    </row>
    <row r="140" spans="2:7" x14ac:dyDescent="0.2">
      <c r="B140" s="2"/>
      <c r="C140" s="2"/>
      <c r="D140" s="2"/>
      <c r="E140" s="2"/>
      <c r="F140" s="2"/>
    </row>
    <row r="141" spans="2:7" x14ac:dyDescent="0.2">
      <c r="B141" s="2"/>
      <c r="C141" s="2"/>
      <c r="D141" s="2"/>
      <c r="E141" s="2"/>
      <c r="F141" s="2"/>
    </row>
    <row r="142" spans="2:7" x14ac:dyDescent="0.2">
      <c r="B142" s="2"/>
      <c r="C142" s="2"/>
      <c r="D142" s="2"/>
      <c r="E142" s="2"/>
      <c r="F142" s="2"/>
    </row>
    <row r="143" spans="2:7" x14ac:dyDescent="0.2">
      <c r="B143" s="2"/>
      <c r="C143" s="2"/>
      <c r="D143" s="2"/>
      <c r="E143" s="2"/>
      <c r="F143" s="2"/>
    </row>
    <row r="144" spans="2:7" x14ac:dyDescent="0.2">
      <c r="B144" s="2"/>
      <c r="C144" s="2"/>
      <c r="D144" s="2"/>
      <c r="E144" s="2"/>
      <c r="F144" s="2"/>
      <c r="G144" s="11"/>
    </row>
    <row r="145" spans="2:7" x14ac:dyDescent="0.2">
      <c r="B145" s="2"/>
      <c r="C145" s="2"/>
      <c r="D145" s="2"/>
      <c r="E145" s="2"/>
      <c r="F145" s="2"/>
      <c r="G145" s="11"/>
    </row>
    <row r="146" spans="2:7" x14ac:dyDescent="0.2">
      <c r="B146" s="2"/>
      <c r="C146" s="2"/>
      <c r="D146" s="2"/>
      <c r="E146" s="2"/>
      <c r="F146" s="2"/>
      <c r="G146" s="11"/>
    </row>
    <row r="147" spans="2:7" x14ac:dyDescent="0.2">
      <c r="B147" s="2"/>
      <c r="C147" s="2"/>
      <c r="D147" s="2"/>
      <c r="E147" s="2"/>
      <c r="F147" s="2"/>
      <c r="G147" s="11"/>
    </row>
    <row r="148" spans="2:7" x14ac:dyDescent="0.2">
      <c r="B148" s="2"/>
      <c r="C148" s="2"/>
      <c r="D148" s="2"/>
      <c r="E148" s="2"/>
      <c r="F148" s="2"/>
      <c r="G148" s="11"/>
    </row>
    <row r="149" spans="2:7" x14ac:dyDescent="0.2">
      <c r="B149" s="2"/>
      <c r="C149" s="2"/>
      <c r="D149" s="2"/>
      <c r="E149" s="2"/>
      <c r="F149" s="2"/>
      <c r="G149" s="11"/>
    </row>
    <row r="150" spans="2:7" x14ac:dyDescent="0.2">
      <c r="B150" s="2"/>
      <c r="C150" s="2"/>
      <c r="D150" s="2"/>
      <c r="E150" s="2"/>
      <c r="F150" s="2"/>
      <c r="G150" s="11"/>
    </row>
    <row r="151" spans="2:7" x14ac:dyDescent="0.2">
      <c r="B151" s="2"/>
      <c r="C151" s="2"/>
      <c r="D151" s="2"/>
      <c r="E151" s="2"/>
      <c r="F151" s="2"/>
      <c r="G151" s="11"/>
    </row>
    <row r="152" spans="2:7" x14ac:dyDescent="0.2">
      <c r="B152" s="2"/>
      <c r="C152" s="2"/>
      <c r="D152" s="2"/>
      <c r="E152" s="2"/>
      <c r="F152" s="2"/>
      <c r="G152" s="11"/>
    </row>
    <row r="153" spans="2:7" x14ac:dyDescent="0.2">
      <c r="B153" s="2"/>
      <c r="C153" s="2"/>
      <c r="D153" s="2"/>
      <c r="E153" s="2"/>
      <c r="F153" s="2"/>
      <c r="G153" s="11"/>
    </row>
    <row r="154" spans="2:7" x14ac:dyDescent="0.2">
      <c r="B154" s="2"/>
      <c r="C154" s="2"/>
      <c r="D154" s="2"/>
      <c r="E154" s="2"/>
      <c r="F154" s="2"/>
      <c r="G154" s="11"/>
    </row>
    <row r="155" spans="2:7" x14ac:dyDescent="0.2">
      <c r="B155" s="2"/>
      <c r="C155" s="2"/>
      <c r="D155" s="2"/>
      <c r="E155" s="2"/>
      <c r="F155" s="2"/>
      <c r="G155" s="11"/>
    </row>
    <row r="156" spans="2:7" x14ac:dyDescent="0.2">
      <c r="B156" s="2"/>
      <c r="C156" s="2"/>
      <c r="D156" s="2"/>
      <c r="E156" s="2"/>
      <c r="F156" s="2"/>
      <c r="G156" s="11"/>
    </row>
    <row r="157" spans="2:7" x14ac:dyDescent="0.2">
      <c r="B157" s="2"/>
      <c r="C157" s="2"/>
      <c r="D157" s="2"/>
      <c r="E157" s="2"/>
      <c r="F157" s="2"/>
      <c r="G157" s="11"/>
    </row>
    <row r="158" spans="2:7" x14ac:dyDescent="0.2">
      <c r="B158" s="2"/>
      <c r="C158" s="2"/>
      <c r="D158" s="2"/>
      <c r="E158" s="2"/>
      <c r="F158" s="2"/>
      <c r="G158" s="11"/>
    </row>
    <row r="159" spans="2:7" x14ac:dyDescent="0.2">
      <c r="B159" s="2"/>
      <c r="C159" s="2"/>
      <c r="D159" s="2"/>
      <c r="E159" s="2"/>
      <c r="F159" s="2"/>
      <c r="G159" s="11"/>
    </row>
    <row r="160" spans="2:7" x14ac:dyDescent="0.2">
      <c r="B160" s="2"/>
      <c r="C160" s="2"/>
      <c r="D160" s="2"/>
      <c r="E160" s="2"/>
      <c r="F160" s="2"/>
      <c r="G160" s="11"/>
    </row>
    <row r="161" spans="2:7" x14ac:dyDescent="0.2">
      <c r="B161" s="2"/>
      <c r="C161" s="2"/>
      <c r="D161" s="2"/>
      <c r="E161" s="2"/>
      <c r="F161" s="2"/>
      <c r="G161" s="11"/>
    </row>
    <row r="162" spans="2:7" x14ac:dyDescent="0.2">
      <c r="B162" s="2"/>
      <c r="C162" s="2"/>
      <c r="D162" s="2"/>
      <c r="E162" s="2"/>
      <c r="F162" s="2"/>
      <c r="G162" s="11"/>
    </row>
    <row r="163" spans="2:7" x14ac:dyDescent="0.2">
      <c r="B163" s="2"/>
      <c r="C163" s="2"/>
      <c r="D163" s="2"/>
      <c r="E163" s="2"/>
      <c r="F163" s="2"/>
      <c r="G163" s="11"/>
    </row>
    <row r="164" spans="2:7" x14ac:dyDescent="0.2">
      <c r="B164" s="2"/>
      <c r="C164" s="2"/>
      <c r="D164" s="2"/>
      <c r="E164" s="2"/>
      <c r="F164" s="2"/>
      <c r="G164" s="11"/>
    </row>
    <row r="165" spans="2:7" x14ac:dyDescent="0.2">
      <c r="B165" s="2"/>
      <c r="C165" s="2"/>
      <c r="D165" s="2"/>
      <c r="E165" s="2"/>
      <c r="F165" s="2"/>
      <c r="G165" s="11"/>
    </row>
    <row r="166" spans="2:7" x14ac:dyDescent="0.2">
      <c r="B166" s="2"/>
      <c r="C166" s="2"/>
      <c r="D166" s="2"/>
      <c r="E166" s="2"/>
      <c r="F166" s="2"/>
      <c r="G166" s="11"/>
    </row>
    <row r="167" spans="2:7" x14ac:dyDescent="0.2">
      <c r="B167" s="2"/>
      <c r="C167" s="2"/>
      <c r="D167" s="2"/>
      <c r="E167" s="2"/>
      <c r="F167" s="2"/>
      <c r="G167" s="11"/>
    </row>
    <row r="168" spans="2:7" x14ac:dyDescent="0.2">
      <c r="B168" s="2"/>
      <c r="C168" s="2"/>
      <c r="D168" s="2"/>
      <c r="E168" s="2"/>
      <c r="F168" s="2"/>
      <c r="G168" s="11"/>
    </row>
    <row r="169" spans="2:7" x14ac:dyDescent="0.2">
      <c r="B169" s="2"/>
      <c r="C169" s="2"/>
      <c r="D169" s="2"/>
      <c r="E169" s="2"/>
      <c r="F169" s="2"/>
      <c r="G169" s="11"/>
    </row>
    <row r="170" spans="2:7" x14ac:dyDescent="0.2">
      <c r="B170" s="2"/>
      <c r="C170" s="2"/>
      <c r="D170" s="2"/>
      <c r="E170" s="2"/>
      <c r="F170" s="2"/>
      <c r="G170" s="11"/>
    </row>
    <row r="171" spans="2:7" x14ac:dyDescent="0.2">
      <c r="B171" s="2"/>
      <c r="C171" s="2"/>
      <c r="D171" s="2"/>
      <c r="E171" s="2"/>
      <c r="F171" s="2"/>
      <c r="G171" s="11"/>
    </row>
    <row r="172" spans="2:7" x14ac:dyDescent="0.2">
      <c r="B172" s="2"/>
      <c r="C172" s="2"/>
      <c r="D172" s="2"/>
      <c r="E172" s="2"/>
      <c r="F172" s="2"/>
      <c r="G172" s="11"/>
    </row>
    <row r="173" spans="2:7" x14ac:dyDescent="0.2">
      <c r="B173" s="2"/>
      <c r="C173" s="2"/>
      <c r="D173" s="2"/>
      <c r="E173" s="2"/>
      <c r="F173" s="2"/>
      <c r="G173" s="11"/>
    </row>
    <row r="174" spans="2:7" x14ac:dyDescent="0.2">
      <c r="B174" s="2"/>
      <c r="C174" s="2"/>
      <c r="D174" s="2"/>
      <c r="E174" s="2"/>
      <c r="F174" s="2"/>
      <c r="G174" s="11"/>
    </row>
    <row r="175" spans="2:7" x14ac:dyDescent="0.2">
      <c r="B175" s="2"/>
      <c r="C175" s="2"/>
      <c r="D175" s="2"/>
      <c r="E175" s="2"/>
      <c r="F175" s="2"/>
      <c r="G175" s="11"/>
    </row>
    <row r="176" spans="2:7" x14ac:dyDescent="0.2">
      <c r="B176" s="2"/>
      <c r="C176" s="2"/>
      <c r="D176" s="2"/>
      <c r="E176" s="2"/>
      <c r="F176" s="2"/>
      <c r="G176" s="11"/>
    </row>
    <row r="177" spans="2:7" x14ac:dyDescent="0.2">
      <c r="B177" s="2"/>
      <c r="C177" s="2"/>
      <c r="D177" s="2"/>
      <c r="E177" s="2"/>
      <c r="F177" s="2"/>
      <c r="G177" s="11"/>
    </row>
    <row r="178" spans="2:7" x14ac:dyDescent="0.2">
      <c r="B178" s="2"/>
      <c r="C178" s="2"/>
      <c r="D178" s="2"/>
      <c r="E178" s="2"/>
      <c r="F178" s="2"/>
      <c r="G178" s="11"/>
    </row>
    <row r="179" spans="2:7" x14ac:dyDescent="0.2">
      <c r="B179" s="2"/>
      <c r="C179" s="2"/>
      <c r="D179" s="2"/>
      <c r="E179" s="2"/>
      <c r="F179" s="2"/>
      <c r="G179" s="11"/>
    </row>
    <row r="180" spans="2:7" x14ac:dyDescent="0.2">
      <c r="G180" s="11"/>
    </row>
    <row r="181" spans="2:7" x14ac:dyDescent="0.2">
      <c r="G181" s="11"/>
    </row>
    <row r="182" spans="2:7" x14ac:dyDescent="0.2">
      <c r="G182" s="11"/>
    </row>
    <row r="183" spans="2:7" x14ac:dyDescent="0.2">
      <c r="G183" s="11"/>
    </row>
    <row r="184" spans="2:7" x14ac:dyDescent="0.2">
      <c r="G184" s="11"/>
    </row>
    <row r="185" spans="2:7" x14ac:dyDescent="0.2">
      <c r="G185" s="11"/>
    </row>
    <row r="186" spans="2:7" x14ac:dyDescent="0.2">
      <c r="G186" s="11"/>
    </row>
    <row r="187" spans="2:7" x14ac:dyDescent="0.2">
      <c r="G187" s="11"/>
    </row>
    <row r="188" spans="2:7" x14ac:dyDescent="0.2">
      <c r="G188" s="11"/>
    </row>
    <row r="189" spans="2:7" x14ac:dyDescent="0.2">
      <c r="G189" s="11"/>
    </row>
    <row r="190" spans="2:7" x14ac:dyDescent="0.2">
      <c r="G190" s="11"/>
    </row>
    <row r="191" spans="2:7" x14ac:dyDescent="0.2">
      <c r="G191" s="11"/>
    </row>
    <row r="192" spans="2:7" x14ac:dyDescent="0.2">
      <c r="G192" s="11"/>
    </row>
    <row r="193" spans="7:7" x14ac:dyDescent="0.2">
      <c r="G193" s="11"/>
    </row>
    <row r="194" spans="7:7" x14ac:dyDescent="0.2">
      <c r="G194" s="11"/>
    </row>
    <row r="195" spans="7:7" x14ac:dyDescent="0.2">
      <c r="G195" s="11"/>
    </row>
    <row r="196" spans="7:7" x14ac:dyDescent="0.2">
      <c r="G196" s="11"/>
    </row>
    <row r="197" spans="7:7" x14ac:dyDescent="0.2">
      <c r="G197" s="11"/>
    </row>
    <row r="198" spans="7:7" x14ac:dyDescent="0.2">
      <c r="G198" s="11"/>
    </row>
    <row r="199" spans="7:7" x14ac:dyDescent="0.2">
      <c r="G199" s="11"/>
    </row>
    <row r="200" spans="7:7" x14ac:dyDescent="0.2">
      <c r="G200" s="11"/>
    </row>
    <row r="201" spans="7:7" x14ac:dyDescent="0.2">
      <c r="G201" s="11"/>
    </row>
    <row r="202" spans="7:7" x14ac:dyDescent="0.2">
      <c r="G202" s="11"/>
    </row>
    <row r="203" spans="7:7" x14ac:dyDescent="0.2">
      <c r="G203" s="11"/>
    </row>
    <row r="204" spans="7:7" x14ac:dyDescent="0.2">
      <c r="G204" s="11"/>
    </row>
    <row r="205" spans="7:7" x14ac:dyDescent="0.2">
      <c r="G205" s="11"/>
    </row>
    <row r="206" spans="7:7" x14ac:dyDescent="0.2">
      <c r="G206" s="11"/>
    </row>
    <row r="207" spans="7:7" x14ac:dyDescent="0.2">
      <c r="G207" s="11"/>
    </row>
    <row r="208" spans="7:7" x14ac:dyDescent="0.2">
      <c r="G208" s="11"/>
    </row>
    <row r="209" spans="7:7" x14ac:dyDescent="0.2">
      <c r="G209" s="11"/>
    </row>
    <row r="210" spans="7:7" x14ac:dyDescent="0.2">
      <c r="G210" s="11"/>
    </row>
    <row r="211" spans="7:7" x14ac:dyDescent="0.2">
      <c r="G211" s="11"/>
    </row>
    <row r="212" spans="7:7" x14ac:dyDescent="0.2">
      <c r="G212" s="11"/>
    </row>
    <row r="213" spans="7:7" x14ac:dyDescent="0.2">
      <c r="G213" s="11"/>
    </row>
    <row r="214" spans="7:7" x14ac:dyDescent="0.2">
      <c r="G214" s="11"/>
    </row>
    <row r="215" spans="7:7" x14ac:dyDescent="0.2">
      <c r="G215" s="11"/>
    </row>
    <row r="216" spans="7:7" x14ac:dyDescent="0.2">
      <c r="G216" s="11"/>
    </row>
    <row r="217" spans="7:7" x14ac:dyDescent="0.2">
      <c r="G217" s="11"/>
    </row>
    <row r="218" spans="7:7" x14ac:dyDescent="0.2">
      <c r="G218" s="11"/>
    </row>
    <row r="219" spans="7:7" x14ac:dyDescent="0.2">
      <c r="G219" s="11"/>
    </row>
    <row r="220" spans="7:7" x14ac:dyDescent="0.2">
      <c r="G220" s="11"/>
    </row>
    <row r="221" spans="7:7" x14ac:dyDescent="0.2">
      <c r="G221" s="11"/>
    </row>
    <row r="222" spans="7:7" x14ac:dyDescent="0.2">
      <c r="G222" s="11"/>
    </row>
    <row r="223" spans="7:7" x14ac:dyDescent="0.2">
      <c r="G223" s="11"/>
    </row>
    <row r="224" spans="7:7" x14ac:dyDescent="0.2">
      <c r="G224" s="11"/>
    </row>
    <row r="225" spans="7:7" x14ac:dyDescent="0.2">
      <c r="G225" s="11"/>
    </row>
    <row r="226" spans="7:7" x14ac:dyDescent="0.2">
      <c r="G226" s="11"/>
    </row>
    <row r="227" spans="7:7" x14ac:dyDescent="0.2">
      <c r="G227" s="11"/>
    </row>
    <row r="228" spans="7:7" x14ac:dyDescent="0.2">
      <c r="G228" s="11"/>
    </row>
    <row r="229" spans="7:7" x14ac:dyDescent="0.2">
      <c r="G229" s="11"/>
    </row>
    <row r="230" spans="7:7" x14ac:dyDescent="0.2">
      <c r="G230" s="11"/>
    </row>
    <row r="231" spans="7:7" x14ac:dyDescent="0.2">
      <c r="G231" s="11"/>
    </row>
    <row r="232" spans="7:7" x14ac:dyDescent="0.2">
      <c r="G232" s="11"/>
    </row>
    <row r="233" spans="7:7" x14ac:dyDescent="0.2">
      <c r="G233" s="11"/>
    </row>
    <row r="234" spans="7:7" x14ac:dyDescent="0.2">
      <c r="G234" s="11"/>
    </row>
    <row r="235" spans="7:7" x14ac:dyDescent="0.2">
      <c r="G235" s="11"/>
    </row>
    <row r="236" spans="7:7" x14ac:dyDescent="0.2">
      <c r="G236" s="11"/>
    </row>
    <row r="237" spans="7:7" x14ac:dyDescent="0.2">
      <c r="G237" s="11"/>
    </row>
    <row r="238" spans="7:7" x14ac:dyDescent="0.2">
      <c r="G238" s="11"/>
    </row>
    <row r="239" spans="7:7" x14ac:dyDescent="0.2">
      <c r="G239" s="11"/>
    </row>
    <row r="240" spans="7:7" x14ac:dyDescent="0.2">
      <c r="G240" s="11"/>
    </row>
    <row r="241" spans="7:7" x14ac:dyDescent="0.2">
      <c r="G241" s="11"/>
    </row>
    <row r="242" spans="7:7" x14ac:dyDescent="0.2">
      <c r="G242" s="11"/>
    </row>
    <row r="243" spans="7:7" x14ac:dyDescent="0.2">
      <c r="G243" s="11"/>
    </row>
    <row r="244" spans="7:7" x14ac:dyDescent="0.2">
      <c r="G244" s="11"/>
    </row>
    <row r="245" spans="7:7" x14ac:dyDescent="0.2">
      <c r="G245" s="11"/>
    </row>
    <row r="246" spans="7:7" x14ac:dyDescent="0.2">
      <c r="G246" s="11"/>
    </row>
    <row r="247" spans="7:7" x14ac:dyDescent="0.2">
      <c r="G247" s="11"/>
    </row>
    <row r="248" spans="7:7" x14ac:dyDescent="0.2">
      <c r="G248" s="11"/>
    </row>
    <row r="249" spans="7:7" x14ac:dyDescent="0.2">
      <c r="G249" s="11"/>
    </row>
    <row r="250" spans="7:7" x14ac:dyDescent="0.2">
      <c r="G250" s="11"/>
    </row>
    <row r="251" spans="7:7" x14ac:dyDescent="0.2">
      <c r="G251" s="11"/>
    </row>
    <row r="252" spans="7:7" x14ac:dyDescent="0.2">
      <c r="G252" s="11"/>
    </row>
    <row r="253" spans="7:7" x14ac:dyDescent="0.2">
      <c r="G253" s="11"/>
    </row>
    <row r="254" spans="7:7" x14ac:dyDescent="0.2">
      <c r="G254" s="11"/>
    </row>
    <row r="255" spans="7:7" x14ac:dyDescent="0.2">
      <c r="G255" s="11"/>
    </row>
    <row r="256" spans="7:7" x14ac:dyDescent="0.2">
      <c r="G256" s="11"/>
    </row>
    <row r="257" spans="7:7" x14ac:dyDescent="0.2">
      <c r="G257" s="11"/>
    </row>
    <row r="258" spans="7:7" x14ac:dyDescent="0.2">
      <c r="G258" s="11"/>
    </row>
    <row r="259" spans="7:7" x14ac:dyDescent="0.2">
      <c r="G259" s="11"/>
    </row>
    <row r="260" spans="7:7" x14ac:dyDescent="0.2">
      <c r="G260" s="11"/>
    </row>
    <row r="261" spans="7:7" x14ac:dyDescent="0.2">
      <c r="G261" s="11"/>
    </row>
    <row r="262" spans="7:7" x14ac:dyDescent="0.2">
      <c r="G262" s="11"/>
    </row>
    <row r="263" spans="7:7" x14ac:dyDescent="0.2">
      <c r="G263" s="11"/>
    </row>
    <row r="264" spans="7:7" x14ac:dyDescent="0.2">
      <c r="G264" s="11"/>
    </row>
    <row r="265" spans="7:7" x14ac:dyDescent="0.2">
      <c r="G265" s="11"/>
    </row>
    <row r="266" spans="7:7" x14ac:dyDescent="0.2">
      <c r="G266" s="11"/>
    </row>
    <row r="267" spans="7:7" x14ac:dyDescent="0.2">
      <c r="G267" s="11"/>
    </row>
    <row r="268" spans="7:7" x14ac:dyDescent="0.2">
      <c r="G268" s="11"/>
    </row>
    <row r="269" spans="7:7" x14ac:dyDescent="0.2">
      <c r="G269" s="11"/>
    </row>
    <row r="270" spans="7:7" x14ac:dyDescent="0.2">
      <c r="G270" s="11"/>
    </row>
    <row r="271" spans="7:7" x14ac:dyDescent="0.2">
      <c r="G271" s="11"/>
    </row>
    <row r="272" spans="7:7" x14ac:dyDescent="0.2">
      <c r="G272" s="11"/>
    </row>
    <row r="273" spans="7:7" x14ac:dyDescent="0.2">
      <c r="G273" s="11"/>
    </row>
    <row r="274" spans="7:7" x14ac:dyDescent="0.2">
      <c r="G274" s="11"/>
    </row>
    <row r="275" spans="7:7" x14ac:dyDescent="0.2">
      <c r="G275" s="11"/>
    </row>
    <row r="276" spans="7:7" x14ac:dyDescent="0.2">
      <c r="G276" s="11"/>
    </row>
    <row r="277" spans="7:7" x14ac:dyDescent="0.2">
      <c r="G277" s="11"/>
    </row>
    <row r="278" spans="7:7" x14ac:dyDescent="0.2">
      <c r="G278" s="11"/>
    </row>
    <row r="279" spans="7:7" x14ac:dyDescent="0.2">
      <c r="G279" s="11"/>
    </row>
    <row r="280" spans="7:7" x14ac:dyDescent="0.2">
      <c r="G280" s="11"/>
    </row>
    <row r="281" spans="7:7" x14ac:dyDescent="0.2">
      <c r="G281" s="11"/>
    </row>
    <row r="282" spans="7:7" x14ac:dyDescent="0.2">
      <c r="G282" s="11"/>
    </row>
    <row r="283" spans="7:7" x14ac:dyDescent="0.2">
      <c r="G283" s="11"/>
    </row>
    <row r="284" spans="7:7" x14ac:dyDescent="0.2">
      <c r="G284" s="11"/>
    </row>
    <row r="285" spans="7:7" x14ac:dyDescent="0.2">
      <c r="G285" s="11"/>
    </row>
    <row r="286" spans="7:7" x14ac:dyDescent="0.2">
      <c r="G286" s="11"/>
    </row>
    <row r="287" spans="7:7" x14ac:dyDescent="0.2">
      <c r="G287" s="11"/>
    </row>
    <row r="288" spans="7:7" x14ac:dyDescent="0.2">
      <c r="G288" s="11"/>
    </row>
    <row r="289" spans="7:7" x14ac:dyDescent="0.2">
      <c r="G289" s="11"/>
    </row>
    <row r="290" spans="7:7" x14ac:dyDescent="0.2">
      <c r="G290" s="11"/>
    </row>
    <row r="291" spans="7:7" x14ac:dyDescent="0.2">
      <c r="G291" s="11"/>
    </row>
    <row r="292" spans="7:7" x14ac:dyDescent="0.2">
      <c r="G292" s="11"/>
    </row>
    <row r="293" spans="7:7" x14ac:dyDescent="0.2">
      <c r="G293" s="11"/>
    </row>
    <row r="294" spans="7:7" x14ac:dyDescent="0.2">
      <c r="G294" s="11"/>
    </row>
    <row r="295" spans="7:7" x14ac:dyDescent="0.2">
      <c r="G295" s="11"/>
    </row>
    <row r="296" spans="7:7" x14ac:dyDescent="0.2">
      <c r="G296" s="11"/>
    </row>
    <row r="297" spans="7:7" x14ac:dyDescent="0.2">
      <c r="G297" s="11"/>
    </row>
    <row r="298" spans="7:7" x14ac:dyDescent="0.2">
      <c r="G298" s="11"/>
    </row>
    <row r="299" spans="7:7" x14ac:dyDescent="0.2">
      <c r="G299" s="11"/>
    </row>
    <row r="300" spans="7:7" x14ac:dyDescent="0.2">
      <c r="G300" s="11"/>
    </row>
    <row r="301" spans="7:7" x14ac:dyDescent="0.2">
      <c r="G301" s="11"/>
    </row>
    <row r="302" spans="7:7" x14ac:dyDescent="0.2">
      <c r="G302" s="11"/>
    </row>
    <row r="303" spans="7:7" x14ac:dyDescent="0.2">
      <c r="G303" s="11"/>
    </row>
    <row r="304" spans="7:7" x14ac:dyDescent="0.2">
      <c r="G304" s="11"/>
    </row>
    <row r="305" spans="7:7" x14ac:dyDescent="0.2">
      <c r="G305" s="11"/>
    </row>
    <row r="306" spans="7:7" x14ac:dyDescent="0.2">
      <c r="G306" s="11"/>
    </row>
    <row r="307" spans="7:7" x14ac:dyDescent="0.2">
      <c r="G307" s="11"/>
    </row>
    <row r="308" spans="7:7" x14ac:dyDescent="0.2">
      <c r="G308" s="11"/>
    </row>
    <row r="309" spans="7:7" x14ac:dyDescent="0.2">
      <c r="G309" s="11"/>
    </row>
    <row r="310" spans="7:7" x14ac:dyDescent="0.2">
      <c r="G310" s="11"/>
    </row>
    <row r="311" spans="7:7" x14ac:dyDescent="0.2">
      <c r="G311" s="11"/>
    </row>
    <row r="312" spans="7:7" x14ac:dyDescent="0.2">
      <c r="G312" s="11"/>
    </row>
    <row r="313" spans="7:7" x14ac:dyDescent="0.2">
      <c r="G313" s="11"/>
    </row>
    <row r="314" spans="7:7" x14ac:dyDescent="0.2">
      <c r="G314" s="11"/>
    </row>
    <row r="315" spans="7:7" x14ac:dyDescent="0.2">
      <c r="G315" s="11"/>
    </row>
    <row r="316" spans="7:7" x14ac:dyDescent="0.2">
      <c r="G316" s="11"/>
    </row>
    <row r="317" spans="7:7" x14ac:dyDescent="0.2">
      <c r="G317" s="11"/>
    </row>
    <row r="318" spans="7:7" x14ac:dyDescent="0.2">
      <c r="G318" s="11"/>
    </row>
    <row r="319" spans="7:7" x14ac:dyDescent="0.2">
      <c r="G319" s="11"/>
    </row>
    <row r="320" spans="7:7" x14ac:dyDescent="0.2">
      <c r="G320" s="11"/>
    </row>
    <row r="321" spans="7:7" x14ac:dyDescent="0.2">
      <c r="G321" s="11"/>
    </row>
    <row r="322" spans="7:7" x14ac:dyDescent="0.2">
      <c r="G322" s="11"/>
    </row>
    <row r="323" spans="7:7" x14ac:dyDescent="0.2">
      <c r="G323" s="11"/>
    </row>
    <row r="324" spans="7:7" x14ac:dyDescent="0.2">
      <c r="G324" s="11"/>
    </row>
    <row r="325" spans="7:7" x14ac:dyDescent="0.2">
      <c r="G325" s="11"/>
    </row>
    <row r="326" spans="7:7" x14ac:dyDescent="0.2">
      <c r="G326" s="11"/>
    </row>
    <row r="327" spans="7:7" x14ac:dyDescent="0.2">
      <c r="G327" s="11"/>
    </row>
    <row r="328" spans="7:7" x14ac:dyDescent="0.2">
      <c r="G328" s="11"/>
    </row>
    <row r="329" spans="7:7" x14ac:dyDescent="0.2">
      <c r="G329" s="11"/>
    </row>
    <row r="330" spans="7:7" x14ac:dyDescent="0.2">
      <c r="G330" s="11"/>
    </row>
    <row r="331" spans="7:7" x14ac:dyDescent="0.2">
      <c r="G331" s="11"/>
    </row>
    <row r="332" spans="7:7" x14ac:dyDescent="0.2">
      <c r="G332" s="11"/>
    </row>
    <row r="333" spans="7:7" x14ac:dyDescent="0.2">
      <c r="G333" s="11"/>
    </row>
    <row r="334" spans="7:7" x14ac:dyDescent="0.2">
      <c r="G334" s="11"/>
    </row>
    <row r="335" spans="7:7" x14ac:dyDescent="0.2">
      <c r="G335" s="11"/>
    </row>
    <row r="336" spans="7:7" x14ac:dyDescent="0.2">
      <c r="G336" s="11"/>
    </row>
    <row r="337" spans="7:7" x14ac:dyDescent="0.2">
      <c r="G337" s="11"/>
    </row>
    <row r="338" spans="7:7" x14ac:dyDescent="0.2">
      <c r="G338" s="11"/>
    </row>
    <row r="339" spans="7:7" x14ac:dyDescent="0.2">
      <c r="G339" s="11"/>
    </row>
    <row r="340" spans="7:7" x14ac:dyDescent="0.2">
      <c r="G340" s="11"/>
    </row>
    <row r="341" spans="7:7" x14ac:dyDescent="0.2">
      <c r="G341" s="11"/>
    </row>
    <row r="342" spans="7:7" x14ac:dyDescent="0.2">
      <c r="G342" s="11"/>
    </row>
    <row r="343" spans="7:7" x14ac:dyDescent="0.2">
      <c r="G343" s="11"/>
    </row>
    <row r="344" spans="7:7" x14ac:dyDescent="0.2">
      <c r="G344" s="11"/>
    </row>
    <row r="345" spans="7:7" x14ac:dyDescent="0.2">
      <c r="G345" s="11"/>
    </row>
    <row r="346" spans="7:7" x14ac:dyDescent="0.2">
      <c r="G346" s="11"/>
    </row>
    <row r="347" spans="7:7" x14ac:dyDescent="0.2">
      <c r="G347" s="11"/>
    </row>
    <row r="348" spans="7:7" x14ac:dyDescent="0.2">
      <c r="G348" s="11"/>
    </row>
    <row r="349" spans="7:7" x14ac:dyDescent="0.2">
      <c r="G349" s="11"/>
    </row>
    <row r="350" spans="7:7" x14ac:dyDescent="0.2">
      <c r="G350" s="11"/>
    </row>
    <row r="351" spans="7:7" x14ac:dyDescent="0.2">
      <c r="G351" s="11"/>
    </row>
    <row r="352" spans="7:7" x14ac:dyDescent="0.2">
      <c r="G352" s="11"/>
    </row>
    <row r="353" spans="7:7" x14ac:dyDescent="0.2">
      <c r="G353" s="11"/>
    </row>
    <row r="354" spans="7:7" x14ac:dyDescent="0.2">
      <c r="G354" s="11"/>
    </row>
    <row r="355" spans="7:7" x14ac:dyDescent="0.2">
      <c r="G355" s="11"/>
    </row>
    <row r="356" spans="7:7" x14ac:dyDescent="0.2">
      <c r="G356" s="11"/>
    </row>
    <row r="357" spans="7:7" x14ac:dyDescent="0.2">
      <c r="G357" s="11"/>
    </row>
    <row r="358" spans="7:7" x14ac:dyDescent="0.2">
      <c r="G358" s="11"/>
    </row>
    <row r="359" spans="7:7" x14ac:dyDescent="0.2">
      <c r="G359" s="11"/>
    </row>
    <row r="360" spans="7:7" x14ac:dyDescent="0.2">
      <c r="G360" s="11"/>
    </row>
    <row r="361" spans="7:7" x14ac:dyDescent="0.2">
      <c r="G361" s="11"/>
    </row>
    <row r="362" spans="7:7" x14ac:dyDescent="0.2">
      <c r="G362" s="11"/>
    </row>
    <row r="363" spans="7:7" x14ac:dyDescent="0.2">
      <c r="G363" s="11"/>
    </row>
    <row r="364" spans="7:7" x14ac:dyDescent="0.2">
      <c r="G364" s="11"/>
    </row>
    <row r="365" spans="7:7" x14ac:dyDescent="0.2">
      <c r="G365" s="11"/>
    </row>
    <row r="366" spans="7:7" x14ac:dyDescent="0.2">
      <c r="G366" s="11"/>
    </row>
    <row r="367" spans="7:7" x14ac:dyDescent="0.2">
      <c r="G367" s="11"/>
    </row>
    <row r="368" spans="7:7" x14ac:dyDescent="0.2">
      <c r="G368" s="11"/>
    </row>
    <row r="369" spans="7:7" x14ac:dyDescent="0.2">
      <c r="G369" s="11"/>
    </row>
    <row r="370" spans="7:7" x14ac:dyDescent="0.2">
      <c r="G370" s="11"/>
    </row>
    <row r="371" spans="7:7" x14ac:dyDescent="0.2">
      <c r="G371" s="11"/>
    </row>
    <row r="372" spans="7:7" x14ac:dyDescent="0.2">
      <c r="G372" s="11"/>
    </row>
    <row r="373" spans="7:7" x14ac:dyDescent="0.2">
      <c r="G373" s="11"/>
    </row>
    <row r="374" spans="7:7" x14ac:dyDescent="0.2">
      <c r="G374" s="11"/>
    </row>
    <row r="375" spans="7:7" x14ac:dyDescent="0.2">
      <c r="G375" s="11"/>
    </row>
    <row r="376" spans="7:7" x14ac:dyDescent="0.2">
      <c r="G376" s="11"/>
    </row>
    <row r="377" spans="7:7" x14ac:dyDescent="0.2">
      <c r="G377" s="11"/>
    </row>
    <row r="378" spans="7:7" x14ac:dyDescent="0.2">
      <c r="G378" s="11"/>
    </row>
    <row r="379" spans="7:7" x14ac:dyDescent="0.2">
      <c r="G379" s="11"/>
    </row>
    <row r="380" spans="7:7" x14ac:dyDescent="0.2">
      <c r="G380" s="11"/>
    </row>
    <row r="381" spans="7:7" x14ac:dyDescent="0.2">
      <c r="G381" s="11"/>
    </row>
    <row r="382" spans="7:7" x14ac:dyDescent="0.2">
      <c r="G382" s="11"/>
    </row>
    <row r="383" spans="7:7" x14ac:dyDescent="0.2">
      <c r="G383" s="11"/>
    </row>
    <row r="384" spans="7:7" x14ac:dyDescent="0.2">
      <c r="G384" s="11"/>
    </row>
    <row r="385" spans="7:7" x14ac:dyDescent="0.2">
      <c r="G385" s="11"/>
    </row>
    <row r="386" spans="7:7" x14ac:dyDescent="0.2">
      <c r="G386" s="11"/>
    </row>
    <row r="387" spans="7:7" x14ac:dyDescent="0.2">
      <c r="G387" s="11"/>
    </row>
    <row r="388" spans="7:7" x14ac:dyDescent="0.2">
      <c r="G388" s="11"/>
    </row>
    <row r="389" spans="7:7" x14ac:dyDescent="0.2">
      <c r="G389" s="11"/>
    </row>
    <row r="390" spans="7:7" x14ac:dyDescent="0.2">
      <c r="G390" s="11"/>
    </row>
    <row r="391" spans="7:7" x14ac:dyDescent="0.2">
      <c r="G391" s="11"/>
    </row>
    <row r="392" spans="7:7" x14ac:dyDescent="0.2">
      <c r="G392" s="11"/>
    </row>
    <row r="393" spans="7:7" x14ac:dyDescent="0.2">
      <c r="G393" s="11"/>
    </row>
    <row r="394" spans="7:7" x14ac:dyDescent="0.2">
      <c r="G394" s="11"/>
    </row>
    <row r="395" spans="7:7" x14ac:dyDescent="0.2">
      <c r="G395" s="11"/>
    </row>
    <row r="396" spans="7:7" x14ac:dyDescent="0.2">
      <c r="G396" s="11"/>
    </row>
    <row r="397" spans="7:7" x14ac:dyDescent="0.2">
      <c r="G397" s="11"/>
    </row>
    <row r="398" spans="7:7" x14ac:dyDescent="0.2">
      <c r="G398" s="11"/>
    </row>
    <row r="399" spans="7:7" x14ac:dyDescent="0.2">
      <c r="G399" s="11"/>
    </row>
    <row r="400" spans="7:7" x14ac:dyDescent="0.2">
      <c r="G400" s="11"/>
    </row>
    <row r="401" spans="7:7" x14ac:dyDescent="0.2">
      <c r="G401" s="11"/>
    </row>
    <row r="402" spans="7:7" x14ac:dyDescent="0.2">
      <c r="G402" s="11"/>
    </row>
    <row r="403" spans="7:7" x14ac:dyDescent="0.2">
      <c r="G403" s="11"/>
    </row>
    <row r="404" spans="7:7" x14ac:dyDescent="0.2">
      <c r="G404" s="11"/>
    </row>
    <row r="405" spans="7:7" x14ac:dyDescent="0.2">
      <c r="G405" s="11"/>
    </row>
    <row r="406" spans="7:7" x14ac:dyDescent="0.2">
      <c r="G406" s="11"/>
    </row>
    <row r="407" spans="7:7" x14ac:dyDescent="0.2">
      <c r="G407" s="11"/>
    </row>
    <row r="408" spans="7:7" x14ac:dyDescent="0.2">
      <c r="G408" s="11"/>
    </row>
    <row r="409" spans="7:7" x14ac:dyDescent="0.2">
      <c r="G409" s="11"/>
    </row>
    <row r="410" spans="7:7" x14ac:dyDescent="0.2">
      <c r="G410" s="11"/>
    </row>
    <row r="411" spans="7:7" x14ac:dyDescent="0.2">
      <c r="G411" s="11"/>
    </row>
    <row r="412" spans="7:7" x14ac:dyDescent="0.2">
      <c r="G412" s="11"/>
    </row>
    <row r="413" spans="7:7" x14ac:dyDescent="0.2">
      <c r="G413" s="11"/>
    </row>
    <row r="414" spans="7:7" x14ac:dyDescent="0.2">
      <c r="G414" s="11"/>
    </row>
    <row r="415" spans="7:7" x14ac:dyDescent="0.2">
      <c r="G415" s="11"/>
    </row>
    <row r="416" spans="7:7" x14ac:dyDescent="0.2">
      <c r="G416" s="11"/>
    </row>
    <row r="417" spans="7:7" x14ac:dyDescent="0.2">
      <c r="G417" s="11"/>
    </row>
    <row r="418" spans="7:7" x14ac:dyDescent="0.2">
      <c r="G418" s="11"/>
    </row>
    <row r="419" spans="7:7" x14ac:dyDescent="0.2">
      <c r="G419" s="11"/>
    </row>
    <row r="420" spans="7:7" x14ac:dyDescent="0.2">
      <c r="G420" s="11"/>
    </row>
    <row r="421" spans="7:7" x14ac:dyDescent="0.2">
      <c r="G421" s="11"/>
    </row>
    <row r="422" spans="7:7" x14ac:dyDescent="0.2">
      <c r="G422" s="11"/>
    </row>
    <row r="423" spans="7:7" x14ac:dyDescent="0.2">
      <c r="G423" s="11"/>
    </row>
    <row r="424" spans="7:7" x14ac:dyDescent="0.2">
      <c r="G424" s="11"/>
    </row>
    <row r="425" spans="7:7" x14ac:dyDescent="0.2">
      <c r="G425" s="11"/>
    </row>
    <row r="426" spans="7:7" x14ac:dyDescent="0.2">
      <c r="G426" s="11"/>
    </row>
    <row r="427" spans="7:7" x14ac:dyDescent="0.2">
      <c r="G427" s="11"/>
    </row>
    <row r="428" spans="7:7" x14ac:dyDescent="0.2">
      <c r="G428" s="11"/>
    </row>
    <row r="429" spans="7:7" x14ac:dyDescent="0.2">
      <c r="G429" s="11"/>
    </row>
    <row r="430" spans="7:7" x14ac:dyDescent="0.2">
      <c r="G430" s="11"/>
    </row>
    <row r="431" spans="7:7" x14ac:dyDescent="0.2">
      <c r="G431" s="11"/>
    </row>
    <row r="432" spans="7:7" x14ac:dyDescent="0.2">
      <c r="G432" s="11"/>
    </row>
    <row r="433" spans="7:7" x14ac:dyDescent="0.2">
      <c r="G433" s="11"/>
    </row>
    <row r="434" spans="7:7" x14ac:dyDescent="0.2">
      <c r="G434" s="11"/>
    </row>
    <row r="435" spans="7:7" x14ac:dyDescent="0.2">
      <c r="G435" s="11"/>
    </row>
    <row r="436" spans="7:7" x14ac:dyDescent="0.2">
      <c r="G436" s="11"/>
    </row>
    <row r="437" spans="7:7" x14ac:dyDescent="0.2">
      <c r="G437" s="11"/>
    </row>
    <row r="438" spans="7:7" x14ac:dyDescent="0.2">
      <c r="G438" s="11"/>
    </row>
    <row r="439" spans="7:7" x14ac:dyDescent="0.2">
      <c r="G439" s="11"/>
    </row>
    <row r="440" spans="7:7" x14ac:dyDescent="0.2">
      <c r="G440" s="11"/>
    </row>
    <row r="441" spans="7:7" x14ac:dyDescent="0.2">
      <c r="G441" s="11"/>
    </row>
    <row r="442" spans="7:7" x14ac:dyDescent="0.2">
      <c r="G442" s="11"/>
    </row>
    <row r="443" spans="7:7" x14ac:dyDescent="0.2">
      <c r="G443" s="11"/>
    </row>
    <row r="444" spans="7:7" x14ac:dyDescent="0.2">
      <c r="G444" s="11"/>
    </row>
    <row r="445" spans="7:7" x14ac:dyDescent="0.2">
      <c r="G445" s="11"/>
    </row>
    <row r="446" spans="7:7" x14ac:dyDescent="0.2">
      <c r="G446" s="11"/>
    </row>
    <row r="447" spans="7:7" x14ac:dyDescent="0.2">
      <c r="G447" s="11"/>
    </row>
    <row r="448" spans="7:7" x14ac:dyDescent="0.2">
      <c r="G448" s="11"/>
    </row>
    <row r="449" spans="7:7" x14ac:dyDescent="0.2">
      <c r="G449" s="11"/>
    </row>
    <row r="450" spans="7:7" x14ac:dyDescent="0.2">
      <c r="G450" s="11"/>
    </row>
    <row r="451" spans="7:7" x14ac:dyDescent="0.2">
      <c r="G451" s="11"/>
    </row>
    <row r="452" spans="7:7" x14ac:dyDescent="0.2">
      <c r="G452" s="11"/>
    </row>
    <row r="453" spans="7:7" x14ac:dyDescent="0.2">
      <c r="G453" s="11"/>
    </row>
    <row r="454" spans="7:7" x14ac:dyDescent="0.2">
      <c r="G454" s="11"/>
    </row>
    <row r="455" spans="7:7" x14ac:dyDescent="0.2">
      <c r="G455" s="11"/>
    </row>
    <row r="456" spans="7:7" x14ac:dyDescent="0.2">
      <c r="G456" s="11"/>
    </row>
    <row r="457" spans="7:7" x14ac:dyDescent="0.2">
      <c r="G457" s="11"/>
    </row>
    <row r="458" spans="7:7" x14ac:dyDescent="0.2">
      <c r="G458" s="11"/>
    </row>
    <row r="459" spans="7:7" x14ac:dyDescent="0.2">
      <c r="G459" s="11"/>
    </row>
    <row r="460" spans="7:7" x14ac:dyDescent="0.2">
      <c r="G460" s="11"/>
    </row>
    <row r="461" spans="7:7" x14ac:dyDescent="0.2">
      <c r="G461" s="11"/>
    </row>
    <row r="462" spans="7:7" x14ac:dyDescent="0.2">
      <c r="G462" s="11"/>
    </row>
    <row r="463" spans="7:7" x14ac:dyDescent="0.2">
      <c r="G463" s="11"/>
    </row>
    <row r="464" spans="7:7" x14ac:dyDescent="0.2">
      <c r="G464" s="11"/>
    </row>
    <row r="465" spans="7:7" x14ac:dyDescent="0.2">
      <c r="G465" s="11"/>
    </row>
    <row r="466" spans="7:7" x14ac:dyDescent="0.2">
      <c r="G466" s="11"/>
    </row>
    <row r="467" spans="7:7" x14ac:dyDescent="0.2">
      <c r="G467" s="11"/>
    </row>
    <row r="468" spans="7:7" x14ac:dyDescent="0.2">
      <c r="G468" s="11"/>
    </row>
    <row r="469" spans="7:7" x14ac:dyDescent="0.2">
      <c r="G469" s="11"/>
    </row>
    <row r="470" spans="7:7" x14ac:dyDescent="0.2">
      <c r="G470" s="11"/>
    </row>
    <row r="471" spans="7:7" x14ac:dyDescent="0.2">
      <c r="G471" s="11"/>
    </row>
    <row r="472" spans="7:7" x14ac:dyDescent="0.2">
      <c r="G472" s="11"/>
    </row>
    <row r="473" spans="7:7" x14ac:dyDescent="0.2">
      <c r="G473" s="11"/>
    </row>
    <row r="474" spans="7:7" x14ac:dyDescent="0.2">
      <c r="G474" s="11"/>
    </row>
    <row r="475" spans="7:7" x14ac:dyDescent="0.2">
      <c r="G475" s="11"/>
    </row>
    <row r="476" spans="7:7" x14ac:dyDescent="0.2">
      <c r="G476" s="11"/>
    </row>
    <row r="477" spans="7:7" x14ac:dyDescent="0.2">
      <c r="G477" s="11"/>
    </row>
    <row r="478" spans="7:7" x14ac:dyDescent="0.2">
      <c r="G478" s="11"/>
    </row>
    <row r="479" spans="7:7" x14ac:dyDescent="0.2">
      <c r="G479" s="11"/>
    </row>
    <row r="480" spans="7:7" x14ac:dyDescent="0.2">
      <c r="G480" s="11"/>
    </row>
    <row r="481" spans="7:7" x14ac:dyDescent="0.2">
      <c r="G481" s="11"/>
    </row>
    <row r="482" spans="7:7" x14ac:dyDescent="0.2">
      <c r="G482" s="11"/>
    </row>
    <row r="483" spans="7:7" x14ac:dyDescent="0.2">
      <c r="G483" s="11"/>
    </row>
    <row r="484" spans="7:7" x14ac:dyDescent="0.2">
      <c r="G484" s="11"/>
    </row>
    <row r="485" spans="7:7" x14ac:dyDescent="0.2">
      <c r="G485" s="11"/>
    </row>
    <row r="486" spans="7:7" x14ac:dyDescent="0.2">
      <c r="G486" s="11"/>
    </row>
    <row r="487" spans="7:7" x14ac:dyDescent="0.2">
      <c r="G487" s="11"/>
    </row>
    <row r="488" spans="7:7" x14ac:dyDescent="0.2">
      <c r="G488" s="11"/>
    </row>
    <row r="489" spans="7:7" x14ac:dyDescent="0.2">
      <c r="G489" s="11"/>
    </row>
    <row r="490" spans="7:7" x14ac:dyDescent="0.2">
      <c r="G490" s="11"/>
    </row>
    <row r="491" spans="7:7" x14ac:dyDescent="0.2">
      <c r="G491" s="11"/>
    </row>
    <row r="492" spans="7:7" x14ac:dyDescent="0.2">
      <c r="G492" s="11"/>
    </row>
    <row r="493" spans="7:7" x14ac:dyDescent="0.2">
      <c r="G493" s="11"/>
    </row>
    <row r="494" spans="7:7" x14ac:dyDescent="0.2">
      <c r="G494" s="11"/>
    </row>
    <row r="495" spans="7:7" x14ac:dyDescent="0.2">
      <c r="G495" s="11"/>
    </row>
    <row r="496" spans="7:7" x14ac:dyDescent="0.2">
      <c r="G496" s="11"/>
    </row>
    <row r="497" spans="7:7" x14ac:dyDescent="0.2">
      <c r="G497" s="11"/>
    </row>
    <row r="498" spans="7:7" x14ac:dyDescent="0.2">
      <c r="G498" s="11"/>
    </row>
    <row r="499" spans="7:7" x14ac:dyDescent="0.2">
      <c r="G499" s="11"/>
    </row>
    <row r="500" spans="7:7" x14ac:dyDescent="0.2">
      <c r="G500" s="11"/>
    </row>
    <row r="501" spans="7:7" x14ac:dyDescent="0.2">
      <c r="G501" s="11"/>
    </row>
    <row r="502" spans="7:7" x14ac:dyDescent="0.2">
      <c r="G502" s="11"/>
    </row>
    <row r="503" spans="7:7" x14ac:dyDescent="0.2">
      <c r="G503" s="11"/>
    </row>
    <row r="504" spans="7:7" x14ac:dyDescent="0.2">
      <c r="G504" s="11"/>
    </row>
    <row r="505" spans="7:7" x14ac:dyDescent="0.2">
      <c r="G505" s="11"/>
    </row>
    <row r="506" spans="7:7" x14ac:dyDescent="0.2">
      <c r="G506" s="11"/>
    </row>
    <row r="507" spans="7:7" x14ac:dyDescent="0.2">
      <c r="G507" s="11"/>
    </row>
    <row r="508" spans="7:7" x14ac:dyDescent="0.2">
      <c r="G508" s="11"/>
    </row>
    <row r="509" spans="7:7" x14ac:dyDescent="0.2">
      <c r="G509" s="11"/>
    </row>
    <row r="510" spans="7:7" x14ac:dyDescent="0.2">
      <c r="G510" s="11"/>
    </row>
    <row r="511" spans="7:7" x14ac:dyDescent="0.2">
      <c r="G511" s="11"/>
    </row>
    <row r="512" spans="7:7" x14ac:dyDescent="0.2">
      <c r="G512" s="11"/>
    </row>
    <row r="513" spans="7:7" x14ac:dyDescent="0.2">
      <c r="G513" s="11"/>
    </row>
    <row r="514" spans="7:7" x14ac:dyDescent="0.2">
      <c r="G514" s="11"/>
    </row>
    <row r="515" spans="7:7" x14ac:dyDescent="0.2">
      <c r="G515" s="11"/>
    </row>
    <row r="516" spans="7:7" x14ac:dyDescent="0.2">
      <c r="G516" s="11"/>
    </row>
    <row r="517" spans="7:7" x14ac:dyDescent="0.2">
      <c r="G517" s="11"/>
    </row>
    <row r="518" spans="7:7" x14ac:dyDescent="0.2">
      <c r="G518" s="11"/>
    </row>
    <row r="519" spans="7:7" x14ac:dyDescent="0.2">
      <c r="G519" s="11"/>
    </row>
    <row r="520" spans="7:7" x14ac:dyDescent="0.2">
      <c r="G520" s="11"/>
    </row>
    <row r="521" spans="7:7" x14ac:dyDescent="0.2">
      <c r="G521" s="11"/>
    </row>
    <row r="522" spans="7:7" x14ac:dyDescent="0.2">
      <c r="G522" s="11"/>
    </row>
    <row r="523" spans="7:7" x14ac:dyDescent="0.2">
      <c r="G523" s="11"/>
    </row>
    <row r="524" spans="7:7" x14ac:dyDescent="0.2">
      <c r="G524" s="11"/>
    </row>
    <row r="525" spans="7:7" x14ac:dyDescent="0.2">
      <c r="G525" s="11"/>
    </row>
    <row r="526" spans="7:7" x14ac:dyDescent="0.2">
      <c r="G526" s="11"/>
    </row>
    <row r="527" spans="7:7" x14ac:dyDescent="0.2">
      <c r="G527" s="11"/>
    </row>
    <row r="528" spans="7:7" x14ac:dyDescent="0.2">
      <c r="G528" s="11"/>
    </row>
    <row r="529" spans="7:7" x14ac:dyDescent="0.2">
      <c r="G529" s="11"/>
    </row>
    <row r="530" spans="7:7" x14ac:dyDescent="0.2">
      <c r="G530" s="11"/>
    </row>
    <row r="531" spans="7:7" x14ac:dyDescent="0.2">
      <c r="G531" s="11"/>
    </row>
    <row r="532" spans="7:7" x14ac:dyDescent="0.2">
      <c r="G532" s="11"/>
    </row>
    <row r="533" spans="7:7" x14ac:dyDescent="0.2">
      <c r="G533" s="11"/>
    </row>
    <row r="534" spans="7:7" x14ac:dyDescent="0.2">
      <c r="G534" s="11"/>
    </row>
    <row r="535" spans="7:7" x14ac:dyDescent="0.2">
      <c r="G535" s="11"/>
    </row>
    <row r="536" spans="7:7" x14ac:dyDescent="0.2">
      <c r="G536" s="11"/>
    </row>
    <row r="537" spans="7:7" x14ac:dyDescent="0.2">
      <c r="G537" s="11"/>
    </row>
    <row r="538" spans="7:7" x14ac:dyDescent="0.2">
      <c r="G538" s="11"/>
    </row>
    <row r="539" spans="7:7" x14ac:dyDescent="0.2">
      <c r="G539" s="11"/>
    </row>
    <row r="540" spans="7:7" x14ac:dyDescent="0.2">
      <c r="G540" s="11"/>
    </row>
    <row r="541" spans="7:7" x14ac:dyDescent="0.2">
      <c r="G541" s="11"/>
    </row>
    <row r="542" spans="7:7" x14ac:dyDescent="0.2">
      <c r="G542" s="11"/>
    </row>
    <row r="543" spans="7:7" x14ac:dyDescent="0.2">
      <c r="G543" s="11"/>
    </row>
    <row r="544" spans="7:7" x14ac:dyDescent="0.2">
      <c r="G544" s="11"/>
    </row>
    <row r="545" spans="7:7" x14ac:dyDescent="0.2">
      <c r="G545" s="11"/>
    </row>
    <row r="546" spans="7:7" x14ac:dyDescent="0.2">
      <c r="G546" s="11"/>
    </row>
    <row r="547" spans="7:7" x14ac:dyDescent="0.2">
      <c r="G547" s="11"/>
    </row>
    <row r="548" spans="7:7" x14ac:dyDescent="0.2">
      <c r="G548" s="11"/>
    </row>
    <row r="549" spans="7:7" x14ac:dyDescent="0.2">
      <c r="G549" s="11"/>
    </row>
    <row r="550" spans="7:7" x14ac:dyDescent="0.2">
      <c r="G550" s="11"/>
    </row>
    <row r="551" spans="7:7" x14ac:dyDescent="0.2">
      <c r="G551" s="11"/>
    </row>
    <row r="552" spans="7:7" x14ac:dyDescent="0.2">
      <c r="G552" s="11"/>
    </row>
    <row r="553" spans="7:7" x14ac:dyDescent="0.2">
      <c r="G553" s="11"/>
    </row>
    <row r="554" spans="7:7" x14ac:dyDescent="0.2">
      <c r="G554" s="11"/>
    </row>
    <row r="555" spans="7:7" x14ac:dyDescent="0.2">
      <c r="G555" s="11"/>
    </row>
    <row r="556" spans="7:7" x14ac:dyDescent="0.2">
      <c r="G556" s="11"/>
    </row>
    <row r="557" spans="7:7" x14ac:dyDescent="0.2">
      <c r="G557" s="11"/>
    </row>
    <row r="558" spans="7:7" x14ac:dyDescent="0.2">
      <c r="G558" s="11"/>
    </row>
    <row r="559" spans="7:7" x14ac:dyDescent="0.2">
      <c r="G559" s="11"/>
    </row>
    <row r="560" spans="7:7" x14ac:dyDescent="0.2">
      <c r="G560" s="11"/>
    </row>
    <row r="561" spans="7:7" x14ac:dyDescent="0.2">
      <c r="G561" s="11"/>
    </row>
    <row r="562" spans="7:7" x14ac:dyDescent="0.2">
      <c r="G562" s="11"/>
    </row>
    <row r="563" spans="7:7" x14ac:dyDescent="0.2">
      <c r="G563" s="11"/>
    </row>
    <row r="564" spans="7:7" x14ac:dyDescent="0.2">
      <c r="G564" s="11"/>
    </row>
    <row r="565" spans="7:7" x14ac:dyDescent="0.2">
      <c r="G565" s="11"/>
    </row>
    <row r="566" spans="7:7" x14ac:dyDescent="0.2">
      <c r="G566" s="11"/>
    </row>
    <row r="567" spans="7:7" x14ac:dyDescent="0.2">
      <c r="G567" s="11"/>
    </row>
    <row r="568" spans="7:7" x14ac:dyDescent="0.2">
      <c r="G568" s="11"/>
    </row>
    <row r="569" spans="7:7" x14ac:dyDescent="0.2">
      <c r="G569" s="11"/>
    </row>
    <row r="570" spans="7:7" x14ac:dyDescent="0.2">
      <c r="G570" s="11"/>
    </row>
    <row r="571" spans="7:7" x14ac:dyDescent="0.2">
      <c r="G571" s="11"/>
    </row>
    <row r="572" spans="7:7" x14ac:dyDescent="0.2">
      <c r="G572" s="11"/>
    </row>
    <row r="573" spans="7:7" x14ac:dyDescent="0.2">
      <c r="G573" s="11"/>
    </row>
    <row r="574" spans="7:7" x14ac:dyDescent="0.2">
      <c r="G574" s="11"/>
    </row>
    <row r="575" spans="7:7" x14ac:dyDescent="0.2">
      <c r="G575" s="11"/>
    </row>
    <row r="576" spans="7:7" x14ac:dyDescent="0.2">
      <c r="G576" s="11"/>
    </row>
    <row r="577" spans="7:7" x14ac:dyDescent="0.2">
      <c r="G577" s="11"/>
    </row>
    <row r="578" spans="7:7" x14ac:dyDescent="0.2">
      <c r="G578" s="11"/>
    </row>
    <row r="579" spans="7:7" x14ac:dyDescent="0.2">
      <c r="G579" s="11"/>
    </row>
    <row r="580" spans="7:7" x14ac:dyDescent="0.2">
      <c r="G580" s="11"/>
    </row>
    <row r="581" spans="7:7" x14ac:dyDescent="0.2">
      <c r="G581" s="11"/>
    </row>
    <row r="582" spans="7:7" x14ac:dyDescent="0.2">
      <c r="G582" s="11"/>
    </row>
    <row r="583" spans="7:7" x14ac:dyDescent="0.2">
      <c r="G583" s="11"/>
    </row>
    <row r="584" spans="7:7" x14ac:dyDescent="0.2">
      <c r="G584" s="11"/>
    </row>
    <row r="585" spans="7:7" x14ac:dyDescent="0.2">
      <c r="G585" s="11"/>
    </row>
    <row r="586" spans="7:7" x14ac:dyDescent="0.2">
      <c r="G586" s="11"/>
    </row>
    <row r="587" spans="7:7" x14ac:dyDescent="0.2">
      <c r="G587" s="11"/>
    </row>
    <row r="588" spans="7:7" x14ac:dyDescent="0.2">
      <c r="G588" s="11"/>
    </row>
    <row r="589" spans="7:7" x14ac:dyDescent="0.2">
      <c r="G589" s="11"/>
    </row>
    <row r="590" spans="7:7" x14ac:dyDescent="0.2">
      <c r="G590" s="11"/>
    </row>
    <row r="591" spans="7:7" x14ac:dyDescent="0.2">
      <c r="G591" s="11"/>
    </row>
    <row r="592" spans="7:7" x14ac:dyDescent="0.2">
      <c r="G592" s="11"/>
    </row>
    <row r="593" spans="7:7" x14ac:dyDescent="0.2">
      <c r="G593" s="11"/>
    </row>
    <row r="594" spans="7:7" x14ac:dyDescent="0.2">
      <c r="G594" s="11"/>
    </row>
    <row r="595" spans="7:7" x14ac:dyDescent="0.2">
      <c r="G595" s="11"/>
    </row>
    <row r="596" spans="7:7" x14ac:dyDescent="0.2">
      <c r="G596" s="11"/>
    </row>
    <row r="597" spans="7:7" x14ac:dyDescent="0.2">
      <c r="G597" s="11"/>
    </row>
    <row r="598" spans="7:7" x14ac:dyDescent="0.2">
      <c r="G598" s="11"/>
    </row>
    <row r="599" spans="7:7" x14ac:dyDescent="0.2">
      <c r="G599" s="11"/>
    </row>
    <row r="600" spans="7:7" x14ac:dyDescent="0.2">
      <c r="G600" s="11"/>
    </row>
    <row r="601" spans="7:7" x14ac:dyDescent="0.2">
      <c r="G601" s="11"/>
    </row>
    <row r="602" spans="7:7" x14ac:dyDescent="0.2">
      <c r="G602" s="11"/>
    </row>
    <row r="603" spans="7:7" x14ac:dyDescent="0.2">
      <c r="G603" s="11"/>
    </row>
    <row r="604" spans="7:7" x14ac:dyDescent="0.2">
      <c r="G604" s="11"/>
    </row>
    <row r="605" spans="7:7" x14ac:dyDescent="0.2">
      <c r="G605" s="11"/>
    </row>
    <row r="606" spans="7:7" x14ac:dyDescent="0.2">
      <c r="G606" s="11"/>
    </row>
    <row r="607" spans="7:7" x14ac:dyDescent="0.2">
      <c r="G607" s="11"/>
    </row>
    <row r="608" spans="7:7" x14ac:dyDescent="0.2">
      <c r="G608" s="11"/>
    </row>
    <row r="609" spans="7:7" x14ac:dyDescent="0.2">
      <c r="G609" s="11"/>
    </row>
    <row r="610" spans="7:7" x14ac:dyDescent="0.2">
      <c r="G610" s="11"/>
    </row>
    <row r="611" spans="7:7" x14ac:dyDescent="0.2">
      <c r="G611" s="11"/>
    </row>
    <row r="612" spans="7:7" x14ac:dyDescent="0.2">
      <c r="G612" s="11"/>
    </row>
    <row r="613" spans="7:7" x14ac:dyDescent="0.2">
      <c r="G613" s="11"/>
    </row>
    <row r="614" spans="7:7" x14ac:dyDescent="0.2">
      <c r="G614" s="11"/>
    </row>
    <row r="615" spans="7:7" x14ac:dyDescent="0.2">
      <c r="G615" s="11"/>
    </row>
    <row r="616" spans="7:7" x14ac:dyDescent="0.2">
      <c r="G616" s="11"/>
    </row>
    <row r="617" spans="7:7" x14ac:dyDescent="0.2">
      <c r="G617" s="11"/>
    </row>
    <row r="618" spans="7:7" x14ac:dyDescent="0.2">
      <c r="G618" s="11"/>
    </row>
    <row r="619" spans="7:7" x14ac:dyDescent="0.2">
      <c r="G619" s="11"/>
    </row>
    <row r="620" spans="7:7" x14ac:dyDescent="0.2">
      <c r="G620" s="11"/>
    </row>
    <row r="621" spans="7:7" x14ac:dyDescent="0.2">
      <c r="G621" s="11"/>
    </row>
    <row r="622" spans="7:7" x14ac:dyDescent="0.2">
      <c r="G622" s="11"/>
    </row>
    <row r="623" spans="7:7" x14ac:dyDescent="0.2">
      <c r="G623" s="11"/>
    </row>
    <row r="624" spans="7:7" x14ac:dyDescent="0.2">
      <c r="G624" s="11"/>
    </row>
    <row r="625" spans="7:7" x14ac:dyDescent="0.2">
      <c r="G625" s="11"/>
    </row>
    <row r="626" spans="7:7" x14ac:dyDescent="0.2">
      <c r="G626" s="11"/>
    </row>
    <row r="627" spans="7:7" x14ac:dyDescent="0.2">
      <c r="G627" s="11"/>
    </row>
    <row r="628" spans="7:7" x14ac:dyDescent="0.2">
      <c r="G628" s="11"/>
    </row>
    <row r="629" spans="7:7" x14ac:dyDescent="0.2">
      <c r="G629" s="11"/>
    </row>
    <row r="630" spans="7:7" x14ac:dyDescent="0.2">
      <c r="G630" s="11"/>
    </row>
    <row r="631" spans="7:7" x14ac:dyDescent="0.2">
      <c r="G631" s="11"/>
    </row>
    <row r="632" spans="7:7" x14ac:dyDescent="0.2">
      <c r="G632" s="11"/>
    </row>
    <row r="633" spans="7:7" x14ac:dyDescent="0.2">
      <c r="G633" s="11"/>
    </row>
    <row r="634" spans="7:7" x14ac:dyDescent="0.2">
      <c r="G634" s="11"/>
    </row>
    <row r="635" spans="7:7" x14ac:dyDescent="0.2">
      <c r="G635" s="11"/>
    </row>
    <row r="636" spans="7:7" x14ac:dyDescent="0.2">
      <c r="G636" s="11"/>
    </row>
    <row r="637" spans="7:7" x14ac:dyDescent="0.2">
      <c r="G637" s="11"/>
    </row>
    <row r="638" spans="7:7" x14ac:dyDescent="0.2">
      <c r="G638" s="11"/>
    </row>
    <row r="639" spans="7:7" x14ac:dyDescent="0.2">
      <c r="G639" s="11"/>
    </row>
    <row r="640" spans="7:7" x14ac:dyDescent="0.2">
      <c r="G640" s="11"/>
    </row>
    <row r="641" spans="7:7" x14ac:dyDescent="0.2">
      <c r="G641" s="11"/>
    </row>
    <row r="642" spans="7:7" x14ac:dyDescent="0.2">
      <c r="G642" s="11"/>
    </row>
    <row r="643" spans="7:7" x14ac:dyDescent="0.2">
      <c r="G643" s="11"/>
    </row>
    <row r="644" spans="7:7" x14ac:dyDescent="0.2">
      <c r="G644" s="11"/>
    </row>
    <row r="645" spans="7:7" x14ac:dyDescent="0.2">
      <c r="G645" s="11"/>
    </row>
    <row r="646" spans="7:7" x14ac:dyDescent="0.2">
      <c r="G646" s="11"/>
    </row>
    <row r="647" spans="7:7" x14ac:dyDescent="0.2">
      <c r="G647" s="11"/>
    </row>
    <row r="648" spans="7:7" x14ac:dyDescent="0.2">
      <c r="G648" s="11"/>
    </row>
    <row r="649" spans="7:7" x14ac:dyDescent="0.2">
      <c r="G649" s="11"/>
    </row>
    <row r="650" spans="7:7" x14ac:dyDescent="0.2">
      <c r="G650" s="11"/>
    </row>
    <row r="651" spans="7:7" x14ac:dyDescent="0.2">
      <c r="G651" s="11"/>
    </row>
    <row r="652" spans="7:7" x14ac:dyDescent="0.2">
      <c r="G652" s="11"/>
    </row>
    <row r="653" spans="7:7" x14ac:dyDescent="0.2">
      <c r="G653" s="11"/>
    </row>
    <row r="654" spans="7:7" x14ac:dyDescent="0.2">
      <c r="G654" s="11"/>
    </row>
    <row r="655" spans="7:7" x14ac:dyDescent="0.2">
      <c r="G655" s="11"/>
    </row>
    <row r="656" spans="7:7" x14ac:dyDescent="0.2">
      <c r="G656" s="11"/>
    </row>
    <row r="657" spans="7:7" x14ac:dyDescent="0.2">
      <c r="G657" s="11"/>
    </row>
    <row r="658" spans="7:7" x14ac:dyDescent="0.2">
      <c r="G658" s="11"/>
    </row>
    <row r="659" spans="7:7" x14ac:dyDescent="0.2">
      <c r="G659" s="11"/>
    </row>
    <row r="660" spans="7:7" x14ac:dyDescent="0.2">
      <c r="G660" s="11"/>
    </row>
    <row r="661" spans="7:7" x14ac:dyDescent="0.2">
      <c r="G661" s="11"/>
    </row>
    <row r="662" spans="7:7" x14ac:dyDescent="0.2">
      <c r="G662" s="11"/>
    </row>
    <row r="663" spans="7:7" x14ac:dyDescent="0.2">
      <c r="G663" s="11"/>
    </row>
    <row r="664" spans="7:7" x14ac:dyDescent="0.2">
      <c r="G664" s="11"/>
    </row>
    <row r="665" spans="7:7" x14ac:dyDescent="0.2">
      <c r="G665" s="11"/>
    </row>
    <row r="666" spans="7:7" x14ac:dyDescent="0.2">
      <c r="G666" s="11"/>
    </row>
    <row r="667" spans="7:7" x14ac:dyDescent="0.2">
      <c r="G667" s="11"/>
    </row>
    <row r="668" spans="7:7" x14ac:dyDescent="0.2">
      <c r="G668" s="11"/>
    </row>
    <row r="669" spans="7:7" x14ac:dyDescent="0.2">
      <c r="G669" s="11"/>
    </row>
    <row r="670" spans="7:7" x14ac:dyDescent="0.2">
      <c r="G670" s="11"/>
    </row>
    <row r="671" spans="7:7" x14ac:dyDescent="0.2">
      <c r="G671" s="11"/>
    </row>
    <row r="672" spans="7:7" x14ac:dyDescent="0.2">
      <c r="G672" s="11"/>
    </row>
    <row r="673" spans="7:7" x14ac:dyDescent="0.2">
      <c r="G673" s="11"/>
    </row>
    <row r="674" spans="7:7" x14ac:dyDescent="0.2">
      <c r="G674" s="11"/>
    </row>
    <row r="675" spans="7:7" x14ac:dyDescent="0.2">
      <c r="G675" s="11"/>
    </row>
    <row r="676" spans="7:7" x14ac:dyDescent="0.2">
      <c r="G676" s="11"/>
    </row>
    <row r="677" spans="7:7" x14ac:dyDescent="0.2">
      <c r="G677" s="11"/>
    </row>
    <row r="678" spans="7:7" x14ac:dyDescent="0.2">
      <c r="G678" s="11"/>
    </row>
    <row r="679" spans="7:7" x14ac:dyDescent="0.2">
      <c r="G679" s="11"/>
    </row>
    <row r="680" spans="7:7" x14ac:dyDescent="0.2">
      <c r="G680" s="11"/>
    </row>
    <row r="681" spans="7:7" x14ac:dyDescent="0.2">
      <c r="G681" s="11"/>
    </row>
    <row r="682" spans="7:7" x14ac:dyDescent="0.2">
      <c r="G682" s="11"/>
    </row>
    <row r="683" spans="7:7" x14ac:dyDescent="0.2">
      <c r="G683" s="11"/>
    </row>
    <row r="684" spans="7:7" x14ac:dyDescent="0.2">
      <c r="G684" s="11"/>
    </row>
    <row r="685" spans="7:7" x14ac:dyDescent="0.2">
      <c r="G685" s="11"/>
    </row>
    <row r="686" spans="7:7" x14ac:dyDescent="0.2">
      <c r="G686" s="11"/>
    </row>
    <row r="687" spans="7:7" x14ac:dyDescent="0.2">
      <c r="G687" s="11"/>
    </row>
    <row r="688" spans="7:7" x14ac:dyDescent="0.2">
      <c r="G688" s="11"/>
    </row>
    <row r="689" spans="7:7" x14ac:dyDescent="0.2">
      <c r="G689" s="11"/>
    </row>
    <row r="690" spans="7:7" x14ac:dyDescent="0.2">
      <c r="G690" s="11"/>
    </row>
    <row r="691" spans="7:7" x14ac:dyDescent="0.2">
      <c r="G691" s="11"/>
    </row>
    <row r="692" spans="7:7" x14ac:dyDescent="0.2">
      <c r="G692" s="11"/>
    </row>
    <row r="693" spans="7:7" x14ac:dyDescent="0.2">
      <c r="G693" s="11"/>
    </row>
    <row r="694" spans="7:7" x14ac:dyDescent="0.2">
      <c r="G694" s="11"/>
    </row>
    <row r="695" spans="7:7" x14ac:dyDescent="0.2">
      <c r="G695" s="11"/>
    </row>
    <row r="696" spans="7:7" x14ac:dyDescent="0.2">
      <c r="G696" s="11"/>
    </row>
    <row r="697" spans="7:7" x14ac:dyDescent="0.2">
      <c r="G697" s="11"/>
    </row>
    <row r="698" spans="7:7" x14ac:dyDescent="0.2">
      <c r="G698" s="11"/>
    </row>
    <row r="699" spans="7:7" x14ac:dyDescent="0.2">
      <c r="G699" s="11"/>
    </row>
    <row r="700" spans="7:7" x14ac:dyDescent="0.2">
      <c r="G700" s="11"/>
    </row>
    <row r="701" spans="7:7" x14ac:dyDescent="0.2">
      <c r="G701" s="11"/>
    </row>
    <row r="702" spans="7:7" x14ac:dyDescent="0.2">
      <c r="G702" s="11"/>
    </row>
    <row r="703" spans="7:7" x14ac:dyDescent="0.2">
      <c r="G703" s="11"/>
    </row>
    <row r="704" spans="7:7" x14ac:dyDescent="0.2">
      <c r="G704" s="11"/>
    </row>
    <row r="705" spans="7:7" x14ac:dyDescent="0.2">
      <c r="G705" s="11"/>
    </row>
    <row r="706" spans="7:7" x14ac:dyDescent="0.2">
      <c r="G706" s="11"/>
    </row>
    <row r="707" spans="7:7" x14ac:dyDescent="0.2">
      <c r="G707" s="11"/>
    </row>
    <row r="708" spans="7:7" x14ac:dyDescent="0.2">
      <c r="G708" s="11"/>
    </row>
    <row r="709" spans="7:7" x14ac:dyDescent="0.2">
      <c r="G709" s="11"/>
    </row>
    <row r="710" spans="7:7" x14ac:dyDescent="0.2">
      <c r="G710" s="11"/>
    </row>
    <row r="711" spans="7:7" x14ac:dyDescent="0.2">
      <c r="G711" s="11"/>
    </row>
    <row r="712" spans="7:7" x14ac:dyDescent="0.2">
      <c r="G712" s="11"/>
    </row>
    <row r="713" spans="7:7" x14ac:dyDescent="0.2">
      <c r="G713" s="11"/>
    </row>
    <row r="714" spans="7:7" x14ac:dyDescent="0.2">
      <c r="G714" s="11"/>
    </row>
    <row r="715" spans="7:7" x14ac:dyDescent="0.2">
      <c r="G715" s="11"/>
    </row>
    <row r="716" spans="7:7" x14ac:dyDescent="0.2">
      <c r="G716" s="11"/>
    </row>
    <row r="717" spans="7:7" x14ac:dyDescent="0.2">
      <c r="G717" s="11"/>
    </row>
    <row r="718" spans="7:7" x14ac:dyDescent="0.2">
      <c r="G718" s="11"/>
    </row>
    <row r="719" spans="7:7" x14ac:dyDescent="0.2">
      <c r="G719" s="11"/>
    </row>
    <row r="720" spans="7:7" x14ac:dyDescent="0.2">
      <c r="G720" s="11"/>
    </row>
    <row r="721" spans="7:7" x14ac:dyDescent="0.2">
      <c r="G721" s="11"/>
    </row>
    <row r="722" spans="7:7" x14ac:dyDescent="0.2">
      <c r="G722" s="11"/>
    </row>
    <row r="723" spans="7:7" x14ac:dyDescent="0.2">
      <c r="G723" s="11"/>
    </row>
    <row r="724" spans="7:7" x14ac:dyDescent="0.2">
      <c r="G724" s="11"/>
    </row>
    <row r="725" spans="7:7" x14ac:dyDescent="0.2">
      <c r="G725" s="11"/>
    </row>
    <row r="726" spans="7:7" x14ac:dyDescent="0.2">
      <c r="G726" s="11"/>
    </row>
    <row r="727" spans="7:7" x14ac:dyDescent="0.2">
      <c r="G727" s="11"/>
    </row>
    <row r="728" spans="7:7" x14ac:dyDescent="0.2">
      <c r="G728" s="11"/>
    </row>
    <row r="729" spans="7:7" x14ac:dyDescent="0.2">
      <c r="G729" s="11"/>
    </row>
    <row r="730" spans="7:7" x14ac:dyDescent="0.2">
      <c r="G730" s="11"/>
    </row>
    <row r="731" spans="7:7" x14ac:dyDescent="0.2">
      <c r="G731" s="11"/>
    </row>
    <row r="732" spans="7:7" x14ac:dyDescent="0.2">
      <c r="G732" s="11"/>
    </row>
    <row r="733" spans="7:7" x14ac:dyDescent="0.2">
      <c r="G733" s="11"/>
    </row>
    <row r="734" spans="7:7" x14ac:dyDescent="0.2">
      <c r="G734" s="11"/>
    </row>
    <row r="735" spans="7:7" x14ac:dyDescent="0.2">
      <c r="G735" s="11"/>
    </row>
    <row r="736" spans="7:7" x14ac:dyDescent="0.2">
      <c r="G736" s="11"/>
    </row>
    <row r="737" spans="7:7" x14ac:dyDescent="0.2">
      <c r="G737" s="11"/>
    </row>
    <row r="738" spans="7:7" x14ac:dyDescent="0.2">
      <c r="G738" s="11"/>
    </row>
    <row r="739" spans="7:7" x14ac:dyDescent="0.2">
      <c r="G739" s="11"/>
    </row>
    <row r="740" spans="7:7" x14ac:dyDescent="0.2">
      <c r="G740" s="11"/>
    </row>
    <row r="741" spans="7:7" x14ac:dyDescent="0.2">
      <c r="G741" s="11"/>
    </row>
    <row r="742" spans="7:7" x14ac:dyDescent="0.2">
      <c r="G742" s="11"/>
    </row>
    <row r="743" spans="7:7" x14ac:dyDescent="0.2">
      <c r="G743" s="11"/>
    </row>
    <row r="744" spans="7:7" x14ac:dyDescent="0.2">
      <c r="G744" s="11"/>
    </row>
    <row r="745" spans="7:7" x14ac:dyDescent="0.2">
      <c r="G745" s="11"/>
    </row>
    <row r="746" spans="7:7" x14ac:dyDescent="0.2">
      <c r="G746" s="11"/>
    </row>
    <row r="747" spans="7:7" x14ac:dyDescent="0.2">
      <c r="G747" s="11"/>
    </row>
    <row r="748" spans="7:7" x14ac:dyDescent="0.2">
      <c r="G748" s="11"/>
    </row>
    <row r="749" spans="7:7" x14ac:dyDescent="0.2">
      <c r="G749" s="11"/>
    </row>
    <row r="750" spans="7:7" x14ac:dyDescent="0.2">
      <c r="G750" s="11"/>
    </row>
    <row r="751" spans="7:7" x14ac:dyDescent="0.2">
      <c r="G751" s="11"/>
    </row>
    <row r="752" spans="7:7" x14ac:dyDescent="0.2">
      <c r="G752" s="11"/>
    </row>
    <row r="753" spans="7:7" x14ac:dyDescent="0.2">
      <c r="G753" s="11"/>
    </row>
    <row r="754" spans="7:7" x14ac:dyDescent="0.2">
      <c r="G754" s="11"/>
    </row>
    <row r="755" spans="7:7" x14ac:dyDescent="0.2">
      <c r="G755" s="11"/>
    </row>
    <row r="756" spans="7:7" x14ac:dyDescent="0.2">
      <c r="G756" s="11"/>
    </row>
    <row r="757" spans="7:7" x14ac:dyDescent="0.2">
      <c r="G757" s="11"/>
    </row>
    <row r="758" spans="7:7" x14ac:dyDescent="0.2">
      <c r="G758" s="11"/>
    </row>
    <row r="759" spans="7:7" x14ac:dyDescent="0.2">
      <c r="G759" s="11"/>
    </row>
    <row r="760" spans="7:7" x14ac:dyDescent="0.2">
      <c r="G760" s="11"/>
    </row>
    <row r="761" spans="7:7" x14ac:dyDescent="0.2">
      <c r="G761" s="11"/>
    </row>
    <row r="762" spans="7:7" x14ac:dyDescent="0.2">
      <c r="G762" s="11"/>
    </row>
    <row r="763" spans="7:7" x14ac:dyDescent="0.2">
      <c r="G763" s="11"/>
    </row>
    <row r="764" spans="7:7" x14ac:dyDescent="0.2">
      <c r="G764" s="11"/>
    </row>
    <row r="765" spans="7:7" x14ac:dyDescent="0.2">
      <c r="G765" s="11"/>
    </row>
    <row r="766" spans="7:7" x14ac:dyDescent="0.2">
      <c r="G766" s="11"/>
    </row>
    <row r="767" spans="7:7" x14ac:dyDescent="0.2">
      <c r="G767" s="11"/>
    </row>
    <row r="768" spans="7:7" x14ac:dyDescent="0.2">
      <c r="G768" s="11"/>
    </row>
    <row r="769" spans="7:7" x14ac:dyDescent="0.2">
      <c r="G769" s="11"/>
    </row>
    <row r="770" spans="7:7" x14ac:dyDescent="0.2">
      <c r="G770" s="11"/>
    </row>
    <row r="771" spans="7:7" x14ac:dyDescent="0.2">
      <c r="G771" s="11"/>
    </row>
    <row r="772" spans="7:7" x14ac:dyDescent="0.2">
      <c r="G772" s="11"/>
    </row>
    <row r="773" spans="7:7" x14ac:dyDescent="0.2">
      <c r="G773" s="11"/>
    </row>
    <row r="774" spans="7:7" x14ac:dyDescent="0.2">
      <c r="G774" s="11"/>
    </row>
    <row r="775" spans="7:7" x14ac:dyDescent="0.2">
      <c r="G775" s="11"/>
    </row>
    <row r="776" spans="7:7" x14ac:dyDescent="0.2">
      <c r="G776" s="11"/>
    </row>
    <row r="777" spans="7:7" x14ac:dyDescent="0.2">
      <c r="G777" s="11"/>
    </row>
    <row r="778" spans="7:7" x14ac:dyDescent="0.2">
      <c r="G778" s="11"/>
    </row>
    <row r="779" spans="7:7" x14ac:dyDescent="0.2">
      <c r="G779" s="11"/>
    </row>
    <row r="780" spans="7:7" x14ac:dyDescent="0.2">
      <c r="G780" s="11"/>
    </row>
    <row r="781" spans="7:7" x14ac:dyDescent="0.2">
      <c r="G781" s="11"/>
    </row>
    <row r="782" spans="7:7" x14ac:dyDescent="0.2">
      <c r="G782" s="11"/>
    </row>
    <row r="783" spans="7:7" x14ac:dyDescent="0.2">
      <c r="G783" s="11"/>
    </row>
    <row r="784" spans="7:7" x14ac:dyDescent="0.2">
      <c r="G784" s="11"/>
    </row>
    <row r="785" spans="7:7" x14ac:dyDescent="0.2">
      <c r="G785" s="11"/>
    </row>
    <row r="786" spans="7:7" x14ac:dyDescent="0.2">
      <c r="G786" s="11"/>
    </row>
    <row r="787" spans="7:7" x14ac:dyDescent="0.2">
      <c r="G787" s="11"/>
    </row>
    <row r="788" spans="7:7" x14ac:dyDescent="0.2">
      <c r="G788" s="11"/>
    </row>
    <row r="789" spans="7:7" x14ac:dyDescent="0.2">
      <c r="G789" s="11"/>
    </row>
    <row r="790" spans="7:7" x14ac:dyDescent="0.2">
      <c r="G790" s="11"/>
    </row>
    <row r="791" spans="7:7" x14ac:dyDescent="0.2">
      <c r="G791" s="11"/>
    </row>
    <row r="792" spans="7:7" x14ac:dyDescent="0.2">
      <c r="G792" s="11"/>
    </row>
    <row r="793" spans="7:7" x14ac:dyDescent="0.2">
      <c r="G793" s="11"/>
    </row>
    <row r="794" spans="7:7" x14ac:dyDescent="0.2">
      <c r="G794" s="11"/>
    </row>
    <row r="795" spans="7:7" x14ac:dyDescent="0.2">
      <c r="G795" s="11"/>
    </row>
    <row r="796" spans="7:7" x14ac:dyDescent="0.2">
      <c r="G796" s="11"/>
    </row>
    <row r="797" spans="7:7" x14ac:dyDescent="0.2">
      <c r="G797" s="11"/>
    </row>
    <row r="798" spans="7:7" x14ac:dyDescent="0.2">
      <c r="G798" s="11"/>
    </row>
    <row r="799" spans="7:7" x14ac:dyDescent="0.2">
      <c r="G799" s="11"/>
    </row>
    <row r="800" spans="7:7" x14ac:dyDescent="0.2">
      <c r="G800" s="11"/>
    </row>
    <row r="801" spans="7:7" x14ac:dyDescent="0.2">
      <c r="G801" s="11"/>
    </row>
    <row r="802" spans="7:7" x14ac:dyDescent="0.2">
      <c r="G802" s="11"/>
    </row>
    <row r="803" spans="7:7" x14ac:dyDescent="0.2">
      <c r="G803" s="11"/>
    </row>
    <row r="804" spans="7:7" x14ac:dyDescent="0.2">
      <c r="G804" s="11"/>
    </row>
    <row r="805" spans="7:7" x14ac:dyDescent="0.2">
      <c r="G805" s="11"/>
    </row>
    <row r="806" spans="7:7" x14ac:dyDescent="0.2">
      <c r="G806" s="11"/>
    </row>
    <row r="807" spans="7:7" x14ac:dyDescent="0.2">
      <c r="G807" s="11"/>
    </row>
    <row r="808" spans="7:7" x14ac:dyDescent="0.2">
      <c r="G808" s="11"/>
    </row>
    <row r="809" spans="7:7" x14ac:dyDescent="0.2">
      <c r="G809" s="11"/>
    </row>
    <row r="810" spans="7:7" x14ac:dyDescent="0.2">
      <c r="G810" s="11"/>
    </row>
    <row r="811" spans="7:7" x14ac:dyDescent="0.2">
      <c r="G811" s="11"/>
    </row>
    <row r="812" spans="7:7" x14ac:dyDescent="0.2">
      <c r="G812" s="11"/>
    </row>
    <row r="813" spans="7:7" x14ac:dyDescent="0.2">
      <c r="G813" s="11"/>
    </row>
    <row r="814" spans="7:7" x14ac:dyDescent="0.2">
      <c r="G814" s="11"/>
    </row>
    <row r="815" spans="7:7" x14ac:dyDescent="0.2">
      <c r="G815" s="11"/>
    </row>
    <row r="816" spans="7:7" x14ac:dyDescent="0.2">
      <c r="G816" s="11"/>
    </row>
    <row r="817" spans="7:7" x14ac:dyDescent="0.2">
      <c r="G817" s="11"/>
    </row>
    <row r="818" spans="7:7" x14ac:dyDescent="0.2">
      <c r="G818" s="11"/>
    </row>
    <row r="819" spans="7:7" x14ac:dyDescent="0.2">
      <c r="G819" s="11"/>
    </row>
    <row r="820" spans="7:7" x14ac:dyDescent="0.2">
      <c r="G820" s="11"/>
    </row>
    <row r="821" spans="7:7" x14ac:dyDescent="0.2">
      <c r="G821" s="11"/>
    </row>
    <row r="822" spans="7:7" x14ac:dyDescent="0.2">
      <c r="G822" s="11"/>
    </row>
    <row r="823" spans="7:7" x14ac:dyDescent="0.2">
      <c r="G823" s="11"/>
    </row>
    <row r="824" spans="7:7" x14ac:dyDescent="0.2">
      <c r="G824" s="11"/>
    </row>
    <row r="825" spans="7:7" x14ac:dyDescent="0.2">
      <c r="G825" s="11"/>
    </row>
    <row r="826" spans="7:7" x14ac:dyDescent="0.2">
      <c r="G826" s="11"/>
    </row>
    <row r="827" spans="7:7" x14ac:dyDescent="0.2">
      <c r="G827" s="11"/>
    </row>
    <row r="828" spans="7:7" x14ac:dyDescent="0.2">
      <c r="G828" s="11"/>
    </row>
    <row r="829" spans="7:7" x14ac:dyDescent="0.2">
      <c r="G829" s="11"/>
    </row>
    <row r="830" spans="7:7" x14ac:dyDescent="0.2">
      <c r="G830" s="11"/>
    </row>
    <row r="831" spans="7:7" x14ac:dyDescent="0.2">
      <c r="G831" s="11"/>
    </row>
    <row r="832" spans="7:7" x14ac:dyDescent="0.2">
      <c r="G832" s="11"/>
    </row>
    <row r="833" spans="7:7" x14ac:dyDescent="0.2">
      <c r="G833" s="11"/>
    </row>
    <row r="834" spans="7:7" x14ac:dyDescent="0.2">
      <c r="G834" s="11"/>
    </row>
    <row r="835" spans="7:7" x14ac:dyDescent="0.2">
      <c r="G835" s="11"/>
    </row>
    <row r="836" spans="7:7" x14ac:dyDescent="0.2">
      <c r="G836" s="11"/>
    </row>
    <row r="837" spans="7:7" x14ac:dyDescent="0.2">
      <c r="G837" s="11"/>
    </row>
    <row r="838" spans="7:7" x14ac:dyDescent="0.2">
      <c r="G838" s="11"/>
    </row>
    <row r="839" spans="7:7" x14ac:dyDescent="0.2">
      <c r="G839" s="11"/>
    </row>
    <row r="840" spans="7:7" x14ac:dyDescent="0.2">
      <c r="G840" s="11"/>
    </row>
    <row r="841" spans="7:7" x14ac:dyDescent="0.2">
      <c r="G841" s="11"/>
    </row>
    <row r="842" spans="7:7" x14ac:dyDescent="0.2">
      <c r="G842" s="11"/>
    </row>
    <row r="843" spans="7:7" x14ac:dyDescent="0.2">
      <c r="G843" s="11"/>
    </row>
    <row r="844" spans="7:7" x14ac:dyDescent="0.2">
      <c r="G844" s="11"/>
    </row>
    <row r="845" spans="7:7" x14ac:dyDescent="0.2">
      <c r="G845" s="11"/>
    </row>
    <row r="846" spans="7:7" x14ac:dyDescent="0.2">
      <c r="G846" s="11"/>
    </row>
    <row r="847" spans="7:7" x14ac:dyDescent="0.2">
      <c r="G847" s="11"/>
    </row>
    <row r="848" spans="7:7" x14ac:dyDescent="0.2">
      <c r="G848" s="11"/>
    </row>
    <row r="849" spans="7:7" x14ac:dyDescent="0.2">
      <c r="G849" s="11"/>
    </row>
    <row r="850" spans="7:7" x14ac:dyDescent="0.2">
      <c r="G850" s="11"/>
    </row>
    <row r="851" spans="7:7" x14ac:dyDescent="0.2">
      <c r="G851" s="11"/>
    </row>
    <row r="852" spans="7:7" x14ac:dyDescent="0.2">
      <c r="G852" s="11"/>
    </row>
    <row r="853" spans="7:7" x14ac:dyDescent="0.2">
      <c r="G853" s="11"/>
    </row>
    <row r="854" spans="7:7" x14ac:dyDescent="0.2">
      <c r="G854" s="11"/>
    </row>
    <row r="855" spans="7:7" x14ac:dyDescent="0.2">
      <c r="G855" s="11"/>
    </row>
    <row r="856" spans="7:7" x14ac:dyDescent="0.2">
      <c r="G856" s="11"/>
    </row>
    <row r="857" spans="7:7" x14ac:dyDescent="0.2">
      <c r="G857" s="11"/>
    </row>
    <row r="858" spans="7:7" x14ac:dyDescent="0.2">
      <c r="G858" s="11"/>
    </row>
    <row r="859" spans="7:7" x14ac:dyDescent="0.2">
      <c r="G859" s="11"/>
    </row>
    <row r="860" spans="7:7" x14ac:dyDescent="0.2">
      <c r="G860" s="11"/>
    </row>
    <row r="861" spans="7:7" x14ac:dyDescent="0.2">
      <c r="G861" s="11"/>
    </row>
    <row r="862" spans="7:7" x14ac:dyDescent="0.2">
      <c r="G862" s="11"/>
    </row>
    <row r="863" spans="7:7" x14ac:dyDescent="0.2">
      <c r="G863" s="11"/>
    </row>
    <row r="864" spans="7:7" x14ac:dyDescent="0.2">
      <c r="G864" s="11"/>
    </row>
    <row r="865" spans="7:7" x14ac:dyDescent="0.2">
      <c r="G865" s="11"/>
    </row>
    <row r="866" spans="7:7" x14ac:dyDescent="0.2">
      <c r="G866" s="11"/>
    </row>
    <row r="867" spans="7:7" x14ac:dyDescent="0.2">
      <c r="G867" s="11"/>
    </row>
    <row r="868" spans="7:7" x14ac:dyDescent="0.2">
      <c r="G868" s="11"/>
    </row>
    <row r="869" spans="7:7" x14ac:dyDescent="0.2">
      <c r="G869" s="11"/>
    </row>
    <row r="870" spans="7:7" x14ac:dyDescent="0.2">
      <c r="G870" s="11"/>
    </row>
    <row r="871" spans="7:7" x14ac:dyDescent="0.2">
      <c r="G871" s="11"/>
    </row>
    <row r="872" spans="7:7" x14ac:dyDescent="0.2">
      <c r="G872" s="11"/>
    </row>
    <row r="873" spans="7:7" x14ac:dyDescent="0.2">
      <c r="G873" s="11"/>
    </row>
    <row r="874" spans="7:7" x14ac:dyDescent="0.2">
      <c r="G874" s="11"/>
    </row>
    <row r="875" spans="7:7" x14ac:dyDescent="0.2">
      <c r="G875" s="11"/>
    </row>
    <row r="876" spans="7:7" x14ac:dyDescent="0.2">
      <c r="G876" s="11"/>
    </row>
    <row r="877" spans="7:7" x14ac:dyDescent="0.2">
      <c r="G877" s="11"/>
    </row>
    <row r="878" spans="7:7" x14ac:dyDescent="0.2">
      <c r="G878" s="11"/>
    </row>
    <row r="879" spans="7:7" x14ac:dyDescent="0.2">
      <c r="G879" s="11"/>
    </row>
    <row r="880" spans="7:7" x14ac:dyDescent="0.2">
      <c r="G880" s="11"/>
    </row>
    <row r="881" spans="7:7" x14ac:dyDescent="0.2">
      <c r="G881" s="11"/>
    </row>
    <row r="882" spans="7:7" x14ac:dyDescent="0.2">
      <c r="G882" s="11"/>
    </row>
    <row r="883" spans="7:7" x14ac:dyDescent="0.2">
      <c r="G883" s="11"/>
    </row>
    <row r="884" spans="7:7" x14ac:dyDescent="0.2">
      <c r="G884" s="11"/>
    </row>
    <row r="885" spans="7:7" x14ac:dyDescent="0.2">
      <c r="G885" s="11"/>
    </row>
    <row r="886" spans="7:7" x14ac:dyDescent="0.2">
      <c r="G886" s="11"/>
    </row>
    <row r="887" spans="7:7" x14ac:dyDescent="0.2">
      <c r="G887" s="11"/>
    </row>
    <row r="888" spans="7:7" x14ac:dyDescent="0.2">
      <c r="G888" s="11"/>
    </row>
    <row r="889" spans="7:7" x14ac:dyDescent="0.2">
      <c r="G889" s="11"/>
    </row>
    <row r="890" spans="7:7" x14ac:dyDescent="0.2">
      <c r="G890" s="11"/>
    </row>
    <row r="891" spans="7:7" x14ac:dyDescent="0.2">
      <c r="G891" s="11"/>
    </row>
    <row r="892" spans="7:7" x14ac:dyDescent="0.2">
      <c r="G892" s="11"/>
    </row>
    <row r="893" spans="7:7" x14ac:dyDescent="0.2">
      <c r="G893" s="11"/>
    </row>
    <row r="894" spans="7:7" x14ac:dyDescent="0.2">
      <c r="G894" s="11"/>
    </row>
    <row r="895" spans="7:7" x14ac:dyDescent="0.2">
      <c r="G895" s="11"/>
    </row>
    <row r="896" spans="7:7" x14ac:dyDescent="0.2">
      <c r="G896" s="11"/>
    </row>
    <row r="897" spans="7:7" x14ac:dyDescent="0.2">
      <c r="G897" s="11"/>
    </row>
    <row r="898" spans="7:7" x14ac:dyDescent="0.2">
      <c r="G898" s="11"/>
    </row>
    <row r="899" spans="7:7" x14ac:dyDescent="0.2">
      <c r="G899" s="11"/>
    </row>
    <row r="900" spans="7:7" x14ac:dyDescent="0.2">
      <c r="G900" s="11"/>
    </row>
    <row r="901" spans="7:7" x14ac:dyDescent="0.2">
      <c r="G901" s="11"/>
    </row>
    <row r="902" spans="7:7" x14ac:dyDescent="0.2">
      <c r="G902" s="11"/>
    </row>
    <row r="903" spans="7:7" x14ac:dyDescent="0.2">
      <c r="G903" s="11"/>
    </row>
    <row r="904" spans="7:7" x14ac:dyDescent="0.2">
      <c r="G904" s="11"/>
    </row>
    <row r="905" spans="7:7" x14ac:dyDescent="0.2">
      <c r="G905" s="11"/>
    </row>
    <row r="906" spans="7:7" x14ac:dyDescent="0.2">
      <c r="G906" s="11"/>
    </row>
    <row r="907" spans="7:7" x14ac:dyDescent="0.2">
      <c r="G907" s="11"/>
    </row>
    <row r="908" spans="7:7" x14ac:dyDescent="0.2">
      <c r="G908" s="11"/>
    </row>
    <row r="909" spans="7:7" x14ac:dyDescent="0.2">
      <c r="G909" s="11"/>
    </row>
    <row r="910" spans="7:7" x14ac:dyDescent="0.2">
      <c r="G910" s="11"/>
    </row>
    <row r="911" spans="7:7" x14ac:dyDescent="0.2">
      <c r="G911" s="11"/>
    </row>
    <row r="912" spans="7:7" x14ac:dyDescent="0.2">
      <c r="G912" s="11"/>
    </row>
    <row r="913" spans="7:7" x14ac:dyDescent="0.2">
      <c r="G913" s="11"/>
    </row>
    <row r="914" spans="7:7" x14ac:dyDescent="0.2">
      <c r="G914" s="11"/>
    </row>
    <row r="915" spans="7:7" x14ac:dyDescent="0.2">
      <c r="G915" s="11"/>
    </row>
    <row r="916" spans="7:7" x14ac:dyDescent="0.2">
      <c r="G916" s="11"/>
    </row>
    <row r="917" spans="7:7" x14ac:dyDescent="0.2">
      <c r="G917" s="11"/>
    </row>
    <row r="918" spans="7:7" x14ac:dyDescent="0.2">
      <c r="G918" s="11"/>
    </row>
    <row r="919" spans="7:7" x14ac:dyDescent="0.2">
      <c r="G919" s="11"/>
    </row>
    <row r="920" spans="7:7" x14ac:dyDescent="0.2">
      <c r="G920" s="11"/>
    </row>
    <row r="921" spans="7:7" x14ac:dyDescent="0.2">
      <c r="G921" s="11"/>
    </row>
    <row r="922" spans="7:7" x14ac:dyDescent="0.2">
      <c r="G922" s="11"/>
    </row>
    <row r="923" spans="7:7" x14ac:dyDescent="0.2">
      <c r="G923" s="11"/>
    </row>
    <row r="924" spans="7:7" x14ac:dyDescent="0.2">
      <c r="G924" s="11"/>
    </row>
    <row r="925" spans="7:7" x14ac:dyDescent="0.2">
      <c r="G925" s="11"/>
    </row>
    <row r="926" spans="7:7" x14ac:dyDescent="0.2">
      <c r="G926" s="11"/>
    </row>
    <row r="927" spans="7:7" x14ac:dyDescent="0.2">
      <c r="G927" s="11"/>
    </row>
    <row r="928" spans="7:7" x14ac:dyDescent="0.2">
      <c r="G928" s="11"/>
    </row>
    <row r="929" spans="7:7" x14ac:dyDescent="0.2">
      <c r="G929" s="11"/>
    </row>
    <row r="930" spans="7:7" x14ac:dyDescent="0.2">
      <c r="G930" s="11"/>
    </row>
    <row r="931" spans="7:7" x14ac:dyDescent="0.2">
      <c r="G931" s="11"/>
    </row>
    <row r="932" spans="7:7" x14ac:dyDescent="0.2">
      <c r="G932" s="11"/>
    </row>
    <row r="933" spans="7:7" x14ac:dyDescent="0.2">
      <c r="G933" s="11"/>
    </row>
    <row r="934" spans="7:7" x14ac:dyDescent="0.2">
      <c r="G934" s="11"/>
    </row>
    <row r="935" spans="7:7" x14ac:dyDescent="0.2">
      <c r="G935" s="11"/>
    </row>
    <row r="936" spans="7:7" x14ac:dyDescent="0.2">
      <c r="G936" s="11"/>
    </row>
    <row r="937" spans="7:7" x14ac:dyDescent="0.2">
      <c r="G937" s="11"/>
    </row>
    <row r="938" spans="7:7" x14ac:dyDescent="0.2">
      <c r="G938" s="11"/>
    </row>
    <row r="939" spans="7:7" x14ac:dyDescent="0.2">
      <c r="G939" s="11"/>
    </row>
    <row r="940" spans="7:7" x14ac:dyDescent="0.2">
      <c r="G940" s="11"/>
    </row>
    <row r="941" spans="7:7" x14ac:dyDescent="0.2">
      <c r="G941" s="11"/>
    </row>
    <row r="942" spans="7:7" x14ac:dyDescent="0.2">
      <c r="G942" s="11"/>
    </row>
    <row r="943" spans="7:7" x14ac:dyDescent="0.2">
      <c r="G943" s="11"/>
    </row>
    <row r="944" spans="7:7" x14ac:dyDescent="0.2">
      <c r="G944" s="11"/>
    </row>
    <row r="945" spans="7:7" x14ac:dyDescent="0.2">
      <c r="G945" s="11"/>
    </row>
    <row r="946" spans="7:7" x14ac:dyDescent="0.2">
      <c r="G946" s="11"/>
    </row>
    <row r="947" spans="7:7" x14ac:dyDescent="0.2">
      <c r="G947" s="11"/>
    </row>
    <row r="948" spans="7:7" x14ac:dyDescent="0.2">
      <c r="G948" s="11"/>
    </row>
    <row r="949" spans="7:7" x14ac:dyDescent="0.2">
      <c r="G949" s="11"/>
    </row>
    <row r="950" spans="7:7" x14ac:dyDescent="0.2">
      <c r="G950" s="11"/>
    </row>
    <row r="951" spans="7:7" x14ac:dyDescent="0.2">
      <c r="G951" s="11"/>
    </row>
    <row r="952" spans="7:7" x14ac:dyDescent="0.2">
      <c r="G952" s="11"/>
    </row>
    <row r="953" spans="7:7" x14ac:dyDescent="0.2">
      <c r="G953" s="11"/>
    </row>
    <row r="954" spans="7:7" x14ac:dyDescent="0.2">
      <c r="G954" s="11"/>
    </row>
    <row r="955" spans="7:7" x14ac:dyDescent="0.2">
      <c r="G955" s="11"/>
    </row>
    <row r="956" spans="7:7" x14ac:dyDescent="0.2">
      <c r="G956" s="11"/>
    </row>
    <row r="957" spans="7:7" x14ac:dyDescent="0.2">
      <c r="G957" s="11"/>
    </row>
    <row r="958" spans="7:7" x14ac:dyDescent="0.2">
      <c r="G958" s="11"/>
    </row>
    <row r="959" spans="7:7" x14ac:dyDescent="0.2">
      <c r="G959" s="11"/>
    </row>
    <row r="960" spans="7:7" x14ac:dyDescent="0.2">
      <c r="G960" s="11"/>
    </row>
    <row r="961" spans="7:7" x14ac:dyDescent="0.2">
      <c r="G961" s="11"/>
    </row>
    <row r="962" spans="7:7" x14ac:dyDescent="0.2">
      <c r="G962" s="11"/>
    </row>
    <row r="963" spans="7:7" x14ac:dyDescent="0.2">
      <c r="G963" s="11"/>
    </row>
    <row r="964" spans="7:7" x14ac:dyDescent="0.2">
      <c r="G964" s="11"/>
    </row>
    <row r="965" spans="7:7" x14ac:dyDescent="0.2">
      <c r="G965" s="11"/>
    </row>
    <row r="966" spans="7:7" x14ac:dyDescent="0.2">
      <c r="G966" s="11"/>
    </row>
    <row r="967" spans="7:7" x14ac:dyDescent="0.2">
      <c r="G967" s="11"/>
    </row>
    <row r="968" spans="7:7" x14ac:dyDescent="0.2">
      <c r="G968" s="11"/>
    </row>
    <row r="969" spans="7:7" x14ac:dyDescent="0.2">
      <c r="G969" s="11"/>
    </row>
    <row r="970" spans="7:7" x14ac:dyDescent="0.2">
      <c r="G970" s="11"/>
    </row>
    <row r="971" spans="7:7" x14ac:dyDescent="0.2">
      <c r="G971" s="11"/>
    </row>
    <row r="972" spans="7:7" x14ac:dyDescent="0.2">
      <c r="G972" s="11"/>
    </row>
    <row r="973" spans="7:7" x14ac:dyDescent="0.2">
      <c r="G973" s="11"/>
    </row>
    <row r="974" spans="7:7" x14ac:dyDescent="0.2">
      <c r="G974" s="11"/>
    </row>
    <row r="975" spans="7:7" x14ac:dyDescent="0.2">
      <c r="G975" s="11"/>
    </row>
    <row r="976" spans="7:7" x14ac:dyDescent="0.2">
      <c r="G976" s="11"/>
    </row>
    <row r="977" spans="7:7" x14ac:dyDescent="0.2">
      <c r="G977" s="11"/>
    </row>
    <row r="978" spans="7:7" x14ac:dyDescent="0.2">
      <c r="G978" s="11"/>
    </row>
    <row r="979" spans="7:7" x14ac:dyDescent="0.2">
      <c r="G979" s="11"/>
    </row>
    <row r="980" spans="7:7" x14ac:dyDescent="0.2">
      <c r="G980" s="11"/>
    </row>
    <row r="981" spans="7:7" x14ac:dyDescent="0.2">
      <c r="G981" s="11"/>
    </row>
    <row r="982" spans="7:7" x14ac:dyDescent="0.2">
      <c r="G982" s="11"/>
    </row>
    <row r="983" spans="7:7" x14ac:dyDescent="0.2">
      <c r="G983" s="11"/>
    </row>
    <row r="984" spans="7:7" x14ac:dyDescent="0.2">
      <c r="G984" s="11"/>
    </row>
    <row r="985" spans="7:7" x14ac:dyDescent="0.2">
      <c r="G985" s="11"/>
    </row>
    <row r="986" spans="7:7" x14ac:dyDescent="0.2">
      <c r="G986" s="11"/>
    </row>
    <row r="987" spans="7:7" x14ac:dyDescent="0.2">
      <c r="G987" s="11"/>
    </row>
    <row r="988" spans="7:7" x14ac:dyDescent="0.2">
      <c r="G988" s="11"/>
    </row>
    <row r="989" spans="7:7" x14ac:dyDescent="0.2">
      <c r="G989" s="11"/>
    </row>
    <row r="990" spans="7:7" x14ac:dyDescent="0.2">
      <c r="G990" s="11"/>
    </row>
    <row r="991" spans="7:7" x14ac:dyDescent="0.2">
      <c r="G991" s="11"/>
    </row>
    <row r="992" spans="7:7" x14ac:dyDescent="0.2">
      <c r="G992" s="11"/>
    </row>
    <row r="993" spans="7:7" x14ac:dyDescent="0.2">
      <c r="G993" s="11"/>
    </row>
    <row r="994" spans="7:7" x14ac:dyDescent="0.2">
      <c r="G994" s="11"/>
    </row>
    <row r="995" spans="7:7" x14ac:dyDescent="0.2">
      <c r="G995" s="11"/>
    </row>
    <row r="996" spans="7:7" x14ac:dyDescent="0.2">
      <c r="G996" s="11"/>
    </row>
    <row r="997" spans="7:7" x14ac:dyDescent="0.2">
      <c r="G997" s="11"/>
    </row>
    <row r="998" spans="7:7" x14ac:dyDescent="0.2">
      <c r="G998" s="11"/>
    </row>
    <row r="999" spans="7:7" x14ac:dyDescent="0.2">
      <c r="G999" s="11"/>
    </row>
    <row r="1000" spans="7:7" x14ac:dyDescent="0.2">
      <c r="G1000" s="11"/>
    </row>
    <row r="1001" spans="7:7" x14ac:dyDescent="0.2">
      <c r="G1001" s="11"/>
    </row>
    <row r="1002" spans="7:7" x14ac:dyDescent="0.2">
      <c r="G1002" s="11"/>
    </row>
    <row r="1003" spans="7:7" x14ac:dyDescent="0.2">
      <c r="G1003" s="11"/>
    </row>
    <row r="1004" spans="7:7" x14ac:dyDescent="0.2">
      <c r="G1004" s="11"/>
    </row>
    <row r="1005" spans="7:7" x14ac:dyDescent="0.2">
      <c r="G1005" s="11"/>
    </row>
    <row r="1006" spans="7:7" x14ac:dyDescent="0.2">
      <c r="G1006" s="11"/>
    </row>
    <row r="1007" spans="7:7" x14ac:dyDescent="0.2">
      <c r="G1007" s="11"/>
    </row>
    <row r="1008" spans="7:7" x14ac:dyDescent="0.2">
      <c r="G1008" s="11"/>
    </row>
    <row r="1009" spans="7:7" x14ac:dyDescent="0.2">
      <c r="G1009" s="11"/>
    </row>
    <row r="1010" spans="7:7" x14ac:dyDescent="0.2">
      <c r="G1010" s="11"/>
    </row>
    <row r="1011" spans="7:7" x14ac:dyDescent="0.2">
      <c r="G1011" s="11"/>
    </row>
    <row r="1012" spans="7:7" x14ac:dyDescent="0.2">
      <c r="G1012" s="11"/>
    </row>
    <row r="1013" spans="7:7" x14ac:dyDescent="0.2">
      <c r="G1013" s="11"/>
    </row>
    <row r="1014" spans="7:7" x14ac:dyDescent="0.2">
      <c r="G1014" s="11"/>
    </row>
    <row r="1015" spans="7:7" x14ac:dyDescent="0.2">
      <c r="G1015" s="11"/>
    </row>
    <row r="1016" spans="7:7" x14ac:dyDescent="0.2">
      <c r="G1016" s="11"/>
    </row>
    <row r="1017" spans="7:7" x14ac:dyDescent="0.2">
      <c r="G1017" s="11"/>
    </row>
    <row r="1018" spans="7:7" x14ac:dyDescent="0.2">
      <c r="G1018" s="11"/>
    </row>
    <row r="1019" spans="7:7" x14ac:dyDescent="0.2">
      <c r="G1019" s="11"/>
    </row>
    <row r="1020" spans="7:7" x14ac:dyDescent="0.2">
      <c r="G1020" s="11"/>
    </row>
    <row r="1021" spans="7:7" x14ac:dyDescent="0.2">
      <c r="G1021" s="11"/>
    </row>
    <row r="1022" spans="7:7" x14ac:dyDescent="0.2">
      <c r="G1022" s="11"/>
    </row>
    <row r="1023" spans="7:7" x14ac:dyDescent="0.2">
      <c r="G1023" s="11"/>
    </row>
    <row r="1024" spans="7:7" x14ac:dyDescent="0.2">
      <c r="G1024" s="11"/>
    </row>
    <row r="1025" spans="7:7" x14ac:dyDescent="0.2">
      <c r="G1025" s="11"/>
    </row>
    <row r="1026" spans="7:7" x14ac:dyDescent="0.2">
      <c r="G1026" s="11"/>
    </row>
    <row r="1027" spans="7:7" x14ac:dyDescent="0.2">
      <c r="G1027" s="11"/>
    </row>
    <row r="1028" spans="7:7" x14ac:dyDescent="0.2">
      <c r="G1028" s="11"/>
    </row>
    <row r="1029" spans="7:7" x14ac:dyDescent="0.2">
      <c r="G1029" s="11"/>
    </row>
    <row r="1030" spans="7:7" x14ac:dyDescent="0.2">
      <c r="G1030" s="11"/>
    </row>
    <row r="1031" spans="7:7" x14ac:dyDescent="0.2">
      <c r="G1031" s="11"/>
    </row>
    <row r="1032" spans="7:7" x14ac:dyDescent="0.2">
      <c r="G1032" s="11"/>
    </row>
    <row r="1033" spans="7:7" x14ac:dyDescent="0.2">
      <c r="G1033" s="11"/>
    </row>
    <row r="1034" spans="7:7" x14ac:dyDescent="0.2">
      <c r="G1034" s="11"/>
    </row>
    <row r="1035" spans="7:7" x14ac:dyDescent="0.2">
      <c r="G1035" s="11"/>
    </row>
    <row r="1036" spans="7:7" x14ac:dyDescent="0.2">
      <c r="G1036" s="11"/>
    </row>
    <row r="1037" spans="7:7" x14ac:dyDescent="0.2">
      <c r="G1037" s="11"/>
    </row>
    <row r="1038" spans="7:7" x14ac:dyDescent="0.2">
      <c r="G1038" s="11"/>
    </row>
    <row r="1039" spans="7:7" x14ac:dyDescent="0.2">
      <c r="G1039" s="11"/>
    </row>
    <row r="1040" spans="7:7" x14ac:dyDescent="0.2">
      <c r="G1040" s="11"/>
    </row>
    <row r="1041" spans="7:7" x14ac:dyDescent="0.2">
      <c r="G1041" s="11"/>
    </row>
    <row r="1042" spans="7:7" x14ac:dyDescent="0.2">
      <c r="G1042" s="11"/>
    </row>
    <row r="1043" spans="7:7" x14ac:dyDescent="0.2">
      <c r="G1043" s="11"/>
    </row>
    <row r="1044" spans="7:7" x14ac:dyDescent="0.2">
      <c r="G1044" s="11"/>
    </row>
    <row r="1045" spans="7:7" x14ac:dyDescent="0.2">
      <c r="G1045" s="11"/>
    </row>
    <row r="1046" spans="7:7" x14ac:dyDescent="0.2">
      <c r="G1046" s="11"/>
    </row>
    <row r="1047" spans="7:7" x14ac:dyDescent="0.2">
      <c r="G1047" s="11"/>
    </row>
    <row r="1048" spans="7:7" x14ac:dyDescent="0.2">
      <c r="G1048" s="11"/>
    </row>
    <row r="1049" spans="7:7" x14ac:dyDescent="0.2">
      <c r="G1049" s="11"/>
    </row>
    <row r="1050" spans="7:7" x14ac:dyDescent="0.2">
      <c r="G1050" s="11"/>
    </row>
    <row r="1051" spans="7:7" x14ac:dyDescent="0.2">
      <c r="G1051" s="11"/>
    </row>
    <row r="1052" spans="7:7" x14ac:dyDescent="0.2">
      <c r="G1052" s="11"/>
    </row>
    <row r="1053" spans="7:7" x14ac:dyDescent="0.2">
      <c r="G1053" s="11"/>
    </row>
    <row r="1054" spans="7:7" x14ac:dyDescent="0.2">
      <c r="G1054" s="11"/>
    </row>
    <row r="1055" spans="7:7" x14ac:dyDescent="0.2">
      <c r="G1055" s="11"/>
    </row>
    <row r="1056" spans="7:7" x14ac:dyDescent="0.2">
      <c r="G1056" s="11"/>
    </row>
    <row r="1057" spans="7:7" x14ac:dyDescent="0.2">
      <c r="G1057" s="11"/>
    </row>
    <row r="1058" spans="7:7" x14ac:dyDescent="0.2">
      <c r="G1058" s="11"/>
    </row>
    <row r="1059" spans="7:7" x14ac:dyDescent="0.2">
      <c r="G1059" s="11"/>
    </row>
    <row r="1060" spans="7:7" x14ac:dyDescent="0.2">
      <c r="G1060" s="11"/>
    </row>
    <row r="1061" spans="7:7" x14ac:dyDescent="0.2">
      <c r="G1061" s="11"/>
    </row>
    <row r="1062" spans="7:7" x14ac:dyDescent="0.2">
      <c r="G1062" s="11"/>
    </row>
    <row r="1063" spans="7:7" x14ac:dyDescent="0.2">
      <c r="G1063" s="11"/>
    </row>
    <row r="1064" spans="7:7" x14ac:dyDescent="0.2">
      <c r="G1064" s="11"/>
    </row>
    <row r="1065" spans="7:7" x14ac:dyDescent="0.2">
      <c r="G1065" s="11"/>
    </row>
    <row r="1066" spans="7:7" x14ac:dyDescent="0.2">
      <c r="G1066" s="11"/>
    </row>
    <row r="1067" spans="7:7" x14ac:dyDescent="0.2">
      <c r="G1067" s="11"/>
    </row>
    <row r="1068" spans="7:7" x14ac:dyDescent="0.2">
      <c r="G1068" s="11"/>
    </row>
    <row r="1069" spans="7:7" x14ac:dyDescent="0.2">
      <c r="G1069" s="11"/>
    </row>
    <row r="1070" spans="7:7" x14ac:dyDescent="0.2">
      <c r="G1070" s="11"/>
    </row>
    <row r="1071" spans="7:7" x14ac:dyDescent="0.2">
      <c r="G1071" s="11"/>
    </row>
    <row r="1072" spans="7:7" x14ac:dyDescent="0.2">
      <c r="G1072" s="11"/>
    </row>
    <row r="1073" spans="7:7" x14ac:dyDescent="0.2">
      <c r="G1073" s="11"/>
    </row>
    <row r="1074" spans="7:7" x14ac:dyDescent="0.2">
      <c r="G1074" s="11"/>
    </row>
    <row r="1075" spans="7:7" x14ac:dyDescent="0.2">
      <c r="G1075" s="11"/>
    </row>
    <row r="1076" spans="7:7" x14ac:dyDescent="0.2">
      <c r="G1076" s="11"/>
    </row>
    <row r="1077" spans="7:7" x14ac:dyDescent="0.2">
      <c r="G1077" s="11"/>
    </row>
    <row r="1078" spans="7:7" x14ac:dyDescent="0.2">
      <c r="G1078" s="11"/>
    </row>
    <row r="1079" spans="7:7" x14ac:dyDescent="0.2">
      <c r="G1079" s="11"/>
    </row>
    <row r="1080" spans="7:7" x14ac:dyDescent="0.2">
      <c r="G1080" s="11"/>
    </row>
    <row r="1081" spans="7:7" x14ac:dyDescent="0.2">
      <c r="G1081" s="11"/>
    </row>
    <row r="1082" spans="7:7" x14ac:dyDescent="0.2">
      <c r="G1082" s="11"/>
    </row>
    <row r="1083" spans="7:7" x14ac:dyDescent="0.2">
      <c r="G1083" s="11"/>
    </row>
    <row r="1084" spans="7:7" x14ac:dyDescent="0.2">
      <c r="G1084" s="11"/>
    </row>
    <row r="1085" spans="7:7" x14ac:dyDescent="0.2">
      <c r="G1085" s="11"/>
    </row>
    <row r="1086" spans="7:7" x14ac:dyDescent="0.2">
      <c r="G1086" s="11"/>
    </row>
    <row r="1087" spans="7:7" x14ac:dyDescent="0.2">
      <c r="G1087" s="11"/>
    </row>
    <row r="1088" spans="7:7" x14ac:dyDescent="0.2">
      <c r="G1088" s="11"/>
    </row>
    <row r="1089" spans="7:7" x14ac:dyDescent="0.2">
      <c r="G1089" s="11"/>
    </row>
    <row r="1090" spans="7:7" x14ac:dyDescent="0.2">
      <c r="G1090" s="11"/>
    </row>
    <row r="1091" spans="7:7" x14ac:dyDescent="0.2">
      <c r="G1091" s="11"/>
    </row>
    <row r="1092" spans="7:7" x14ac:dyDescent="0.2">
      <c r="G1092" s="11"/>
    </row>
    <row r="1093" spans="7:7" x14ac:dyDescent="0.2">
      <c r="G1093" s="11"/>
    </row>
    <row r="1094" spans="7:7" x14ac:dyDescent="0.2">
      <c r="G1094" s="11"/>
    </row>
    <row r="1095" spans="7:7" x14ac:dyDescent="0.2">
      <c r="G1095" s="11"/>
    </row>
    <row r="1096" spans="7:7" x14ac:dyDescent="0.2">
      <c r="G1096" s="11"/>
    </row>
    <row r="1097" spans="7:7" x14ac:dyDescent="0.2">
      <c r="G1097" s="11"/>
    </row>
    <row r="1098" spans="7:7" x14ac:dyDescent="0.2">
      <c r="G1098" s="11"/>
    </row>
    <row r="1099" spans="7:7" x14ac:dyDescent="0.2">
      <c r="G1099" s="11"/>
    </row>
    <row r="1100" spans="7:7" x14ac:dyDescent="0.2">
      <c r="G1100" s="11"/>
    </row>
    <row r="1101" spans="7:7" x14ac:dyDescent="0.2">
      <c r="G1101" s="11"/>
    </row>
    <row r="1102" spans="7:7" x14ac:dyDescent="0.2">
      <c r="G1102" s="11"/>
    </row>
    <row r="1103" spans="7:7" x14ac:dyDescent="0.2">
      <c r="G1103" s="11"/>
    </row>
    <row r="1104" spans="7:7" x14ac:dyDescent="0.2">
      <c r="G1104" s="11"/>
    </row>
    <row r="1105" spans="7:7" x14ac:dyDescent="0.2">
      <c r="G1105" s="11"/>
    </row>
    <row r="1106" spans="7:7" x14ac:dyDescent="0.2">
      <c r="G1106" s="11"/>
    </row>
    <row r="1107" spans="7:7" x14ac:dyDescent="0.2">
      <c r="G1107" s="11"/>
    </row>
    <row r="1108" spans="7:7" x14ac:dyDescent="0.2">
      <c r="G1108" s="11"/>
    </row>
    <row r="1109" spans="7:7" x14ac:dyDescent="0.2">
      <c r="G1109" s="11"/>
    </row>
    <row r="1110" spans="7:7" x14ac:dyDescent="0.2">
      <c r="G1110" s="11"/>
    </row>
    <row r="1111" spans="7:7" x14ac:dyDescent="0.2">
      <c r="G1111" s="11"/>
    </row>
    <row r="1112" spans="7:7" x14ac:dyDescent="0.2">
      <c r="G1112" s="11"/>
    </row>
    <row r="1113" spans="7:7" x14ac:dyDescent="0.2">
      <c r="G1113" s="11"/>
    </row>
    <row r="1114" spans="7:7" x14ac:dyDescent="0.2">
      <c r="G1114" s="11"/>
    </row>
    <row r="1115" spans="7:7" x14ac:dyDescent="0.2">
      <c r="G1115" s="11"/>
    </row>
    <row r="1116" spans="7:7" x14ac:dyDescent="0.2">
      <c r="G1116" s="11"/>
    </row>
    <row r="1117" spans="7:7" x14ac:dyDescent="0.2">
      <c r="G1117" s="11"/>
    </row>
    <row r="1118" spans="7:7" x14ac:dyDescent="0.2">
      <c r="G1118" s="11"/>
    </row>
    <row r="1119" spans="7:7" x14ac:dyDescent="0.2">
      <c r="G1119" s="11"/>
    </row>
    <row r="1120" spans="7:7" x14ac:dyDescent="0.2">
      <c r="G1120" s="11"/>
    </row>
    <row r="1121" spans="7:7" x14ac:dyDescent="0.2">
      <c r="G1121" s="11"/>
    </row>
    <row r="1122" spans="7:7" x14ac:dyDescent="0.2">
      <c r="G1122" s="11"/>
    </row>
    <row r="1123" spans="7:7" x14ac:dyDescent="0.2">
      <c r="G1123" s="11"/>
    </row>
    <row r="1124" spans="7:7" x14ac:dyDescent="0.2">
      <c r="G1124" s="11"/>
    </row>
    <row r="1125" spans="7:7" x14ac:dyDescent="0.2">
      <c r="G1125" s="11"/>
    </row>
    <row r="1126" spans="7:7" x14ac:dyDescent="0.2">
      <c r="G1126" s="11"/>
    </row>
    <row r="1127" spans="7:7" x14ac:dyDescent="0.2">
      <c r="G1127" s="11"/>
    </row>
    <row r="1128" spans="7:7" x14ac:dyDescent="0.2">
      <c r="G1128" s="11"/>
    </row>
    <row r="1129" spans="7:7" x14ac:dyDescent="0.2">
      <c r="G1129" s="11"/>
    </row>
    <row r="1130" spans="7:7" x14ac:dyDescent="0.2">
      <c r="G1130" s="11"/>
    </row>
    <row r="1131" spans="7:7" x14ac:dyDescent="0.2">
      <c r="G1131" s="11"/>
    </row>
    <row r="1132" spans="7:7" x14ac:dyDescent="0.2">
      <c r="G1132" s="11"/>
    </row>
    <row r="1133" spans="7:7" x14ac:dyDescent="0.2">
      <c r="G1133" s="11"/>
    </row>
    <row r="1134" spans="7:7" x14ac:dyDescent="0.2">
      <c r="G1134" s="11"/>
    </row>
    <row r="1135" spans="7:7" x14ac:dyDescent="0.2">
      <c r="G1135" s="11"/>
    </row>
    <row r="1136" spans="7:7" x14ac:dyDescent="0.2">
      <c r="G1136" s="11"/>
    </row>
    <row r="1137" spans="7:7" x14ac:dyDescent="0.2">
      <c r="G1137" s="11"/>
    </row>
    <row r="1138" spans="7:7" x14ac:dyDescent="0.2">
      <c r="G1138" s="11"/>
    </row>
    <row r="1139" spans="7:7" x14ac:dyDescent="0.2">
      <c r="G1139" s="11"/>
    </row>
    <row r="1140" spans="7:7" x14ac:dyDescent="0.2">
      <c r="G1140" s="11"/>
    </row>
    <row r="1141" spans="7:7" x14ac:dyDescent="0.2">
      <c r="G1141" s="11"/>
    </row>
    <row r="1142" spans="7:7" x14ac:dyDescent="0.2">
      <c r="G1142" s="11"/>
    </row>
    <row r="1143" spans="7:7" x14ac:dyDescent="0.2">
      <c r="G1143" s="11"/>
    </row>
    <row r="1144" spans="7:7" x14ac:dyDescent="0.2">
      <c r="G1144" s="11"/>
    </row>
    <row r="1145" spans="7:7" x14ac:dyDescent="0.2">
      <c r="G1145" s="11"/>
    </row>
    <row r="1146" spans="7:7" x14ac:dyDescent="0.2">
      <c r="G1146" s="11"/>
    </row>
    <row r="1147" spans="7:7" x14ac:dyDescent="0.2">
      <c r="G1147" s="11"/>
    </row>
    <row r="1148" spans="7:7" x14ac:dyDescent="0.2">
      <c r="G1148" s="11"/>
    </row>
    <row r="1149" spans="7:7" x14ac:dyDescent="0.2">
      <c r="G1149" s="11"/>
    </row>
    <row r="1150" spans="7:7" x14ac:dyDescent="0.2">
      <c r="G1150" s="11"/>
    </row>
    <row r="1151" spans="7:7" x14ac:dyDescent="0.2">
      <c r="G1151" s="11"/>
    </row>
    <row r="1152" spans="7:7" x14ac:dyDescent="0.2">
      <c r="G1152" s="11"/>
    </row>
    <row r="1153" spans="7:7" x14ac:dyDescent="0.2">
      <c r="G1153" s="11"/>
    </row>
    <row r="1154" spans="7:7" x14ac:dyDescent="0.2">
      <c r="G1154" s="11"/>
    </row>
    <row r="1155" spans="7:7" x14ac:dyDescent="0.2">
      <c r="G1155" s="11"/>
    </row>
    <row r="1156" spans="7:7" x14ac:dyDescent="0.2">
      <c r="G1156" s="11"/>
    </row>
    <row r="1157" spans="7:7" x14ac:dyDescent="0.2">
      <c r="G1157" s="11"/>
    </row>
    <row r="1158" spans="7:7" x14ac:dyDescent="0.2">
      <c r="G1158" s="11"/>
    </row>
    <row r="1159" spans="7:7" x14ac:dyDescent="0.2">
      <c r="G1159" s="11"/>
    </row>
    <row r="1160" spans="7:7" x14ac:dyDescent="0.2">
      <c r="G1160" s="11"/>
    </row>
    <row r="1161" spans="7:7" x14ac:dyDescent="0.2">
      <c r="G1161" s="11"/>
    </row>
    <row r="1162" spans="7:7" x14ac:dyDescent="0.2">
      <c r="G1162" s="11"/>
    </row>
    <row r="1163" spans="7:7" x14ac:dyDescent="0.2">
      <c r="G1163" s="11"/>
    </row>
    <row r="1164" spans="7:7" x14ac:dyDescent="0.2">
      <c r="G1164" s="11"/>
    </row>
    <row r="1165" spans="7:7" x14ac:dyDescent="0.2">
      <c r="G1165" s="11"/>
    </row>
    <row r="1166" spans="7:7" x14ac:dyDescent="0.2">
      <c r="G1166" s="11"/>
    </row>
    <row r="1167" spans="7:7" x14ac:dyDescent="0.2">
      <c r="G1167" s="11"/>
    </row>
    <row r="1168" spans="7:7" x14ac:dyDescent="0.2">
      <c r="G1168" s="11"/>
    </row>
    <row r="1169" spans="7:7" x14ac:dyDescent="0.2">
      <c r="G1169" s="11"/>
    </row>
    <row r="1170" spans="7:7" x14ac:dyDescent="0.2">
      <c r="G1170" s="11"/>
    </row>
    <row r="1171" spans="7:7" x14ac:dyDescent="0.2">
      <c r="G1171" s="11"/>
    </row>
    <row r="1172" spans="7:7" x14ac:dyDescent="0.2">
      <c r="G1172" s="11"/>
    </row>
    <row r="1173" spans="7:7" x14ac:dyDescent="0.2">
      <c r="G1173" s="11"/>
    </row>
    <row r="1174" spans="7:7" x14ac:dyDescent="0.2">
      <c r="G1174" s="11"/>
    </row>
    <row r="1175" spans="7:7" x14ac:dyDescent="0.2">
      <c r="G1175" s="11"/>
    </row>
    <row r="1176" spans="7:7" x14ac:dyDescent="0.2">
      <c r="G1176" s="11"/>
    </row>
    <row r="1177" spans="7:7" x14ac:dyDescent="0.2">
      <c r="G1177" s="11"/>
    </row>
    <row r="1178" spans="7:7" x14ac:dyDescent="0.2">
      <c r="G1178" s="11"/>
    </row>
    <row r="1179" spans="7:7" x14ac:dyDescent="0.2">
      <c r="G1179" s="11"/>
    </row>
    <row r="1180" spans="7:7" x14ac:dyDescent="0.2">
      <c r="G1180" s="11"/>
    </row>
    <row r="1181" spans="7:7" x14ac:dyDescent="0.2">
      <c r="G1181" s="11"/>
    </row>
    <row r="1182" spans="7:7" x14ac:dyDescent="0.2">
      <c r="G1182" s="11"/>
    </row>
    <row r="1183" spans="7:7" x14ac:dyDescent="0.2">
      <c r="G1183" s="11"/>
    </row>
    <row r="1184" spans="7:7" x14ac:dyDescent="0.2">
      <c r="G1184" s="11"/>
    </row>
    <row r="1185" spans="7:7" x14ac:dyDescent="0.2">
      <c r="G1185" s="11"/>
    </row>
    <row r="1186" spans="7:7" x14ac:dyDescent="0.2">
      <c r="G1186" s="11"/>
    </row>
    <row r="1187" spans="7:7" x14ac:dyDescent="0.2">
      <c r="G1187" s="11"/>
    </row>
    <row r="1188" spans="7:7" x14ac:dyDescent="0.2">
      <c r="G1188" s="11"/>
    </row>
    <row r="1189" spans="7:7" x14ac:dyDescent="0.2">
      <c r="G1189" s="11"/>
    </row>
    <row r="1190" spans="7:7" x14ac:dyDescent="0.2">
      <c r="G1190" s="11"/>
    </row>
    <row r="1191" spans="7:7" x14ac:dyDescent="0.2">
      <c r="G1191" s="11"/>
    </row>
    <row r="1192" spans="7:7" x14ac:dyDescent="0.2">
      <c r="G1192" s="11"/>
    </row>
    <row r="1193" spans="7:7" x14ac:dyDescent="0.2">
      <c r="G1193" s="11"/>
    </row>
    <row r="1194" spans="7:7" x14ac:dyDescent="0.2">
      <c r="G1194" s="11"/>
    </row>
    <row r="1195" spans="7:7" x14ac:dyDescent="0.2">
      <c r="G1195" s="11"/>
    </row>
    <row r="1196" spans="7:7" x14ac:dyDescent="0.2">
      <c r="G1196" s="11"/>
    </row>
    <row r="1197" spans="7:7" x14ac:dyDescent="0.2">
      <c r="G1197" s="11"/>
    </row>
    <row r="1198" spans="7:7" x14ac:dyDescent="0.2">
      <c r="G1198" s="11"/>
    </row>
    <row r="1199" spans="7:7" x14ac:dyDescent="0.2">
      <c r="G1199" s="11"/>
    </row>
    <row r="1200" spans="7:7" x14ac:dyDescent="0.2">
      <c r="G1200" s="11"/>
    </row>
    <row r="1201" spans="7:7" x14ac:dyDescent="0.2">
      <c r="G1201" s="11"/>
    </row>
    <row r="1202" spans="7:7" x14ac:dyDescent="0.2">
      <c r="G1202" s="11"/>
    </row>
    <row r="1203" spans="7:7" x14ac:dyDescent="0.2">
      <c r="G1203" s="11"/>
    </row>
    <row r="1204" spans="7:7" x14ac:dyDescent="0.2">
      <c r="G1204" s="11"/>
    </row>
    <row r="1205" spans="7:7" x14ac:dyDescent="0.2">
      <c r="G1205" s="11"/>
    </row>
    <row r="1206" spans="7:7" x14ac:dyDescent="0.2">
      <c r="G1206" s="11"/>
    </row>
    <row r="1207" spans="7:7" x14ac:dyDescent="0.2">
      <c r="G1207" s="11"/>
    </row>
    <row r="1208" spans="7:7" x14ac:dyDescent="0.2">
      <c r="G1208" s="11"/>
    </row>
    <row r="1209" spans="7:7" x14ac:dyDescent="0.2">
      <c r="G1209" s="11"/>
    </row>
    <row r="1210" spans="7:7" x14ac:dyDescent="0.2">
      <c r="G1210" s="11"/>
    </row>
    <row r="1211" spans="7:7" x14ac:dyDescent="0.2">
      <c r="G1211" s="11"/>
    </row>
    <row r="1212" spans="7:7" x14ac:dyDescent="0.2">
      <c r="G1212" s="11"/>
    </row>
    <row r="1213" spans="7:7" x14ac:dyDescent="0.2">
      <c r="G1213" s="11"/>
    </row>
    <row r="1214" spans="7:7" x14ac:dyDescent="0.2">
      <c r="G1214" s="11"/>
    </row>
    <row r="1215" spans="7:7" x14ac:dyDescent="0.2">
      <c r="G1215" s="11"/>
    </row>
    <row r="1216" spans="7:7" x14ac:dyDescent="0.2">
      <c r="G1216" s="11"/>
    </row>
    <row r="1217" spans="7:7" x14ac:dyDescent="0.2">
      <c r="G1217" s="11"/>
    </row>
    <row r="1218" spans="7:7" x14ac:dyDescent="0.2">
      <c r="G1218" s="11"/>
    </row>
    <row r="1219" spans="7:7" x14ac:dyDescent="0.2">
      <c r="G1219" s="11"/>
    </row>
    <row r="1220" spans="7:7" x14ac:dyDescent="0.2">
      <c r="G1220" s="11"/>
    </row>
    <row r="1221" spans="7:7" x14ac:dyDescent="0.2">
      <c r="G1221" s="11"/>
    </row>
    <row r="1222" spans="7:7" x14ac:dyDescent="0.2">
      <c r="G1222" s="11"/>
    </row>
    <row r="1223" spans="7:7" x14ac:dyDescent="0.2">
      <c r="G1223" s="11"/>
    </row>
    <row r="1224" spans="7:7" x14ac:dyDescent="0.2">
      <c r="G1224" s="11"/>
    </row>
    <row r="1225" spans="7:7" x14ac:dyDescent="0.2">
      <c r="G1225" s="11"/>
    </row>
    <row r="1226" spans="7:7" x14ac:dyDescent="0.2">
      <c r="G1226" s="11"/>
    </row>
    <row r="1227" spans="7:7" x14ac:dyDescent="0.2">
      <c r="G1227" s="11"/>
    </row>
    <row r="1228" spans="7:7" x14ac:dyDescent="0.2">
      <c r="G1228" s="11"/>
    </row>
    <row r="1229" spans="7:7" x14ac:dyDescent="0.2">
      <c r="G1229" s="11"/>
    </row>
    <row r="1230" spans="7:7" x14ac:dyDescent="0.2">
      <c r="G1230" s="11"/>
    </row>
    <row r="1231" spans="7:7" x14ac:dyDescent="0.2">
      <c r="G1231" s="11"/>
    </row>
    <row r="1232" spans="7:7" x14ac:dyDescent="0.2">
      <c r="G1232" s="11"/>
    </row>
    <row r="1233" spans="7:7" x14ac:dyDescent="0.2">
      <c r="G1233" s="11"/>
    </row>
    <row r="1234" spans="7:7" x14ac:dyDescent="0.2">
      <c r="G1234" s="11"/>
    </row>
    <row r="1235" spans="7:7" x14ac:dyDescent="0.2">
      <c r="G1235" s="11"/>
    </row>
    <row r="1236" spans="7:7" x14ac:dyDescent="0.2">
      <c r="G1236" s="11"/>
    </row>
    <row r="1237" spans="7:7" x14ac:dyDescent="0.2">
      <c r="G1237" s="11"/>
    </row>
    <row r="1238" spans="7:7" x14ac:dyDescent="0.2">
      <c r="G1238" s="11"/>
    </row>
    <row r="1239" spans="7:7" x14ac:dyDescent="0.2">
      <c r="G1239" s="11"/>
    </row>
    <row r="1240" spans="7:7" x14ac:dyDescent="0.2">
      <c r="G1240" s="11"/>
    </row>
    <row r="1241" spans="7:7" x14ac:dyDescent="0.2">
      <c r="G1241" s="11"/>
    </row>
    <row r="1242" spans="7:7" x14ac:dyDescent="0.2">
      <c r="G1242" s="11"/>
    </row>
    <row r="1243" spans="7:7" x14ac:dyDescent="0.2">
      <c r="G1243" s="11"/>
    </row>
    <row r="1244" spans="7:7" x14ac:dyDescent="0.2">
      <c r="G1244" s="11"/>
    </row>
    <row r="1245" spans="7:7" x14ac:dyDescent="0.2">
      <c r="G1245" s="11"/>
    </row>
    <row r="1246" spans="7:7" x14ac:dyDescent="0.2">
      <c r="G1246" s="11"/>
    </row>
    <row r="1247" spans="7:7" x14ac:dyDescent="0.2">
      <c r="G1247" s="11"/>
    </row>
    <row r="1248" spans="7:7" x14ac:dyDescent="0.2">
      <c r="G1248" s="11"/>
    </row>
    <row r="1249" spans="7:7" x14ac:dyDescent="0.2">
      <c r="G1249" s="11"/>
    </row>
    <row r="1250" spans="7:7" x14ac:dyDescent="0.2">
      <c r="G1250" s="11"/>
    </row>
    <row r="1251" spans="7:7" x14ac:dyDescent="0.2">
      <c r="G1251" s="11"/>
    </row>
    <row r="1252" spans="7:7" x14ac:dyDescent="0.2">
      <c r="G1252" s="11"/>
    </row>
    <row r="1253" spans="7:7" x14ac:dyDescent="0.2">
      <c r="G1253" s="11"/>
    </row>
    <row r="1254" spans="7:7" x14ac:dyDescent="0.2">
      <c r="G1254" s="11"/>
    </row>
    <row r="1255" spans="7:7" x14ac:dyDescent="0.2">
      <c r="G1255" s="11"/>
    </row>
    <row r="1256" spans="7:7" x14ac:dyDescent="0.2">
      <c r="G1256" s="11"/>
    </row>
    <row r="1257" spans="7:7" x14ac:dyDescent="0.2">
      <c r="G1257" s="11"/>
    </row>
    <row r="1258" spans="7:7" x14ac:dyDescent="0.2">
      <c r="G1258" s="11"/>
    </row>
    <row r="1259" spans="7:7" x14ac:dyDescent="0.2">
      <c r="G1259" s="11"/>
    </row>
    <row r="1260" spans="7:7" x14ac:dyDescent="0.2">
      <c r="G1260" s="11"/>
    </row>
    <row r="1261" spans="7:7" x14ac:dyDescent="0.2">
      <c r="G1261" s="11"/>
    </row>
    <row r="1262" spans="7:7" x14ac:dyDescent="0.2">
      <c r="G1262" s="11"/>
    </row>
    <row r="1263" spans="7:7" x14ac:dyDescent="0.2">
      <c r="G1263" s="11"/>
    </row>
    <row r="1264" spans="7:7" x14ac:dyDescent="0.2">
      <c r="G1264" s="11"/>
    </row>
    <row r="1265" spans="7:7" x14ac:dyDescent="0.2">
      <c r="G1265" s="11"/>
    </row>
    <row r="1266" spans="7:7" x14ac:dyDescent="0.2">
      <c r="G1266" s="11"/>
    </row>
    <row r="1267" spans="7:7" x14ac:dyDescent="0.2">
      <c r="G1267" s="11"/>
    </row>
    <row r="1268" spans="7:7" x14ac:dyDescent="0.2">
      <c r="G1268" s="11"/>
    </row>
    <row r="1269" spans="7:7" x14ac:dyDescent="0.2">
      <c r="G1269" s="11"/>
    </row>
    <row r="1270" spans="7:7" x14ac:dyDescent="0.2">
      <c r="G1270" s="11"/>
    </row>
    <row r="1271" spans="7:7" x14ac:dyDescent="0.2">
      <c r="G1271" s="11"/>
    </row>
    <row r="1272" spans="7:7" x14ac:dyDescent="0.2">
      <c r="G1272" s="11"/>
    </row>
    <row r="1273" spans="7:7" x14ac:dyDescent="0.2">
      <c r="G1273" s="11"/>
    </row>
    <row r="1274" spans="7:7" x14ac:dyDescent="0.2">
      <c r="G1274" s="11"/>
    </row>
    <row r="1275" spans="7:7" x14ac:dyDescent="0.2">
      <c r="G1275" s="11"/>
    </row>
    <row r="1276" spans="7:7" x14ac:dyDescent="0.2">
      <c r="G1276" s="11"/>
    </row>
    <row r="1277" spans="7:7" x14ac:dyDescent="0.2">
      <c r="G1277" s="11"/>
    </row>
    <row r="1278" spans="7:7" x14ac:dyDescent="0.2">
      <c r="G1278" s="11"/>
    </row>
    <row r="1279" spans="7:7" x14ac:dyDescent="0.2">
      <c r="G1279" s="11"/>
    </row>
    <row r="1280" spans="7:7" x14ac:dyDescent="0.2">
      <c r="G1280" s="11"/>
    </row>
    <row r="1281" spans="7:7" x14ac:dyDescent="0.2">
      <c r="G1281" s="11"/>
    </row>
    <row r="1282" spans="7:7" x14ac:dyDescent="0.2">
      <c r="G1282" s="11"/>
    </row>
    <row r="1283" spans="7:7" x14ac:dyDescent="0.2">
      <c r="G1283" s="11"/>
    </row>
    <row r="1284" spans="7:7" x14ac:dyDescent="0.2">
      <c r="G1284" s="11"/>
    </row>
    <row r="1285" spans="7:7" x14ac:dyDescent="0.2">
      <c r="G1285" s="11"/>
    </row>
    <row r="1286" spans="7:7" x14ac:dyDescent="0.2">
      <c r="G1286" s="11"/>
    </row>
    <row r="1287" spans="7:7" x14ac:dyDescent="0.2">
      <c r="G1287" s="11"/>
    </row>
    <row r="1288" spans="7:7" x14ac:dyDescent="0.2">
      <c r="G1288" s="11"/>
    </row>
    <row r="1289" spans="7:7" x14ac:dyDescent="0.2">
      <c r="G1289" s="11"/>
    </row>
    <row r="1290" spans="7:7" x14ac:dyDescent="0.2">
      <c r="G1290" s="11"/>
    </row>
    <row r="1291" spans="7:7" x14ac:dyDescent="0.2">
      <c r="G1291" s="11"/>
    </row>
    <row r="1292" spans="7:7" x14ac:dyDescent="0.2">
      <c r="G1292" s="11"/>
    </row>
    <row r="1293" spans="7:7" x14ac:dyDescent="0.2">
      <c r="G1293" s="11"/>
    </row>
    <row r="1294" spans="7:7" x14ac:dyDescent="0.2">
      <c r="G1294" s="11"/>
    </row>
    <row r="1295" spans="7:7" x14ac:dyDescent="0.2">
      <c r="G1295" s="11"/>
    </row>
    <row r="1296" spans="7:7" x14ac:dyDescent="0.2">
      <c r="G1296" s="11"/>
    </row>
    <row r="1297" spans="7:7" x14ac:dyDescent="0.2">
      <c r="G1297" s="11"/>
    </row>
    <row r="1298" spans="7:7" x14ac:dyDescent="0.2">
      <c r="G1298" s="11"/>
    </row>
    <row r="1299" spans="7:7" x14ac:dyDescent="0.2">
      <c r="G1299" s="11"/>
    </row>
    <row r="1300" spans="7:7" x14ac:dyDescent="0.2">
      <c r="G1300" s="11"/>
    </row>
    <row r="1301" spans="7:7" x14ac:dyDescent="0.2">
      <c r="G1301" s="11"/>
    </row>
    <row r="1302" spans="7:7" x14ac:dyDescent="0.2">
      <c r="G1302" s="11"/>
    </row>
    <row r="1303" spans="7:7" x14ac:dyDescent="0.2">
      <c r="G1303" s="11"/>
    </row>
    <row r="1304" spans="7:7" x14ac:dyDescent="0.2">
      <c r="G1304" s="11"/>
    </row>
    <row r="1305" spans="7:7" x14ac:dyDescent="0.2">
      <c r="G1305" s="11"/>
    </row>
    <row r="1306" spans="7:7" x14ac:dyDescent="0.2">
      <c r="G1306" s="11"/>
    </row>
    <row r="1307" spans="7:7" x14ac:dyDescent="0.2">
      <c r="G1307" s="11"/>
    </row>
    <row r="1308" spans="7:7" x14ac:dyDescent="0.2">
      <c r="G1308" s="11"/>
    </row>
    <row r="1309" spans="7:7" x14ac:dyDescent="0.2">
      <c r="G1309" s="11"/>
    </row>
    <row r="1310" spans="7:7" x14ac:dyDescent="0.2">
      <c r="G1310" s="11"/>
    </row>
    <row r="1311" spans="7:7" x14ac:dyDescent="0.2">
      <c r="G1311" s="11"/>
    </row>
    <row r="1312" spans="7:7" x14ac:dyDescent="0.2">
      <c r="G1312" s="11"/>
    </row>
    <row r="1313" spans="7:7" x14ac:dyDescent="0.2">
      <c r="G1313" s="11"/>
    </row>
    <row r="1314" spans="7:7" x14ac:dyDescent="0.2">
      <c r="G1314" s="11"/>
    </row>
    <row r="1315" spans="7:7" x14ac:dyDescent="0.2">
      <c r="G1315" s="11"/>
    </row>
    <row r="1316" spans="7:7" x14ac:dyDescent="0.2">
      <c r="G1316" s="11"/>
    </row>
    <row r="1317" spans="7:7" x14ac:dyDescent="0.2">
      <c r="G1317" s="11"/>
    </row>
    <row r="1318" spans="7:7" x14ac:dyDescent="0.2">
      <c r="G1318" s="11"/>
    </row>
    <row r="1319" spans="7:7" x14ac:dyDescent="0.2">
      <c r="G1319" s="11"/>
    </row>
    <row r="1320" spans="7:7" x14ac:dyDescent="0.2">
      <c r="G1320" s="11"/>
    </row>
    <row r="1321" spans="7:7" x14ac:dyDescent="0.2">
      <c r="G1321" s="11"/>
    </row>
    <row r="1322" spans="7:7" x14ac:dyDescent="0.2">
      <c r="G1322" s="11"/>
    </row>
    <row r="1323" spans="7:7" x14ac:dyDescent="0.2">
      <c r="G1323" s="11"/>
    </row>
    <row r="1324" spans="7:7" x14ac:dyDescent="0.2">
      <c r="G1324" s="11"/>
    </row>
    <row r="1325" spans="7:7" x14ac:dyDescent="0.2">
      <c r="G1325" s="11"/>
    </row>
    <row r="1326" spans="7:7" x14ac:dyDescent="0.2">
      <c r="G1326" s="11"/>
    </row>
    <row r="1327" spans="7:7" x14ac:dyDescent="0.2">
      <c r="G1327" s="11"/>
    </row>
    <row r="1328" spans="7:7" x14ac:dyDescent="0.2">
      <c r="G1328" s="11"/>
    </row>
    <row r="1329" spans="7:7" x14ac:dyDescent="0.2">
      <c r="G1329" s="11"/>
    </row>
    <row r="1330" spans="7:7" x14ac:dyDescent="0.2">
      <c r="G1330" s="11"/>
    </row>
    <row r="1331" spans="7:7" x14ac:dyDescent="0.2">
      <c r="G1331" s="11"/>
    </row>
    <row r="1332" spans="7:7" x14ac:dyDescent="0.2">
      <c r="G1332" s="11"/>
    </row>
    <row r="1333" spans="7:7" x14ac:dyDescent="0.2">
      <c r="G1333" s="11"/>
    </row>
    <row r="1334" spans="7:7" x14ac:dyDescent="0.2">
      <c r="G1334" s="11"/>
    </row>
    <row r="1335" spans="7:7" x14ac:dyDescent="0.2">
      <c r="G1335" s="11"/>
    </row>
    <row r="1336" spans="7:7" x14ac:dyDescent="0.2">
      <c r="G1336" s="11"/>
    </row>
    <row r="1337" spans="7:7" x14ac:dyDescent="0.2">
      <c r="G1337" s="11"/>
    </row>
    <row r="1338" spans="7:7" x14ac:dyDescent="0.2">
      <c r="G1338" s="11"/>
    </row>
    <row r="1339" spans="7:7" x14ac:dyDescent="0.2">
      <c r="G1339" s="11"/>
    </row>
    <row r="1340" spans="7:7" x14ac:dyDescent="0.2">
      <c r="G1340" s="11"/>
    </row>
    <row r="1341" spans="7:7" x14ac:dyDescent="0.2">
      <c r="G1341" s="11"/>
    </row>
    <row r="1342" spans="7:7" x14ac:dyDescent="0.2">
      <c r="G1342" s="11"/>
    </row>
    <row r="1343" spans="7:7" x14ac:dyDescent="0.2">
      <c r="G1343" s="11"/>
    </row>
    <row r="1344" spans="7:7" x14ac:dyDescent="0.2">
      <c r="G1344" s="11"/>
    </row>
    <row r="1345" spans="7:7" x14ac:dyDescent="0.2">
      <c r="G1345" s="11"/>
    </row>
    <row r="1346" spans="7:7" x14ac:dyDescent="0.2">
      <c r="G1346" s="11"/>
    </row>
    <row r="1347" spans="7:7" x14ac:dyDescent="0.2">
      <c r="G1347" s="11"/>
    </row>
    <row r="1348" spans="7:7" x14ac:dyDescent="0.2">
      <c r="G1348" s="11"/>
    </row>
    <row r="1349" spans="7:7" x14ac:dyDescent="0.2">
      <c r="G1349" s="11"/>
    </row>
    <row r="1350" spans="7:7" x14ac:dyDescent="0.2">
      <c r="G1350" s="11"/>
    </row>
    <row r="1351" spans="7:7" x14ac:dyDescent="0.2">
      <c r="G1351" s="11"/>
    </row>
    <row r="1352" spans="7:7" x14ac:dyDescent="0.2">
      <c r="G1352" s="11"/>
    </row>
    <row r="1353" spans="7:7" x14ac:dyDescent="0.2">
      <c r="G1353" s="11"/>
    </row>
    <row r="1354" spans="7:7" x14ac:dyDescent="0.2">
      <c r="G1354" s="11"/>
    </row>
    <row r="1355" spans="7:7" x14ac:dyDescent="0.2">
      <c r="G1355" s="11"/>
    </row>
    <row r="1356" spans="7:7" x14ac:dyDescent="0.2">
      <c r="G1356" s="11"/>
    </row>
    <row r="1357" spans="7:7" x14ac:dyDescent="0.2">
      <c r="G1357" s="11"/>
    </row>
    <row r="1358" spans="7:7" x14ac:dyDescent="0.2">
      <c r="G1358" s="11"/>
    </row>
    <row r="1359" spans="7:7" x14ac:dyDescent="0.2">
      <c r="G1359" s="11"/>
    </row>
    <row r="1360" spans="7:7" x14ac:dyDescent="0.2">
      <c r="G1360" s="11"/>
    </row>
    <row r="1361" spans="7:7" x14ac:dyDescent="0.2">
      <c r="G1361" s="11"/>
    </row>
    <row r="1362" spans="7:7" x14ac:dyDescent="0.2">
      <c r="G1362" s="11"/>
    </row>
    <row r="1363" spans="7:7" x14ac:dyDescent="0.2">
      <c r="G1363" s="11"/>
    </row>
    <row r="1364" spans="7:7" x14ac:dyDescent="0.2">
      <c r="G1364" s="11"/>
    </row>
    <row r="1365" spans="7:7" x14ac:dyDescent="0.2">
      <c r="G1365" s="11"/>
    </row>
    <row r="1366" spans="7:7" x14ac:dyDescent="0.2">
      <c r="G1366" s="11"/>
    </row>
    <row r="1367" spans="7:7" x14ac:dyDescent="0.2">
      <c r="G1367" s="11"/>
    </row>
    <row r="1368" spans="7:7" x14ac:dyDescent="0.2">
      <c r="G1368" s="11"/>
    </row>
    <row r="1369" spans="7:7" x14ac:dyDescent="0.2">
      <c r="G1369" s="11"/>
    </row>
    <row r="1370" spans="7:7" x14ac:dyDescent="0.2">
      <c r="G1370" s="11"/>
    </row>
    <row r="1371" spans="7:7" x14ac:dyDescent="0.2">
      <c r="G1371" s="11"/>
    </row>
    <row r="1372" spans="7:7" x14ac:dyDescent="0.2">
      <c r="G1372" s="11"/>
    </row>
    <row r="1373" spans="7:7" x14ac:dyDescent="0.2">
      <c r="G1373" s="11"/>
    </row>
    <row r="1374" spans="7:7" x14ac:dyDescent="0.2">
      <c r="G1374" s="11"/>
    </row>
    <row r="1375" spans="7:7" x14ac:dyDescent="0.2">
      <c r="G1375" s="11"/>
    </row>
    <row r="1376" spans="7:7" x14ac:dyDescent="0.2">
      <c r="G1376" s="11"/>
    </row>
    <row r="1377" spans="7:7" x14ac:dyDescent="0.2">
      <c r="G1377" s="11"/>
    </row>
    <row r="1378" spans="7:7" x14ac:dyDescent="0.2">
      <c r="G1378" s="11"/>
    </row>
    <row r="1379" spans="7:7" x14ac:dyDescent="0.2">
      <c r="G1379" s="11"/>
    </row>
    <row r="1380" spans="7:7" x14ac:dyDescent="0.2">
      <c r="G1380" s="11"/>
    </row>
    <row r="1381" spans="7:7" x14ac:dyDescent="0.2">
      <c r="G1381" s="11"/>
    </row>
    <row r="1382" spans="7:7" x14ac:dyDescent="0.2">
      <c r="G1382" s="11"/>
    </row>
    <row r="1383" spans="7:7" x14ac:dyDescent="0.2">
      <c r="G1383" s="11"/>
    </row>
    <row r="1384" spans="7:7" x14ac:dyDescent="0.2">
      <c r="G1384" s="11"/>
    </row>
    <row r="1385" spans="7:7" x14ac:dyDescent="0.2">
      <c r="G1385" s="11"/>
    </row>
    <row r="1386" spans="7:7" x14ac:dyDescent="0.2">
      <c r="G1386" s="11"/>
    </row>
    <row r="1387" spans="7:7" x14ac:dyDescent="0.2">
      <c r="G1387" s="11"/>
    </row>
    <row r="1388" spans="7:7" x14ac:dyDescent="0.2">
      <c r="G1388" s="11"/>
    </row>
    <row r="1389" spans="7:7" x14ac:dyDescent="0.2">
      <c r="G1389" s="11"/>
    </row>
    <row r="1390" spans="7:7" x14ac:dyDescent="0.2">
      <c r="G1390" s="11"/>
    </row>
    <row r="1391" spans="7:7" x14ac:dyDescent="0.2">
      <c r="G1391" s="11"/>
    </row>
    <row r="1392" spans="7:7" x14ac:dyDescent="0.2">
      <c r="G1392" s="11"/>
    </row>
    <row r="1393" spans="7:7" x14ac:dyDescent="0.2">
      <c r="G1393" s="11"/>
    </row>
    <row r="1394" spans="7:7" x14ac:dyDescent="0.2">
      <c r="G1394" s="11"/>
    </row>
    <row r="1395" spans="7:7" x14ac:dyDescent="0.2">
      <c r="G1395" s="11"/>
    </row>
    <row r="1396" spans="7:7" x14ac:dyDescent="0.2">
      <c r="G1396" s="11"/>
    </row>
    <row r="1397" spans="7:7" x14ac:dyDescent="0.2">
      <c r="G1397" s="11"/>
    </row>
    <row r="1398" spans="7:7" x14ac:dyDescent="0.2">
      <c r="G1398" s="11"/>
    </row>
    <row r="1399" spans="7:7" x14ac:dyDescent="0.2">
      <c r="G1399" s="11"/>
    </row>
    <row r="1400" spans="7:7" x14ac:dyDescent="0.2">
      <c r="G1400" s="11"/>
    </row>
    <row r="1401" spans="7:7" x14ac:dyDescent="0.2">
      <c r="G1401" s="11"/>
    </row>
    <row r="1402" spans="7:7" x14ac:dyDescent="0.2">
      <c r="G1402" s="11"/>
    </row>
    <row r="1403" spans="7:7" x14ac:dyDescent="0.2">
      <c r="G1403" s="11"/>
    </row>
    <row r="1404" spans="7:7" x14ac:dyDescent="0.2">
      <c r="G1404" s="11"/>
    </row>
    <row r="1405" spans="7:7" x14ac:dyDescent="0.2">
      <c r="G1405" s="11"/>
    </row>
    <row r="1406" spans="7:7" x14ac:dyDescent="0.2">
      <c r="G1406" s="11"/>
    </row>
    <row r="1407" spans="7:7" x14ac:dyDescent="0.2">
      <c r="G1407" s="11"/>
    </row>
    <row r="1408" spans="7:7" x14ac:dyDescent="0.2">
      <c r="G1408" s="11"/>
    </row>
    <row r="1409" spans="7:7" x14ac:dyDescent="0.2">
      <c r="G1409" s="11"/>
    </row>
    <row r="1410" spans="7:7" x14ac:dyDescent="0.2">
      <c r="G1410" s="11"/>
    </row>
    <row r="1411" spans="7:7" x14ac:dyDescent="0.2">
      <c r="G1411" s="11"/>
    </row>
    <row r="1412" spans="7:7" x14ac:dyDescent="0.2">
      <c r="G1412" s="11"/>
    </row>
    <row r="1413" spans="7:7" x14ac:dyDescent="0.2">
      <c r="G1413" s="11"/>
    </row>
    <row r="1414" spans="7:7" x14ac:dyDescent="0.2">
      <c r="G1414" s="11"/>
    </row>
    <row r="1415" spans="7:7" x14ac:dyDescent="0.2">
      <c r="G1415" s="11"/>
    </row>
    <row r="1416" spans="7:7" x14ac:dyDescent="0.2">
      <c r="G1416" s="11"/>
    </row>
    <row r="1417" spans="7:7" x14ac:dyDescent="0.2">
      <c r="G1417" s="11"/>
    </row>
    <row r="1418" spans="7:7" x14ac:dyDescent="0.2">
      <c r="G1418" s="11"/>
    </row>
    <row r="1419" spans="7:7" x14ac:dyDescent="0.2">
      <c r="G1419" s="11"/>
    </row>
    <row r="1420" spans="7:7" x14ac:dyDescent="0.2">
      <c r="G1420" s="11"/>
    </row>
    <row r="1421" spans="7:7" x14ac:dyDescent="0.2">
      <c r="G1421" s="11"/>
    </row>
    <row r="1422" spans="7:7" x14ac:dyDescent="0.2">
      <c r="G1422" s="11"/>
    </row>
    <row r="1423" spans="7:7" x14ac:dyDescent="0.2">
      <c r="G1423" s="11"/>
    </row>
    <row r="1424" spans="7:7" x14ac:dyDescent="0.2">
      <c r="G1424" s="11"/>
    </row>
    <row r="1425" spans="7:7" x14ac:dyDescent="0.2">
      <c r="G1425" s="11"/>
    </row>
    <row r="1426" spans="7:7" x14ac:dyDescent="0.2">
      <c r="G1426" s="11"/>
    </row>
    <row r="1427" spans="7:7" x14ac:dyDescent="0.2">
      <c r="G1427" s="11"/>
    </row>
    <row r="1428" spans="7:7" x14ac:dyDescent="0.2">
      <c r="G1428" s="11"/>
    </row>
    <row r="1429" spans="7:7" x14ac:dyDescent="0.2">
      <c r="G1429" s="11"/>
    </row>
    <row r="1430" spans="7:7" x14ac:dyDescent="0.2">
      <c r="G1430" s="11"/>
    </row>
    <row r="1431" spans="7:7" x14ac:dyDescent="0.2">
      <c r="G1431" s="11"/>
    </row>
    <row r="1432" spans="7:7" x14ac:dyDescent="0.2">
      <c r="G1432" s="11"/>
    </row>
    <row r="1433" spans="7:7" x14ac:dyDescent="0.2">
      <c r="G1433" s="11"/>
    </row>
    <row r="1434" spans="7:7" x14ac:dyDescent="0.2">
      <c r="G1434" s="11"/>
    </row>
    <row r="1435" spans="7:7" x14ac:dyDescent="0.2">
      <c r="G1435" s="11"/>
    </row>
    <row r="1436" spans="7:7" x14ac:dyDescent="0.2">
      <c r="G1436" s="11"/>
    </row>
    <row r="1437" spans="7:7" x14ac:dyDescent="0.2">
      <c r="G1437" s="11"/>
    </row>
    <row r="1438" spans="7:7" x14ac:dyDescent="0.2">
      <c r="G1438" s="11"/>
    </row>
    <row r="1439" spans="7:7" x14ac:dyDescent="0.2">
      <c r="G1439" s="11"/>
    </row>
    <row r="1440" spans="7:7" x14ac:dyDescent="0.2">
      <c r="G1440" s="11"/>
    </row>
    <row r="1441" spans="7:7" x14ac:dyDescent="0.2">
      <c r="G1441" s="11"/>
    </row>
    <row r="1442" spans="7:7" x14ac:dyDescent="0.2">
      <c r="G1442" s="11"/>
    </row>
    <row r="1443" spans="7:7" x14ac:dyDescent="0.2">
      <c r="G1443" s="11"/>
    </row>
    <row r="1444" spans="7:7" x14ac:dyDescent="0.2">
      <c r="G1444" s="11"/>
    </row>
    <row r="1445" spans="7:7" x14ac:dyDescent="0.2">
      <c r="G1445" s="11"/>
    </row>
    <row r="1446" spans="7:7" x14ac:dyDescent="0.2">
      <c r="G1446" s="11"/>
    </row>
    <row r="1447" spans="7:7" x14ac:dyDescent="0.2">
      <c r="G1447" s="11"/>
    </row>
    <row r="1448" spans="7:7" x14ac:dyDescent="0.2">
      <c r="G1448" s="11"/>
    </row>
    <row r="1449" spans="7:7" x14ac:dyDescent="0.2">
      <c r="G1449" s="11"/>
    </row>
    <row r="1450" spans="7:7" x14ac:dyDescent="0.2">
      <c r="G1450" s="11"/>
    </row>
    <row r="1451" spans="7:7" x14ac:dyDescent="0.2">
      <c r="G1451" s="11"/>
    </row>
    <row r="1452" spans="7:7" x14ac:dyDescent="0.2">
      <c r="G1452" s="11"/>
    </row>
    <row r="1453" spans="7:7" x14ac:dyDescent="0.2">
      <c r="G1453" s="11"/>
    </row>
    <row r="1454" spans="7:7" x14ac:dyDescent="0.2">
      <c r="G1454" s="11"/>
    </row>
    <row r="1455" spans="7:7" x14ac:dyDescent="0.2">
      <c r="G1455" s="11"/>
    </row>
    <row r="1456" spans="7:7" x14ac:dyDescent="0.2">
      <c r="G1456" s="11"/>
    </row>
    <row r="1457" spans="7:7" x14ac:dyDescent="0.2">
      <c r="G1457" s="11"/>
    </row>
    <row r="1458" spans="7:7" x14ac:dyDescent="0.2">
      <c r="G1458" s="11"/>
    </row>
    <row r="1459" spans="7:7" x14ac:dyDescent="0.2">
      <c r="G1459" s="11"/>
    </row>
    <row r="1460" spans="7:7" x14ac:dyDescent="0.2">
      <c r="G1460" s="11"/>
    </row>
    <row r="1461" spans="7:7" x14ac:dyDescent="0.2">
      <c r="G1461" s="11"/>
    </row>
    <row r="1462" spans="7:7" x14ac:dyDescent="0.2">
      <c r="G1462" s="11"/>
    </row>
    <row r="1463" spans="7:7" x14ac:dyDescent="0.2">
      <c r="G1463" s="11"/>
    </row>
    <row r="1464" spans="7:7" x14ac:dyDescent="0.2">
      <c r="G1464" s="11"/>
    </row>
    <row r="1465" spans="7:7" x14ac:dyDescent="0.2">
      <c r="G1465" s="11"/>
    </row>
    <row r="1466" spans="7:7" x14ac:dyDescent="0.2">
      <c r="G1466" s="11"/>
    </row>
    <row r="1467" spans="7:7" x14ac:dyDescent="0.2">
      <c r="G1467" s="11"/>
    </row>
    <row r="1468" spans="7:7" x14ac:dyDescent="0.2">
      <c r="G1468" s="11"/>
    </row>
    <row r="1469" spans="7:7" x14ac:dyDescent="0.2">
      <c r="G1469" s="11"/>
    </row>
    <row r="1470" spans="7:7" x14ac:dyDescent="0.2">
      <c r="G1470" s="11"/>
    </row>
    <row r="1471" spans="7:7" x14ac:dyDescent="0.2">
      <c r="G1471" s="11"/>
    </row>
    <row r="1472" spans="7:7" x14ac:dyDescent="0.2">
      <c r="G1472" s="11"/>
    </row>
    <row r="1473" spans="7:7" x14ac:dyDescent="0.2">
      <c r="G1473" s="11"/>
    </row>
    <row r="1474" spans="7:7" x14ac:dyDescent="0.2">
      <c r="G1474" s="11"/>
    </row>
    <row r="1475" spans="7:7" x14ac:dyDescent="0.2">
      <c r="G1475" s="11"/>
    </row>
    <row r="1476" spans="7:7" x14ac:dyDescent="0.2">
      <c r="G1476" s="11"/>
    </row>
    <row r="1477" spans="7:7" x14ac:dyDescent="0.2">
      <c r="G1477" s="11"/>
    </row>
    <row r="1478" spans="7:7" x14ac:dyDescent="0.2">
      <c r="G1478" s="11"/>
    </row>
    <row r="1479" spans="7:7" x14ac:dyDescent="0.2">
      <c r="G1479" s="11"/>
    </row>
    <row r="1480" spans="7:7" x14ac:dyDescent="0.2">
      <c r="G1480" s="11"/>
    </row>
    <row r="1481" spans="7:7" x14ac:dyDescent="0.2">
      <c r="G1481" s="11"/>
    </row>
    <row r="1482" spans="7:7" x14ac:dyDescent="0.2">
      <c r="G1482" s="11"/>
    </row>
    <row r="1483" spans="7:7" x14ac:dyDescent="0.2">
      <c r="G1483" s="11"/>
    </row>
    <row r="1484" spans="7:7" x14ac:dyDescent="0.2">
      <c r="G1484" s="11"/>
    </row>
    <row r="1485" spans="7:7" x14ac:dyDescent="0.2">
      <c r="G1485" s="11"/>
    </row>
    <row r="1486" spans="7:7" x14ac:dyDescent="0.2">
      <c r="G1486" s="11"/>
    </row>
    <row r="1487" spans="7:7" x14ac:dyDescent="0.2">
      <c r="G1487" s="11"/>
    </row>
    <row r="1488" spans="7:7" x14ac:dyDescent="0.2">
      <c r="G1488" s="11"/>
    </row>
    <row r="1489" spans="7:7" x14ac:dyDescent="0.2">
      <c r="G1489" s="11"/>
    </row>
    <row r="1490" spans="7:7" x14ac:dyDescent="0.2">
      <c r="G1490" s="11"/>
    </row>
    <row r="1491" spans="7:7" x14ac:dyDescent="0.2">
      <c r="G1491" s="11"/>
    </row>
    <row r="1492" spans="7:7" x14ac:dyDescent="0.2">
      <c r="G1492" s="11"/>
    </row>
    <row r="1493" spans="7:7" x14ac:dyDescent="0.2">
      <c r="G1493" s="11"/>
    </row>
    <row r="1494" spans="7:7" x14ac:dyDescent="0.2">
      <c r="G1494" s="11"/>
    </row>
    <row r="1495" spans="7:7" x14ac:dyDescent="0.2">
      <c r="G1495" s="11"/>
    </row>
    <row r="1496" spans="7:7" x14ac:dyDescent="0.2">
      <c r="G1496" s="11"/>
    </row>
    <row r="1497" spans="7:7" x14ac:dyDescent="0.2">
      <c r="G1497" s="11"/>
    </row>
    <row r="1498" spans="7:7" x14ac:dyDescent="0.2">
      <c r="G1498" s="11"/>
    </row>
    <row r="1499" spans="7:7" x14ac:dyDescent="0.2">
      <c r="G1499" s="11"/>
    </row>
    <row r="1500" spans="7:7" x14ac:dyDescent="0.2">
      <c r="G1500" s="11"/>
    </row>
    <row r="1501" spans="7:7" x14ac:dyDescent="0.2">
      <c r="G1501" s="11"/>
    </row>
    <row r="1502" spans="7:7" x14ac:dyDescent="0.2">
      <c r="G1502" s="11"/>
    </row>
    <row r="1503" spans="7:7" x14ac:dyDescent="0.2">
      <c r="G1503" s="11"/>
    </row>
    <row r="1504" spans="7:7" x14ac:dyDescent="0.2">
      <c r="G1504" s="11"/>
    </row>
    <row r="1505" spans="7:7" x14ac:dyDescent="0.2">
      <c r="G1505" s="11"/>
    </row>
    <row r="1506" spans="7:7" x14ac:dyDescent="0.2">
      <c r="G1506" s="11"/>
    </row>
    <row r="1507" spans="7:7" x14ac:dyDescent="0.2">
      <c r="G1507" s="11"/>
    </row>
    <row r="1508" spans="7:7" x14ac:dyDescent="0.2">
      <c r="G1508" s="11"/>
    </row>
    <row r="1509" spans="7:7" x14ac:dyDescent="0.2">
      <c r="G1509" s="11"/>
    </row>
    <row r="1510" spans="7:7" x14ac:dyDescent="0.2">
      <c r="G1510" s="11"/>
    </row>
    <row r="1511" spans="7:7" x14ac:dyDescent="0.2">
      <c r="G1511" s="11"/>
    </row>
    <row r="1512" spans="7:7" x14ac:dyDescent="0.2">
      <c r="G1512" s="11"/>
    </row>
    <row r="1513" spans="7:7" x14ac:dyDescent="0.2">
      <c r="G1513" s="11"/>
    </row>
    <row r="1514" spans="7:7" x14ac:dyDescent="0.2">
      <c r="G1514" s="11"/>
    </row>
    <row r="1515" spans="7:7" x14ac:dyDescent="0.2">
      <c r="G1515" s="11"/>
    </row>
    <row r="1516" spans="7:7" x14ac:dyDescent="0.2">
      <c r="G1516" s="11"/>
    </row>
    <row r="1517" spans="7:7" x14ac:dyDescent="0.2">
      <c r="G1517" s="11"/>
    </row>
    <row r="1518" spans="7:7" x14ac:dyDescent="0.2">
      <c r="G1518" s="11"/>
    </row>
    <row r="1519" spans="7:7" x14ac:dyDescent="0.2">
      <c r="G1519" s="11"/>
    </row>
    <row r="1520" spans="7:7" x14ac:dyDescent="0.2">
      <c r="G1520" s="11"/>
    </row>
    <row r="1521" spans="7:7" x14ac:dyDescent="0.2">
      <c r="G1521" s="11"/>
    </row>
    <row r="1522" spans="7:7" x14ac:dyDescent="0.2">
      <c r="G1522" s="11"/>
    </row>
    <row r="1523" spans="7:7" x14ac:dyDescent="0.2">
      <c r="G1523" s="11"/>
    </row>
    <row r="1524" spans="7:7" x14ac:dyDescent="0.2">
      <c r="G1524" s="11"/>
    </row>
    <row r="1525" spans="7:7" x14ac:dyDescent="0.2">
      <c r="G1525" s="11"/>
    </row>
    <row r="1526" spans="7:7" x14ac:dyDescent="0.2">
      <c r="G1526" s="11"/>
    </row>
    <row r="1527" spans="7:7" x14ac:dyDescent="0.2">
      <c r="G1527" s="11"/>
    </row>
    <row r="1528" spans="7:7" x14ac:dyDescent="0.2">
      <c r="G1528" s="11"/>
    </row>
    <row r="1529" spans="7:7" x14ac:dyDescent="0.2">
      <c r="G1529" s="11"/>
    </row>
    <row r="1530" spans="7:7" x14ac:dyDescent="0.2">
      <c r="G1530" s="11"/>
    </row>
    <row r="1531" spans="7:7" x14ac:dyDescent="0.2">
      <c r="G1531" s="11"/>
    </row>
    <row r="1532" spans="7:7" x14ac:dyDescent="0.2">
      <c r="G1532" s="11"/>
    </row>
    <row r="1533" spans="7:7" x14ac:dyDescent="0.2">
      <c r="G1533" s="11"/>
    </row>
    <row r="1534" spans="7:7" x14ac:dyDescent="0.2">
      <c r="G1534" s="11"/>
    </row>
    <row r="1535" spans="7:7" x14ac:dyDescent="0.2">
      <c r="G1535" s="11"/>
    </row>
    <row r="1536" spans="7:7" x14ac:dyDescent="0.2">
      <c r="G1536" s="11"/>
    </row>
    <row r="1537" spans="7:7" x14ac:dyDescent="0.2">
      <c r="G1537" s="11"/>
    </row>
    <row r="1538" spans="7:7" x14ac:dyDescent="0.2">
      <c r="G1538" s="11"/>
    </row>
    <row r="1539" spans="7:7" x14ac:dyDescent="0.2">
      <c r="G1539" s="11"/>
    </row>
    <row r="1540" spans="7:7" x14ac:dyDescent="0.2">
      <c r="G1540" s="11"/>
    </row>
    <row r="1541" spans="7:7" x14ac:dyDescent="0.2">
      <c r="G1541" s="11"/>
    </row>
    <row r="1542" spans="7:7" x14ac:dyDescent="0.2">
      <c r="G1542" s="11"/>
    </row>
    <row r="1543" spans="7:7" x14ac:dyDescent="0.2">
      <c r="G1543" s="11"/>
    </row>
    <row r="1544" spans="7:7" x14ac:dyDescent="0.2">
      <c r="G1544" s="11"/>
    </row>
    <row r="1545" spans="7:7" x14ac:dyDescent="0.2">
      <c r="G1545" s="11"/>
    </row>
    <row r="1546" spans="7:7" x14ac:dyDescent="0.2">
      <c r="G1546" s="11"/>
    </row>
    <row r="1547" spans="7:7" x14ac:dyDescent="0.2">
      <c r="G1547" s="11"/>
    </row>
    <row r="1548" spans="7:7" x14ac:dyDescent="0.2">
      <c r="G1548" s="11"/>
    </row>
    <row r="1549" spans="7:7" x14ac:dyDescent="0.2">
      <c r="G1549" s="11"/>
    </row>
    <row r="1550" spans="7:7" x14ac:dyDescent="0.2">
      <c r="G1550" s="11"/>
    </row>
    <row r="1551" spans="7:7" x14ac:dyDescent="0.2">
      <c r="G1551" s="11"/>
    </row>
    <row r="1552" spans="7:7" x14ac:dyDescent="0.2">
      <c r="G1552" s="11"/>
    </row>
    <row r="1553" spans="7:7" x14ac:dyDescent="0.2">
      <c r="G1553" s="11"/>
    </row>
    <row r="1554" spans="7:7" x14ac:dyDescent="0.2">
      <c r="G1554" s="11"/>
    </row>
    <row r="1555" spans="7:7" x14ac:dyDescent="0.2">
      <c r="G1555" s="11"/>
    </row>
    <row r="1556" spans="7:7" x14ac:dyDescent="0.2">
      <c r="G1556" s="11"/>
    </row>
    <row r="1557" spans="7:7" x14ac:dyDescent="0.2">
      <c r="G1557" s="11"/>
    </row>
    <row r="1558" spans="7:7" x14ac:dyDescent="0.2">
      <c r="G1558" s="11"/>
    </row>
    <row r="1559" spans="7:7" x14ac:dyDescent="0.2">
      <c r="G1559" s="11"/>
    </row>
    <row r="1560" spans="7:7" x14ac:dyDescent="0.2">
      <c r="G1560" s="11"/>
    </row>
    <row r="1561" spans="7:7" x14ac:dyDescent="0.2">
      <c r="G1561" s="11"/>
    </row>
    <row r="1562" spans="7:7" x14ac:dyDescent="0.2">
      <c r="G1562" s="11"/>
    </row>
    <row r="1563" spans="7:7" x14ac:dyDescent="0.2">
      <c r="G1563" s="11"/>
    </row>
    <row r="1564" spans="7:7" x14ac:dyDescent="0.2">
      <c r="G1564" s="11"/>
    </row>
    <row r="1565" spans="7:7" x14ac:dyDescent="0.2">
      <c r="G1565" s="11"/>
    </row>
    <row r="1566" spans="7:7" x14ac:dyDescent="0.2">
      <c r="G1566" s="11"/>
    </row>
    <row r="1567" spans="7:7" x14ac:dyDescent="0.2">
      <c r="G1567" s="11"/>
    </row>
    <row r="1568" spans="7:7" x14ac:dyDescent="0.2">
      <c r="G1568" s="11"/>
    </row>
    <row r="1569" spans="7:7" x14ac:dyDescent="0.2">
      <c r="G1569" s="11"/>
    </row>
    <row r="1570" spans="7:7" x14ac:dyDescent="0.2">
      <c r="G1570" s="11"/>
    </row>
    <row r="1571" spans="7:7" x14ac:dyDescent="0.2">
      <c r="G1571" s="11"/>
    </row>
    <row r="1572" spans="7:7" x14ac:dyDescent="0.2">
      <c r="G1572" s="11"/>
    </row>
    <row r="1573" spans="7:7" x14ac:dyDescent="0.2">
      <c r="G1573" s="11"/>
    </row>
    <row r="1574" spans="7:7" x14ac:dyDescent="0.2">
      <c r="G1574" s="11"/>
    </row>
    <row r="1575" spans="7:7" x14ac:dyDescent="0.2">
      <c r="G1575" s="11"/>
    </row>
    <row r="1576" spans="7:7" x14ac:dyDescent="0.2">
      <c r="G1576" s="11"/>
    </row>
    <row r="1577" spans="7:7" x14ac:dyDescent="0.2">
      <c r="G1577" s="11"/>
    </row>
    <row r="1578" spans="7:7" x14ac:dyDescent="0.2">
      <c r="G1578" s="11"/>
    </row>
    <row r="1579" spans="7:7" x14ac:dyDescent="0.2">
      <c r="G1579" s="11"/>
    </row>
    <row r="1580" spans="7:7" x14ac:dyDescent="0.2">
      <c r="G1580" s="11"/>
    </row>
    <row r="1581" spans="7:7" x14ac:dyDescent="0.2">
      <c r="G1581" s="11"/>
    </row>
    <row r="1582" spans="7:7" x14ac:dyDescent="0.2">
      <c r="G1582" s="11"/>
    </row>
    <row r="1583" spans="7:7" x14ac:dyDescent="0.2">
      <c r="G1583" s="11"/>
    </row>
    <row r="1584" spans="7:7" x14ac:dyDescent="0.2">
      <c r="G1584" s="11"/>
    </row>
    <row r="1585" spans="7:7" x14ac:dyDescent="0.2">
      <c r="G1585" s="11"/>
    </row>
    <row r="1586" spans="7:7" x14ac:dyDescent="0.2">
      <c r="G1586" s="11"/>
    </row>
    <row r="1587" spans="7:7" x14ac:dyDescent="0.2">
      <c r="G1587" s="11"/>
    </row>
    <row r="1588" spans="7:7" x14ac:dyDescent="0.2">
      <c r="G1588" s="11"/>
    </row>
    <row r="1589" spans="7:7" x14ac:dyDescent="0.2">
      <c r="G1589" s="11"/>
    </row>
    <row r="1590" spans="7:7" x14ac:dyDescent="0.2">
      <c r="G1590" s="11"/>
    </row>
    <row r="1591" spans="7:7" x14ac:dyDescent="0.2">
      <c r="G1591" s="11"/>
    </row>
    <row r="1592" spans="7:7" x14ac:dyDescent="0.2">
      <c r="G1592" s="11"/>
    </row>
    <row r="1593" spans="7:7" x14ac:dyDescent="0.2">
      <c r="G1593" s="11"/>
    </row>
    <row r="1594" spans="7:7" x14ac:dyDescent="0.2">
      <c r="G1594" s="11"/>
    </row>
    <row r="1595" spans="7:7" x14ac:dyDescent="0.2">
      <c r="G1595" s="11"/>
    </row>
    <row r="1596" spans="7:7" x14ac:dyDescent="0.2">
      <c r="G1596" s="11"/>
    </row>
    <row r="1597" spans="7:7" x14ac:dyDescent="0.2">
      <c r="G1597" s="11"/>
    </row>
    <row r="1598" spans="7:7" x14ac:dyDescent="0.2">
      <c r="G1598" s="11"/>
    </row>
    <row r="1599" spans="7:7" x14ac:dyDescent="0.2">
      <c r="G1599" s="11"/>
    </row>
    <row r="1600" spans="7:7" x14ac:dyDescent="0.2">
      <c r="G1600" s="11"/>
    </row>
    <row r="1601" spans="7:7" x14ac:dyDescent="0.2">
      <c r="G1601" s="11"/>
    </row>
    <row r="1602" spans="7:7" x14ac:dyDescent="0.2">
      <c r="G1602" s="11"/>
    </row>
    <row r="1603" spans="7:7" x14ac:dyDescent="0.2">
      <c r="G1603" s="11"/>
    </row>
    <row r="1604" spans="7:7" x14ac:dyDescent="0.2">
      <c r="G1604" s="11"/>
    </row>
    <row r="1605" spans="7:7" x14ac:dyDescent="0.2">
      <c r="G1605" s="11"/>
    </row>
    <row r="1606" spans="7:7" x14ac:dyDescent="0.2">
      <c r="G1606" s="11"/>
    </row>
    <row r="1607" spans="7:7" x14ac:dyDescent="0.2">
      <c r="G1607" s="11"/>
    </row>
    <row r="1608" spans="7:7" x14ac:dyDescent="0.2">
      <c r="G1608" s="11"/>
    </row>
    <row r="1609" spans="7:7" x14ac:dyDescent="0.2">
      <c r="G1609" s="11"/>
    </row>
    <row r="1610" spans="7:7" x14ac:dyDescent="0.2">
      <c r="G1610" s="11"/>
    </row>
    <row r="1611" spans="7:7" x14ac:dyDescent="0.2">
      <c r="G1611" s="11"/>
    </row>
    <row r="1612" spans="7:7" x14ac:dyDescent="0.2">
      <c r="G1612" s="11"/>
    </row>
    <row r="1613" spans="7:7" x14ac:dyDescent="0.2">
      <c r="G1613" s="11"/>
    </row>
    <row r="1614" spans="7:7" x14ac:dyDescent="0.2">
      <c r="G1614" s="11"/>
    </row>
    <row r="1615" spans="7:7" x14ac:dyDescent="0.2">
      <c r="G1615" s="11"/>
    </row>
    <row r="1616" spans="7:7" x14ac:dyDescent="0.2">
      <c r="G1616" s="11"/>
    </row>
    <row r="1617" spans="7:7" x14ac:dyDescent="0.2">
      <c r="G1617" s="11"/>
    </row>
    <row r="1618" spans="7:7" x14ac:dyDescent="0.2">
      <c r="G1618" s="11"/>
    </row>
    <row r="1619" spans="7:7" x14ac:dyDescent="0.2">
      <c r="G1619" s="11"/>
    </row>
    <row r="1620" spans="7:7" x14ac:dyDescent="0.2">
      <c r="G1620" s="11"/>
    </row>
    <row r="1621" spans="7:7" x14ac:dyDescent="0.2">
      <c r="G1621" s="11"/>
    </row>
    <row r="1622" spans="7:7" x14ac:dyDescent="0.2">
      <c r="G1622" s="11"/>
    </row>
    <row r="1623" spans="7:7" x14ac:dyDescent="0.2">
      <c r="G1623" s="11"/>
    </row>
    <row r="1624" spans="7:7" x14ac:dyDescent="0.2">
      <c r="G1624" s="11"/>
    </row>
    <row r="1625" spans="7:7" x14ac:dyDescent="0.2">
      <c r="G1625" s="11"/>
    </row>
    <row r="1626" spans="7:7" x14ac:dyDescent="0.2">
      <c r="G1626" s="11"/>
    </row>
    <row r="1627" spans="7:7" x14ac:dyDescent="0.2">
      <c r="G1627" s="11"/>
    </row>
    <row r="1628" spans="7:7" x14ac:dyDescent="0.2">
      <c r="G1628" s="11"/>
    </row>
    <row r="1629" spans="7:7" x14ac:dyDescent="0.2">
      <c r="G1629" s="11"/>
    </row>
    <row r="1630" spans="7:7" x14ac:dyDescent="0.2">
      <c r="G1630" s="11"/>
    </row>
    <row r="1631" spans="7:7" x14ac:dyDescent="0.2">
      <c r="G1631" s="11"/>
    </row>
    <row r="1632" spans="7:7" x14ac:dyDescent="0.2">
      <c r="G1632" s="11"/>
    </row>
    <row r="1633" spans="7:7" x14ac:dyDescent="0.2">
      <c r="G1633" s="11"/>
    </row>
    <row r="1634" spans="7:7" x14ac:dyDescent="0.2">
      <c r="G1634" s="11"/>
    </row>
    <row r="1635" spans="7:7" x14ac:dyDescent="0.2">
      <c r="G1635" s="11"/>
    </row>
    <row r="1636" spans="7:7" x14ac:dyDescent="0.2">
      <c r="G1636" s="11"/>
    </row>
    <row r="1637" spans="7:7" x14ac:dyDescent="0.2">
      <c r="G1637" s="11"/>
    </row>
    <row r="1638" spans="7:7" x14ac:dyDescent="0.2">
      <c r="G1638" s="11"/>
    </row>
    <row r="1639" spans="7:7" x14ac:dyDescent="0.2">
      <c r="G1639" s="11"/>
    </row>
    <row r="1640" spans="7:7" x14ac:dyDescent="0.2">
      <c r="G1640" s="11"/>
    </row>
    <row r="1641" spans="7:7" x14ac:dyDescent="0.2">
      <c r="G1641" s="11"/>
    </row>
    <row r="1642" spans="7:7" x14ac:dyDescent="0.2">
      <c r="G1642" s="11"/>
    </row>
    <row r="1643" spans="7:7" x14ac:dyDescent="0.2">
      <c r="G1643" s="11"/>
    </row>
    <row r="1644" spans="7:7" x14ac:dyDescent="0.2">
      <c r="G1644" s="11"/>
    </row>
    <row r="1645" spans="7:7" x14ac:dyDescent="0.2">
      <c r="G1645" s="11"/>
    </row>
    <row r="1646" spans="7:7" x14ac:dyDescent="0.2">
      <c r="G1646" s="11"/>
    </row>
    <row r="1647" spans="7:7" x14ac:dyDescent="0.2">
      <c r="G1647" s="11"/>
    </row>
    <row r="1648" spans="7:7" x14ac:dyDescent="0.2">
      <c r="G1648" s="11"/>
    </row>
    <row r="1649" spans="7:7" x14ac:dyDescent="0.2">
      <c r="G1649" s="11"/>
    </row>
    <row r="1650" spans="7:7" x14ac:dyDescent="0.2">
      <c r="G1650" s="11"/>
    </row>
    <row r="1651" spans="7:7" x14ac:dyDescent="0.2">
      <c r="G1651" s="11"/>
    </row>
    <row r="1652" spans="7:7" x14ac:dyDescent="0.2">
      <c r="G1652" s="11"/>
    </row>
    <row r="1653" spans="7:7" x14ac:dyDescent="0.2">
      <c r="G1653" s="11"/>
    </row>
  </sheetData>
  <phoneticPr fontId="0" type="noConversion"/>
  <pageMargins left="0.75" right="0.75" top="1" bottom="1" header="0" footer="0"/>
  <pageSetup paperSize="9" scale="85" fitToHeight="2" orientation="portrait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841"/>
  <sheetViews>
    <sheetView tabSelected="1" topLeftCell="A164" workbookViewId="0">
      <selection activeCell="B197" sqref="B197"/>
    </sheetView>
  </sheetViews>
  <sheetFormatPr baseColWidth="10" defaultRowHeight="12.75" x14ac:dyDescent="0.2"/>
  <cols>
    <col min="1" max="1" width="35.42578125" customWidth="1"/>
    <col min="2" max="2" width="5.7109375" customWidth="1"/>
  </cols>
  <sheetData>
    <row r="1" spans="1:7" x14ac:dyDescent="0.2">
      <c r="A1" s="1" t="s">
        <v>332</v>
      </c>
    </row>
    <row r="2" spans="1:7" x14ac:dyDescent="0.2">
      <c r="A2" s="5" t="s">
        <v>333</v>
      </c>
    </row>
    <row r="4" spans="1:7" ht="25.5" x14ac:dyDescent="0.2">
      <c r="C4" s="30" t="s">
        <v>0</v>
      </c>
      <c r="D4" s="30" t="s">
        <v>28</v>
      </c>
      <c r="E4" s="30" t="s">
        <v>29</v>
      </c>
      <c r="F4" s="30" t="s">
        <v>51</v>
      </c>
      <c r="G4" s="30" t="s">
        <v>271</v>
      </c>
    </row>
    <row r="5" spans="1:7" x14ac:dyDescent="0.2">
      <c r="A5" s="4" t="s">
        <v>281</v>
      </c>
      <c r="B5" t="s">
        <v>277</v>
      </c>
      <c r="C5" s="2">
        <f>SUM(C7:C619)</f>
        <v>579124</v>
      </c>
      <c r="D5" s="2">
        <f>SUM(D7:D619)</f>
        <v>268357</v>
      </c>
      <c r="E5" s="2">
        <f>SUM(E7:E619)</f>
        <v>310767</v>
      </c>
      <c r="F5" s="11">
        <v>53.1</v>
      </c>
      <c r="G5" s="2">
        <f>SUM(G7:G619)</f>
        <v>27769</v>
      </c>
    </row>
    <row r="6" spans="1:7" x14ac:dyDescent="0.2">
      <c r="A6" s="14" t="s">
        <v>160</v>
      </c>
      <c r="C6" s="2"/>
      <c r="D6" s="2"/>
      <c r="E6" s="2"/>
      <c r="F6" s="11"/>
      <c r="G6" s="2"/>
    </row>
    <row r="7" spans="1:7" x14ac:dyDescent="0.2">
      <c r="A7" s="16" t="s">
        <v>161</v>
      </c>
      <c r="B7" s="17">
        <v>1</v>
      </c>
      <c r="C7" s="49">
        <v>597</v>
      </c>
      <c r="D7" s="49">
        <v>305</v>
      </c>
      <c r="E7" s="49">
        <v>292</v>
      </c>
      <c r="F7" s="50">
        <v>52.5</v>
      </c>
      <c r="G7" s="17">
        <v>25</v>
      </c>
    </row>
    <row r="8" spans="1:7" x14ac:dyDescent="0.2">
      <c r="A8" s="16"/>
      <c r="B8" s="17">
        <v>2</v>
      </c>
      <c r="C8" s="49">
        <v>719</v>
      </c>
      <c r="D8" s="49">
        <v>340</v>
      </c>
      <c r="E8" s="49">
        <v>379</v>
      </c>
      <c r="F8" s="50">
        <v>51.4</v>
      </c>
      <c r="G8" s="17">
        <v>45</v>
      </c>
    </row>
    <row r="9" spans="1:7" x14ac:dyDescent="0.2">
      <c r="A9" s="16"/>
      <c r="B9" s="17">
        <v>3</v>
      </c>
      <c r="C9" s="49">
        <v>766</v>
      </c>
      <c r="D9" s="49">
        <v>383</v>
      </c>
      <c r="E9" s="49">
        <v>383</v>
      </c>
      <c r="F9" s="50">
        <v>54</v>
      </c>
      <c r="G9" s="17">
        <v>31</v>
      </c>
    </row>
    <row r="10" spans="1:7" x14ac:dyDescent="0.2">
      <c r="A10" s="16" t="s">
        <v>162</v>
      </c>
      <c r="B10" s="17">
        <v>5</v>
      </c>
      <c r="C10" s="49">
        <v>780</v>
      </c>
      <c r="D10" s="49">
        <v>358</v>
      </c>
      <c r="E10" s="49">
        <v>422</v>
      </c>
      <c r="F10" s="50">
        <v>55.7</v>
      </c>
      <c r="G10" s="17">
        <v>29</v>
      </c>
    </row>
    <row r="11" spans="1:7" x14ac:dyDescent="0.2">
      <c r="A11" s="16"/>
      <c r="B11" s="17">
        <v>7</v>
      </c>
      <c r="C11" s="49">
        <v>558</v>
      </c>
      <c r="D11" s="49">
        <v>250</v>
      </c>
      <c r="E11" s="49">
        <v>308</v>
      </c>
      <c r="F11" s="50">
        <v>53.3</v>
      </c>
      <c r="G11" s="17">
        <v>30</v>
      </c>
    </row>
    <row r="12" spans="1:7" x14ac:dyDescent="0.2">
      <c r="A12" s="16"/>
      <c r="B12" s="17">
        <v>8</v>
      </c>
      <c r="C12" s="49">
        <v>686</v>
      </c>
      <c r="D12" s="49">
        <v>318</v>
      </c>
      <c r="E12" s="49">
        <v>368</v>
      </c>
      <c r="F12" s="50">
        <v>52.4</v>
      </c>
      <c r="G12" s="17">
        <v>35</v>
      </c>
    </row>
    <row r="13" spans="1:7" x14ac:dyDescent="0.2">
      <c r="A13" s="16"/>
      <c r="B13" s="17">
        <v>9</v>
      </c>
      <c r="C13" s="49">
        <v>846</v>
      </c>
      <c r="D13" s="49">
        <v>400</v>
      </c>
      <c r="E13" s="49">
        <v>446</v>
      </c>
      <c r="F13" s="50">
        <v>55</v>
      </c>
      <c r="G13" s="17">
        <v>49</v>
      </c>
    </row>
    <row r="14" spans="1:7" x14ac:dyDescent="0.2">
      <c r="A14" s="16" t="s">
        <v>163</v>
      </c>
      <c r="B14" s="17">
        <v>10</v>
      </c>
      <c r="C14" s="49">
        <v>734</v>
      </c>
      <c r="D14" s="49">
        <v>342</v>
      </c>
      <c r="E14" s="49">
        <v>392</v>
      </c>
      <c r="F14" s="50">
        <v>52.2</v>
      </c>
      <c r="G14" s="17">
        <v>19</v>
      </c>
    </row>
    <row r="15" spans="1:7" x14ac:dyDescent="0.2">
      <c r="A15" s="16"/>
      <c r="B15" s="17">
        <v>11</v>
      </c>
      <c r="C15" s="49">
        <v>1006</v>
      </c>
      <c r="D15" s="49">
        <v>480</v>
      </c>
      <c r="E15" s="49">
        <v>526</v>
      </c>
      <c r="F15" s="50">
        <v>53.3</v>
      </c>
      <c r="G15" s="17">
        <v>36</v>
      </c>
    </row>
    <row r="16" spans="1:7" x14ac:dyDescent="0.2">
      <c r="A16" s="16"/>
      <c r="B16" s="17">
        <v>12</v>
      </c>
      <c r="C16" s="49">
        <v>592</v>
      </c>
      <c r="D16" s="49">
        <v>300</v>
      </c>
      <c r="E16" s="49">
        <v>292</v>
      </c>
      <c r="F16" s="50">
        <v>48.4</v>
      </c>
      <c r="G16" s="17">
        <v>19</v>
      </c>
    </row>
    <row r="17" spans="1:7" x14ac:dyDescent="0.2">
      <c r="A17" s="16"/>
      <c r="B17" s="17">
        <v>13</v>
      </c>
      <c r="C17" s="49">
        <v>1015</v>
      </c>
      <c r="D17" s="49">
        <v>468</v>
      </c>
      <c r="E17" s="49">
        <v>547</v>
      </c>
      <c r="F17" s="50">
        <v>54.4</v>
      </c>
      <c r="G17" s="17">
        <v>51</v>
      </c>
    </row>
    <row r="18" spans="1:7" x14ac:dyDescent="0.2">
      <c r="A18" s="16"/>
      <c r="B18" s="17">
        <v>14</v>
      </c>
      <c r="C18" s="49">
        <v>703</v>
      </c>
      <c r="D18" s="49">
        <v>350</v>
      </c>
      <c r="E18" s="49">
        <v>353</v>
      </c>
      <c r="F18" s="50">
        <v>53.1</v>
      </c>
      <c r="G18" s="17">
        <v>14</v>
      </c>
    </row>
    <row r="19" spans="1:7" x14ac:dyDescent="0.2">
      <c r="A19" s="16"/>
      <c r="B19" s="17">
        <v>17</v>
      </c>
      <c r="C19" s="49">
        <v>539</v>
      </c>
      <c r="D19" s="49">
        <v>230</v>
      </c>
      <c r="E19" s="49">
        <v>309</v>
      </c>
      <c r="F19" s="50">
        <v>56.1</v>
      </c>
      <c r="G19" s="17">
        <v>19</v>
      </c>
    </row>
    <row r="20" spans="1:7" x14ac:dyDescent="0.2">
      <c r="A20" s="16" t="s">
        <v>164</v>
      </c>
      <c r="B20" s="17">
        <v>19</v>
      </c>
      <c r="C20" s="49">
        <v>1389</v>
      </c>
      <c r="D20" s="49">
        <v>661</v>
      </c>
      <c r="E20" s="49">
        <v>728</v>
      </c>
      <c r="F20" s="50">
        <v>49.7</v>
      </c>
      <c r="G20" s="17">
        <v>47</v>
      </c>
    </row>
    <row r="21" spans="1:7" x14ac:dyDescent="0.2">
      <c r="A21" s="16"/>
      <c r="B21" s="17">
        <v>22</v>
      </c>
      <c r="C21" s="49">
        <v>1097</v>
      </c>
      <c r="D21" s="49">
        <v>508</v>
      </c>
      <c r="E21" s="49">
        <v>589</v>
      </c>
      <c r="F21" s="50">
        <v>55.7</v>
      </c>
      <c r="G21" s="17">
        <v>36</v>
      </c>
    </row>
    <row r="22" spans="1:7" x14ac:dyDescent="0.2">
      <c r="A22" s="16"/>
      <c r="B22" s="17">
        <v>23</v>
      </c>
      <c r="C22" s="49">
        <v>631</v>
      </c>
      <c r="D22" s="49">
        <v>309</v>
      </c>
      <c r="E22" s="49">
        <v>322</v>
      </c>
      <c r="F22" s="50">
        <v>51.7</v>
      </c>
      <c r="G22" s="17">
        <v>28</v>
      </c>
    </row>
    <row r="23" spans="1:7" x14ac:dyDescent="0.2">
      <c r="A23" s="16" t="s">
        <v>165</v>
      </c>
      <c r="B23" s="17">
        <v>24</v>
      </c>
      <c r="C23" s="49">
        <v>770</v>
      </c>
      <c r="D23" s="49">
        <v>382</v>
      </c>
      <c r="E23" s="49">
        <v>388</v>
      </c>
      <c r="F23" s="50">
        <v>51.7</v>
      </c>
      <c r="G23" s="17">
        <v>33</v>
      </c>
    </row>
    <row r="24" spans="1:7" x14ac:dyDescent="0.2">
      <c r="A24" s="17"/>
      <c r="B24" s="17">
        <v>25</v>
      </c>
      <c r="C24" s="49">
        <v>700</v>
      </c>
      <c r="D24" s="49">
        <v>352</v>
      </c>
      <c r="E24" s="49">
        <v>348</v>
      </c>
      <c r="F24" s="50">
        <v>51.9</v>
      </c>
      <c r="G24" s="17">
        <v>25</v>
      </c>
    </row>
    <row r="25" spans="1:7" x14ac:dyDescent="0.2">
      <c r="A25" s="16"/>
      <c r="B25" s="17">
        <v>26</v>
      </c>
      <c r="C25" s="49">
        <v>1039</v>
      </c>
      <c r="D25" s="49">
        <v>519</v>
      </c>
      <c r="E25" s="49">
        <v>520</v>
      </c>
      <c r="F25" s="50">
        <v>51.3</v>
      </c>
      <c r="G25" s="17">
        <v>52</v>
      </c>
    </row>
    <row r="26" spans="1:7" x14ac:dyDescent="0.2">
      <c r="A26" s="16" t="s">
        <v>166</v>
      </c>
      <c r="B26" s="17">
        <v>28</v>
      </c>
      <c r="C26" s="49">
        <v>643</v>
      </c>
      <c r="D26" s="49">
        <v>306</v>
      </c>
      <c r="E26" s="49">
        <v>337</v>
      </c>
      <c r="F26" s="50">
        <v>55</v>
      </c>
      <c r="G26" s="17">
        <v>32</v>
      </c>
    </row>
    <row r="27" spans="1:7" x14ac:dyDescent="0.2">
      <c r="A27" s="17"/>
      <c r="B27" s="17">
        <v>30</v>
      </c>
      <c r="C27" s="49">
        <v>668</v>
      </c>
      <c r="D27" s="49">
        <v>300</v>
      </c>
      <c r="E27" s="49">
        <v>368</v>
      </c>
      <c r="F27" s="50">
        <v>55.9</v>
      </c>
      <c r="G27" s="17">
        <v>24</v>
      </c>
    </row>
    <row r="28" spans="1:7" x14ac:dyDescent="0.2">
      <c r="A28" s="16"/>
      <c r="B28" s="17">
        <v>31</v>
      </c>
      <c r="C28" s="49">
        <v>606</v>
      </c>
      <c r="D28" s="49">
        <v>280</v>
      </c>
      <c r="E28" s="49">
        <v>326</v>
      </c>
      <c r="F28" s="50">
        <v>53.4</v>
      </c>
      <c r="G28" s="17">
        <v>31</v>
      </c>
    </row>
    <row r="29" spans="1:7" x14ac:dyDescent="0.2">
      <c r="A29" s="16"/>
      <c r="B29" s="17">
        <v>32</v>
      </c>
      <c r="C29" s="49">
        <v>982</v>
      </c>
      <c r="D29" s="49">
        <v>453</v>
      </c>
      <c r="E29" s="49">
        <v>529</v>
      </c>
      <c r="F29" s="50">
        <v>55.8</v>
      </c>
      <c r="G29" s="17">
        <v>40</v>
      </c>
    </row>
    <row r="30" spans="1:7" x14ac:dyDescent="0.2">
      <c r="A30" s="16"/>
      <c r="B30" s="17">
        <v>34</v>
      </c>
      <c r="C30" s="49">
        <v>1200</v>
      </c>
      <c r="D30" s="49">
        <v>539</v>
      </c>
      <c r="E30" s="49">
        <v>661</v>
      </c>
      <c r="F30" s="50">
        <v>53.5</v>
      </c>
      <c r="G30" s="17">
        <v>69</v>
      </c>
    </row>
    <row r="31" spans="1:7" x14ac:dyDescent="0.2">
      <c r="A31" s="37" t="s">
        <v>167</v>
      </c>
      <c r="B31" s="17"/>
      <c r="C31" s="49"/>
      <c r="D31" s="49"/>
      <c r="E31" s="49"/>
      <c r="F31" s="50"/>
      <c r="G31" s="49"/>
    </row>
    <row r="32" spans="1:7" x14ac:dyDescent="0.2">
      <c r="A32" s="16" t="s">
        <v>168</v>
      </c>
      <c r="B32" s="17">
        <v>1</v>
      </c>
      <c r="C32" s="49">
        <v>751</v>
      </c>
      <c r="D32" s="49">
        <v>329</v>
      </c>
      <c r="E32" s="49">
        <v>422</v>
      </c>
      <c r="F32" s="50">
        <v>55.1</v>
      </c>
      <c r="G32" s="17">
        <v>43</v>
      </c>
    </row>
    <row r="33" spans="1:7" x14ac:dyDescent="0.2">
      <c r="A33" s="17"/>
      <c r="B33" s="17">
        <v>3</v>
      </c>
      <c r="C33" s="49">
        <v>724</v>
      </c>
      <c r="D33" s="49">
        <v>319</v>
      </c>
      <c r="E33" s="49">
        <v>405</v>
      </c>
      <c r="F33" s="50">
        <v>53.7</v>
      </c>
      <c r="G33" s="17">
        <v>33</v>
      </c>
    </row>
    <row r="34" spans="1:7" x14ac:dyDescent="0.2">
      <c r="A34" s="17"/>
      <c r="B34" s="17">
        <v>4</v>
      </c>
      <c r="C34" s="49">
        <v>1139</v>
      </c>
      <c r="D34" s="49">
        <v>503</v>
      </c>
      <c r="E34" s="49">
        <v>636</v>
      </c>
      <c r="F34" s="50">
        <v>53.4</v>
      </c>
      <c r="G34" s="17">
        <v>60</v>
      </c>
    </row>
    <row r="35" spans="1:7" x14ac:dyDescent="0.2">
      <c r="A35" s="16"/>
      <c r="B35" s="17">
        <v>6</v>
      </c>
      <c r="C35" s="49">
        <v>969</v>
      </c>
      <c r="D35" s="49">
        <v>419</v>
      </c>
      <c r="E35" s="49">
        <v>550</v>
      </c>
      <c r="F35" s="50">
        <v>53.7</v>
      </c>
      <c r="G35" s="17">
        <v>37</v>
      </c>
    </row>
    <row r="36" spans="1:7" x14ac:dyDescent="0.2">
      <c r="A36" s="16"/>
      <c r="B36" s="17">
        <v>8</v>
      </c>
      <c r="C36" s="49">
        <v>965</v>
      </c>
      <c r="D36" s="49">
        <v>432</v>
      </c>
      <c r="E36" s="49">
        <v>533</v>
      </c>
      <c r="F36" s="50">
        <v>53</v>
      </c>
      <c r="G36" s="17">
        <v>31</v>
      </c>
    </row>
    <row r="37" spans="1:7" x14ac:dyDescent="0.2">
      <c r="A37" s="16"/>
      <c r="B37" s="17">
        <v>9</v>
      </c>
      <c r="C37" s="49">
        <v>773</v>
      </c>
      <c r="D37" s="49">
        <v>336</v>
      </c>
      <c r="E37" s="49">
        <v>437</v>
      </c>
      <c r="F37" s="50">
        <v>51.6</v>
      </c>
      <c r="G37" s="17">
        <v>35</v>
      </c>
    </row>
    <row r="38" spans="1:7" x14ac:dyDescent="0.2">
      <c r="A38" s="16"/>
      <c r="B38" s="17">
        <v>10</v>
      </c>
      <c r="C38" s="49">
        <v>721</v>
      </c>
      <c r="D38" s="49">
        <v>324</v>
      </c>
      <c r="E38" s="49">
        <v>397</v>
      </c>
      <c r="F38" s="50">
        <v>52.9</v>
      </c>
      <c r="G38" s="17">
        <v>37</v>
      </c>
    </row>
    <row r="39" spans="1:7" x14ac:dyDescent="0.2">
      <c r="A39" s="16"/>
      <c r="B39" s="17">
        <v>13</v>
      </c>
      <c r="C39" s="49">
        <v>902</v>
      </c>
      <c r="D39" s="49">
        <v>392</v>
      </c>
      <c r="E39" s="49">
        <v>510</v>
      </c>
      <c r="F39" s="50">
        <v>52.3</v>
      </c>
      <c r="G39" s="17">
        <v>32</v>
      </c>
    </row>
    <row r="40" spans="1:7" x14ac:dyDescent="0.2">
      <c r="A40" s="16"/>
      <c r="B40" s="17">
        <v>14</v>
      </c>
      <c r="C40" s="49">
        <v>596</v>
      </c>
      <c r="D40" s="49">
        <v>271</v>
      </c>
      <c r="E40" s="49">
        <v>325</v>
      </c>
      <c r="F40" s="50">
        <v>52.7</v>
      </c>
      <c r="G40" s="17">
        <v>26</v>
      </c>
    </row>
    <row r="41" spans="1:7" x14ac:dyDescent="0.2">
      <c r="A41" s="16"/>
      <c r="B41" s="17">
        <v>15</v>
      </c>
      <c r="C41" s="49">
        <v>786</v>
      </c>
      <c r="D41" s="49">
        <v>380</v>
      </c>
      <c r="E41" s="49">
        <v>406</v>
      </c>
      <c r="F41" s="50">
        <v>50.5</v>
      </c>
      <c r="G41" s="17">
        <v>27</v>
      </c>
    </row>
    <row r="42" spans="1:7" x14ac:dyDescent="0.2">
      <c r="A42" s="16"/>
      <c r="B42" s="17">
        <v>16</v>
      </c>
      <c r="C42" s="49">
        <v>1055</v>
      </c>
      <c r="D42" s="49">
        <v>501</v>
      </c>
      <c r="E42" s="49">
        <v>554</v>
      </c>
      <c r="F42" s="50">
        <v>53.6</v>
      </c>
      <c r="G42" s="17">
        <v>38</v>
      </c>
    </row>
    <row r="43" spans="1:7" x14ac:dyDescent="0.2">
      <c r="A43" s="16"/>
      <c r="B43" s="17">
        <v>18</v>
      </c>
      <c r="C43" s="49">
        <v>516</v>
      </c>
      <c r="D43" s="49">
        <v>229</v>
      </c>
      <c r="E43" s="49">
        <v>287</v>
      </c>
      <c r="F43" s="50">
        <v>56.5</v>
      </c>
      <c r="G43" s="17">
        <v>28</v>
      </c>
    </row>
    <row r="44" spans="1:7" x14ac:dyDescent="0.2">
      <c r="A44" s="16"/>
      <c r="B44" s="17">
        <v>19</v>
      </c>
      <c r="C44" s="49">
        <v>830</v>
      </c>
      <c r="D44" s="49">
        <v>382</v>
      </c>
      <c r="E44" s="49">
        <v>448</v>
      </c>
      <c r="F44" s="50">
        <v>51.3</v>
      </c>
      <c r="G44" s="17">
        <v>30</v>
      </c>
    </row>
    <row r="45" spans="1:7" x14ac:dyDescent="0.2">
      <c r="A45" s="16"/>
      <c r="B45" s="17">
        <v>20</v>
      </c>
      <c r="C45" s="49">
        <v>743</v>
      </c>
      <c r="D45" s="49">
        <v>362</v>
      </c>
      <c r="E45" s="49">
        <v>381</v>
      </c>
      <c r="F45" s="50">
        <v>51.7</v>
      </c>
      <c r="G45" s="17">
        <v>40</v>
      </c>
    </row>
    <row r="46" spans="1:7" x14ac:dyDescent="0.2">
      <c r="A46" s="16"/>
      <c r="B46" s="17">
        <v>21</v>
      </c>
      <c r="C46" s="49">
        <v>566</v>
      </c>
      <c r="D46" s="49">
        <v>259</v>
      </c>
      <c r="E46" s="49">
        <v>307</v>
      </c>
      <c r="F46" s="50">
        <v>52</v>
      </c>
      <c r="G46" s="17">
        <v>23</v>
      </c>
    </row>
    <row r="47" spans="1:7" x14ac:dyDescent="0.2">
      <c r="A47" s="16"/>
      <c r="B47" s="17">
        <v>22</v>
      </c>
      <c r="C47" s="49">
        <v>936</v>
      </c>
      <c r="D47" s="49">
        <v>409</v>
      </c>
      <c r="E47" s="49">
        <v>527</v>
      </c>
      <c r="F47" s="50">
        <v>54.2</v>
      </c>
      <c r="G47" s="17">
        <v>42</v>
      </c>
    </row>
    <row r="48" spans="1:7" x14ac:dyDescent="0.2">
      <c r="A48" s="16"/>
      <c r="B48" s="17">
        <v>23</v>
      </c>
      <c r="C48" s="49">
        <v>896</v>
      </c>
      <c r="D48" s="49">
        <v>379</v>
      </c>
      <c r="E48" s="49">
        <v>517</v>
      </c>
      <c r="F48" s="50">
        <v>52.7</v>
      </c>
      <c r="G48" s="17">
        <v>31</v>
      </c>
    </row>
    <row r="49" spans="1:7" x14ac:dyDescent="0.2">
      <c r="A49" s="16"/>
      <c r="B49" s="17">
        <v>24</v>
      </c>
      <c r="C49" s="49">
        <v>529</v>
      </c>
      <c r="D49" s="49">
        <v>238</v>
      </c>
      <c r="E49" s="49">
        <v>291</v>
      </c>
      <c r="F49" s="50">
        <v>54.7</v>
      </c>
      <c r="G49" s="17">
        <v>17</v>
      </c>
    </row>
    <row r="50" spans="1:7" x14ac:dyDescent="0.2">
      <c r="A50" s="16"/>
      <c r="B50" s="17">
        <v>25</v>
      </c>
      <c r="C50" s="49">
        <v>537</v>
      </c>
      <c r="D50" s="49">
        <v>254</v>
      </c>
      <c r="E50" s="49">
        <v>283</v>
      </c>
      <c r="F50" s="50">
        <v>51.8</v>
      </c>
      <c r="G50" s="17">
        <v>21</v>
      </c>
    </row>
    <row r="51" spans="1:7" x14ac:dyDescent="0.2">
      <c r="A51" s="16"/>
      <c r="B51" s="17">
        <v>26</v>
      </c>
      <c r="C51" s="49">
        <v>674</v>
      </c>
      <c r="D51" s="49">
        <v>296</v>
      </c>
      <c r="E51" s="49">
        <v>378</v>
      </c>
      <c r="F51" s="50">
        <v>51.3</v>
      </c>
      <c r="G51" s="17">
        <v>25</v>
      </c>
    </row>
    <row r="52" spans="1:7" x14ac:dyDescent="0.2">
      <c r="A52" s="16"/>
      <c r="B52" s="17">
        <v>30</v>
      </c>
      <c r="C52" s="49">
        <v>545</v>
      </c>
      <c r="D52" s="49">
        <v>256</v>
      </c>
      <c r="E52" s="49">
        <v>289</v>
      </c>
      <c r="F52" s="50">
        <v>52.1</v>
      </c>
      <c r="G52" s="17">
        <v>13</v>
      </c>
    </row>
    <row r="53" spans="1:7" x14ac:dyDescent="0.2">
      <c r="A53" s="16"/>
      <c r="B53" s="17">
        <v>31</v>
      </c>
      <c r="C53" s="49">
        <v>759</v>
      </c>
      <c r="D53" s="49">
        <v>344</v>
      </c>
      <c r="E53" s="49">
        <v>415</v>
      </c>
      <c r="F53" s="50">
        <v>50.8</v>
      </c>
      <c r="G53" s="17">
        <v>36</v>
      </c>
    </row>
    <row r="54" spans="1:7" x14ac:dyDescent="0.2">
      <c r="A54" s="16"/>
      <c r="B54" s="17">
        <v>32</v>
      </c>
      <c r="C54" s="49">
        <v>681</v>
      </c>
      <c r="D54" s="49">
        <v>296</v>
      </c>
      <c r="E54" s="49">
        <v>385</v>
      </c>
      <c r="F54" s="50">
        <v>54.9</v>
      </c>
      <c r="G54" s="17">
        <v>26</v>
      </c>
    </row>
    <row r="55" spans="1:7" x14ac:dyDescent="0.2">
      <c r="A55" s="16" t="s">
        <v>169</v>
      </c>
      <c r="B55" s="17">
        <v>33</v>
      </c>
      <c r="C55" s="49">
        <v>1196</v>
      </c>
      <c r="D55" s="49">
        <v>538</v>
      </c>
      <c r="E55" s="49">
        <v>658</v>
      </c>
      <c r="F55" s="50">
        <v>55.1</v>
      </c>
      <c r="G55" s="17">
        <v>45</v>
      </c>
    </row>
    <row r="56" spans="1:7" x14ac:dyDescent="0.2">
      <c r="A56" s="16"/>
      <c r="B56" s="17">
        <v>35</v>
      </c>
      <c r="C56" s="49">
        <v>828</v>
      </c>
      <c r="D56" s="49">
        <v>355</v>
      </c>
      <c r="E56" s="49">
        <v>473</v>
      </c>
      <c r="F56" s="50">
        <v>55.3</v>
      </c>
      <c r="G56" s="17">
        <v>41</v>
      </c>
    </row>
    <row r="57" spans="1:7" x14ac:dyDescent="0.2">
      <c r="A57" s="17"/>
      <c r="B57" s="17">
        <v>36</v>
      </c>
      <c r="C57" s="49">
        <v>588</v>
      </c>
      <c r="D57" s="49">
        <v>260</v>
      </c>
      <c r="E57" s="49">
        <v>328</v>
      </c>
      <c r="F57" s="50">
        <v>54.2</v>
      </c>
      <c r="G57" s="17">
        <v>28</v>
      </c>
    </row>
    <row r="58" spans="1:7" x14ac:dyDescent="0.2">
      <c r="A58" s="16"/>
      <c r="B58" s="17">
        <v>37</v>
      </c>
      <c r="C58" s="49">
        <v>1016</v>
      </c>
      <c r="D58" s="49">
        <v>468</v>
      </c>
      <c r="E58" s="49">
        <v>548</v>
      </c>
      <c r="F58" s="50">
        <v>53</v>
      </c>
      <c r="G58" s="17">
        <v>64</v>
      </c>
    </row>
    <row r="59" spans="1:7" x14ac:dyDescent="0.2">
      <c r="A59" s="16"/>
      <c r="B59" s="17">
        <v>39</v>
      </c>
      <c r="C59" s="49">
        <v>1212</v>
      </c>
      <c r="D59" s="49">
        <v>565</v>
      </c>
      <c r="E59" s="49">
        <v>647</v>
      </c>
      <c r="F59" s="50">
        <v>54.6</v>
      </c>
      <c r="G59" s="17">
        <v>62</v>
      </c>
    </row>
    <row r="60" spans="1:7" x14ac:dyDescent="0.2">
      <c r="A60" s="16"/>
      <c r="B60" s="17">
        <v>41</v>
      </c>
      <c r="C60" s="49">
        <v>605</v>
      </c>
      <c r="D60" s="49">
        <v>258</v>
      </c>
      <c r="E60" s="49">
        <v>347</v>
      </c>
      <c r="F60" s="50">
        <v>54.7</v>
      </c>
      <c r="G60" s="17">
        <v>34</v>
      </c>
    </row>
    <row r="61" spans="1:7" x14ac:dyDescent="0.2">
      <c r="A61" s="16" t="s">
        <v>170</v>
      </c>
      <c r="B61" s="17">
        <v>42</v>
      </c>
      <c r="C61" s="49">
        <v>793</v>
      </c>
      <c r="D61" s="49">
        <v>336</v>
      </c>
      <c r="E61" s="49">
        <v>457</v>
      </c>
      <c r="F61" s="50">
        <v>55.4</v>
      </c>
      <c r="G61" s="17">
        <v>53</v>
      </c>
    </row>
    <row r="62" spans="1:7" x14ac:dyDescent="0.2">
      <c r="A62" s="16"/>
      <c r="B62" s="17">
        <v>43</v>
      </c>
      <c r="C62" s="49">
        <v>542</v>
      </c>
      <c r="D62" s="49">
        <v>238</v>
      </c>
      <c r="E62" s="49">
        <v>304</v>
      </c>
      <c r="F62" s="50">
        <v>54.5</v>
      </c>
      <c r="G62" s="17">
        <v>29</v>
      </c>
    </row>
    <row r="63" spans="1:7" x14ac:dyDescent="0.2">
      <c r="A63" s="16"/>
      <c r="B63" s="17">
        <v>44</v>
      </c>
      <c r="C63" s="49">
        <v>551</v>
      </c>
      <c r="D63" s="49">
        <v>249</v>
      </c>
      <c r="E63" s="49">
        <v>302</v>
      </c>
      <c r="F63" s="50">
        <v>53.5</v>
      </c>
      <c r="G63" s="17">
        <v>29</v>
      </c>
    </row>
    <row r="64" spans="1:7" x14ac:dyDescent="0.2">
      <c r="A64" s="17"/>
      <c r="B64" s="17">
        <v>45</v>
      </c>
      <c r="C64" s="49">
        <v>1070</v>
      </c>
      <c r="D64" s="49">
        <v>498</v>
      </c>
      <c r="E64" s="49">
        <v>572</v>
      </c>
      <c r="F64" s="50">
        <v>53.6</v>
      </c>
      <c r="G64" s="17">
        <v>82</v>
      </c>
    </row>
    <row r="65" spans="1:7" x14ac:dyDescent="0.2">
      <c r="A65" s="16"/>
      <c r="B65" s="17">
        <v>46</v>
      </c>
      <c r="C65" s="49">
        <v>694</v>
      </c>
      <c r="D65" s="49">
        <v>300</v>
      </c>
      <c r="E65" s="49">
        <v>394</v>
      </c>
      <c r="F65" s="50">
        <v>54.9</v>
      </c>
      <c r="G65" s="17">
        <v>45</v>
      </c>
    </row>
    <row r="66" spans="1:7" x14ac:dyDescent="0.2">
      <c r="A66" s="16"/>
      <c r="B66" s="17">
        <v>47</v>
      </c>
      <c r="C66" s="49">
        <v>587</v>
      </c>
      <c r="D66" s="49">
        <v>256</v>
      </c>
      <c r="E66" s="49">
        <v>331</v>
      </c>
      <c r="F66" s="50">
        <v>53.5</v>
      </c>
      <c r="G66" s="17">
        <v>22</v>
      </c>
    </row>
    <row r="67" spans="1:7" x14ac:dyDescent="0.2">
      <c r="A67" s="16"/>
      <c r="B67" s="17">
        <v>50</v>
      </c>
      <c r="C67" s="49">
        <v>829</v>
      </c>
      <c r="D67" s="49">
        <v>367</v>
      </c>
      <c r="E67" s="49">
        <v>462</v>
      </c>
      <c r="F67" s="50">
        <v>53.9</v>
      </c>
      <c r="G67" s="17">
        <v>45</v>
      </c>
    </row>
    <row r="68" spans="1:7" x14ac:dyDescent="0.2">
      <c r="A68" s="16"/>
      <c r="B68" s="17">
        <v>51</v>
      </c>
      <c r="C68" s="49">
        <v>996</v>
      </c>
      <c r="D68" s="49">
        <v>425</v>
      </c>
      <c r="E68" s="49">
        <v>571</v>
      </c>
      <c r="F68" s="50">
        <v>54.5</v>
      </c>
      <c r="G68" s="17">
        <v>67</v>
      </c>
    </row>
    <row r="69" spans="1:7" x14ac:dyDescent="0.2">
      <c r="A69" s="16"/>
      <c r="B69" s="17">
        <v>53</v>
      </c>
      <c r="C69" s="49">
        <v>724</v>
      </c>
      <c r="D69" s="49">
        <v>319</v>
      </c>
      <c r="E69" s="49">
        <v>405</v>
      </c>
      <c r="F69" s="50">
        <v>52.4</v>
      </c>
      <c r="G69" s="17">
        <v>51</v>
      </c>
    </row>
    <row r="70" spans="1:7" x14ac:dyDescent="0.2">
      <c r="A70" s="16"/>
      <c r="B70" s="17">
        <v>54</v>
      </c>
      <c r="C70" s="49">
        <v>548</v>
      </c>
      <c r="D70" s="49">
        <v>228</v>
      </c>
      <c r="E70" s="49">
        <v>320</v>
      </c>
      <c r="F70" s="50">
        <v>55.1</v>
      </c>
      <c r="G70" s="17">
        <v>29</v>
      </c>
    </row>
    <row r="71" spans="1:7" x14ac:dyDescent="0.2">
      <c r="A71" s="16"/>
      <c r="B71" s="17">
        <v>55</v>
      </c>
      <c r="C71" s="49">
        <v>964</v>
      </c>
      <c r="D71" s="49">
        <v>428</v>
      </c>
      <c r="E71" s="49">
        <v>536</v>
      </c>
      <c r="F71" s="50">
        <v>54.5</v>
      </c>
      <c r="G71" s="17">
        <v>52</v>
      </c>
    </row>
    <row r="72" spans="1:7" x14ac:dyDescent="0.2">
      <c r="A72" s="16"/>
      <c r="B72" s="17">
        <v>57</v>
      </c>
      <c r="C72" s="49">
        <v>749</v>
      </c>
      <c r="D72" s="49">
        <v>335</v>
      </c>
      <c r="E72" s="49">
        <v>414</v>
      </c>
      <c r="F72" s="50">
        <v>54.2</v>
      </c>
      <c r="G72" s="17">
        <v>43</v>
      </c>
    </row>
    <row r="73" spans="1:7" x14ac:dyDescent="0.2">
      <c r="A73" s="37" t="s">
        <v>171</v>
      </c>
      <c r="B73" s="17"/>
      <c r="C73" s="49"/>
      <c r="D73" s="49"/>
      <c r="E73" s="49"/>
      <c r="F73" s="50"/>
      <c r="G73" s="49"/>
    </row>
    <row r="74" spans="1:7" x14ac:dyDescent="0.2">
      <c r="A74" s="16" t="s">
        <v>172</v>
      </c>
      <c r="B74" s="17">
        <v>1</v>
      </c>
      <c r="C74" s="49">
        <v>649</v>
      </c>
      <c r="D74" s="49">
        <v>291</v>
      </c>
      <c r="E74" s="49">
        <v>358</v>
      </c>
      <c r="F74" s="50">
        <v>54.2</v>
      </c>
      <c r="G74" s="17">
        <v>32</v>
      </c>
    </row>
    <row r="75" spans="1:7" x14ac:dyDescent="0.2">
      <c r="A75" s="16"/>
      <c r="B75" s="17">
        <v>2</v>
      </c>
      <c r="C75" s="49">
        <v>1142</v>
      </c>
      <c r="D75" s="49">
        <v>535</v>
      </c>
      <c r="E75" s="49">
        <v>607</v>
      </c>
      <c r="F75" s="50">
        <v>52.3</v>
      </c>
      <c r="G75" s="17">
        <v>63</v>
      </c>
    </row>
    <row r="76" spans="1:7" x14ac:dyDescent="0.2">
      <c r="A76" s="16"/>
      <c r="B76" s="17">
        <v>4</v>
      </c>
      <c r="C76" s="49">
        <v>1198</v>
      </c>
      <c r="D76" s="49">
        <v>554</v>
      </c>
      <c r="E76" s="49">
        <v>644</v>
      </c>
      <c r="F76" s="50">
        <v>52.7</v>
      </c>
      <c r="G76" s="17">
        <v>41</v>
      </c>
    </row>
    <row r="77" spans="1:7" x14ac:dyDescent="0.2">
      <c r="A77" s="17"/>
      <c r="B77" s="17">
        <v>7</v>
      </c>
      <c r="C77" s="49">
        <v>785</v>
      </c>
      <c r="D77" s="49">
        <v>360</v>
      </c>
      <c r="E77" s="49">
        <v>425</v>
      </c>
      <c r="F77" s="50">
        <v>54.9</v>
      </c>
      <c r="G77" s="17">
        <v>29</v>
      </c>
    </row>
    <row r="78" spans="1:7" x14ac:dyDescent="0.2">
      <c r="A78" s="17"/>
      <c r="B78" s="17">
        <v>8</v>
      </c>
      <c r="C78" s="49">
        <v>902</v>
      </c>
      <c r="D78" s="49">
        <v>425</v>
      </c>
      <c r="E78" s="49">
        <v>477</v>
      </c>
      <c r="F78" s="50">
        <v>52.2</v>
      </c>
      <c r="G78" s="17">
        <v>49</v>
      </c>
    </row>
    <row r="79" spans="1:7" x14ac:dyDescent="0.2">
      <c r="A79" s="16" t="s">
        <v>173</v>
      </c>
      <c r="B79" s="17">
        <v>10</v>
      </c>
      <c r="C79" s="49">
        <v>1086</v>
      </c>
      <c r="D79" s="49">
        <v>529</v>
      </c>
      <c r="E79" s="49">
        <v>557</v>
      </c>
      <c r="F79" s="50">
        <v>53</v>
      </c>
      <c r="G79" s="17">
        <v>33</v>
      </c>
    </row>
    <row r="80" spans="1:7" x14ac:dyDescent="0.2">
      <c r="A80" s="16"/>
      <c r="B80" s="17">
        <v>13</v>
      </c>
      <c r="C80" s="49">
        <v>1216</v>
      </c>
      <c r="D80" s="49">
        <v>550</v>
      </c>
      <c r="E80" s="49">
        <v>666</v>
      </c>
      <c r="F80" s="50">
        <v>54.7</v>
      </c>
      <c r="G80" s="17">
        <v>53</v>
      </c>
    </row>
    <row r="81" spans="1:7" x14ac:dyDescent="0.2">
      <c r="A81" s="16"/>
      <c r="B81" s="17">
        <v>15</v>
      </c>
      <c r="C81" s="49">
        <v>787</v>
      </c>
      <c r="D81" s="49">
        <v>348</v>
      </c>
      <c r="E81" s="49">
        <v>439</v>
      </c>
      <c r="F81" s="50">
        <v>53</v>
      </c>
      <c r="G81" s="17">
        <v>32</v>
      </c>
    </row>
    <row r="82" spans="1:7" x14ac:dyDescent="0.2">
      <c r="A82" s="16" t="s">
        <v>174</v>
      </c>
      <c r="B82" s="17">
        <v>17</v>
      </c>
      <c r="C82" s="49">
        <v>957</v>
      </c>
      <c r="D82" s="49">
        <v>419</v>
      </c>
      <c r="E82" s="49">
        <v>538</v>
      </c>
      <c r="F82" s="50">
        <v>52.4</v>
      </c>
      <c r="G82" s="17">
        <v>53</v>
      </c>
    </row>
    <row r="83" spans="1:7" x14ac:dyDescent="0.2">
      <c r="A83" s="16"/>
      <c r="B83" s="17">
        <v>18</v>
      </c>
      <c r="C83" s="49">
        <v>654</v>
      </c>
      <c r="D83" s="49">
        <v>282</v>
      </c>
      <c r="E83" s="49">
        <v>372</v>
      </c>
      <c r="F83" s="50">
        <v>53.7</v>
      </c>
      <c r="G83" s="17">
        <v>23</v>
      </c>
    </row>
    <row r="84" spans="1:7" x14ac:dyDescent="0.2">
      <c r="A84" s="16"/>
      <c r="B84" s="17">
        <v>19</v>
      </c>
      <c r="C84" s="49">
        <v>995</v>
      </c>
      <c r="D84" s="49">
        <v>435</v>
      </c>
      <c r="E84" s="49">
        <v>560</v>
      </c>
      <c r="F84" s="50">
        <v>51.9</v>
      </c>
      <c r="G84" s="17">
        <v>58</v>
      </c>
    </row>
    <row r="85" spans="1:7" x14ac:dyDescent="0.2">
      <c r="A85" s="16"/>
      <c r="B85" s="17">
        <v>20</v>
      </c>
      <c r="C85" s="49">
        <v>1099</v>
      </c>
      <c r="D85" s="49">
        <v>495</v>
      </c>
      <c r="E85" s="49">
        <v>604</v>
      </c>
      <c r="F85" s="50">
        <v>54.4</v>
      </c>
      <c r="G85" s="17">
        <v>60</v>
      </c>
    </row>
    <row r="86" spans="1:7" x14ac:dyDescent="0.2">
      <c r="A86" s="17"/>
      <c r="B86" s="17">
        <v>21</v>
      </c>
      <c r="C86" s="49">
        <v>955</v>
      </c>
      <c r="D86" s="49">
        <v>455</v>
      </c>
      <c r="E86" s="49">
        <v>500</v>
      </c>
      <c r="F86" s="50">
        <v>50.8</v>
      </c>
      <c r="G86" s="17">
        <v>46</v>
      </c>
    </row>
    <row r="87" spans="1:7" x14ac:dyDescent="0.2">
      <c r="A87" s="16"/>
      <c r="B87" s="17">
        <v>23</v>
      </c>
      <c r="C87" s="49">
        <v>1064</v>
      </c>
      <c r="D87" s="49">
        <v>468</v>
      </c>
      <c r="E87" s="49">
        <v>596</v>
      </c>
      <c r="F87" s="50">
        <v>55</v>
      </c>
      <c r="G87" s="17">
        <v>61</v>
      </c>
    </row>
    <row r="88" spans="1:7" x14ac:dyDescent="0.2">
      <c r="A88" s="16"/>
      <c r="B88" s="17">
        <v>25</v>
      </c>
      <c r="C88" s="49">
        <v>737</v>
      </c>
      <c r="D88" s="49">
        <v>323</v>
      </c>
      <c r="E88" s="49">
        <v>414</v>
      </c>
      <c r="F88" s="50">
        <v>53.5</v>
      </c>
      <c r="G88" s="17">
        <v>30</v>
      </c>
    </row>
    <row r="89" spans="1:7" x14ac:dyDescent="0.2">
      <c r="A89" s="16"/>
      <c r="B89" s="17">
        <v>26</v>
      </c>
      <c r="C89" s="49">
        <v>907</v>
      </c>
      <c r="D89" s="49">
        <v>395</v>
      </c>
      <c r="E89" s="49">
        <v>512</v>
      </c>
      <c r="F89" s="50">
        <v>55.5</v>
      </c>
      <c r="G89" s="17">
        <v>37</v>
      </c>
    </row>
    <row r="90" spans="1:7" x14ac:dyDescent="0.2">
      <c r="A90" s="16"/>
      <c r="B90" s="17">
        <v>27</v>
      </c>
      <c r="C90" s="49">
        <v>1828</v>
      </c>
      <c r="D90" s="49">
        <v>809</v>
      </c>
      <c r="E90" s="49">
        <v>1019</v>
      </c>
      <c r="F90" s="50">
        <v>55.3</v>
      </c>
      <c r="G90" s="17">
        <v>98</v>
      </c>
    </row>
    <row r="91" spans="1:7" x14ac:dyDescent="0.2">
      <c r="A91" s="16"/>
      <c r="B91" s="17">
        <v>29</v>
      </c>
      <c r="C91" s="49">
        <v>663</v>
      </c>
      <c r="D91" s="49">
        <v>289</v>
      </c>
      <c r="E91" s="49">
        <v>374</v>
      </c>
      <c r="F91" s="50">
        <v>53.2</v>
      </c>
      <c r="G91" s="17">
        <v>36</v>
      </c>
    </row>
    <row r="92" spans="1:7" x14ac:dyDescent="0.2">
      <c r="A92" s="16"/>
      <c r="B92" s="17">
        <v>30</v>
      </c>
      <c r="C92" s="49">
        <v>800</v>
      </c>
      <c r="D92" s="49">
        <v>366</v>
      </c>
      <c r="E92" s="49">
        <v>434</v>
      </c>
      <c r="F92" s="50">
        <v>52.7</v>
      </c>
      <c r="G92" s="17">
        <v>34</v>
      </c>
    </row>
    <row r="93" spans="1:7" x14ac:dyDescent="0.2">
      <c r="A93" s="16"/>
      <c r="B93" s="17">
        <v>32</v>
      </c>
      <c r="C93" s="49">
        <v>654</v>
      </c>
      <c r="D93" s="49">
        <v>277</v>
      </c>
      <c r="E93" s="49">
        <v>377</v>
      </c>
      <c r="F93" s="50">
        <v>54.6</v>
      </c>
      <c r="G93" s="17">
        <v>18</v>
      </c>
    </row>
    <row r="94" spans="1:7" x14ac:dyDescent="0.2">
      <c r="A94" s="16" t="s">
        <v>278</v>
      </c>
      <c r="B94" s="17">
        <v>33</v>
      </c>
      <c r="C94" s="49">
        <v>763</v>
      </c>
      <c r="D94" s="49">
        <v>353</v>
      </c>
      <c r="E94" s="49">
        <v>410</v>
      </c>
      <c r="F94" s="50">
        <v>54.5</v>
      </c>
      <c r="G94" s="17">
        <v>29</v>
      </c>
    </row>
    <row r="95" spans="1:7" x14ac:dyDescent="0.2">
      <c r="A95" s="16"/>
      <c r="B95" s="17">
        <v>34</v>
      </c>
      <c r="C95" s="49">
        <v>1001</v>
      </c>
      <c r="D95" s="49">
        <v>428</v>
      </c>
      <c r="E95" s="49">
        <v>573</v>
      </c>
      <c r="F95" s="50">
        <v>54</v>
      </c>
      <c r="G95" s="17">
        <v>56</v>
      </c>
    </row>
    <row r="96" spans="1:7" x14ac:dyDescent="0.2">
      <c r="A96" s="16"/>
      <c r="B96" s="17">
        <v>35</v>
      </c>
      <c r="C96" s="49">
        <v>1235</v>
      </c>
      <c r="D96" s="49">
        <v>548</v>
      </c>
      <c r="E96" s="49">
        <v>687</v>
      </c>
      <c r="F96" s="50">
        <v>54.3</v>
      </c>
      <c r="G96" s="17">
        <v>50</v>
      </c>
    </row>
    <row r="97" spans="1:7" x14ac:dyDescent="0.2">
      <c r="A97" s="16"/>
      <c r="B97" s="17">
        <v>36</v>
      </c>
      <c r="C97" s="49">
        <v>1134</v>
      </c>
      <c r="D97" s="49">
        <v>510</v>
      </c>
      <c r="E97" s="49">
        <v>624</v>
      </c>
      <c r="F97" s="50">
        <v>54.6</v>
      </c>
      <c r="G97" s="17">
        <v>61</v>
      </c>
    </row>
    <row r="98" spans="1:7" x14ac:dyDescent="0.2">
      <c r="A98" s="16"/>
      <c r="B98" s="17">
        <v>37</v>
      </c>
      <c r="C98" s="49">
        <v>851</v>
      </c>
      <c r="D98" s="49">
        <v>385</v>
      </c>
      <c r="E98" s="49">
        <v>466</v>
      </c>
      <c r="F98" s="50">
        <v>54.8</v>
      </c>
      <c r="G98" s="17">
        <v>47</v>
      </c>
    </row>
    <row r="99" spans="1:7" x14ac:dyDescent="0.2">
      <c r="A99" s="16"/>
      <c r="B99" s="17">
        <v>38</v>
      </c>
      <c r="C99" s="49">
        <v>533</v>
      </c>
      <c r="D99" s="49">
        <v>246</v>
      </c>
      <c r="E99" s="49">
        <v>287</v>
      </c>
      <c r="F99" s="50">
        <v>54.6</v>
      </c>
      <c r="G99" s="17">
        <v>23</v>
      </c>
    </row>
    <row r="100" spans="1:7" x14ac:dyDescent="0.2">
      <c r="A100" s="16"/>
      <c r="B100" s="17">
        <v>40</v>
      </c>
      <c r="C100" s="49">
        <v>715</v>
      </c>
      <c r="D100" s="49">
        <v>332</v>
      </c>
      <c r="E100" s="49">
        <v>383</v>
      </c>
      <c r="F100" s="50">
        <v>52.5</v>
      </c>
      <c r="G100" s="17">
        <v>35</v>
      </c>
    </row>
    <row r="101" spans="1:7" x14ac:dyDescent="0.2">
      <c r="A101" s="16"/>
      <c r="B101" s="17">
        <v>41</v>
      </c>
      <c r="C101" s="49">
        <v>1425</v>
      </c>
      <c r="D101" s="49">
        <v>641</v>
      </c>
      <c r="E101" s="49">
        <v>784</v>
      </c>
      <c r="F101" s="50">
        <v>51.4</v>
      </c>
      <c r="G101" s="17">
        <v>74</v>
      </c>
    </row>
    <row r="102" spans="1:7" x14ac:dyDescent="0.2">
      <c r="A102" s="16"/>
      <c r="B102" s="17">
        <v>44</v>
      </c>
      <c r="C102" s="49">
        <v>1220</v>
      </c>
      <c r="D102" s="49">
        <v>538</v>
      </c>
      <c r="E102" s="49">
        <v>682</v>
      </c>
      <c r="F102" s="50">
        <v>54.4</v>
      </c>
      <c r="G102" s="17">
        <v>61</v>
      </c>
    </row>
    <row r="103" spans="1:7" x14ac:dyDescent="0.2">
      <c r="A103" s="16"/>
      <c r="B103" s="17">
        <v>46</v>
      </c>
      <c r="C103" s="49">
        <v>1245</v>
      </c>
      <c r="D103" s="49">
        <v>553</v>
      </c>
      <c r="E103" s="49">
        <v>692</v>
      </c>
      <c r="F103" s="50">
        <v>54.6</v>
      </c>
      <c r="G103" s="17">
        <v>62</v>
      </c>
    </row>
    <row r="104" spans="1:7" x14ac:dyDescent="0.2">
      <c r="A104" s="16"/>
      <c r="B104" s="17">
        <v>47</v>
      </c>
      <c r="C104" s="49">
        <v>1130</v>
      </c>
      <c r="D104" s="49">
        <v>501</v>
      </c>
      <c r="E104" s="49">
        <v>629</v>
      </c>
      <c r="F104" s="50">
        <v>55.4</v>
      </c>
      <c r="G104" s="17">
        <v>35</v>
      </c>
    </row>
    <row r="105" spans="1:7" x14ac:dyDescent="0.2">
      <c r="A105" s="16"/>
      <c r="B105" s="17">
        <v>48</v>
      </c>
      <c r="C105" s="49">
        <v>1331</v>
      </c>
      <c r="D105" s="49">
        <v>589</v>
      </c>
      <c r="E105" s="49">
        <v>742</v>
      </c>
      <c r="F105" s="50">
        <v>55.7</v>
      </c>
      <c r="G105" s="17">
        <v>49</v>
      </c>
    </row>
    <row r="106" spans="1:7" x14ac:dyDescent="0.2">
      <c r="A106" s="16"/>
      <c r="B106" s="17">
        <v>49</v>
      </c>
      <c r="C106" s="49">
        <v>831</v>
      </c>
      <c r="D106" s="49">
        <v>342</v>
      </c>
      <c r="E106" s="49">
        <v>489</v>
      </c>
      <c r="F106" s="50">
        <v>53.4</v>
      </c>
      <c r="G106" s="17">
        <v>43</v>
      </c>
    </row>
    <row r="107" spans="1:7" x14ac:dyDescent="0.2">
      <c r="A107" s="16"/>
      <c r="B107" s="17">
        <v>50</v>
      </c>
      <c r="C107" s="49">
        <v>977</v>
      </c>
      <c r="D107" s="49">
        <v>396</v>
      </c>
      <c r="E107" s="49">
        <v>581</v>
      </c>
      <c r="F107" s="50">
        <v>54.9</v>
      </c>
      <c r="G107" s="17">
        <v>50</v>
      </c>
    </row>
    <row r="108" spans="1:7" x14ac:dyDescent="0.2">
      <c r="A108" s="17"/>
      <c r="B108" s="17">
        <v>52</v>
      </c>
      <c r="C108" s="49">
        <v>1520</v>
      </c>
      <c r="D108" s="49">
        <v>671</v>
      </c>
      <c r="E108" s="49">
        <v>849</v>
      </c>
      <c r="F108" s="50">
        <v>53.4</v>
      </c>
      <c r="G108" s="17">
        <v>81</v>
      </c>
    </row>
    <row r="109" spans="1:7" x14ac:dyDescent="0.2">
      <c r="A109" s="16"/>
      <c r="B109" s="17">
        <v>53</v>
      </c>
      <c r="C109" s="49">
        <v>671</v>
      </c>
      <c r="D109" s="49">
        <v>313</v>
      </c>
      <c r="E109" s="49">
        <v>358</v>
      </c>
      <c r="F109" s="50">
        <v>53.4</v>
      </c>
      <c r="G109" s="17">
        <v>26</v>
      </c>
    </row>
    <row r="110" spans="1:7" x14ac:dyDescent="0.2">
      <c r="A110" s="16"/>
      <c r="B110" s="17">
        <v>55</v>
      </c>
      <c r="C110" s="49">
        <v>624</v>
      </c>
      <c r="D110" s="49">
        <v>288</v>
      </c>
      <c r="E110" s="49">
        <v>336</v>
      </c>
      <c r="F110" s="50">
        <v>57.7</v>
      </c>
      <c r="G110" s="17">
        <v>18</v>
      </c>
    </row>
    <row r="111" spans="1:7" x14ac:dyDescent="0.2">
      <c r="A111" s="37" t="s">
        <v>180</v>
      </c>
      <c r="B111" s="17"/>
      <c r="C111" s="49"/>
      <c r="D111" s="49"/>
      <c r="E111" s="49"/>
      <c r="F111" s="50"/>
      <c r="G111" s="49"/>
    </row>
    <row r="112" spans="1:7" x14ac:dyDescent="0.2">
      <c r="A112" s="16" t="s">
        <v>181</v>
      </c>
      <c r="B112" s="17">
        <v>1</v>
      </c>
      <c r="C112" s="49">
        <v>945</v>
      </c>
      <c r="D112" s="49">
        <v>416</v>
      </c>
      <c r="E112" s="49">
        <v>529</v>
      </c>
      <c r="F112" s="50">
        <v>55.2</v>
      </c>
      <c r="G112" s="17">
        <v>43</v>
      </c>
    </row>
    <row r="113" spans="1:7" x14ac:dyDescent="0.2">
      <c r="A113" s="16"/>
      <c r="B113" s="17">
        <v>2</v>
      </c>
      <c r="C113" s="49">
        <v>533</v>
      </c>
      <c r="D113" s="49">
        <v>237</v>
      </c>
      <c r="E113" s="49">
        <v>296</v>
      </c>
      <c r="F113" s="50">
        <v>55.4</v>
      </c>
      <c r="G113" s="17">
        <v>24</v>
      </c>
    </row>
    <row r="114" spans="1:7" x14ac:dyDescent="0.2">
      <c r="A114" s="16"/>
      <c r="B114" s="17">
        <v>3</v>
      </c>
      <c r="C114" s="49">
        <v>1164</v>
      </c>
      <c r="D114" s="49">
        <v>541</v>
      </c>
      <c r="E114" s="49">
        <v>623</v>
      </c>
      <c r="F114" s="50">
        <v>54.1</v>
      </c>
      <c r="G114" s="17">
        <v>48</v>
      </c>
    </row>
    <row r="115" spans="1:7" x14ac:dyDescent="0.2">
      <c r="A115" s="16"/>
      <c r="B115" s="17">
        <v>4</v>
      </c>
      <c r="C115" s="49">
        <v>681</v>
      </c>
      <c r="D115" s="49">
        <v>316</v>
      </c>
      <c r="E115" s="49">
        <v>365</v>
      </c>
      <c r="F115" s="50">
        <v>56.6</v>
      </c>
      <c r="G115" s="17">
        <v>21</v>
      </c>
    </row>
    <row r="116" spans="1:7" x14ac:dyDescent="0.2">
      <c r="A116" s="16"/>
      <c r="B116" s="17">
        <v>5</v>
      </c>
      <c r="C116" s="49">
        <v>956</v>
      </c>
      <c r="D116" s="49">
        <v>438</v>
      </c>
      <c r="E116" s="49">
        <v>518</v>
      </c>
      <c r="F116" s="50">
        <v>57</v>
      </c>
      <c r="G116" s="17">
        <v>31</v>
      </c>
    </row>
    <row r="117" spans="1:7" x14ac:dyDescent="0.2">
      <c r="A117" s="16"/>
      <c r="B117" s="17">
        <v>6</v>
      </c>
      <c r="C117" s="49">
        <v>1144</v>
      </c>
      <c r="D117" s="49">
        <v>535</v>
      </c>
      <c r="E117" s="49">
        <v>609</v>
      </c>
      <c r="F117" s="50">
        <v>56.7</v>
      </c>
      <c r="G117" s="17">
        <v>28</v>
      </c>
    </row>
    <row r="118" spans="1:7" x14ac:dyDescent="0.2">
      <c r="A118" s="16"/>
      <c r="B118" s="17">
        <v>20</v>
      </c>
      <c r="C118" s="49">
        <v>991</v>
      </c>
      <c r="D118" s="49">
        <v>462</v>
      </c>
      <c r="E118" s="49">
        <v>529</v>
      </c>
      <c r="F118" s="50">
        <v>56.7</v>
      </c>
      <c r="G118" s="17">
        <v>29</v>
      </c>
    </row>
    <row r="119" spans="1:7" x14ac:dyDescent="0.2">
      <c r="A119" s="17"/>
      <c r="B119" s="17">
        <v>21</v>
      </c>
      <c r="C119" s="49">
        <v>1561</v>
      </c>
      <c r="D119" s="49">
        <v>703</v>
      </c>
      <c r="E119" s="49">
        <v>858</v>
      </c>
      <c r="F119" s="50">
        <v>54.5</v>
      </c>
      <c r="G119" s="17">
        <v>65</v>
      </c>
    </row>
    <row r="120" spans="1:7" x14ac:dyDescent="0.2">
      <c r="A120" s="17"/>
      <c r="B120" s="17">
        <v>22</v>
      </c>
      <c r="C120" s="49">
        <v>916</v>
      </c>
      <c r="D120" s="49">
        <v>401</v>
      </c>
      <c r="E120" s="49">
        <v>515</v>
      </c>
      <c r="F120" s="50">
        <v>55.8</v>
      </c>
      <c r="G120" s="17">
        <v>39</v>
      </c>
    </row>
    <row r="121" spans="1:7" x14ac:dyDescent="0.2">
      <c r="A121" s="16" t="s">
        <v>182</v>
      </c>
      <c r="B121" s="17">
        <v>7</v>
      </c>
      <c r="C121" s="49">
        <v>998</v>
      </c>
      <c r="D121" s="49">
        <v>455</v>
      </c>
      <c r="E121" s="49">
        <v>543</v>
      </c>
      <c r="F121" s="50">
        <v>55.9</v>
      </c>
      <c r="G121" s="17">
        <v>34</v>
      </c>
    </row>
    <row r="122" spans="1:7" x14ac:dyDescent="0.2">
      <c r="A122" s="16"/>
      <c r="B122" s="17">
        <v>8</v>
      </c>
      <c r="C122" s="49">
        <v>607</v>
      </c>
      <c r="D122" s="49">
        <v>288</v>
      </c>
      <c r="E122" s="49">
        <v>319</v>
      </c>
      <c r="F122" s="50">
        <v>56</v>
      </c>
      <c r="G122" s="17">
        <v>15</v>
      </c>
    </row>
    <row r="123" spans="1:7" x14ac:dyDescent="0.2">
      <c r="A123" s="16"/>
      <c r="B123" s="17">
        <v>9</v>
      </c>
      <c r="C123" s="49">
        <v>720</v>
      </c>
      <c r="D123" s="49">
        <v>339</v>
      </c>
      <c r="E123" s="49">
        <v>381</v>
      </c>
      <c r="F123" s="50">
        <v>54.4</v>
      </c>
      <c r="G123" s="17">
        <v>31</v>
      </c>
    </row>
    <row r="124" spans="1:7" x14ac:dyDescent="0.2">
      <c r="A124" s="16"/>
      <c r="B124" s="17">
        <v>10</v>
      </c>
      <c r="C124" s="49">
        <v>823</v>
      </c>
      <c r="D124" s="49">
        <v>371</v>
      </c>
      <c r="E124" s="49">
        <v>452</v>
      </c>
      <c r="F124" s="50">
        <v>56.3</v>
      </c>
      <c r="G124" s="17">
        <v>27</v>
      </c>
    </row>
    <row r="125" spans="1:7" x14ac:dyDescent="0.2">
      <c r="A125" s="16"/>
      <c r="B125" s="17">
        <v>11</v>
      </c>
      <c r="C125" s="49">
        <v>597</v>
      </c>
      <c r="D125" s="49">
        <v>272</v>
      </c>
      <c r="E125" s="49">
        <v>325</v>
      </c>
      <c r="F125" s="50">
        <v>55.8</v>
      </c>
      <c r="G125" s="17">
        <v>20</v>
      </c>
    </row>
    <row r="126" spans="1:7" x14ac:dyDescent="0.2">
      <c r="A126" s="16" t="s">
        <v>183</v>
      </c>
      <c r="B126" s="17">
        <v>12</v>
      </c>
      <c r="C126" s="49">
        <v>964</v>
      </c>
      <c r="D126" s="49">
        <v>424</v>
      </c>
      <c r="E126" s="49">
        <v>540</v>
      </c>
      <c r="F126" s="50">
        <v>54.3</v>
      </c>
      <c r="G126" s="17">
        <v>40</v>
      </c>
    </row>
    <row r="127" spans="1:7" x14ac:dyDescent="0.2">
      <c r="A127" s="16"/>
      <c r="B127" s="17">
        <v>14</v>
      </c>
      <c r="C127" s="49">
        <v>559</v>
      </c>
      <c r="D127" s="49">
        <v>246</v>
      </c>
      <c r="E127" s="49">
        <v>313</v>
      </c>
      <c r="F127" s="50">
        <v>54.5</v>
      </c>
      <c r="G127" s="17">
        <v>24</v>
      </c>
    </row>
    <row r="128" spans="1:7" x14ac:dyDescent="0.2">
      <c r="A128" s="16"/>
      <c r="B128" s="17">
        <v>15</v>
      </c>
      <c r="C128" s="49">
        <v>805</v>
      </c>
      <c r="D128" s="49">
        <v>373</v>
      </c>
      <c r="E128" s="49">
        <v>432</v>
      </c>
      <c r="F128" s="50">
        <v>56.7</v>
      </c>
      <c r="G128" s="17">
        <v>26</v>
      </c>
    </row>
    <row r="129" spans="1:7" x14ac:dyDescent="0.2">
      <c r="A129" s="17"/>
      <c r="B129" s="17">
        <v>16</v>
      </c>
      <c r="C129" s="49">
        <v>817</v>
      </c>
      <c r="D129" s="49">
        <v>351</v>
      </c>
      <c r="E129" s="49">
        <v>466</v>
      </c>
      <c r="F129" s="50">
        <v>55.8</v>
      </c>
      <c r="G129" s="17">
        <v>23</v>
      </c>
    </row>
    <row r="130" spans="1:7" x14ac:dyDescent="0.2">
      <c r="A130" s="16" t="s">
        <v>184</v>
      </c>
      <c r="B130" s="17">
        <v>17</v>
      </c>
      <c r="C130" s="49">
        <v>948</v>
      </c>
      <c r="D130" s="49">
        <v>430</v>
      </c>
      <c r="E130" s="49">
        <v>518</v>
      </c>
      <c r="F130" s="50">
        <v>56.3</v>
      </c>
      <c r="G130" s="17">
        <v>25</v>
      </c>
    </row>
    <row r="131" spans="1:7" x14ac:dyDescent="0.2">
      <c r="A131" s="16"/>
      <c r="B131" s="17">
        <v>18</v>
      </c>
      <c r="C131" s="49">
        <v>1561</v>
      </c>
      <c r="D131" s="49">
        <v>763</v>
      </c>
      <c r="E131" s="49">
        <v>798</v>
      </c>
      <c r="F131" s="50">
        <v>49.5</v>
      </c>
      <c r="G131" s="17">
        <v>84</v>
      </c>
    </row>
    <row r="132" spans="1:7" x14ac:dyDescent="0.2">
      <c r="A132" s="16"/>
      <c r="B132" s="17">
        <v>19</v>
      </c>
      <c r="C132" s="49">
        <v>815</v>
      </c>
      <c r="D132" s="49">
        <v>397</v>
      </c>
      <c r="E132" s="49">
        <v>418</v>
      </c>
      <c r="F132" s="50">
        <v>48</v>
      </c>
      <c r="G132" s="17">
        <v>77</v>
      </c>
    </row>
    <row r="133" spans="1:7" x14ac:dyDescent="0.2">
      <c r="A133" s="16"/>
      <c r="B133" s="17">
        <v>23</v>
      </c>
      <c r="C133" s="49">
        <v>697</v>
      </c>
      <c r="D133" s="49">
        <v>322</v>
      </c>
      <c r="E133" s="49">
        <v>375</v>
      </c>
      <c r="F133" s="50">
        <v>57.1</v>
      </c>
      <c r="G133" s="17">
        <v>28</v>
      </c>
    </row>
    <row r="134" spans="1:7" x14ac:dyDescent="0.2">
      <c r="A134" s="16"/>
      <c r="B134" s="17">
        <v>24</v>
      </c>
      <c r="C134" s="49">
        <v>1580</v>
      </c>
      <c r="D134" s="49">
        <v>772</v>
      </c>
      <c r="E134" s="49">
        <v>808</v>
      </c>
      <c r="F134" s="50">
        <v>49.7</v>
      </c>
      <c r="G134" s="17">
        <v>118</v>
      </c>
    </row>
    <row r="135" spans="1:7" x14ac:dyDescent="0.2">
      <c r="A135" s="16"/>
      <c r="B135" s="17">
        <v>25</v>
      </c>
      <c r="C135" s="49">
        <v>1133</v>
      </c>
      <c r="D135" s="49">
        <v>521</v>
      </c>
      <c r="E135" s="49">
        <v>612</v>
      </c>
      <c r="F135" s="50">
        <v>53.9</v>
      </c>
      <c r="G135" s="17">
        <v>49</v>
      </c>
    </row>
    <row r="136" spans="1:7" x14ac:dyDescent="0.2">
      <c r="A136" s="16"/>
      <c r="B136" s="17">
        <v>26</v>
      </c>
      <c r="C136" s="49">
        <v>1057</v>
      </c>
      <c r="D136" s="49">
        <v>493</v>
      </c>
      <c r="E136" s="49">
        <v>564</v>
      </c>
      <c r="F136" s="50">
        <v>48.6</v>
      </c>
      <c r="G136" s="17">
        <v>95</v>
      </c>
    </row>
    <row r="137" spans="1:7" x14ac:dyDescent="0.2">
      <c r="A137" s="17"/>
      <c r="B137" s="17">
        <v>27</v>
      </c>
      <c r="C137" s="49">
        <v>1158</v>
      </c>
      <c r="D137" s="49">
        <v>556</v>
      </c>
      <c r="E137" s="49">
        <v>602</v>
      </c>
      <c r="F137" s="50">
        <v>48.6</v>
      </c>
      <c r="G137" s="17">
        <v>66</v>
      </c>
    </row>
    <row r="138" spans="1:7" x14ac:dyDescent="0.2">
      <c r="A138" s="17"/>
      <c r="B138" s="17">
        <v>28</v>
      </c>
      <c r="C138" s="49">
        <v>1021</v>
      </c>
      <c r="D138" s="49">
        <v>519</v>
      </c>
      <c r="E138" s="49">
        <v>502</v>
      </c>
      <c r="F138" s="50">
        <v>51.6</v>
      </c>
      <c r="G138" s="17">
        <v>52</v>
      </c>
    </row>
    <row r="139" spans="1:7" x14ac:dyDescent="0.2">
      <c r="A139" s="17"/>
      <c r="B139" s="17">
        <v>29</v>
      </c>
      <c r="C139" s="49">
        <v>937</v>
      </c>
      <c r="D139" s="49">
        <v>438</v>
      </c>
      <c r="E139" s="49">
        <v>499</v>
      </c>
      <c r="F139" s="50">
        <v>50.1</v>
      </c>
      <c r="G139" s="17">
        <v>67</v>
      </c>
    </row>
    <row r="140" spans="1:7" x14ac:dyDescent="0.2">
      <c r="A140" s="17"/>
      <c r="B140" s="17">
        <v>30</v>
      </c>
      <c r="C140" s="49">
        <v>1194</v>
      </c>
      <c r="D140" s="49">
        <v>606</v>
      </c>
      <c r="E140" s="49">
        <v>588</v>
      </c>
      <c r="F140" s="50">
        <v>46.9</v>
      </c>
      <c r="G140" s="17">
        <v>75</v>
      </c>
    </row>
    <row r="141" spans="1:7" x14ac:dyDescent="0.2">
      <c r="A141" s="37" t="s">
        <v>185</v>
      </c>
      <c r="B141" s="17"/>
      <c r="C141" s="49"/>
      <c r="D141" s="49"/>
      <c r="E141" s="49"/>
      <c r="F141" s="50"/>
      <c r="G141" s="49"/>
    </row>
    <row r="142" spans="1:7" x14ac:dyDescent="0.2">
      <c r="A142" s="16" t="s">
        <v>186</v>
      </c>
      <c r="B142" s="17">
        <v>1</v>
      </c>
      <c r="C142" s="49">
        <v>876</v>
      </c>
      <c r="D142" s="49">
        <v>371</v>
      </c>
      <c r="E142" s="49">
        <v>505</v>
      </c>
      <c r="F142" s="50">
        <v>56.3</v>
      </c>
      <c r="G142" s="17">
        <v>30</v>
      </c>
    </row>
    <row r="143" spans="1:7" x14ac:dyDescent="0.2">
      <c r="A143" s="16"/>
      <c r="B143" s="17">
        <v>2</v>
      </c>
      <c r="C143" s="49">
        <v>612</v>
      </c>
      <c r="D143" s="49">
        <v>257</v>
      </c>
      <c r="E143" s="49">
        <v>355</v>
      </c>
      <c r="F143" s="50">
        <v>53.4</v>
      </c>
      <c r="G143" s="17">
        <v>31</v>
      </c>
    </row>
    <row r="144" spans="1:7" x14ac:dyDescent="0.2">
      <c r="A144" s="16"/>
      <c r="B144" s="17">
        <v>3</v>
      </c>
      <c r="C144" s="49">
        <v>532</v>
      </c>
      <c r="D144" s="49">
        <v>238</v>
      </c>
      <c r="E144" s="49">
        <v>294</v>
      </c>
      <c r="F144" s="50">
        <v>55</v>
      </c>
      <c r="G144" s="17">
        <v>18</v>
      </c>
    </row>
    <row r="145" spans="1:7" x14ac:dyDescent="0.2">
      <c r="A145" s="16"/>
      <c r="B145" s="17">
        <v>4</v>
      </c>
      <c r="C145" s="49">
        <v>1035</v>
      </c>
      <c r="D145" s="49">
        <v>490</v>
      </c>
      <c r="E145" s="49">
        <v>545</v>
      </c>
      <c r="F145" s="50">
        <v>54</v>
      </c>
      <c r="G145" s="17">
        <v>33</v>
      </c>
    </row>
    <row r="146" spans="1:7" x14ac:dyDescent="0.2">
      <c r="A146" s="17"/>
      <c r="B146" s="17">
        <v>5</v>
      </c>
      <c r="C146" s="49">
        <v>893</v>
      </c>
      <c r="D146" s="49">
        <v>383</v>
      </c>
      <c r="E146" s="49">
        <v>510</v>
      </c>
      <c r="F146" s="50">
        <v>54.5</v>
      </c>
      <c r="G146" s="17">
        <v>42</v>
      </c>
    </row>
    <row r="147" spans="1:7" x14ac:dyDescent="0.2">
      <c r="A147" s="17"/>
      <c r="B147" s="17">
        <v>6</v>
      </c>
      <c r="C147" s="49">
        <v>955</v>
      </c>
      <c r="D147" s="49">
        <v>430</v>
      </c>
      <c r="E147" s="49">
        <v>525</v>
      </c>
      <c r="F147" s="50">
        <v>56.8</v>
      </c>
      <c r="G147" s="17">
        <v>30</v>
      </c>
    </row>
    <row r="148" spans="1:7" x14ac:dyDescent="0.2">
      <c r="A148" s="16"/>
      <c r="B148" s="17">
        <v>7</v>
      </c>
      <c r="C148" s="49">
        <v>746</v>
      </c>
      <c r="D148" s="49">
        <v>302</v>
      </c>
      <c r="E148" s="49">
        <v>444</v>
      </c>
      <c r="F148" s="50">
        <v>54.8</v>
      </c>
      <c r="G148" s="17">
        <v>26</v>
      </c>
    </row>
    <row r="149" spans="1:7" x14ac:dyDescent="0.2">
      <c r="A149" s="16"/>
      <c r="B149" s="17">
        <v>8</v>
      </c>
      <c r="C149" s="49">
        <v>1433</v>
      </c>
      <c r="D149" s="49">
        <v>637</v>
      </c>
      <c r="E149" s="49">
        <v>796</v>
      </c>
      <c r="F149" s="50">
        <v>55.9</v>
      </c>
      <c r="G149" s="17">
        <v>57</v>
      </c>
    </row>
    <row r="150" spans="1:7" x14ac:dyDescent="0.2">
      <c r="A150" s="16"/>
      <c r="B150" s="17">
        <v>9</v>
      </c>
      <c r="C150" s="49">
        <v>640</v>
      </c>
      <c r="D150" s="49">
        <v>291</v>
      </c>
      <c r="E150" s="49">
        <v>349</v>
      </c>
      <c r="F150" s="50">
        <v>55.1</v>
      </c>
      <c r="G150" s="17">
        <v>33</v>
      </c>
    </row>
    <row r="151" spans="1:7" x14ac:dyDescent="0.2">
      <c r="A151" s="16" t="s">
        <v>280</v>
      </c>
      <c r="B151" s="17">
        <v>10</v>
      </c>
      <c r="C151" s="49">
        <v>646</v>
      </c>
      <c r="D151" s="49">
        <v>304</v>
      </c>
      <c r="E151" s="49">
        <v>342</v>
      </c>
      <c r="F151" s="50">
        <v>57.3</v>
      </c>
      <c r="G151" s="17">
        <v>25</v>
      </c>
    </row>
    <row r="152" spans="1:7" x14ac:dyDescent="0.2">
      <c r="A152" s="16"/>
      <c r="B152" s="17">
        <v>11</v>
      </c>
      <c r="C152" s="49">
        <v>805</v>
      </c>
      <c r="D152" s="49">
        <v>366</v>
      </c>
      <c r="E152" s="49">
        <v>439</v>
      </c>
      <c r="F152" s="50">
        <v>53.4</v>
      </c>
      <c r="G152" s="17">
        <v>25</v>
      </c>
    </row>
    <row r="153" spans="1:7" x14ac:dyDescent="0.2">
      <c r="A153" s="16"/>
      <c r="B153" s="17">
        <v>13</v>
      </c>
      <c r="C153" s="49">
        <v>1010</v>
      </c>
      <c r="D153" s="49">
        <v>445</v>
      </c>
      <c r="E153" s="49">
        <v>565</v>
      </c>
      <c r="F153" s="50">
        <v>53.9</v>
      </c>
      <c r="G153" s="17">
        <v>38</v>
      </c>
    </row>
    <row r="154" spans="1:7" x14ac:dyDescent="0.2">
      <c r="A154" s="16"/>
      <c r="B154" s="17">
        <v>14</v>
      </c>
      <c r="C154" s="49">
        <v>561</v>
      </c>
      <c r="D154" s="49">
        <v>260</v>
      </c>
      <c r="E154" s="49">
        <v>301</v>
      </c>
      <c r="F154" s="50">
        <v>51.2</v>
      </c>
      <c r="G154" s="17">
        <v>20</v>
      </c>
    </row>
    <row r="155" spans="1:7" x14ac:dyDescent="0.2">
      <c r="A155" s="16"/>
      <c r="B155" s="17">
        <v>15</v>
      </c>
      <c r="C155" s="49">
        <v>920</v>
      </c>
      <c r="D155" s="49">
        <v>417</v>
      </c>
      <c r="E155" s="49">
        <v>503</v>
      </c>
      <c r="F155" s="50">
        <v>52.7</v>
      </c>
      <c r="G155" s="17">
        <v>46</v>
      </c>
    </row>
    <row r="156" spans="1:7" x14ac:dyDescent="0.2">
      <c r="A156" s="16"/>
      <c r="B156" s="17">
        <v>16</v>
      </c>
      <c r="C156" s="49">
        <v>876</v>
      </c>
      <c r="D156" s="49">
        <v>408</v>
      </c>
      <c r="E156" s="49">
        <v>468</v>
      </c>
      <c r="F156" s="50">
        <v>52.5</v>
      </c>
      <c r="G156" s="17">
        <v>42</v>
      </c>
    </row>
    <row r="157" spans="1:7" x14ac:dyDescent="0.2">
      <c r="A157" s="16"/>
      <c r="B157" s="17">
        <v>17</v>
      </c>
      <c r="C157" s="49">
        <v>665</v>
      </c>
      <c r="D157" s="49">
        <v>252</v>
      </c>
      <c r="E157" s="49">
        <v>413</v>
      </c>
      <c r="F157" s="50">
        <v>65.900000000000006</v>
      </c>
      <c r="G157" s="17">
        <v>15</v>
      </c>
    </row>
    <row r="158" spans="1:7" x14ac:dyDescent="0.2">
      <c r="A158" s="16"/>
      <c r="B158" s="17">
        <v>18</v>
      </c>
      <c r="C158" s="49">
        <v>1907</v>
      </c>
      <c r="D158" s="49">
        <v>875</v>
      </c>
      <c r="E158" s="49">
        <v>1032</v>
      </c>
      <c r="F158" s="50">
        <v>54</v>
      </c>
      <c r="G158" s="17">
        <v>83</v>
      </c>
    </row>
    <row r="159" spans="1:7" x14ac:dyDescent="0.2">
      <c r="A159" s="16" t="s">
        <v>187</v>
      </c>
      <c r="B159" s="17">
        <v>21</v>
      </c>
      <c r="C159" s="49">
        <v>859</v>
      </c>
      <c r="D159" s="49">
        <v>382</v>
      </c>
      <c r="E159" s="49">
        <v>477</v>
      </c>
      <c r="F159" s="50">
        <v>52.6</v>
      </c>
      <c r="G159" s="17">
        <v>21</v>
      </c>
    </row>
    <row r="160" spans="1:7" x14ac:dyDescent="0.2">
      <c r="A160" s="16"/>
      <c r="B160" s="17">
        <v>22</v>
      </c>
      <c r="C160" s="49">
        <v>1098</v>
      </c>
      <c r="D160" s="49">
        <v>491</v>
      </c>
      <c r="E160" s="49">
        <v>607</v>
      </c>
      <c r="F160" s="50">
        <v>54.3</v>
      </c>
      <c r="G160" s="17">
        <v>34</v>
      </c>
    </row>
    <row r="161" spans="1:9" x14ac:dyDescent="0.2">
      <c r="A161" s="16"/>
      <c r="B161" s="17">
        <v>25</v>
      </c>
      <c r="C161" s="49">
        <v>515</v>
      </c>
      <c r="D161" s="49">
        <v>218</v>
      </c>
      <c r="E161" s="49">
        <v>297</v>
      </c>
      <c r="F161" s="50">
        <v>54.9</v>
      </c>
      <c r="G161" s="17">
        <v>13</v>
      </c>
    </row>
    <row r="162" spans="1:9" x14ac:dyDescent="0.2">
      <c r="A162" s="16"/>
      <c r="B162" s="17">
        <v>26</v>
      </c>
      <c r="C162" s="49">
        <v>1103</v>
      </c>
      <c r="D162" s="49">
        <v>484</v>
      </c>
      <c r="E162" s="49">
        <v>619</v>
      </c>
      <c r="F162" s="50">
        <v>58.3</v>
      </c>
      <c r="G162" s="17">
        <v>38</v>
      </c>
    </row>
    <row r="163" spans="1:9" x14ac:dyDescent="0.2">
      <c r="A163" s="16"/>
      <c r="B163" s="17">
        <v>27</v>
      </c>
      <c r="C163" s="49">
        <v>1258</v>
      </c>
      <c r="D163" s="49">
        <v>562</v>
      </c>
      <c r="E163" s="49">
        <v>696</v>
      </c>
      <c r="F163" s="50">
        <v>54.3</v>
      </c>
      <c r="G163" s="17">
        <v>53</v>
      </c>
    </row>
    <row r="164" spans="1:9" x14ac:dyDescent="0.2">
      <c r="A164" s="17"/>
      <c r="B164" s="17">
        <v>28</v>
      </c>
      <c r="C164" s="49">
        <v>828</v>
      </c>
      <c r="D164" s="49">
        <v>372</v>
      </c>
      <c r="E164" s="49">
        <v>456</v>
      </c>
      <c r="F164" s="50">
        <v>55</v>
      </c>
      <c r="G164" s="17">
        <v>29</v>
      </c>
    </row>
    <row r="165" spans="1:9" x14ac:dyDescent="0.2">
      <c r="A165" s="16" t="s">
        <v>188</v>
      </c>
      <c r="B165" s="17">
        <v>29</v>
      </c>
      <c r="C165" s="49">
        <v>806</v>
      </c>
      <c r="D165" s="49">
        <v>380</v>
      </c>
      <c r="E165" s="49">
        <v>426</v>
      </c>
      <c r="F165" s="50">
        <v>54.5</v>
      </c>
      <c r="G165" s="17">
        <v>29</v>
      </c>
    </row>
    <row r="166" spans="1:9" x14ac:dyDescent="0.2">
      <c r="A166" s="16"/>
      <c r="B166" s="17">
        <v>31</v>
      </c>
      <c r="C166" s="49">
        <v>743</v>
      </c>
      <c r="D166" s="49">
        <v>356</v>
      </c>
      <c r="E166" s="49">
        <v>387</v>
      </c>
      <c r="F166" s="50">
        <v>49.7</v>
      </c>
      <c r="G166" s="17">
        <v>44</v>
      </c>
      <c r="I166" s="17"/>
    </row>
    <row r="167" spans="1:9" x14ac:dyDescent="0.2">
      <c r="A167" s="16"/>
      <c r="B167" s="17">
        <v>33</v>
      </c>
      <c r="C167" s="49">
        <v>1320</v>
      </c>
      <c r="D167" s="49">
        <v>602</v>
      </c>
      <c r="E167" s="49">
        <v>718</v>
      </c>
      <c r="F167" s="50">
        <v>52.8</v>
      </c>
      <c r="G167" s="17">
        <v>75</v>
      </c>
      <c r="H167" s="17"/>
    </row>
    <row r="168" spans="1:9" x14ac:dyDescent="0.2">
      <c r="A168" s="16"/>
      <c r="B168" s="17">
        <v>34</v>
      </c>
      <c r="C168" s="49">
        <v>869</v>
      </c>
      <c r="D168" s="49">
        <v>413</v>
      </c>
      <c r="E168" s="49">
        <v>456</v>
      </c>
      <c r="F168" s="50">
        <v>53.2</v>
      </c>
      <c r="G168" s="17">
        <v>36</v>
      </c>
    </row>
    <row r="169" spans="1:9" x14ac:dyDescent="0.2">
      <c r="A169" s="16"/>
      <c r="B169" s="17">
        <v>36</v>
      </c>
      <c r="C169" s="49">
        <v>790</v>
      </c>
      <c r="D169" s="49">
        <v>340</v>
      </c>
      <c r="E169" s="49">
        <v>450</v>
      </c>
      <c r="F169" s="50">
        <v>53.6</v>
      </c>
      <c r="G169" s="17">
        <v>25</v>
      </c>
    </row>
    <row r="170" spans="1:9" x14ac:dyDescent="0.2">
      <c r="A170" s="17"/>
      <c r="B170" s="17">
        <v>43</v>
      </c>
      <c r="C170" s="49">
        <v>1365</v>
      </c>
      <c r="D170" s="49">
        <v>634</v>
      </c>
      <c r="E170" s="49">
        <v>731</v>
      </c>
      <c r="F170" s="50">
        <v>51.4</v>
      </c>
      <c r="G170" s="17">
        <v>72</v>
      </c>
    </row>
    <row r="171" spans="1:9" x14ac:dyDescent="0.2">
      <c r="A171" s="16" t="s">
        <v>189</v>
      </c>
      <c r="B171" s="17">
        <v>37</v>
      </c>
      <c r="C171" s="49">
        <v>581</v>
      </c>
      <c r="D171" s="49">
        <v>255</v>
      </c>
      <c r="E171" s="49">
        <v>326</v>
      </c>
      <c r="F171" s="50">
        <v>52.7</v>
      </c>
      <c r="G171" s="17">
        <v>26</v>
      </c>
    </row>
    <row r="172" spans="1:9" x14ac:dyDescent="0.2">
      <c r="A172" s="16"/>
      <c r="B172" s="17">
        <v>38</v>
      </c>
      <c r="C172" s="49">
        <v>1093</v>
      </c>
      <c r="D172" s="49">
        <v>504</v>
      </c>
      <c r="E172" s="49">
        <v>589</v>
      </c>
      <c r="F172" s="50">
        <v>52.8</v>
      </c>
      <c r="G172" s="17">
        <v>47</v>
      </c>
    </row>
    <row r="173" spans="1:9" x14ac:dyDescent="0.2">
      <c r="A173" s="16"/>
      <c r="B173" s="17">
        <v>39</v>
      </c>
      <c r="C173" s="49">
        <v>1226</v>
      </c>
      <c r="D173" s="49">
        <v>538</v>
      </c>
      <c r="E173" s="49">
        <v>688</v>
      </c>
      <c r="F173" s="50">
        <v>54.4</v>
      </c>
      <c r="G173" s="17">
        <v>52</v>
      </c>
    </row>
    <row r="174" spans="1:9" x14ac:dyDescent="0.2">
      <c r="A174" s="16"/>
      <c r="B174" s="17">
        <v>40</v>
      </c>
      <c r="C174" s="49">
        <v>1397</v>
      </c>
      <c r="D174" s="49">
        <v>633</v>
      </c>
      <c r="E174" s="49">
        <v>764</v>
      </c>
      <c r="F174" s="50">
        <v>54</v>
      </c>
      <c r="G174" s="17">
        <v>56</v>
      </c>
    </row>
    <row r="175" spans="1:9" x14ac:dyDescent="0.2">
      <c r="A175" s="16"/>
      <c r="B175" s="17">
        <v>41</v>
      </c>
      <c r="C175" s="49">
        <v>1058</v>
      </c>
      <c r="D175" s="49">
        <v>479</v>
      </c>
      <c r="E175" s="49">
        <v>579</v>
      </c>
      <c r="F175" s="50">
        <v>50.4</v>
      </c>
      <c r="G175" s="17">
        <v>69</v>
      </c>
    </row>
    <row r="176" spans="1:9" x14ac:dyDescent="0.2">
      <c r="A176" s="16"/>
      <c r="B176" s="17">
        <v>42</v>
      </c>
      <c r="C176" s="49">
        <v>1151</v>
      </c>
      <c r="D176" s="49">
        <v>522</v>
      </c>
      <c r="E176" s="49">
        <v>629</v>
      </c>
      <c r="F176" s="50">
        <v>53.4</v>
      </c>
      <c r="G176" s="17">
        <v>52</v>
      </c>
    </row>
    <row r="177" spans="1:7" x14ac:dyDescent="0.2">
      <c r="A177" s="17"/>
      <c r="B177" s="17">
        <v>44</v>
      </c>
      <c r="C177" s="49">
        <v>839</v>
      </c>
      <c r="D177" s="49">
        <v>443</v>
      </c>
      <c r="E177" s="49">
        <v>396</v>
      </c>
      <c r="F177" s="50">
        <v>54.2</v>
      </c>
      <c r="G177" s="17">
        <v>27</v>
      </c>
    </row>
    <row r="178" spans="1:7" x14ac:dyDescent="0.2">
      <c r="A178" s="37" t="s">
        <v>190</v>
      </c>
      <c r="B178" s="17"/>
      <c r="C178" s="49"/>
      <c r="D178" s="49"/>
      <c r="E178" s="49"/>
      <c r="F178" s="50"/>
      <c r="G178" s="49"/>
    </row>
    <row r="179" spans="1:7" x14ac:dyDescent="0.2">
      <c r="A179" s="16" t="s">
        <v>191</v>
      </c>
      <c r="B179" s="17">
        <v>1</v>
      </c>
      <c r="C179" s="49">
        <v>1053</v>
      </c>
      <c r="D179" s="49">
        <v>464</v>
      </c>
      <c r="E179" s="49">
        <v>589</v>
      </c>
      <c r="F179" s="50">
        <v>53.5</v>
      </c>
      <c r="G179" s="17">
        <v>53</v>
      </c>
    </row>
    <row r="180" spans="1:7" x14ac:dyDescent="0.2">
      <c r="A180" s="16"/>
      <c r="B180" s="17">
        <v>2</v>
      </c>
      <c r="C180" s="49">
        <v>1276</v>
      </c>
      <c r="D180" s="49">
        <v>575</v>
      </c>
      <c r="E180" s="49">
        <v>701</v>
      </c>
      <c r="F180" s="50">
        <v>54.8</v>
      </c>
      <c r="G180" s="17">
        <v>55</v>
      </c>
    </row>
    <row r="181" spans="1:7" x14ac:dyDescent="0.2">
      <c r="A181" s="16"/>
      <c r="B181" s="17">
        <v>3</v>
      </c>
      <c r="C181" s="49">
        <v>721</v>
      </c>
      <c r="D181" s="49">
        <v>332</v>
      </c>
      <c r="E181" s="49">
        <v>389</v>
      </c>
      <c r="F181" s="50">
        <v>52.1</v>
      </c>
      <c r="G181" s="17">
        <v>33</v>
      </c>
    </row>
    <row r="182" spans="1:7" x14ac:dyDescent="0.2">
      <c r="A182" s="16"/>
      <c r="B182" s="17">
        <v>4</v>
      </c>
      <c r="C182" s="49">
        <v>1171</v>
      </c>
      <c r="D182" s="49">
        <v>520</v>
      </c>
      <c r="E182" s="49">
        <v>651</v>
      </c>
      <c r="F182" s="50">
        <v>53.2</v>
      </c>
      <c r="G182" s="17">
        <v>52</v>
      </c>
    </row>
    <row r="183" spans="1:7" x14ac:dyDescent="0.2">
      <c r="A183" s="16"/>
      <c r="B183" s="17">
        <v>6</v>
      </c>
      <c r="C183" s="49">
        <v>927</v>
      </c>
      <c r="D183" s="49">
        <v>424</v>
      </c>
      <c r="E183" s="49">
        <v>503</v>
      </c>
      <c r="F183" s="50">
        <v>56.6</v>
      </c>
      <c r="G183" s="17">
        <v>47</v>
      </c>
    </row>
    <row r="184" spans="1:7" x14ac:dyDescent="0.2">
      <c r="A184" s="16" t="s">
        <v>192</v>
      </c>
      <c r="B184" s="17">
        <v>7</v>
      </c>
      <c r="C184" s="49">
        <v>1012</v>
      </c>
      <c r="D184" s="49">
        <v>450</v>
      </c>
      <c r="E184" s="49">
        <v>562</v>
      </c>
      <c r="F184" s="50">
        <v>52.1</v>
      </c>
      <c r="G184" s="17">
        <v>55</v>
      </c>
    </row>
    <row r="185" spans="1:7" x14ac:dyDescent="0.2">
      <c r="A185" s="16"/>
      <c r="B185" s="17">
        <v>8</v>
      </c>
      <c r="C185" s="49">
        <v>1439</v>
      </c>
      <c r="D185" s="49">
        <v>644</v>
      </c>
      <c r="E185" s="49">
        <v>795</v>
      </c>
      <c r="F185" s="50">
        <v>54</v>
      </c>
      <c r="G185" s="17">
        <v>72</v>
      </c>
    </row>
    <row r="186" spans="1:7" x14ac:dyDescent="0.2">
      <c r="A186" s="16"/>
      <c r="B186" s="17">
        <v>9</v>
      </c>
      <c r="C186" s="49">
        <v>914</v>
      </c>
      <c r="D186" s="49">
        <v>408</v>
      </c>
      <c r="E186" s="49">
        <v>506</v>
      </c>
      <c r="F186" s="50">
        <v>53.3</v>
      </c>
      <c r="G186" s="17">
        <v>41</v>
      </c>
    </row>
    <row r="187" spans="1:7" x14ac:dyDescent="0.2">
      <c r="A187" s="16"/>
      <c r="B187" s="17">
        <v>11</v>
      </c>
      <c r="C187" s="49">
        <v>539</v>
      </c>
      <c r="D187" s="49">
        <v>237</v>
      </c>
      <c r="E187" s="49">
        <v>302</v>
      </c>
      <c r="F187" s="50">
        <v>51.5</v>
      </c>
      <c r="G187" s="17">
        <v>28</v>
      </c>
    </row>
    <row r="188" spans="1:7" x14ac:dyDescent="0.2">
      <c r="A188" s="16"/>
      <c r="B188" s="17">
        <v>12</v>
      </c>
      <c r="C188" s="49">
        <v>776</v>
      </c>
      <c r="D188" s="49">
        <v>351</v>
      </c>
      <c r="E188" s="49">
        <v>425</v>
      </c>
      <c r="F188" s="50">
        <v>53.7</v>
      </c>
      <c r="G188" s="17">
        <v>42</v>
      </c>
    </row>
    <row r="189" spans="1:7" x14ac:dyDescent="0.2">
      <c r="A189" s="37"/>
      <c r="B189" s="17">
        <v>13</v>
      </c>
      <c r="C189" s="49">
        <v>1029</v>
      </c>
      <c r="D189" s="49">
        <v>473</v>
      </c>
      <c r="E189" s="49">
        <v>556</v>
      </c>
      <c r="F189" s="50">
        <v>52.7</v>
      </c>
      <c r="G189" s="17">
        <v>62</v>
      </c>
    </row>
    <row r="190" spans="1:7" x14ac:dyDescent="0.2">
      <c r="A190" s="16"/>
      <c r="B190" s="17">
        <v>14</v>
      </c>
      <c r="C190" s="49">
        <v>1200</v>
      </c>
      <c r="D190" s="49">
        <v>555</v>
      </c>
      <c r="E190" s="49">
        <v>645</v>
      </c>
      <c r="F190" s="50">
        <v>52.5</v>
      </c>
      <c r="G190" s="17">
        <v>62</v>
      </c>
    </row>
    <row r="191" spans="1:7" x14ac:dyDescent="0.2">
      <c r="A191" s="16"/>
      <c r="B191" s="17">
        <v>15</v>
      </c>
      <c r="C191" s="49">
        <v>1562</v>
      </c>
      <c r="D191" s="49">
        <v>721</v>
      </c>
      <c r="E191" s="49">
        <v>841</v>
      </c>
      <c r="F191" s="50">
        <v>52.3</v>
      </c>
      <c r="G191" s="17">
        <v>63</v>
      </c>
    </row>
    <row r="192" spans="1:7" x14ac:dyDescent="0.2">
      <c r="A192" s="16"/>
      <c r="B192" s="17">
        <v>26</v>
      </c>
      <c r="C192" s="49">
        <v>1249</v>
      </c>
      <c r="D192" s="49">
        <v>561</v>
      </c>
      <c r="E192" s="49">
        <v>688</v>
      </c>
      <c r="F192" s="50">
        <v>53.4</v>
      </c>
      <c r="G192" s="17">
        <v>38</v>
      </c>
    </row>
    <row r="193" spans="1:7" x14ac:dyDescent="0.2">
      <c r="A193" s="16"/>
      <c r="B193" s="17">
        <v>27</v>
      </c>
      <c r="C193" s="49">
        <v>948</v>
      </c>
      <c r="D193" s="49">
        <v>435</v>
      </c>
      <c r="E193" s="49">
        <v>513</v>
      </c>
      <c r="F193" s="50">
        <v>52.1</v>
      </c>
      <c r="G193" s="17">
        <v>38</v>
      </c>
    </row>
    <row r="194" spans="1:7" x14ac:dyDescent="0.2">
      <c r="A194" s="16" t="s">
        <v>193</v>
      </c>
      <c r="B194" s="17">
        <v>16</v>
      </c>
      <c r="C194" s="49">
        <v>634</v>
      </c>
      <c r="D194" s="49">
        <v>294</v>
      </c>
      <c r="E194" s="49">
        <v>340</v>
      </c>
      <c r="F194" s="50">
        <v>52.7</v>
      </c>
      <c r="G194" s="17">
        <v>40</v>
      </c>
    </row>
    <row r="195" spans="1:7" x14ac:dyDescent="0.2">
      <c r="A195" s="16"/>
      <c r="B195" s="17">
        <v>17</v>
      </c>
      <c r="C195" s="49">
        <v>1251</v>
      </c>
      <c r="D195" s="49">
        <v>557</v>
      </c>
      <c r="E195" s="49">
        <v>694</v>
      </c>
      <c r="F195" s="50">
        <v>54.4</v>
      </c>
      <c r="G195" s="17">
        <v>60</v>
      </c>
    </row>
    <row r="196" spans="1:7" x14ac:dyDescent="0.2">
      <c r="A196" s="16"/>
      <c r="B196" s="17">
        <v>18</v>
      </c>
      <c r="C196" s="49">
        <v>809</v>
      </c>
      <c r="D196" s="49">
        <v>368</v>
      </c>
      <c r="E196" s="49">
        <v>441</v>
      </c>
      <c r="F196" s="50">
        <v>54.3</v>
      </c>
      <c r="G196" s="17">
        <v>60</v>
      </c>
    </row>
    <row r="197" spans="1:7" x14ac:dyDescent="0.2">
      <c r="A197" s="16"/>
      <c r="B197" s="17">
        <v>19</v>
      </c>
      <c r="C197" s="49">
        <v>731</v>
      </c>
      <c r="D197" s="49">
        <v>336</v>
      </c>
      <c r="E197" s="49">
        <v>395</v>
      </c>
      <c r="F197" s="50">
        <v>52.7</v>
      </c>
      <c r="G197" s="17">
        <v>48</v>
      </c>
    </row>
    <row r="198" spans="1:7" x14ac:dyDescent="0.2">
      <c r="A198" s="16"/>
      <c r="B198" s="52">
        <v>21</v>
      </c>
      <c r="C198" s="49">
        <v>699</v>
      </c>
      <c r="D198" s="49">
        <v>312</v>
      </c>
      <c r="E198" s="49">
        <v>387</v>
      </c>
      <c r="F198" s="50">
        <v>52.6</v>
      </c>
      <c r="G198" s="17">
        <v>34</v>
      </c>
    </row>
    <row r="199" spans="1:7" x14ac:dyDescent="0.2">
      <c r="A199" s="16"/>
      <c r="B199" s="52">
        <v>22</v>
      </c>
      <c r="C199" s="49">
        <v>710</v>
      </c>
      <c r="D199" s="49">
        <v>293</v>
      </c>
      <c r="E199" s="49">
        <v>417</v>
      </c>
      <c r="F199" s="50">
        <v>55.3</v>
      </c>
      <c r="G199" s="17">
        <v>35</v>
      </c>
    </row>
    <row r="200" spans="1:7" x14ac:dyDescent="0.2">
      <c r="A200" s="16" t="s">
        <v>279</v>
      </c>
      <c r="B200" s="17">
        <v>23</v>
      </c>
      <c r="C200" s="49">
        <v>896</v>
      </c>
      <c r="D200" s="49">
        <v>401</v>
      </c>
      <c r="E200" s="49">
        <v>495</v>
      </c>
      <c r="F200" s="50">
        <v>53.8</v>
      </c>
      <c r="G200" s="17">
        <v>51</v>
      </c>
    </row>
    <row r="201" spans="1:7" x14ac:dyDescent="0.2">
      <c r="A201" s="16"/>
      <c r="B201" s="17">
        <v>24</v>
      </c>
      <c r="C201" s="49">
        <v>1114</v>
      </c>
      <c r="D201" s="49">
        <v>502</v>
      </c>
      <c r="E201" s="49">
        <v>612</v>
      </c>
      <c r="F201" s="50">
        <v>53.2</v>
      </c>
      <c r="G201" s="17">
        <v>64</v>
      </c>
    </row>
    <row r="202" spans="1:7" x14ac:dyDescent="0.2">
      <c r="A202" s="37" t="s">
        <v>194</v>
      </c>
      <c r="B202" s="17"/>
      <c r="C202" s="49"/>
      <c r="D202" s="49"/>
      <c r="E202" s="49"/>
      <c r="F202" s="50"/>
      <c r="G202" s="17"/>
    </row>
    <row r="203" spans="1:7" x14ac:dyDescent="0.2">
      <c r="A203" s="16" t="s">
        <v>195</v>
      </c>
      <c r="B203" s="17">
        <v>1</v>
      </c>
      <c r="C203" s="49">
        <v>855</v>
      </c>
      <c r="D203" s="49">
        <v>374</v>
      </c>
      <c r="E203" s="49">
        <v>481</v>
      </c>
      <c r="F203" s="50">
        <v>54.2</v>
      </c>
      <c r="G203" s="17">
        <v>37</v>
      </c>
    </row>
    <row r="204" spans="1:7" x14ac:dyDescent="0.2">
      <c r="A204" s="16"/>
      <c r="B204" s="17">
        <v>2</v>
      </c>
      <c r="C204" s="49">
        <v>1235</v>
      </c>
      <c r="D204" s="49">
        <v>576</v>
      </c>
      <c r="E204" s="49">
        <v>659</v>
      </c>
      <c r="F204" s="50">
        <v>52.6</v>
      </c>
      <c r="G204" s="17">
        <v>66</v>
      </c>
    </row>
    <row r="205" spans="1:7" x14ac:dyDescent="0.2">
      <c r="A205" s="17"/>
      <c r="B205" s="17">
        <v>3</v>
      </c>
      <c r="C205" s="49">
        <v>1039</v>
      </c>
      <c r="D205" s="49">
        <v>484</v>
      </c>
      <c r="E205" s="49">
        <v>555</v>
      </c>
      <c r="F205" s="50">
        <v>54</v>
      </c>
      <c r="G205" s="17">
        <v>44</v>
      </c>
    </row>
    <row r="206" spans="1:7" x14ac:dyDescent="0.2">
      <c r="A206" s="16"/>
      <c r="B206" s="17">
        <v>4</v>
      </c>
      <c r="C206" s="49">
        <v>614</v>
      </c>
      <c r="D206" s="49">
        <v>261</v>
      </c>
      <c r="E206" s="49">
        <v>353</v>
      </c>
      <c r="F206" s="50">
        <v>54.8</v>
      </c>
      <c r="G206" s="17">
        <v>20</v>
      </c>
    </row>
    <row r="207" spans="1:7" x14ac:dyDescent="0.2">
      <c r="A207" s="16"/>
      <c r="B207" s="17">
        <v>5</v>
      </c>
      <c r="C207" s="49">
        <v>716</v>
      </c>
      <c r="D207" s="49">
        <v>327</v>
      </c>
      <c r="E207" s="49">
        <v>389</v>
      </c>
      <c r="F207" s="50">
        <v>51.6</v>
      </c>
      <c r="G207" s="17">
        <v>35</v>
      </c>
    </row>
    <row r="208" spans="1:7" x14ac:dyDescent="0.2">
      <c r="A208" s="16"/>
      <c r="B208" s="17">
        <v>6</v>
      </c>
      <c r="C208" s="49">
        <v>748</v>
      </c>
      <c r="D208" s="49">
        <v>327</v>
      </c>
      <c r="E208" s="49">
        <v>421</v>
      </c>
      <c r="F208" s="50">
        <v>53.8</v>
      </c>
      <c r="G208" s="17">
        <v>26</v>
      </c>
    </row>
    <row r="209" spans="1:7" x14ac:dyDescent="0.2">
      <c r="A209" s="16"/>
      <c r="B209" s="17">
        <v>7</v>
      </c>
      <c r="C209" s="49">
        <v>769</v>
      </c>
      <c r="D209" s="49">
        <v>356</v>
      </c>
      <c r="E209" s="49">
        <v>413</v>
      </c>
      <c r="F209" s="50">
        <v>55.3</v>
      </c>
      <c r="G209" s="17">
        <v>24</v>
      </c>
    </row>
    <row r="210" spans="1:7" x14ac:dyDescent="0.2">
      <c r="A210" s="16"/>
      <c r="B210" s="17">
        <v>8</v>
      </c>
      <c r="C210" s="49">
        <v>553</v>
      </c>
      <c r="D210" s="49">
        <v>247</v>
      </c>
      <c r="E210" s="49">
        <v>306</v>
      </c>
      <c r="F210" s="50">
        <v>54.9</v>
      </c>
      <c r="G210" s="17">
        <v>16</v>
      </c>
    </row>
    <row r="211" spans="1:7" x14ac:dyDescent="0.2">
      <c r="A211" s="16"/>
      <c r="B211" s="17">
        <v>9</v>
      </c>
      <c r="C211" s="49">
        <v>754</v>
      </c>
      <c r="D211" s="49">
        <v>345</v>
      </c>
      <c r="E211" s="49">
        <v>409</v>
      </c>
      <c r="F211" s="50">
        <v>55.7</v>
      </c>
      <c r="G211" s="17">
        <v>23</v>
      </c>
    </row>
    <row r="212" spans="1:7" x14ac:dyDescent="0.2">
      <c r="A212" s="16"/>
      <c r="B212" s="17">
        <v>10</v>
      </c>
      <c r="C212" s="49">
        <v>1347</v>
      </c>
      <c r="D212" s="49">
        <v>630</v>
      </c>
      <c r="E212" s="49">
        <v>717</v>
      </c>
      <c r="F212" s="50">
        <v>53.9</v>
      </c>
      <c r="G212" s="17">
        <v>55</v>
      </c>
    </row>
    <row r="213" spans="1:7" x14ac:dyDescent="0.2">
      <c r="A213" s="37"/>
      <c r="B213" s="17">
        <v>12</v>
      </c>
      <c r="C213" s="49">
        <v>733</v>
      </c>
      <c r="D213" s="49">
        <v>328</v>
      </c>
      <c r="E213" s="49">
        <v>405</v>
      </c>
      <c r="F213" s="50">
        <v>52.9</v>
      </c>
      <c r="G213" s="17">
        <v>36</v>
      </c>
    </row>
    <row r="214" spans="1:7" x14ac:dyDescent="0.2">
      <c r="A214" s="16"/>
      <c r="B214" s="17">
        <v>13</v>
      </c>
      <c r="C214" s="49">
        <v>753</v>
      </c>
      <c r="D214" s="49">
        <v>341</v>
      </c>
      <c r="E214" s="49">
        <v>412</v>
      </c>
      <c r="F214" s="50">
        <v>51.7</v>
      </c>
      <c r="G214" s="17">
        <v>34</v>
      </c>
    </row>
    <row r="215" spans="1:7" x14ac:dyDescent="0.2">
      <c r="A215" s="16"/>
      <c r="B215" s="17">
        <v>14</v>
      </c>
      <c r="C215" s="49">
        <v>705</v>
      </c>
      <c r="D215" s="49">
        <v>310</v>
      </c>
      <c r="E215" s="49">
        <v>395</v>
      </c>
      <c r="F215" s="50">
        <v>54</v>
      </c>
      <c r="G215" s="17">
        <v>30</v>
      </c>
    </row>
    <row r="216" spans="1:7" x14ac:dyDescent="0.2">
      <c r="A216" s="16"/>
      <c r="B216" s="17">
        <v>15</v>
      </c>
      <c r="C216" s="49">
        <v>740</v>
      </c>
      <c r="D216" s="49">
        <v>330</v>
      </c>
      <c r="E216" s="49">
        <v>410</v>
      </c>
      <c r="F216" s="50">
        <v>53.5</v>
      </c>
      <c r="G216" s="17">
        <v>31</v>
      </c>
    </row>
    <row r="217" spans="1:7" x14ac:dyDescent="0.2">
      <c r="A217" s="16"/>
      <c r="B217" s="17">
        <v>16</v>
      </c>
      <c r="C217" s="49">
        <v>1416</v>
      </c>
      <c r="D217" s="49">
        <v>629</v>
      </c>
      <c r="E217" s="49">
        <v>787</v>
      </c>
      <c r="F217" s="50">
        <v>55</v>
      </c>
      <c r="G217" s="17">
        <v>55</v>
      </c>
    </row>
    <row r="218" spans="1:7" x14ac:dyDescent="0.2">
      <c r="A218" s="16"/>
      <c r="B218" s="17">
        <v>17</v>
      </c>
      <c r="C218" s="49">
        <v>1474</v>
      </c>
      <c r="D218" s="49">
        <v>692</v>
      </c>
      <c r="E218" s="49">
        <v>782</v>
      </c>
      <c r="F218" s="50">
        <v>53.4</v>
      </c>
      <c r="G218" s="17">
        <v>64</v>
      </c>
    </row>
    <row r="219" spans="1:7" x14ac:dyDescent="0.2">
      <c r="A219" s="16"/>
      <c r="B219" s="17">
        <v>18</v>
      </c>
      <c r="C219" s="49">
        <v>886</v>
      </c>
      <c r="D219" s="49">
        <v>397</v>
      </c>
      <c r="E219" s="49">
        <v>489</v>
      </c>
      <c r="F219" s="50">
        <v>54.2</v>
      </c>
      <c r="G219" s="17">
        <v>44</v>
      </c>
    </row>
    <row r="220" spans="1:7" x14ac:dyDescent="0.2">
      <c r="A220" s="16"/>
      <c r="B220" s="17">
        <v>19</v>
      </c>
      <c r="C220" s="49">
        <v>1187</v>
      </c>
      <c r="D220" s="49">
        <v>541</v>
      </c>
      <c r="E220" s="49">
        <v>646</v>
      </c>
      <c r="F220" s="50">
        <v>52.7</v>
      </c>
      <c r="G220" s="17">
        <v>69</v>
      </c>
    </row>
    <row r="221" spans="1:7" x14ac:dyDescent="0.2">
      <c r="A221" s="16"/>
      <c r="B221" s="17">
        <v>20</v>
      </c>
      <c r="C221" s="49">
        <v>1323</v>
      </c>
      <c r="D221" s="49">
        <v>594</v>
      </c>
      <c r="E221" s="49">
        <v>729</v>
      </c>
      <c r="F221" s="50">
        <v>54.6</v>
      </c>
      <c r="G221" s="17">
        <v>53</v>
      </c>
    </row>
    <row r="222" spans="1:7" x14ac:dyDescent="0.2">
      <c r="A222" s="16"/>
      <c r="B222" s="17">
        <v>41</v>
      </c>
      <c r="C222" s="49">
        <v>736</v>
      </c>
      <c r="D222" s="49">
        <v>327</v>
      </c>
      <c r="E222" s="49">
        <v>409</v>
      </c>
      <c r="F222" s="50">
        <v>54.9</v>
      </c>
      <c r="G222" s="17">
        <v>38</v>
      </c>
    </row>
    <row r="223" spans="1:7" x14ac:dyDescent="0.2">
      <c r="A223" s="16" t="s">
        <v>196</v>
      </c>
      <c r="B223" s="17">
        <v>21</v>
      </c>
      <c r="C223" s="49">
        <v>985</v>
      </c>
      <c r="D223" s="49">
        <v>457</v>
      </c>
      <c r="E223" s="49">
        <v>528</v>
      </c>
      <c r="F223" s="50">
        <v>54.5</v>
      </c>
      <c r="G223" s="17">
        <v>56</v>
      </c>
    </row>
    <row r="224" spans="1:7" x14ac:dyDescent="0.2">
      <c r="A224" s="16"/>
      <c r="B224" s="17">
        <v>22</v>
      </c>
      <c r="C224" s="49">
        <v>1041</v>
      </c>
      <c r="D224" s="49">
        <v>475</v>
      </c>
      <c r="E224" s="49">
        <v>566</v>
      </c>
      <c r="F224" s="50">
        <v>54.8</v>
      </c>
      <c r="G224" s="17">
        <v>44</v>
      </c>
    </row>
    <row r="225" spans="1:7" x14ac:dyDescent="0.2">
      <c r="A225" s="16"/>
      <c r="B225" s="17">
        <v>23</v>
      </c>
      <c r="C225" s="49">
        <v>560</v>
      </c>
      <c r="D225" s="49">
        <v>237</v>
      </c>
      <c r="E225" s="49">
        <v>323</v>
      </c>
      <c r="F225" s="50">
        <v>57.3</v>
      </c>
      <c r="G225" s="17">
        <v>14</v>
      </c>
    </row>
    <row r="226" spans="1:7" x14ac:dyDescent="0.2">
      <c r="A226" s="16"/>
      <c r="B226" s="17">
        <v>24</v>
      </c>
      <c r="C226" s="49">
        <v>887</v>
      </c>
      <c r="D226" s="49">
        <v>409</v>
      </c>
      <c r="E226" s="49">
        <v>478</v>
      </c>
      <c r="F226" s="50">
        <v>52.5</v>
      </c>
      <c r="G226" s="17">
        <v>49</v>
      </c>
    </row>
    <row r="227" spans="1:7" x14ac:dyDescent="0.2">
      <c r="A227" s="16" t="s">
        <v>197</v>
      </c>
      <c r="B227" s="17">
        <v>25</v>
      </c>
      <c r="C227" s="49">
        <v>709</v>
      </c>
      <c r="D227" s="49">
        <v>320</v>
      </c>
      <c r="E227" s="49">
        <v>389</v>
      </c>
      <c r="F227" s="50">
        <v>56.8</v>
      </c>
      <c r="G227" s="17">
        <v>24</v>
      </c>
    </row>
    <row r="228" spans="1:7" x14ac:dyDescent="0.2">
      <c r="A228" s="16"/>
      <c r="B228" s="17">
        <v>26</v>
      </c>
      <c r="C228" s="49">
        <v>613</v>
      </c>
      <c r="D228" s="49">
        <v>295</v>
      </c>
      <c r="E228" s="49">
        <v>318</v>
      </c>
      <c r="F228" s="50">
        <v>52</v>
      </c>
      <c r="G228" s="17">
        <v>34</v>
      </c>
    </row>
    <row r="229" spans="1:7" x14ac:dyDescent="0.2">
      <c r="A229" s="16"/>
      <c r="B229" s="17">
        <v>27</v>
      </c>
      <c r="C229" s="49">
        <v>1743</v>
      </c>
      <c r="D229" s="49">
        <v>803</v>
      </c>
      <c r="E229" s="49">
        <v>940</v>
      </c>
      <c r="F229" s="50">
        <v>53.5</v>
      </c>
      <c r="G229" s="17">
        <v>79</v>
      </c>
    </row>
    <row r="230" spans="1:7" x14ac:dyDescent="0.2">
      <c r="A230" s="16"/>
      <c r="B230" s="17">
        <v>30</v>
      </c>
      <c r="C230" s="49">
        <v>840</v>
      </c>
      <c r="D230" s="49">
        <v>377</v>
      </c>
      <c r="E230" s="49">
        <v>463</v>
      </c>
      <c r="F230" s="50">
        <v>53</v>
      </c>
      <c r="G230" s="17">
        <v>39</v>
      </c>
    </row>
    <row r="231" spans="1:7" x14ac:dyDescent="0.2">
      <c r="A231" s="16"/>
      <c r="B231" s="17">
        <v>31</v>
      </c>
      <c r="C231" s="49">
        <v>742</v>
      </c>
      <c r="D231" s="49">
        <v>339</v>
      </c>
      <c r="E231" s="49">
        <v>403</v>
      </c>
      <c r="F231" s="50">
        <v>57.6</v>
      </c>
      <c r="G231" s="17">
        <v>32</v>
      </c>
    </row>
    <row r="232" spans="1:7" x14ac:dyDescent="0.2">
      <c r="A232" s="16"/>
      <c r="B232" s="17">
        <v>32</v>
      </c>
      <c r="C232" s="49">
        <v>1004</v>
      </c>
      <c r="D232" s="49">
        <v>401</v>
      </c>
      <c r="E232" s="49">
        <v>603</v>
      </c>
      <c r="F232" s="50">
        <v>61.5</v>
      </c>
      <c r="G232" s="17">
        <v>40</v>
      </c>
    </row>
    <row r="233" spans="1:7" x14ac:dyDescent="0.2">
      <c r="A233" s="16" t="s">
        <v>198</v>
      </c>
      <c r="B233" s="17">
        <v>36</v>
      </c>
      <c r="C233" s="49">
        <v>1057</v>
      </c>
      <c r="D233" s="49">
        <v>503</v>
      </c>
      <c r="E233" s="49">
        <v>554</v>
      </c>
      <c r="F233" s="50">
        <v>52.4</v>
      </c>
      <c r="G233" s="17">
        <v>63</v>
      </c>
    </row>
    <row r="234" spans="1:7" x14ac:dyDescent="0.2">
      <c r="A234" s="17"/>
      <c r="B234" s="17">
        <v>37</v>
      </c>
      <c r="C234" s="49">
        <v>1106</v>
      </c>
      <c r="D234" s="49">
        <v>515</v>
      </c>
      <c r="E234" s="49">
        <v>591</v>
      </c>
      <c r="F234" s="50">
        <v>52.5</v>
      </c>
      <c r="G234" s="17">
        <v>54</v>
      </c>
    </row>
    <row r="235" spans="1:7" x14ac:dyDescent="0.2">
      <c r="A235" s="16" t="s">
        <v>199</v>
      </c>
      <c r="B235" s="17">
        <v>39</v>
      </c>
      <c r="C235" s="49">
        <v>1107</v>
      </c>
      <c r="D235" s="49">
        <v>509</v>
      </c>
      <c r="E235" s="49">
        <v>598</v>
      </c>
      <c r="F235" s="50">
        <v>53.7</v>
      </c>
      <c r="G235" s="17">
        <v>52</v>
      </c>
    </row>
    <row r="236" spans="1:7" x14ac:dyDescent="0.2">
      <c r="A236" s="16"/>
      <c r="B236" s="17">
        <v>40</v>
      </c>
      <c r="C236" s="49">
        <v>945</v>
      </c>
      <c r="D236" s="49">
        <v>447</v>
      </c>
      <c r="E236" s="49">
        <v>498</v>
      </c>
      <c r="F236" s="50">
        <v>55.6</v>
      </c>
      <c r="G236" s="17">
        <v>42</v>
      </c>
    </row>
    <row r="237" spans="1:7" x14ac:dyDescent="0.2">
      <c r="A237" s="16"/>
      <c r="B237" s="17">
        <v>42</v>
      </c>
      <c r="C237" s="49">
        <v>1750</v>
      </c>
      <c r="D237" s="49">
        <v>823</v>
      </c>
      <c r="E237" s="49">
        <v>927</v>
      </c>
      <c r="F237" s="50">
        <v>52</v>
      </c>
      <c r="G237" s="17">
        <v>98</v>
      </c>
    </row>
    <row r="238" spans="1:7" x14ac:dyDescent="0.2">
      <c r="A238" s="37" t="s">
        <v>200</v>
      </c>
      <c r="B238" s="17"/>
      <c r="C238" s="49"/>
      <c r="D238" s="49"/>
      <c r="E238" s="49"/>
      <c r="F238" s="50"/>
      <c r="G238" s="49"/>
    </row>
    <row r="239" spans="1:7" x14ac:dyDescent="0.2">
      <c r="A239" s="16" t="s">
        <v>201</v>
      </c>
      <c r="B239" s="17">
        <v>1</v>
      </c>
      <c r="C239" s="49">
        <v>1305</v>
      </c>
      <c r="D239" s="49">
        <v>547</v>
      </c>
      <c r="E239" s="49">
        <v>758</v>
      </c>
      <c r="F239" s="50">
        <v>54.4</v>
      </c>
      <c r="G239" s="17">
        <v>54</v>
      </c>
    </row>
    <row r="240" spans="1:7" x14ac:dyDescent="0.2">
      <c r="A240" s="16"/>
      <c r="B240" s="17">
        <v>2</v>
      </c>
      <c r="C240" s="49">
        <v>626</v>
      </c>
      <c r="D240" s="49">
        <v>260</v>
      </c>
      <c r="E240" s="49">
        <v>366</v>
      </c>
      <c r="F240" s="50">
        <v>55.4</v>
      </c>
      <c r="G240" s="17">
        <v>24</v>
      </c>
    </row>
    <row r="241" spans="1:7" x14ac:dyDescent="0.2">
      <c r="A241" s="16"/>
      <c r="B241" s="17">
        <v>3</v>
      </c>
      <c r="C241" s="49">
        <v>652</v>
      </c>
      <c r="D241" s="49">
        <v>312</v>
      </c>
      <c r="E241" s="49">
        <v>340</v>
      </c>
      <c r="F241" s="50">
        <v>53.9</v>
      </c>
      <c r="G241" s="17">
        <v>27</v>
      </c>
    </row>
    <row r="242" spans="1:7" x14ac:dyDescent="0.2">
      <c r="A242" s="16"/>
      <c r="B242" s="17">
        <v>4</v>
      </c>
      <c r="C242" s="49">
        <v>1271</v>
      </c>
      <c r="D242" s="49">
        <v>560</v>
      </c>
      <c r="E242" s="49">
        <v>711</v>
      </c>
      <c r="F242" s="50">
        <v>53.3</v>
      </c>
      <c r="G242" s="17">
        <v>71</v>
      </c>
    </row>
    <row r="243" spans="1:7" x14ac:dyDescent="0.2">
      <c r="A243" s="16"/>
      <c r="B243" s="17">
        <v>6</v>
      </c>
      <c r="C243" s="49">
        <v>804</v>
      </c>
      <c r="D243" s="49">
        <v>371</v>
      </c>
      <c r="E243" s="49">
        <v>433</v>
      </c>
      <c r="F243" s="50">
        <v>56.2</v>
      </c>
      <c r="G243" s="17">
        <v>40</v>
      </c>
    </row>
    <row r="244" spans="1:7" x14ac:dyDescent="0.2">
      <c r="A244" s="16"/>
      <c r="B244" s="17">
        <v>7</v>
      </c>
      <c r="C244" s="49">
        <v>864</v>
      </c>
      <c r="D244" s="49">
        <v>391</v>
      </c>
      <c r="E244" s="49">
        <v>473</v>
      </c>
      <c r="F244" s="50">
        <v>53.4</v>
      </c>
      <c r="G244" s="17">
        <v>49</v>
      </c>
    </row>
    <row r="245" spans="1:7" x14ac:dyDescent="0.2">
      <c r="A245" s="16"/>
      <c r="B245" s="17">
        <v>8</v>
      </c>
      <c r="C245" s="49">
        <v>642</v>
      </c>
      <c r="D245" s="49">
        <v>271</v>
      </c>
      <c r="E245" s="49">
        <v>371</v>
      </c>
      <c r="F245" s="50">
        <v>54.5</v>
      </c>
      <c r="G245" s="17">
        <v>18</v>
      </c>
    </row>
    <row r="246" spans="1:7" x14ac:dyDescent="0.2">
      <c r="A246" s="16"/>
      <c r="B246" s="17">
        <v>9</v>
      </c>
      <c r="C246" s="49">
        <v>629</v>
      </c>
      <c r="D246" s="49">
        <v>292</v>
      </c>
      <c r="E246" s="49">
        <v>337</v>
      </c>
      <c r="F246" s="50">
        <v>53.4</v>
      </c>
      <c r="G246" s="17">
        <v>33</v>
      </c>
    </row>
    <row r="247" spans="1:7" x14ac:dyDescent="0.2">
      <c r="A247" s="16"/>
      <c r="B247" s="17">
        <v>10</v>
      </c>
      <c r="C247" s="49">
        <v>1569</v>
      </c>
      <c r="D247" s="49">
        <v>719</v>
      </c>
      <c r="E247" s="49">
        <v>850</v>
      </c>
      <c r="F247" s="50">
        <v>50.4</v>
      </c>
      <c r="G247" s="17">
        <v>99</v>
      </c>
    </row>
    <row r="248" spans="1:7" x14ac:dyDescent="0.2">
      <c r="A248" s="16"/>
      <c r="B248" s="17">
        <v>12</v>
      </c>
      <c r="C248" s="49">
        <v>1056</v>
      </c>
      <c r="D248" s="49">
        <v>475</v>
      </c>
      <c r="E248" s="49">
        <v>581</v>
      </c>
      <c r="F248" s="50">
        <v>56.1</v>
      </c>
      <c r="G248" s="17">
        <v>39</v>
      </c>
    </row>
    <row r="249" spans="1:7" x14ac:dyDescent="0.2">
      <c r="A249" s="16"/>
      <c r="B249" s="17">
        <v>13</v>
      </c>
      <c r="C249" s="49">
        <v>1714</v>
      </c>
      <c r="D249" s="49">
        <v>810</v>
      </c>
      <c r="E249" s="49">
        <v>904</v>
      </c>
      <c r="F249" s="50">
        <v>53.9</v>
      </c>
      <c r="G249" s="17">
        <v>96</v>
      </c>
    </row>
    <row r="250" spans="1:7" x14ac:dyDescent="0.2">
      <c r="A250" s="16"/>
      <c r="B250" s="17">
        <v>14</v>
      </c>
      <c r="C250" s="49">
        <v>1385</v>
      </c>
      <c r="D250" s="49">
        <v>611</v>
      </c>
      <c r="E250" s="49">
        <v>774</v>
      </c>
      <c r="F250" s="50">
        <v>54.6</v>
      </c>
      <c r="G250" s="17">
        <v>73</v>
      </c>
    </row>
    <row r="251" spans="1:7" x14ac:dyDescent="0.2">
      <c r="A251" s="16"/>
      <c r="B251" s="17">
        <v>15</v>
      </c>
      <c r="C251" s="49">
        <v>744</v>
      </c>
      <c r="D251" s="49">
        <v>318</v>
      </c>
      <c r="E251" s="49">
        <v>426</v>
      </c>
      <c r="F251" s="50">
        <v>54.4</v>
      </c>
      <c r="G251" s="17">
        <v>26</v>
      </c>
    </row>
    <row r="252" spans="1:7" x14ac:dyDescent="0.2">
      <c r="A252" s="37"/>
      <c r="B252" s="17">
        <v>16</v>
      </c>
      <c r="C252" s="49">
        <v>542</v>
      </c>
      <c r="D252" s="49">
        <v>245</v>
      </c>
      <c r="E252" s="49">
        <v>297</v>
      </c>
      <c r="F252" s="50">
        <v>51.2</v>
      </c>
      <c r="G252" s="17">
        <v>38</v>
      </c>
    </row>
    <row r="253" spans="1:7" x14ac:dyDescent="0.2">
      <c r="A253" s="16"/>
      <c r="B253" s="17">
        <v>17</v>
      </c>
      <c r="C253" s="49">
        <v>589</v>
      </c>
      <c r="D253" s="49">
        <v>264</v>
      </c>
      <c r="E253" s="49">
        <v>325</v>
      </c>
      <c r="F253" s="50">
        <v>54.2</v>
      </c>
      <c r="G253" s="17">
        <v>26</v>
      </c>
    </row>
    <row r="254" spans="1:7" x14ac:dyDescent="0.2">
      <c r="A254" s="16"/>
      <c r="B254" s="17">
        <v>18</v>
      </c>
      <c r="C254" s="49">
        <v>1749</v>
      </c>
      <c r="D254" s="49">
        <v>794</v>
      </c>
      <c r="E254" s="49">
        <v>955</v>
      </c>
      <c r="F254" s="50">
        <v>52.8</v>
      </c>
      <c r="G254" s="17">
        <v>110</v>
      </c>
    </row>
    <row r="255" spans="1:7" x14ac:dyDescent="0.2">
      <c r="A255" s="16"/>
      <c r="B255" s="17">
        <v>33</v>
      </c>
      <c r="C255" s="49">
        <v>1330</v>
      </c>
      <c r="D255" s="49">
        <v>604</v>
      </c>
      <c r="E255" s="49">
        <v>726</v>
      </c>
      <c r="F255" s="50">
        <v>56.2</v>
      </c>
      <c r="G255" s="17">
        <v>48</v>
      </c>
    </row>
    <row r="256" spans="1:7" x14ac:dyDescent="0.2">
      <c r="A256" s="16"/>
      <c r="B256" s="17">
        <v>40</v>
      </c>
      <c r="C256" s="49">
        <v>762</v>
      </c>
      <c r="D256" s="49">
        <v>348</v>
      </c>
      <c r="E256" s="49">
        <v>414</v>
      </c>
      <c r="F256" s="50">
        <v>53.9</v>
      </c>
      <c r="G256" s="17">
        <v>21</v>
      </c>
    </row>
    <row r="257" spans="1:7" x14ac:dyDescent="0.2">
      <c r="A257" s="16" t="s">
        <v>202</v>
      </c>
      <c r="B257" s="17">
        <v>19</v>
      </c>
      <c r="C257" s="49">
        <v>1755</v>
      </c>
      <c r="D257" s="49">
        <v>853</v>
      </c>
      <c r="E257" s="49">
        <v>902</v>
      </c>
      <c r="F257" s="50">
        <v>48.1</v>
      </c>
      <c r="G257" s="17">
        <v>102</v>
      </c>
    </row>
    <row r="258" spans="1:7" x14ac:dyDescent="0.2">
      <c r="A258" s="16"/>
      <c r="B258" s="17">
        <v>20</v>
      </c>
      <c r="C258" s="49">
        <v>1464</v>
      </c>
      <c r="D258" s="49">
        <v>726</v>
      </c>
      <c r="E258" s="49">
        <v>738</v>
      </c>
      <c r="F258" s="50">
        <v>50.1</v>
      </c>
      <c r="G258" s="17">
        <v>65</v>
      </c>
    </row>
    <row r="259" spans="1:7" x14ac:dyDescent="0.2">
      <c r="A259" s="16"/>
      <c r="B259" s="17">
        <v>21</v>
      </c>
      <c r="C259" s="49">
        <v>1111</v>
      </c>
      <c r="D259" s="49">
        <v>528</v>
      </c>
      <c r="E259" s="49">
        <v>583</v>
      </c>
      <c r="F259" s="50">
        <v>51.1</v>
      </c>
      <c r="G259" s="17">
        <v>77</v>
      </c>
    </row>
    <row r="260" spans="1:7" x14ac:dyDescent="0.2">
      <c r="A260" s="16"/>
      <c r="B260" s="17">
        <v>34</v>
      </c>
      <c r="C260" s="49">
        <v>1231</v>
      </c>
      <c r="D260" s="49">
        <v>573</v>
      </c>
      <c r="E260" s="49">
        <v>658</v>
      </c>
      <c r="F260" s="50">
        <v>51.7</v>
      </c>
      <c r="G260" s="17">
        <v>45</v>
      </c>
    </row>
    <row r="261" spans="1:7" x14ac:dyDescent="0.2">
      <c r="A261" s="16"/>
      <c r="B261" s="17">
        <v>35</v>
      </c>
      <c r="C261" s="49">
        <v>1749</v>
      </c>
      <c r="D261" s="49">
        <v>833</v>
      </c>
      <c r="E261" s="49">
        <v>916</v>
      </c>
      <c r="F261" s="50">
        <v>49.5</v>
      </c>
      <c r="G261" s="17">
        <v>95</v>
      </c>
    </row>
    <row r="262" spans="1:7" x14ac:dyDescent="0.2">
      <c r="A262" s="16"/>
      <c r="B262" s="17">
        <v>39</v>
      </c>
      <c r="C262" s="49">
        <v>836</v>
      </c>
      <c r="D262" s="49">
        <v>385</v>
      </c>
      <c r="E262" s="49">
        <v>451</v>
      </c>
      <c r="F262" s="50">
        <v>52.8</v>
      </c>
      <c r="G262" s="17">
        <v>38</v>
      </c>
    </row>
    <row r="263" spans="1:7" x14ac:dyDescent="0.2">
      <c r="A263" s="16" t="s">
        <v>203</v>
      </c>
      <c r="B263" s="17">
        <v>22</v>
      </c>
      <c r="C263" s="49">
        <v>1027</v>
      </c>
      <c r="D263" s="49">
        <v>473</v>
      </c>
      <c r="E263" s="49">
        <v>554</v>
      </c>
      <c r="F263" s="50">
        <v>55.8</v>
      </c>
      <c r="G263" s="17">
        <v>43</v>
      </c>
    </row>
    <row r="264" spans="1:7" x14ac:dyDescent="0.2">
      <c r="A264" s="16"/>
      <c r="B264" s="17">
        <v>23</v>
      </c>
      <c r="C264" s="49">
        <v>736</v>
      </c>
      <c r="D264" s="49">
        <v>337</v>
      </c>
      <c r="E264" s="49">
        <v>399</v>
      </c>
      <c r="F264" s="50">
        <v>54.3</v>
      </c>
      <c r="G264" s="17">
        <v>21</v>
      </c>
    </row>
    <row r="265" spans="1:7" x14ac:dyDescent="0.2">
      <c r="A265" s="16"/>
      <c r="B265" s="17">
        <v>24</v>
      </c>
      <c r="C265" s="49">
        <v>1234</v>
      </c>
      <c r="D265" s="49">
        <v>589</v>
      </c>
      <c r="E265" s="49">
        <v>645</v>
      </c>
      <c r="F265" s="50">
        <v>51.4</v>
      </c>
      <c r="G265" s="17">
        <v>45</v>
      </c>
    </row>
    <row r="266" spans="1:7" x14ac:dyDescent="0.2">
      <c r="A266" s="16"/>
      <c r="B266" s="17">
        <v>25</v>
      </c>
      <c r="C266" s="49">
        <v>587</v>
      </c>
      <c r="D266" s="49">
        <v>267</v>
      </c>
      <c r="E266" s="49">
        <v>320</v>
      </c>
      <c r="F266" s="50">
        <v>54.1</v>
      </c>
      <c r="G266" s="17">
        <v>23</v>
      </c>
    </row>
    <row r="267" spans="1:7" x14ac:dyDescent="0.2">
      <c r="A267" s="16"/>
      <c r="B267" s="17">
        <v>26</v>
      </c>
      <c r="C267" s="49">
        <v>1116</v>
      </c>
      <c r="D267" s="49">
        <v>517</v>
      </c>
      <c r="E267" s="49">
        <v>599</v>
      </c>
      <c r="F267" s="50">
        <v>56.9</v>
      </c>
      <c r="G267" s="17">
        <v>45</v>
      </c>
    </row>
    <row r="268" spans="1:7" x14ac:dyDescent="0.2">
      <c r="A268" s="16"/>
      <c r="B268" s="17">
        <v>36</v>
      </c>
      <c r="C268" s="49">
        <v>970</v>
      </c>
      <c r="D268" s="49">
        <v>433</v>
      </c>
      <c r="E268" s="49">
        <v>537</v>
      </c>
      <c r="F268" s="50">
        <v>58.2</v>
      </c>
      <c r="G268" s="17">
        <v>28</v>
      </c>
    </row>
    <row r="269" spans="1:7" x14ac:dyDescent="0.2">
      <c r="A269" s="16"/>
      <c r="B269" s="17">
        <v>37</v>
      </c>
      <c r="C269" s="49">
        <v>1133</v>
      </c>
      <c r="D269" s="49">
        <v>518</v>
      </c>
      <c r="E269" s="49">
        <v>615</v>
      </c>
      <c r="F269" s="50">
        <v>56.2</v>
      </c>
      <c r="G269" s="17">
        <v>31</v>
      </c>
    </row>
    <row r="270" spans="1:7" x14ac:dyDescent="0.2">
      <c r="A270" s="16"/>
      <c r="B270" s="17">
        <v>38</v>
      </c>
      <c r="C270" s="49">
        <v>1196</v>
      </c>
      <c r="D270" s="49">
        <v>567</v>
      </c>
      <c r="E270" s="49">
        <v>629</v>
      </c>
      <c r="F270" s="50">
        <v>53.2</v>
      </c>
      <c r="G270" s="17">
        <v>53</v>
      </c>
    </row>
    <row r="271" spans="1:7" x14ac:dyDescent="0.2">
      <c r="A271" s="16" t="s">
        <v>204</v>
      </c>
      <c r="B271" s="17">
        <v>27</v>
      </c>
      <c r="C271" s="49">
        <v>1514</v>
      </c>
      <c r="D271" s="49">
        <v>732</v>
      </c>
      <c r="E271" s="49">
        <v>782</v>
      </c>
      <c r="F271" s="50">
        <v>50.5</v>
      </c>
      <c r="G271" s="17">
        <v>68</v>
      </c>
    </row>
    <row r="272" spans="1:7" x14ac:dyDescent="0.2">
      <c r="A272" s="16"/>
      <c r="B272" s="17">
        <v>28</v>
      </c>
      <c r="C272" s="49">
        <v>604</v>
      </c>
      <c r="D272" s="49">
        <v>275</v>
      </c>
      <c r="E272" s="49">
        <v>329</v>
      </c>
      <c r="F272" s="50">
        <v>56.3</v>
      </c>
      <c r="G272" s="17">
        <v>19</v>
      </c>
    </row>
    <row r="273" spans="1:7" x14ac:dyDescent="0.2">
      <c r="A273" s="16"/>
      <c r="B273" s="17">
        <v>29</v>
      </c>
      <c r="C273" s="49">
        <v>1211</v>
      </c>
      <c r="D273" s="49">
        <v>576</v>
      </c>
      <c r="E273" s="49">
        <v>635</v>
      </c>
      <c r="F273" s="50">
        <v>50.3</v>
      </c>
      <c r="G273" s="17">
        <v>34</v>
      </c>
    </row>
    <row r="274" spans="1:7" x14ac:dyDescent="0.2">
      <c r="A274" s="16"/>
      <c r="B274" s="17">
        <v>30</v>
      </c>
      <c r="C274" s="49">
        <v>1469</v>
      </c>
      <c r="D274" s="49">
        <v>701</v>
      </c>
      <c r="E274" s="49">
        <v>768</v>
      </c>
      <c r="F274" s="50">
        <v>51.9</v>
      </c>
      <c r="G274" s="17">
        <v>77</v>
      </c>
    </row>
    <row r="275" spans="1:7" x14ac:dyDescent="0.2">
      <c r="A275" s="16"/>
      <c r="B275" s="17">
        <v>41</v>
      </c>
      <c r="C275" s="49">
        <v>1015</v>
      </c>
      <c r="D275" s="49">
        <v>451</v>
      </c>
      <c r="E275" s="49">
        <v>564</v>
      </c>
      <c r="F275" s="50">
        <v>54.7</v>
      </c>
      <c r="G275" s="17">
        <v>41</v>
      </c>
    </row>
    <row r="276" spans="1:7" x14ac:dyDescent="0.2">
      <c r="A276" s="16"/>
      <c r="B276" s="17">
        <v>42</v>
      </c>
      <c r="C276" s="49">
        <v>1830</v>
      </c>
      <c r="D276" s="49">
        <v>874</v>
      </c>
      <c r="E276" s="49">
        <v>956</v>
      </c>
      <c r="F276" s="50">
        <v>49</v>
      </c>
      <c r="G276" s="17">
        <v>182</v>
      </c>
    </row>
    <row r="277" spans="1:7" x14ac:dyDescent="0.2">
      <c r="A277" s="16" t="s">
        <v>205</v>
      </c>
      <c r="B277" s="17">
        <v>31</v>
      </c>
      <c r="C277" s="49">
        <v>1285</v>
      </c>
      <c r="D277" s="49">
        <v>607</v>
      </c>
      <c r="E277" s="49">
        <v>678</v>
      </c>
      <c r="F277" s="50">
        <v>52.4</v>
      </c>
      <c r="G277" s="17">
        <v>67</v>
      </c>
    </row>
    <row r="278" spans="1:7" x14ac:dyDescent="0.2">
      <c r="A278" s="17"/>
      <c r="B278" s="17">
        <v>32</v>
      </c>
      <c r="C278" s="49">
        <v>1368</v>
      </c>
      <c r="D278" s="49">
        <v>646</v>
      </c>
      <c r="E278" s="49">
        <v>722</v>
      </c>
      <c r="F278" s="50">
        <v>51.9</v>
      </c>
      <c r="G278" s="17">
        <v>60</v>
      </c>
    </row>
    <row r="279" spans="1:7" x14ac:dyDescent="0.2">
      <c r="A279" s="37" t="s">
        <v>206</v>
      </c>
      <c r="B279" s="17"/>
      <c r="C279" s="49"/>
      <c r="D279" s="49"/>
      <c r="E279" s="49"/>
      <c r="F279" s="50"/>
      <c r="G279" s="49"/>
    </row>
    <row r="280" spans="1:7" x14ac:dyDescent="0.2">
      <c r="A280" s="16" t="s">
        <v>207</v>
      </c>
      <c r="B280" s="17">
        <v>1</v>
      </c>
      <c r="C280" s="49">
        <v>953</v>
      </c>
      <c r="D280" s="49">
        <v>446</v>
      </c>
      <c r="E280" s="49">
        <v>507</v>
      </c>
      <c r="F280" s="50">
        <v>55.1</v>
      </c>
      <c r="G280" s="17">
        <v>34</v>
      </c>
    </row>
    <row r="281" spans="1:7" x14ac:dyDescent="0.2">
      <c r="A281" s="16"/>
      <c r="B281" s="17">
        <v>2</v>
      </c>
      <c r="C281" s="49">
        <v>783</v>
      </c>
      <c r="D281" s="49">
        <v>321</v>
      </c>
      <c r="E281" s="49">
        <v>462</v>
      </c>
      <c r="F281" s="50">
        <v>57.7</v>
      </c>
      <c r="G281" s="17">
        <v>25</v>
      </c>
    </row>
    <row r="282" spans="1:7" x14ac:dyDescent="0.2">
      <c r="A282" s="16"/>
      <c r="B282" s="17">
        <v>3</v>
      </c>
      <c r="C282" s="49">
        <v>804</v>
      </c>
      <c r="D282" s="49">
        <v>367</v>
      </c>
      <c r="E282" s="49">
        <v>437</v>
      </c>
      <c r="F282" s="50">
        <v>54.8</v>
      </c>
      <c r="G282" s="17">
        <v>24</v>
      </c>
    </row>
    <row r="283" spans="1:7" x14ac:dyDescent="0.2">
      <c r="A283" s="16"/>
      <c r="B283" s="17">
        <v>4</v>
      </c>
      <c r="C283" s="49">
        <v>675</v>
      </c>
      <c r="D283" s="49">
        <v>303</v>
      </c>
      <c r="E283" s="49">
        <v>372</v>
      </c>
      <c r="F283" s="50">
        <v>56</v>
      </c>
      <c r="G283" s="17">
        <v>22</v>
      </c>
    </row>
    <row r="284" spans="1:7" x14ac:dyDescent="0.2">
      <c r="A284" s="16"/>
      <c r="B284" s="17">
        <v>5</v>
      </c>
      <c r="C284" s="49">
        <v>1381</v>
      </c>
      <c r="D284" s="49">
        <v>650</v>
      </c>
      <c r="E284" s="49">
        <v>731</v>
      </c>
      <c r="F284" s="50">
        <v>50.6</v>
      </c>
      <c r="G284" s="17">
        <v>76</v>
      </c>
    </row>
    <row r="285" spans="1:7" x14ac:dyDescent="0.2">
      <c r="A285" s="16"/>
      <c r="B285" s="17">
        <v>7</v>
      </c>
      <c r="C285" s="49">
        <v>1042</v>
      </c>
      <c r="D285" s="49">
        <v>488</v>
      </c>
      <c r="E285" s="49">
        <v>554</v>
      </c>
      <c r="F285" s="50">
        <v>53.9</v>
      </c>
      <c r="G285" s="17">
        <v>47</v>
      </c>
    </row>
    <row r="286" spans="1:7" x14ac:dyDescent="0.2">
      <c r="A286" s="16"/>
      <c r="B286" s="17">
        <v>8</v>
      </c>
      <c r="C286" s="49">
        <v>670</v>
      </c>
      <c r="D286" s="49">
        <v>300</v>
      </c>
      <c r="E286" s="49">
        <v>370</v>
      </c>
      <c r="F286" s="50">
        <v>53.1</v>
      </c>
      <c r="G286" s="17">
        <v>34</v>
      </c>
    </row>
    <row r="287" spans="1:7" x14ac:dyDescent="0.2">
      <c r="A287" s="16"/>
      <c r="B287" s="17">
        <v>9</v>
      </c>
      <c r="C287" s="49">
        <v>1220</v>
      </c>
      <c r="D287" s="49">
        <v>537</v>
      </c>
      <c r="E287" s="49">
        <v>683</v>
      </c>
      <c r="F287" s="50">
        <v>50.7</v>
      </c>
      <c r="G287" s="17">
        <v>79</v>
      </c>
    </row>
    <row r="288" spans="1:7" x14ac:dyDescent="0.2">
      <c r="A288" s="16"/>
      <c r="B288" s="17">
        <v>10</v>
      </c>
      <c r="C288" s="49">
        <v>1123</v>
      </c>
      <c r="D288" s="49">
        <v>501</v>
      </c>
      <c r="E288" s="49">
        <v>622</v>
      </c>
      <c r="F288" s="50">
        <v>54.6</v>
      </c>
      <c r="G288" s="17">
        <v>45</v>
      </c>
    </row>
    <row r="289" spans="1:7" x14ac:dyDescent="0.2">
      <c r="A289" s="16"/>
      <c r="B289" s="17">
        <v>12</v>
      </c>
      <c r="C289" s="49">
        <v>793</v>
      </c>
      <c r="D289" s="49">
        <v>369</v>
      </c>
      <c r="E289" s="49">
        <v>424</v>
      </c>
      <c r="F289" s="50">
        <v>52.6</v>
      </c>
      <c r="G289" s="17">
        <v>34</v>
      </c>
    </row>
    <row r="290" spans="1:7" x14ac:dyDescent="0.2">
      <c r="A290" s="16"/>
      <c r="B290" s="17">
        <v>41</v>
      </c>
      <c r="C290" s="49">
        <v>1141</v>
      </c>
      <c r="D290" s="49">
        <v>523</v>
      </c>
      <c r="E290" s="49">
        <v>618</v>
      </c>
      <c r="F290" s="50">
        <v>52.1</v>
      </c>
      <c r="G290" s="17">
        <v>61</v>
      </c>
    </row>
    <row r="291" spans="1:7" x14ac:dyDescent="0.2">
      <c r="A291" s="16" t="s">
        <v>208</v>
      </c>
      <c r="B291" s="17">
        <v>13</v>
      </c>
      <c r="C291" s="49">
        <v>1128</v>
      </c>
      <c r="D291" s="49">
        <v>528</v>
      </c>
      <c r="E291" s="49">
        <v>600</v>
      </c>
      <c r="F291" s="50">
        <v>53.6</v>
      </c>
      <c r="G291" s="17">
        <v>49</v>
      </c>
    </row>
    <row r="292" spans="1:7" x14ac:dyDescent="0.2">
      <c r="A292" s="16"/>
      <c r="B292" s="17">
        <v>15</v>
      </c>
      <c r="C292" s="49">
        <v>804</v>
      </c>
      <c r="D292" s="49">
        <v>383</v>
      </c>
      <c r="E292" s="49">
        <v>421</v>
      </c>
      <c r="F292" s="50">
        <v>49.7</v>
      </c>
      <c r="G292" s="17">
        <v>32</v>
      </c>
    </row>
    <row r="293" spans="1:7" x14ac:dyDescent="0.2">
      <c r="A293" s="37"/>
      <c r="B293" s="17">
        <v>16</v>
      </c>
      <c r="C293" s="49">
        <v>1003</v>
      </c>
      <c r="D293" s="49">
        <v>469</v>
      </c>
      <c r="E293" s="49">
        <v>534</v>
      </c>
      <c r="F293" s="50">
        <v>54.8</v>
      </c>
      <c r="G293" s="17">
        <v>34</v>
      </c>
    </row>
    <row r="294" spans="1:7" x14ac:dyDescent="0.2">
      <c r="A294" s="16"/>
      <c r="B294" s="17">
        <v>17</v>
      </c>
      <c r="C294" s="49">
        <v>734</v>
      </c>
      <c r="D294" s="49">
        <v>351</v>
      </c>
      <c r="E294" s="49">
        <v>383</v>
      </c>
      <c r="F294" s="50">
        <v>52.5</v>
      </c>
      <c r="G294" s="17">
        <v>54</v>
      </c>
    </row>
    <row r="295" spans="1:7" x14ac:dyDescent="0.2">
      <c r="A295" s="16"/>
      <c r="B295" s="17">
        <v>18</v>
      </c>
      <c r="C295" s="49">
        <v>1258</v>
      </c>
      <c r="D295" s="49">
        <v>597</v>
      </c>
      <c r="E295" s="49">
        <v>661</v>
      </c>
      <c r="F295" s="50">
        <v>49.9</v>
      </c>
      <c r="G295" s="17">
        <v>81</v>
      </c>
    </row>
    <row r="296" spans="1:7" x14ac:dyDescent="0.2">
      <c r="A296" s="16"/>
      <c r="B296" s="17">
        <v>19</v>
      </c>
      <c r="C296" s="49">
        <v>945</v>
      </c>
      <c r="D296" s="49">
        <v>443</v>
      </c>
      <c r="E296" s="49">
        <v>502</v>
      </c>
      <c r="F296" s="50">
        <v>54.7</v>
      </c>
      <c r="G296" s="17">
        <v>34</v>
      </c>
    </row>
    <row r="297" spans="1:7" x14ac:dyDescent="0.2">
      <c r="A297" s="16"/>
      <c r="B297" s="17">
        <v>20</v>
      </c>
      <c r="C297" s="49">
        <v>1325</v>
      </c>
      <c r="D297" s="49">
        <v>618</v>
      </c>
      <c r="E297" s="49">
        <v>707</v>
      </c>
      <c r="F297" s="50">
        <v>52.9</v>
      </c>
      <c r="G297" s="17">
        <v>58</v>
      </c>
    </row>
    <row r="298" spans="1:7" x14ac:dyDescent="0.2">
      <c r="A298" s="16"/>
      <c r="B298" s="17">
        <v>21</v>
      </c>
      <c r="C298" s="49">
        <v>1544</v>
      </c>
      <c r="D298" s="49">
        <v>739</v>
      </c>
      <c r="E298" s="49">
        <v>805</v>
      </c>
      <c r="F298" s="50">
        <v>53.4</v>
      </c>
      <c r="G298" s="17">
        <v>74</v>
      </c>
    </row>
    <row r="299" spans="1:7" x14ac:dyDescent="0.2">
      <c r="A299" s="16"/>
      <c r="B299" s="17">
        <v>22</v>
      </c>
      <c r="C299" s="49">
        <v>921</v>
      </c>
      <c r="D299" s="49">
        <v>428</v>
      </c>
      <c r="E299" s="49">
        <v>493</v>
      </c>
      <c r="F299" s="50">
        <v>57.3</v>
      </c>
      <c r="G299" s="17">
        <v>25</v>
      </c>
    </row>
    <row r="300" spans="1:7" x14ac:dyDescent="0.2">
      <c r="A300" s="16"/>
      <c r="B300" s="17">
        <v>23</v>
      </c>
      <c r="C300" s="49">
        <v>894</v>
      </c>
      <c r="D300" s="49">
        <v>414</v>
      </c>
      <c r="E300" s="49">
        <v>480</v>
      </c>
      <c r="F300" s="50">
        <v>58.2</v>
      </c>
      <c r="G300" s="17">
        <v>28</v>
      </c>
    </row>
    <row r="301" spans="1:7" x14ac:dyDescent="0.2">
      <c r="A301" s="16"/>
      <c r="B301" s="17">
        <v>24</v>
      </c>
      <c r="C301" s="49">
        <v>771</v>
      </c>
      <c r="D301" s="49">
        <v>376</v>
      </c>
      <c r="E301" s="49">
        <v>395</v>
      </c>
      <c r="F301" s="50">
        <v>53.6</v>
      </c>
      <c r="G301" s="17">
        <v>38</v>
      </c>
    </row>
    <row r="302" spans="1:7" x14ac:dyDescent="0.2">
      <c r="A302" s="16"/>
      <c r="B302" s="17">
        <v>42</v>
      </c>
      <c r="C302" s="49">
        <v>1128</v>
      </c>
      <c r="D302" s="49">
        <v>535</v>
      </c>
      <c r="E302" s="49">
        <v>593</v>
      </c>
      <c r="F302" s="50">
        <v>52</v>
      </c>
      <c r="G302" s="17">
        <v>54</v>
      </c>
    </row>
    <row r="303" spans="1:7" x14ac:dyDescent="0.2">
      <c r="A303" s="16" t="s">
        <v>209</v>
      </c>
      <c r="B303" s="17">
        <v>25</v>
      </c>
      <c r="C303" s="49">
        <v>953</v>
      </c>
      <c r="D303" s="49">
        <v>474</v>
      </c>
      <c r="E303" s="49">
        <v>479</v>
      </c>
      <c r="F303" s="50">
        <v>52</v>
      </c>
      <c r="G303" s="17">
        <v>47</v>
      </c>
    </row>
    <row r="304" spans="1:7" x14ac:dyDescent="0.2">
      <c r="A304" s="16"/>
      <c r="B304" s="17">
        <v>26</v>
      </c>
      <c r="C304" s="49">
        <v>1118</v>
      </c>
      <c r="D304" s="49">
        <v>539</v>
      </c>
      <c r="E304" s="49">
        <v>579</v>
      </c>
      <c r="F304" s="50">
        <v>51.7</v>
      </c>
      <c r="G304" s="17">
        <v>42</v>
      </c>
    </row>
    <row r="305" spans="1:7" x14ac:dyDescent="0.2">
      <c r="A305" s="16"/>
      <c r="B305" s="17">
        <v>28</v>
      </c>
      <c r="C305" s="49">
        <v>1502</v>
      </c>
      <c r="D305" s="49">
        <v>692</v>
      </c>
      <c r="E305" s="49">
        <v>810</v>
      </c>
      <c r="F305" s="50">
        <v>54.6</v>
      </c>
      <c r="G305" s="17">
        <v>53</v>
      </c>
    </row>
    <row r="306" spans="1:7" x14ac:dyDescent="0.2">
      <c r="A306" s="16"/>
      <c r="B306" s="17">
        <v>29</v>
      </c>
      <c r="C306" s="49">
        <v>897</v>
      </c>
      <c r="D306" s="49">
        <v>404</v>
      </c>
      <c r="E306" s="49">
        <v>493</v>
      </c>
      <c r="F306" s="50">
        <v>54.3</v>
      </c>
      <c r="G306" s="17">
        <v>30</v>
      </c>
    </row>
    <row r="307" spans="1:7" x14ac:dyDescent="0.2">
      <c r="A307" s="16" t="s">
        <v>210</v>
      </c>
      <c r="B307" s="17">
        <v>30</v>
      </c>
      <c r="C307" s="49">
        <v>1438</v>
      </c>
      <c r="D307" s="49">
        <v>690</v>
      </c>
      <c r="E307" s="49">
        <v>748</v>
      </c>
      <c r="F307" s="50">
        <v>53.4</v>
      </c>
      <c r="G307" s="17">
        <v>95</v>
      </c>
    </row>
    <row r="308" spans="1:7" x14ac:dyDescent="0.2">
      <c r="A308" s="16"/>
      <c r="B308" s="17">
        <v>31</v>
      </c>
      <c r="C308" s="49">
        <v>1405</v>
      </c>
      <c r="D308" s="49">
        <v>679</v>
      </c>
      <c r="E308" s="49">
        <v>726</v>
      </c>
      <c r="F308" s="50">
        <v>51.1</v>
      </c>
      <c r="G308" s="17">
        <v>76</v>
      </c>
    </row>
    <row r="309" spans="1:7" x14ac:dyDescent="0.2">
      <c r="A309" s="16"/>
      <c r="B309" s="17">
        <v>32</v>
      </c>
      <c r="C309" s="49">
        <v>698</v>
      </c>
      <c r="D309" s="49">
        <v>325</v>
      </c>
      <c r="E309" s="49">
        <v>373</v>
      </c>
      <c r="F309" s="50">
        <v>51.7</v>
      </c>
      <c r="G309" s="17">
        <v>35</v>
      </c>
    </row>
    <row r="310" spans="1:7" x14ac:dyDescent="0.2">
      <c r="A310" s="16"/>
      <c r="B310" s="17">
        <v>33</v>
      </c>
      <c r="C310" s="49">
        <v>553</v>
      </c>
      <c r="D310" s="49">
        <v>256</v>
      </c>
      <c r="E310" s="49">
        <v>297</v>
      </c>
      <c r="F310" s="50">
        <v>53.8</v>
      </c>
      <c r="G310" s="17">
        <v>15</v>
      </c>
    </row>
    <row r="311" spans="1:7" x14ac:dyDescent="0.2">
      <c r="A311" s="16"/>
      <c r="B311" s="17">
        <v>34</v>
      </c>
      <c r="C311" s="49">
        <v>564</v>
      </c>
      <c r="D311" s="49">
        <v>249</v>
      </c>
      <c r="E311" s="49">
        <v>315</v>
      </c>
      <c r="F311" s="50">
        <v>53.7</v>
      </c>
      <c r="G311" s="17">
        <v>30</v>
      </c>
    </row>
    <row r="312" spans="1:7" x14ac:dyDescent="0.2">
      <c r="A312" s="16"/>
      <c r="B312" s="17">
        <v>35</v>
      </c>
      <c r="C312" s="49">
        <v>822</v>
      </c>
      <c r="D312" s="49">
        <v>384</v>
      </c>
      <c r="E312" s="49">
        <v>438</v>
      </c>
      <c r="F312" s="50">
        <v>57.1</v>
      </c>
      <c r="G312" s="17">
        <v>20</v>
      </c>
    </row>
    <row r="313" spans="1:7" x14ac:dyDescent="0.2">
      <c r="A313" s="16"/>
      <c r="B313" s="17">
        <v>36</v>
      </c>
      <c r="C313" s="49">
        <v>619</v>
      </c>
      <c r="D313" s="49">
        <v>300</v>
      </c>
      <c r="E313" s="49">
        <v>319</v>
      </c>
      <c r="F313" s="50">
        <v>56.6</v>
      </c>
      <c r="G313" s="17">
        <v>13</v>
      </c>
    </row>
    <row r="314" spans="1:7" x14ac:dyDescent="0.2">
      <c r="A314" s="16"/>
      <c r="B314" s="17">
        <v>37</v>
      </c>
      <c r="C314" s="49">
        <v>624</v>
      </c>
      <c r="D314" s="49">
        <v>290</v>
      </c>
      <c r="E314" s="49">
        <v>334</v>
      </c>
      <c r="F314" s="50">
        <v>56.7</v>
      </c>
      <c r="G314" s="17">
        <v>20</v>
      </c>
    </row>
    <row r="315" spans="1:7" x14ac:dyDescent="0.2">
      <c r="A315" s="16"/>
      <c r="B315" s="17">
        <v>40</v>
      </c>
      <c r="C315" s="49">
        <v>679</v>
      </c>
      <c r="D315" s="49">
        <v>305</v>
      </c>
      <c r="E315" s="49">
        <v>374</v>
      </c>
      <c r="F315" s="50">
        <v>58.8</v>
      </c>
      <c r="G315" s="17">
        <v>17</v>
      </c>
    </row>
    <row r="316" spans="1:7" x14ac:dyDescent="0.2">
      <c r="A316" s="16" t="s">
        <v>211</v>
      </c>
      <c r="B316" s="17">
        <v>38</v>
      </c>
      <c r="C316" s="49">
        <v>1456</v>
      </c>
      <c r="D316" s="49">
        <v>738</v>
      </c>
      <c r="E316" s="49">
        <v>718</v>
      </c>
      <c r="F316" s="50">
        <v>49.2</v>
      </c>
      <c r="G316" s="17">
        <v>72</v>
      </c>
    </row>
    <row r="317" spans="1:7" x14ac:dyDescent="0.2">
      <c r="A317" s="16"/>
      <c r="B317" s="17">
        <v>39</v>
      </c>
      <c r="C317" s="49">
        <v>1272</v>
      </c>
      <c r="D317" s="49">
        <v>624</v>
      </c>
      <c r="E317" s="49">
        <v>648</v>
      </c>
      <c r="F317" s="50">
        <v>51</v>
      </c>
      <c r="G317" s="17">
        <v>63</v>
      </c>
    </row>
    <row r="318" spans="1:7" x14ac:dyDescent="0.2">
      <c r="A318" s="37" t="s">
        <v>212</v>
      </c>
      <c r="B318" s="17"/>
      <c r="C318" s="49"/>
      <c r="D318" s="49"/>
      <c r="E318" s="49"/>
      <c r="F318" s="50"/>
      <c r="G318" s="49"/>
    </row>
    <row r="319" spans="1:7" x14ac:dyDescent="0.2">
      <c r="A319" s="16" t="s">
        <v>213</v>
      </c>
      <c r="B319" s="17">
        <v>1</v>
      </c>
      <c r="C319" s="49">
        <v>1442</v>
      </c>
      <c r="D319" s="49">
        <v>637</v>
      </c>
      <c r="E319" s="49">
        <v>805</v>
      </c>
      <c r="F319" s="50">
        <v>54.8</v>
      </c>
      <c r="G319" s="17">
        <v>76</v>
      </c>
    </row>
    <row r="320" spans="1:7" x14ac:dyDescent="0.2">
      <c r="A320" s="16"/>
      <c r="B320" s="17">
        <v>2</v>
      </c>
      <c r="C320" s="49">
        <v>1079</v>
      </c>
      <c r="D320" s="49">
        <v>487</v>
      </c>
      <c r="E320" s="49">
        <v>592</v>
      </c>
      <c r="F320" s="50">
        <v>53.7</v>
      </c>
      <c r="G320" s="17">
        <v>51</v>
      </c>
    </row>
    <row r="321" spans="1:7" x14ac:dyDescent="0.2">
      <c r="A321" s="16"/>
      <c r="B321" s="17">
        <v>3</v>
      </c>
      <c r="C321" s="49">
        <v>1332</v>
      </c>
      <c r="D321" s="49">
        <v>654</v>
      </c>
      <c r="E321" s="49">
        <v>678</v>
      </c>
      <c r="F321" s="50">
        <v>51.4</v>
      </c>
      <c r="G321" s="17">
        <v>66</v>
      </c>
    </row>
    <row r="322" spans="1:7" x14ac:dyDescent="0.2">
      <c r="A322" s="16"/>
      <c r="B322" s="17">
        <v>4</v>
      </c>
      <c r="C322" s="49">
        <v>892</v>
      </c>
      <c r="D322" s="49">
        <v>395</v>
      </c>
      <c r="E322" s="49">
        <v>497</v>
      </c>
      <c r="F322" s="50">
        <v>54.1</v>
      </c>
      <c r="G322" s="17">
        <v>41</v>
      </c>
    </row>
    <row r="323" spans="1:7" x14ac:dyDescent="0.2">
      <c r="A323" s="16"/>
      <c r="B323" s="17">
        <v>5</v>
      </c>
      <c r="C323" s="49">
        <v>996</v>
      </c>
      <c r="D323" s="49">
        <v>446</v>
      </c>
      <c r="E323" s="49">
        <v>550</v>
      </c>
      <c r="F323" s="50">
        <v>57.6</v>
      </c>
      <c r="G323" s="17">
        <v>37</v>
      </c>
    </row>
    <row r="324" spans="1:7" x14ac:dyDescent="0.2">
      <c r="A324" s="16"/>
      <c r="B324" s="17">
        <v>6</v>
      </c>
      <c r="C324" s="49">
        <v>868</v>
      </c>
      <c r="D324" s="49">
        <v>392</v>
      </c>
      <c r="E324" s="49">
        <v>476</v>
      </c>
      <c r="F324" s="50">
        <v>52.7</v>
      </c>
      <c r="G324" s="17">
        <v>40</v>
      </c>
    </row>
    <row r="325" spans="1:7" x14ac:dyDescent="0.2">
      <c r="A325" s="16"/>
      <c r="B325" s="17">
        <v>7</v>
      </c>
      <c r="C325" s="49">
        <v>1399</v>
      </c>
      <c r="D325" s="49">
        <v>655</v>
      </c>
      <c r="E325" s="49">
        <v>744</v>
      </c>
      <c r="F325" s="50">
        <v>52.3</v>
      </c>
      <c r="G325" s="17">
        <v>72</v>
      </c>
    </row>
    <row r="326" spans="1:7" x14ac:dyDescent="0.2">
      <c r="A326" s="16"/>
      <c r="B326" s="17">
        <v>8</v>
      </c>
      <c r="C326" s="49">
        <v>1184</v>
      </c>
      <c r="D326" s="49">
        <v>525</v>
      </c>
      <c r="E326" s="49">
        <v>659</v>
      </c>
      <c r="F326" s="50">
        <v>55.6</v>
      </c>
      <c r="G326" s="17">
        <v>38</v>
      </c>
    </row>
    <row r="327" spans="1:7" x14ac:dyDescent="0.2">
      <c r="A327" s="16"/>
      <c r="B327" s="17">
        <v>9</v>
      </c>
      <c r="C327" s="49">
        <v>720</v>
      </c>
      <c r="D327" s="49">
        <v>319</v>
      </c>
      <c r="E327" s="49">
        <v>401</v>
      </c>
      <c r="F327" s="50">
        <v>55.3</v>
      </c>
      <c r="G327" s="17">
        <v>24</v>
      </c>
    </row>
    <row r="328" spans="1:7" x14ac:dyDescent="0.2">
      <c r="A328" s="16"/>
      <c r="B328" s="17">
        <v>10</v>
      </c>
      <c r="C328" s="49">
        <v>817</v>
      </c>
      <c r="D328" s="49">
        <v>377</v>
      </c>
      <c r="E328" s="49">
        <v>440</v>
      </c>
      <c r="F328" s="50">
        <v>55.2</v>
      </c>
      <c r="G328" s="17">
        <v>39</v>
      </c>
    </row>
    <row r="329" spans="1:7" x14ac:dyDescent="0.2">
      <c r="A329" s="16"/>
      <c r="B329" s="17">
        <v>11</v>
      </c>
      <c r="C329" s="49">
        <v>671</v>
      </c>
      <c r="D329" s="49">
        <v>295</v>
      </c>
      <c r="E329" s="49">
        <v>376</v>
      </c>
      <c r="F329" s="50">
        <v>58</v>
      </c>
      <c r="G329" s="17">
        <v>24</v>
      </c>
    </row>
    <row r="330" spans="1:7" x14ac:dyDescent="0.2">
      <c r="A330" s="16"/>
      <c r="B330" s="17">
        <v>12</v>
      </c>
      <c r="C330" s="49">
        <v>624</v>
      </c>
      <c r="D330" s="49">
        <v>284</v>
      </c>
      <c r="E330" s="49">
        <v>340</v>
      </c>
      <c r="F330" s="50">
        <v>56.2</v>
      </c>
      <c r="G330" s="17">
        <v>18</v>
      </c>
    </row>
    <row r="331" spans="1:7" x14ac:dyDescent="0.2">
      <c r="A331" s="16"/>
      <c r="B331" s="17">
        <v>44</v>
      </c>
      <c r="C331" s="49">
        <v>890</v>
      </c>
      <c r="D331" s="49">
        <v>419</v>
      </c>
      <c r="E331" s="49">
        <v>471</v>
      </c>
      <c r="F331" s="50">
        <v>53.4</v>
      </c>
      <c r="G331" s="17">
        <v>39</v>
      </c>
    </row>
    <row r="332" spans="1:7" x14ac:dyDescent="0.2">
      <c r="A332" s="16"/>
      <c r="B332" s="17">
        <v>45</v>
      </c>
      <c r="C332" s="49">
        <v>611</v>
      </c>
      <c r="D332" s="49">
        <v>243</v>
      </c>
      <c r="E332" s="49">
        <v>368</v>
      </c>
      <c r="F332" s="50">
        <v>57.9</v>
      </c>
      <c r="G332" s="17">
        <v>19</v>
      </c>
    </row>
    <row r="333" spans="1:7" x14ac:dyDescent="0.2">
      <c r="A333" s="16" t="s">
        <v>214</v>
      </c>
      <c r="B333" s="17">
        <v>13</v>
      </c>
      <c r="C333" s="49">
        <v>1164</v>
      </c>
      <c r="D333" s="49">
        <v>568</v>
      </c>
      <c r="E333" s="49">
        <v>596</v>
      </c>
      <c r="F333" s="50">
        <v>49.9</v>
      </c>
      <c r="G333" s="17">
        <v>57</v>
      </c>
    </row>
    <row r="334" spans="1:7" x14ac:dyDescent="0.2">
      <c r="A334" s="37"/>
      <c r="B334" s="17">
        <v>14</v>
      </c>
      <c r="C334" s="49">
        <v>799</v>
      </c>
      <c r="D334" s="49">
        <v>364</v>
      </c>
      <c r="E334" s="49">
        <v>435</v>
      </c>
      <c r="F334" s="50">
        <v>53.7</v>
      </c>
      <c r="G334" s="17">
        <v>26</v>
      </c>
    </row>
    <row r="335" spans="1:7" x14ac:dyDescent="0.2">
      <c r="A335" s="16"/>
      <c r="B335" s="17">
        <v>15</v>
      </c>
      <c r="C335" s="49">
        <v>626</v>
      </c>
      <c r="D335" s="49">
        <v>284</v>
      </c>
      <c r="E335" s="49">
        <v>342</v>
      </c>
      <c r="F335" s="50">
        <v>54.6</v>
      </c>
      <c r="G335" s="17">
        <v>22</v>
      </c>
    </row>
    <row r="336" spans="1:7" x14ac:dyDescent="0.2">
      <c r="A336" s="16"/>
      <c r="B336" s="17">
        <v>16</v>
      </c>
      <c r="C336" s="49">
        <v>942</v>
      </c>
      <c r="D336" s="49">
        <v>461</v>
      </c>
      <c r="E336" s="49">
        <v>481</v>
      </c>
      <c r="F336" s="50">
        <v>55</v>
      </c>
      <c r="G336" s="17">
        <v>36</v>
      </c>
    </row>
    <row r="337" spans="1:7" x14ac:dyDescent="0.2">
      <c r="A337" s="16"/>
      <c r="B337" s="17">
        <v>17</v>
      </c>
      <c r="C337" s="49">
        <v>839</v>
      </c>
      <c r="D337" s="49">
        <v>384</v>
      </c>
      <c r="E337" s="49">
        <v>455</v>
      </c>
      <c r="F337" s="50">
        <v>53.6</v>
      </c>
      <c r="G337" s="17">
        <v>43</v>
      </c>
    </row>
    <row r="338" spans="1:7" x14ac:dyDescent="0.2">
      <c r="A338" s="16"/>
      <c r="B338" s="17">
        <v>18</v>
      </c>
      <c r="C338" s="49">
        <v>1190</v>
      </c>
      <c r="D338" s="49">
        <v>554</v>
      </c>
      <c r="E338" s="49">
        <v>636</v>
      </c>
      <c r="F338" s="50">
        <v>52.1</v>
      </c>
      <c r="G338" s="17">
        <v>75</v>
      </c>
    </row>
    <row r="339" spans="1:7" x14ac:dyDescent="0.2">
      <c r="A339" s="16"/>
      <c r="B339" s="17">
        <v>19</v>
      </c>
      <c r="C339" s="49">
        <v>951</v>
      </c>
      <c r="D339" s="49">
        <v>426</v>
      </c>
      <c r="E339" s="49">
        <v>525</v>
      </c>
      <c r="F339" s="50">
        <v>54.1</v>
      </c>
      <c r="G339" s="17">
        <v>39</v>
      </c>
    </row>
    <row r="340" spans="1:7" x14ac:dyDescent="0.2">
      <c r="A340" s="16"/>
      <c r="B340" s="17">
        <v>21</v>
      </c>
      <c r="C340" s="49">
        <v>1114</v>
      </c>
      <c r="D340" s="49">
        <v>531</v>
      </c>
      <c r="E340" s="49">
        <v>583</v>
      </c>
      <c r="F340" s="50">
        <v>52.8</v>
      </c>
      <c r="G340" s="17">
        <v>47</v>
      </c>
    </row>
    <row r="341" spans="1:7" x14ac:dyDescent="0.2">
      <c r="A341" s="16"/>
      <c r="B341" s="17">
        <v>46</v>
      </c>
      <c r="C341" s="49">
        <v>647</v>
      </c>
      <c r="D341" s="49">
        <v>302</v>
      </c>
      <c r="E341" s="49">
        <v>345</v>
      </c>
      <c r="F341" s="50">
        <v>57.4</v>
      </c>
      <c r="G341" s="17">
        <v>32</v>
      </c>
    </row>
    <row r="342" spans="1:7" x14ac:dyDescent="0.2">
      <c r="A342" s="16" t="s">
        <v>215</v>
      </c>
      <c r="B342" s="17">
        <v>22</v>
      </c>
      <c r="C342" s="49">
        <v>1638</v>
      </c>
      <c r="D342" s="49">
        <v>760</v>
      </c>
      <c r="E342" s="49">
        <v>878</v>
      </c>
      <c r="F342" s="50">
        <v>53.2</v>
      </c>
      <c r="G342" s="17">
        <v>77</v>
      </c>
    </row>
    <row r="343" spans="1:7" x14ac:dyDescent="0.2">
      <c r="A343" s="16"/>
      <c r="B343" s="17">
        <v>23</v>
      </c>
      <c r="C343" s="49">
        <v>953</v>
      </c>
      <c r="D343" s="49">
        <v>447</v>
      </c>
      <c r="E343" s="49">
        <v>506</v>
      </c>
      <c r="F343" s="50">
        <v>55.4</v>
      </c>
      <c r="G343" s="17">
        <v>45</v>
      </c>
    </row>
    <row r="344" spans="1:7" x14ac:dyDescent="0.2">
      <c r="A344" s="16"/>
      <c r="B344" s="17">
        <v>24</v>
      </c>
      <c r="C344" s="49">
        <v>1616</v>
      </c>
      <c r="D344" s="49">
        <v>764</v>
      </c>
      <c r="E344" s="49">
        <v>852</v>
      </c>
      <c r="F344" s="50">
        <v>53.9</v>
      </c>
      <c r="G344" s="17">
        <v>75</v>
      </c>
    </row>
    <row r="345" spans="1:7" x14ac:dyDescent="0.2">
      <c r="A345" s="16"/>
      <c r="B345" s="17">
        <v>25</v>
      </c>
      <c r="C345" s="49">
        <v>1003</v>
      </c>
      <c r="D345" s="49">
        <v>473</v>
      </c>
      <c r="E345" s="49">
        <v>530</v>
      </c>
      <c r="F345" s="50">
        <v>49.9</v>
      </c>
      <c r="G345" s="17">
        <v>43</v>
      </c>
    </row>
    <row r="346" spans="1:7" x14ac:dyDescent="0.2">
      <c r="A346" s="16"/>
      <c r="B346" s="17">
        <v>26</v>
      </c>
      <c r="C346" s="49">
        <v>1427</v>
      </c>
      <c r="D346" s="49">
        <v>664</v>
      </c>
      <c r="E346" s="49">
        <v>763</v>
      </c>
      <c r="F346" s="50">
        <v>55</v>
      </c>
      <c r="G346" s="17">
        <v>72</v>
      </c>
    </row>
    <row r="347" spans="1:7" x14ac:dyDescent="0.2">
      <c r="A347" s="16"/>
      <c r="B347" s="17">
        <v>27</v>
      </c>
      <c r="C347" s="49">
        <v>784</v>
      </c>
      <c r="D347" s="49">
        <v>355</v>
      </c>
      <c r="E347" s="49">
        <v>429</v>
      </c>
      <c r="F347" s="50">
        <v>55.5</v>
      </c>
      <c r="G347" s="17">
        <v>34</v>
      </c>
    </row>
    <row r="348" spans="1:7" x14ac:dyDescent="0.2">
      <c r="A348" s="16"/>
      <c r="B348" s="17">
        <v>28</v>
      </c>
      <c r="C348" s="49">
        <v>979</v>
      </c>
      <c r="D348" s="49">
        <v>441</v>
      </c>
      <c r="E348" s="49">
        <v>538</v>
      </c>
      <c r="F348" s="50">
        <v>54.2</v>
      </c>
      <c r="G348" s="17">
        <v>45</v>
      </c>
    </row>
    <row r="349" spans="1:7" x14ac:dyDescent="0.2">
      <c r="A349" s="17"/>
      <c r="B349" s="17">
        <v>29</v>
      </c>
      <c r="C349" s="49">
        <v>1433</v>
      </c>
      <c r="D349" s="49">
        <v>681</v>
      </c>
      <c r="E349" s="49">
        <v>752</v>
      </c>
      <c r="F349" s="50">
        <v>51.6</v>
      </c>
      <c r="G349" s="17">
        <v>72</v>
      </c>
    </row>
    <row r="350" spans="1:7" x14ac:dyDescent="0.2">
      <c r="A350" s="16"/>
      <c r="B350" s="17">
        <v>39</v>
      </c>
      <c r="C350" s="49">
        <v>1935</v>
      </c>
      <c r="D350" s="49">
        <v>949</v>
      </c>
      <c r="E350" s="49">
        <v>986</v>
      </c>
      <c r="F350" s="50">
        <v>48</v>
      </c>
      <c r="G350" s="17">
        <v>94</v>
      </c>
    </row>
    <row r="351" spans="1:7" x14ac:dyDescent="0.2">
      <c r="A351" s="16"/>
      <c r="B351" s="17">
        <v>43</v>
      </c>
      <c r="C351" s="49">
        <v>603</v>
      </c>
      <c r="D351" s="49">
        <v>280</v>
      </c>
      <c r="E351" s="49">
        <v>323</v>
      </c>
      <c r="F351" s="50">
        <v>56.1</v>
      </c>
      <c r="G351" s="17">
        <v>18</v>
      </c>
    </row>
    <row r="352" spans="1:7" x14ac:dyDescent="0.2">
      <c r="A352" s="16"/>
      <c r="B352" s="17">
        <v>47</v>
      </c>
      <c r="C352" s="49">
        <v>978</v>
      </c>
      <c r="D352" s="49">
        <v>455</v>
      </c>
      <c r="E352" s="49">
        <v>523</v>
      </c>
      <c r="F352" s="50">
        <v>54.6</v>
      </c>
      <c r="G352" s="17">
        <v>49</v>
      </c>
    </row>
    <row r="353" spans="1:7" x14ac:dyDescent="0.2">
      <c r="A353" s="16"/>
      <c r="B353" s="17">
        <v>48</v>
      </c>
      <c r="C353" s="49">
        <v>1155</v>
      </c>
      <c r="D353" s="49">
        <v>541</v>
      </c>
      <c r="E353" s="49">
        <v>614</v>
      </c>
      <c r="F353" s="50">
        <v>49.6</v>
      </c>
      <c r="G353" s="17">
        <v>82</v>
      </c>
    </row>
    <row r="354" spans="1:7" x14ac:dyDescent="0.2">
      <c r="A354" s="16"/>
      <c r="B354" s="17">
        <v>49</v>
      </c>
      <c r="C354" s="49">
        <v>1195</v>
      </c>
      <c r="D354" s="49">
        <v>559</v>
      </c>
      <c r="E354" s="49">
        <v>636</v>
      </c>
      <c r="F354" s="50">
        <v>51.1</v>
      </c>
      <c r="G354" s="17">
        <v>75</v>
      </c>
    </row>
    <row r="355" spans="1:7" x14ac:dyDescent="0.2">
      <c r="A355" s="16"/>
      <c r="B355" s="17">
        <v>50</v>
      </c>
      <c r="C355" s="49">
        <v>906</v>
      </c>
      <c r="D355" s="49">
        <v>414</v>
      </c>
      <c r="E355" s="49">
        <v>492</v>
      </c>
      <c r="F355" s="50">
        <v>53.6</v>
      </c>
      <c r="G355" s="17">
        <v>53</v>
      </c>
    </row>
    <row r="356" spans="1:7" x14ac:dyDescent="0.2">
      <c r="A356" s="16"/>
      <c r="B356" s="17">
        <v>51</v>
      </c>
      <c r="C356" s="49">
        <v>1055</v>
      </c>
      <c r="D356" s="49">
        <v>501</v>
      </c>
      <c r="E356" s="49">
        <v>554</v>
      </c>
      <c r="F356" s="50">
        <v>49.9</v>
      </c>
      <c r="G356" s="17">
        <v>76</v>
      </c>
    </row>
    <row r="357" spans="1:7" x14ac:dyDescent="0.2">
      <c r="A357" s="16" t="s">
        <v>216</v>
      </c>
      <c r="B357" s="17">
        <v>30</v>
      </c>
      <c r="C357" s="49">
        <v>812</v>
      </c>
      <c r="D357" s="49">
        <v>382</v>
      </c>
      <c r="E357" s="49">
        <v>430</v>
      </c>
      <c r="F357" s="50">
        <v>50.7</v>
      </c>
      <c r="G357" s="17">
        <v>44</v>
      </c>
    </row>
    <row r="358" spans="1:7" x14ac:dyDescent="0.2">
      <c r="A358" s="17"/>
      <c r="B358" s="17">
        <v>31</v>
      </c>
      <c r="C358" s="49">
        <v>1409</v>
      </c>
      <c r="D358" s="49">
        <v>665</v>
      </c>
      <c r="E358" s="49">
        <v>744</v>
      </c>
      <c r="F358" s="50">
        <v>53.5</v>
      </c>
      <c r="G358" s="17">
        <v>68</v>
      </c>
    </row>
    <row r="359" spans="1:7" x14ac:dyDescent="0.2">
      <c r="A359" s="16" t="s">
        <v>217</v>
      </c>
      <c r="B359" s="17">
        <v>32</v>
      </c>
      <c r="C359" s="49">
        <v>1165</v>
      </c>
      <c r="D359" s="49">
        <v>552</v>
      </c>
      <c r="E359" s="49">
        <v>613</v>
      </c>
      <c r="F359" s="50">
        <v>54</v>
      </c>
      <c r="G359" s="17">
        <v>51</v>
      </c>
    </row>
    <row r="360" spans="1:7" x14ac:dyDescent="0.2">
      <c r="A360" s="16"/>
      <c r="B360" s="17">
        <v>33</v>
      </c>
      <c r="C360" s="49">
        <v>827</v>
      </c>
      <c r="D360" s="49">
        <v>426</v>
      </c>
      <c r="E360" s="49">
        <v>401</v>
      </c>
      <c r="F360" s="50">
        <v>53.5</v>
      </c>
      <c r="G360" s="17">
        <v>36</v>
      </c>
    </row>
    <row r="361" spans="1:7" x14ac:dyDescent="0.2">
      <c r="A361" s="16"/>
      <c r="B361" s="17">
        <v>34</v>
      </c>
      <c r="C361" s="49">
        <v>1093</v>
      </c>
      <c r="D361" s="49">
        <v>503</v>
      </c>
      <c r="E361" s="49">
        <v>590</v>
      </c>
      <c r="F361" s="50">
        <v>53.3</v>
      </c>
      <c r="G361" s="17">
        <v>53</v>
      </c>
    </row>
    <row r="362" spans="1:7" x14ac:dyDescent="0.2">
      <c r="A362" s="16"/>
      <c r="B362" s="17">
        <v>35</v>
      </c>
      <c r="C362" s="49">
        <v>746</v>
      </c>
      <c r="D362" s="49">
        <v>358</v>
      </c>
      <c r="E362" s="49">
        <v>388</v>
      </c>
      <c r="F362" s="50">
        <v>53.7</v>
      </c>
      <c r="G362" s="17">
        <v>41</v>
      </c>
    </row>
    <row r="363" spans="1:7" x14ac:dyDescent="0.2">
      <c r="A363" s="16"/>
      <c r="B363" s="17">
        <v>36</v>
      </c>
      <c r="C363" s="49">
        <v>660</v>
      </c>
      <c r="D363" s="49">
        <v>319</v>
      </c>
      <c r="E363" s="49">
        <v>341</v>
      </c>
      <c r="F363" s="50">
        <v>53.7</v>
      </c>
      <c r="G363" s="17">
        <v>29</v>
      </c>
    </row>
    <row r="364" spans="1:7" x14ac:dyDescent="0.2">
      <c r="A364" s="16"/>
      <c r="B364" s="17">
        <v>37</v>
      </c>
      <c r="C364" s="49">
        <v>753</v>
      </c>
      <c r="D364" s="49">
        <v>336</v>
      </c>
      <c r="E364" s="49">
        <v>417</v>
      </c>
      <c r="F364" s="50">
        <v>55.6</v>
      </c>
      <c r="G364" s="17">
        <v>27</v>
      </c>
    </row>
    <row r="365" spans="1:7" x14ac:dyDescent="0.2">
      <c r="A365" s="16" t="s">
        <v>222</v>
      </c>
      <c r="B365" s="17">
        <v>41</v>
      </c>
      <c r="C365" s="49">
        <v>573</v>
      </c>
      <c r="D365" s="49">
        <v>276</v>
      </c>
      <c r="E365" s="49">
        <v>297</v>
      </c>
      <c r="F365" s="50">
        <v>57.8</v>
      </c>
      <c r="G365" s="17">
        <v>21</v>
      </c>
    </row>
    <row r="366" spans="1:7" x14ac:dyDescent="0.2">
      <c r="A366" s="16"/>
      <c r="B366" s="17">
        <v>54</v>
      </c>
      <c r="C366" s="49">
        <v>1492</v>
      </c>
      <c r="D366" s="49">
        <v>745</v>
      </c>
      <c r="E366" s="49">
        <v>747</v>
      </c>
      <c r="F366" s="50">
        <v>49</v>
      </c>
      <c r="G366" s="17">
        <v>46</v>
      </c>
    </row>
    <row r="367" spans="1:7" x14ac:dyDescent="0.2">
      <c r="A367" s="16" t="s">
        <v>223</v>
      </c>
      <c r="B367" s="17">
        <v>40</v>
      </c>
      <c r="C367" s="49">
        <v>1277</v>
      </c>
      <c r="D367" s="49">
        <v>635</v>
      </c>
      <c r="E367" s="49">
        <v>642</v>
      </c>
      <c r="F367" s="50">
        <v>52</v>
      </c>
      <c r="G367" s="17">
        <v>87</v>
      </c>
    </row>
    <row r="368" spans="1:7" x14ac:dyDescent="0.2">
      <c r="A368" s="16"/>
      <c r="B368" s="17">
        <v>52</v>
      </c>
      <c r="C368" s="49">
        <v>1558</v>
      </c>
      <c r="D368" s="49">
        <v>743</v>
      </c>
      <c r="E368" s="49">
        <v>815</v>
      </c>
      <c r="F368" s="50">
        <v>49.9</v>
      </c>
      <c r="G368" s="17">
        <v>142</v>
      </c>
    </row>
    <row r="369" spans="1:9" x14ac:dyDescent="0.2">
      <c r="A369" s="16"/>
      <c r="B369" s="17">
        <v>53</v>
      </c>
      <c r="C369" s="49">
        <v>1587</v>
      </c>
      <c r="D369" s="49">
        <v>761</v>
      </c>
      <c r="E369" s="49">
        <v>826</v>
      </c>
      <c r="F369" s="50">
        <v>49.3</v>
      </c>
      <c r="G369" s="17">
        <v>108</v>
      </c>
    </row>
    <row r="370" spans="1:9" x14ac:dyDescent="0.2">
      <c r="A370" s="17"/>
      <c r="B370" s="17">
        <v>55</v>
      </c>
      <c r="C370" s="49">
        <v>1193</v>
      </c>
      <c r="D370" s="49">
        <v>602</v>
      </c>
      <c r="E370" s="49">
        <v>591</v>
      </c>
      <c r="F370" s="50">
        <v>44.6</v>
      </c>
      <c r="G370" s="17">
        <v>64</v>
      </c>
    </row>
    <row r="371" spans="1:9" s="17" customFormat="1" x14ac:dyDescent="0.2">
      <c r="A371" s="37" t="s">
        <v>218</v>
      </c>
      <c r="C371" s="49"/>
      <c r="D371" s="49"/>
      <c r="E371" s="49"/>
      <c r="F371" s="50"/>
      <c r="G371" s="49"/>
      <c r="H371"/>
      <c r="I371"/>
    </row>
    <row r="372" spans="1:9" x14ac:dyDescent="0.2">
      <c r="A372" s="16" t="s">
        <v>219</v>
      </c>
      <c r="B372" s="17">
        <v>1</v>
      </c>
      <c r="C372" s="49">
        <v>806</v>
      </c>
      <c r="D372" s="49">
        <v>399</v>
      </c>
      <c r="E372" s="49">
        <v>407</v>
      </c>
      <c r="F372" s="50">
        <v>50.2</v>
      </c>
      <c r="G372" s="17">
        <v>38</v>
      </c>
    </row>
    <row r="373" spans="1:9" x14ac:dyDescent="0.2">
      <c r="A373" s="16"/>
      <c r="B373" s="17">
        <v>2</v>
      </c>
      <c r="C373" s="49">
        <v>968</v>
      </c>
      <c r="D373" s="49">
        <v>461</v>
      </c>
      <c r="E373" s="49">
        <v>507</v>
      </c>
      <c r="F373" s="50">
        <v>49.9</v>
      </c>
      <c r="G373" s="17">
        <v>47</v>
      </c>
    </row>
    <row r="374" spans="1:9" x14ac:dyDescent="0.2">
      <c r="A374" s="16"/>
      <c r="B374" s="17">
        <v>4</v>
      </c>
      <c r="C374" s="49">
        <v>926</v>
      </c>
      <c r="D374" s="49">
        <v>430</v>
      </c>
      <c r="E374" s="49">
        <v>496</v>
      </c>
      <c r="F374" s="50">
        <v>53.7</v>
      </c>
      <c r="G374" s="17">
        <v>56</v>
      </c>
    </row>
    <row r="375" spans="1:9" x14ac:dyDescent="0.2">
      <c r="A375" s="16"/>
      <c r="B375" s="17">
        <v>5</v>
      </c>
      <c r="C375" s="49">
        <v>1165</v>
      </c>
      <c r="D375" s="49">
        <v>525</v>
      </c>
      <c r="E375" s="49">
        <v>640</v>
      </c>
      <c r="F375" s="50">
        <v>52</v>
      </c>
      <c r="G375" s="17">
        <v>58</v>
      </c>
    </row>
    <row r="376" spans="1:9" x14ac:dyDescent="0.2">
      <c r="A376" s="16"/>
      <c r="B376" s="17">
        <v>6</v>
      </c>
      <c r="C376" s="49">
        <v>866</v>
      </c>
      <c r="D376" s="49">
        <v>396</v>
      </c>
      <c r="E376" s="49">
        <v>470</v>
      </c>
      <c r="F376" s="50">
        <v>54.6</v>
      </c>
      <c r="G376" s="17">
        <v>38</v>
      </c>
    </row>
    <row r="377" spans="1:9" x14ac:dyDescent="0.2">
      <c r="A377" s="16"/>
      <c r="B377" s="17">
        <v>54</v>
      </c>
      <c r="C377" s="49">
        <v>848</v>
      </c>
      <c r="D377" s="49">
        <v>396</v>
      </c>
      <c r="E377" s="49">
        <v>452</v>
      </c>
      <c r="F377" s="50">
        <v>50.5</v>
      </c>
      <c r="G377" s="17">
        <v>62</v>
      </c>
    </row>
    <row r="378" spans="1:9" x14ac:dyDescent="0.2">
      <c r="A378" s="16"/>
      <c r="B378" s="17">
        <v>55</v>
      </c>
      <c r="C378" s="49">
        <v>903</v>
      </c>
      <c r="D378" s="49">
        <v>428</v>
      </c>
      <c r="E378" s="49">
        <v>475</v>
      </c>
      <c r="F378" s="50">
        <v>52.3</v>
      </c>
      <c r="G378" s="17">
        <v>30</v>
      </c>
    </row>
    <row r="379" spans="1:9" x14ac:dyDescent="0.2">
      <c r="A379" s="16" t="s">
        <v>220</v>
      </c>
      <c r="B379" s="17">
        <v>8</v>
      </c>
      <c r="C379" s="49">
        <v>1427</v>
      </c>
      <c r="D379" s="49">
        <v>707</v>
      </c>
      <c r="E379" s="49">
        <v>720</v>
      </c>
      <c r="F379" s="50">
        <v>52.3</v>
      </c>
      <c r="G379" s="17">
        <v>52</v>
      </c>
    </row>
    <row r="380" spans="1:9" x14ac:dyDescent="0.2">
      <c r="A380" s="16"/>
      <c r="B380" s="17">
        <v>9</v>
      </c>
      <c r="C380" s="49">
        <v>1697</v>
      </c>
      <c r="D380" s="49">
        <v>791</v>
      </c>
      <c r="E380" s="49">
        <v>906</v>
      </c>
      <c r="F380" s="50">
        <v>50.1</v>
      </c>
      <c r="G380" s="17">
        <v>122</v>
      </c>
    </row>
    <row r="381" spans="1:9" x14ac:dyDescent="0.2">
      <c r="A381" s="16"/>
      <c r="B381" s="17">
        <v>11</v>
      </c>
      <c r="C381" s="49">
        <v>1096</v>
      </c>
      <c r="D381" s="49">
        <v>507</v>
      </c>
      <c r="E381" s="49">
        <v>589</v>
      </c>
      <c r="F381" s="50">
        <v>54</v>
      </c>
      <c r="G381" s="17">
        <v>43</v>
      </c>
    </row>
    <row r="382" spans="1:9" x14ac:dyDescent="0.2">
      <c r="A382" s="16"/>
      <c r="B382" s="17">
        <v>12</v>
      </c>
      <c r="C382" s="49">
        <v>1278</v>
      </c>
      <c r="D382" s="49">
        <v>585</v>
      </c>
      <c r="E382" s="49">
        <v>693</v>
      </c>
      <c r="F382" s="50">
        <v>53.8</v>
      </c>
      <c r="G382" s="17">
        <v>54</v>
      </c>
    </row>
    <row r="383" spans="1:9" x14ac:dyDescent="0.2">
      <c r="A383" s="16"/>
      <c r="B383" s="17">
        <v>15</v>
      </c>
      <c r="C383" s="49">
        <v>609</v>
      </c>
      <c r="D383" s="49">
        <v>260</v>
      </c>
      <c r="E383" s="49">
        <v>349</v>
      </c>
      <c r="F383" s="50">
        <v>56.8</v>
      </c>
      <c r="G383" s="17">
        <v>21</v>
      </c>
    </row>
    <row r="384" spans="1:9" x14ac:dyDescent="0.2">
      <c r="A384" s="16"/>
      <c r="B384" s="17">
        <v>17</v>
      </c>
      <c r="C384" s="49">
        <v>532</v>
      </c>
      <c r="D384" s="49">
        <v>234</v>
      </c>
      <c r="E384" s="49">
        <v>298</v>
      </c>
      <c r="F384" s="50">
        <v>52.6</v>
      </c>
      <c r="G384" s="17">
        <v>30</v>
      </c>
    </row>
    <row r="385" spans="1:7" x14ac:dyDescent="0.2">
      <c r="A385" s="16"/>
      <c r="B385" s="17">
        <v>18</v>
      </c>
      <c r="C385" s="49">
        <v>608</v>
      </c>
      <c r="D385" s="49">
        <v>273</v>
      </c>
      <c r="E385" s="49">
        <v>335</v>
      </c>
      <c r="F385" s="50">
        <v>55</v>
      </c>
      <c r="G385" s="17">
        <v>22</v>
      </c>
    </row>
    <row r="386" spans="1:7" x14ac:dyDescent="0.2">
      <c r="A386" s="16"/>
      <c r="B386" s="17">
        <v>19</v>
      </c>
      <c r="C386" s="49">
        <v>698</v>
      </c>
      <c r="D386" s="49">
        <v>318</v>
      </c>
      <c r="E386" s="49">
        <v>380</v>
      </c>
      <c r="F386" s="50">
        <v>57.5</v>
      </c>
      <c r="G386" s="17">
        <v>20</v>
      </c>
    </row>
    <row r="387" spans="1:7" x14ac:dyDescent="0.2">
      <c r="A387" s="16"/>
      <c r="B387" s="17">
        <v>21</v>
      </c>
      <c r="C387" s="49">
        <v>851</v>
      </c>
      <c r="D387" s="49">
        <v>415</v>
      </c>
      <c r="E387" s="49">
        <v>436</v>
      </c>
      <c r="F387" s="50">
        <v>53.2</v>
      </c>
      <c r="G387" s="17">
        <v>32</v>
      </c>
    </row>
    <row r="388" spans="1:7" x14ac:dyDescent="0.2">
      <c r="A388" s="37"/>
      <c r="B388" s="17">
        <v>22</v>
      </c>
      <c r="C388" s="49">
        <v>630</v>
      </c>
      <c r="D388" s="49">
        <v>277</v>
      </c>
      <c r="E388" s="49">
        <v>353</v>
      </c>
      <c r="F388" s="50">
        <v>51.3</v>
      </c>
      <c r="G388" s="17">
        <v>37</v>
      </c>
    </row>
    <row r="389" spans="1:7" x14ac:dyDescent="0.2">
      <c r="A389" s="16"/>
      <c r="B389" s="17">
        <v>24</v>
      </c>
      <c r="C389" s="49">
        <v>534</v>
      </c>
      <c r="D389" s="49">
        <v>245</v>
      </c>
      <c r="E389" s="49">
        <v>289</v>
      </c>
      <c r="F389" s="50">
        <v>51.5</v>
      </c>
      <c r="G389" s="17">
        <v>25</v>
      </c>
    </row>
    <row r="390" spans="1:7" x14ac:dyDescent="0.2">
      <c r="A390" s="16"/>
      <c r="B390" s="17">
        <v>26</v>
      </c>
      <c r="C390" s="49">
        <v>1052</v>
      </c>
      <c r="D390" s="49">
        <v>475</v>
      </c>
      <c r="E390" s="49">
        <v>577</v>
      </c>
      <c r="F390" s="50">
        <v>53.9</v>
      </c>
      <c r="G390" s="17">
        <v>49</v>
      </c>
    </row>
    <row r="391" spans="1:7" x14ac:dyDescent="0.2">
      <c r="A391" s="16"/>
      <c r="B391" s="17">
        <v>28</v>
      </c>
      <c r="C391" s="49">
        <v>1070</v>
      </c>
      <c r="D391" s="49">
        <v>505</v>
      </c>
      <c r="E391" s="49">
        <v>565</v>
      </c>
      <c r="F391" s="50">
        <v>53.5</v>
      </c>
      <c r="G391" s="17">
        <v>57</v>
      </c>
    </row>
    <row r="392" spans="1:7" x14ac:dyDescent="0.2">
      <c r="A392" s="16"/>
      <c r="B392" s="17">
        <v>30</v>
      </c>
      <c r="C392" s="49">
        <v>829</v>
      </c>
      <c r="D392" s="49">
        <v>402</v>
      </c>
      <c r="E392" s="49">
        <v>427</v>
      </c>
      <c r="F392" s="50">
        <v>53.5</v>
      </c>
      <c r="G392" s="17">
        <v>39</v>
      </c>
    </row>
    <row r="393" spans="1:7" x14ac:dyDescent="0.2">
      <c r="A393" s="16"/>
      <c r="B393" s="17">
        <v>31</v>
      </c>
      <c r="C393" s="49">
        <v>683</v>
      </c>
      <c r="D393" s="49">
        <v>317</v>
      </c>
      <c r="E393" s="49">
        <v>366</v>
      </c>
      <c r="F393" s="50">
        <v>54.4</v>
      </c>
      <c r="G393" s="17">
        <v>13</v>
      </c>
    </row>
    <row r="394" spans="1:7" x14ac:dyDescent="0.2">
      <c r="A394" s="16" t="s">
        <v>221</v>
      </c>
      <c r="B394" s="17">
        <v>32</v>
      </c>
      <c r="C394" s="49">
        <v>701</v>
      </c>
      <c r="D394" s="49">
        <v>321</v>
      </c>
      <c r="E394" s="49">
        <v>380</v>
      </c>
      <c r="F394" s="50">
        <v>50.3</v>
      </c>
      <c r="G394" s="17">
        <v>33</v>
      </c>
    </row>
    <row r="395" spans="1:7" x14ac:dyDescent="0.2">
      <c r="A395" s="16"/>
      <c r="B395" s="17">
        <v>33</v>
      </c>
      <c r="C395" s="49">
        <v>1437</v>
      </c>
      <c r="D395" s="49">
        <v>672</v>
      </c>
      <c r="E395" s="49">
        <v>765</v>
      </c>
      <c r="F395" s="50">
        <v>55.4</v>
      </c>
      <c r="G395" s="17">
        <v>67</v>
      </c>
    </row>
    <row r="396" spans="1:7" x14ac:dyDescent="0.2">
      <c r="A396" s="16"/>
      <c r="B396" s="17">
        <v>34</v>
      </c>
      <c r="C396" s="49">
        <v>1210</v>
      </c>
      <c r="D396" s="49">
        <v>536</v>
      </c>
      <c r="E396" s="49">
        <v>674</v>
      </c>
      <c r="F396" s="50">
        <v>55.6</v>
      </c>
      <c r="G396" s="17">
        <v>48</v>
      </c>
    </row>
    <row r="397" spans="1:7" x14ac:dyDescent="0.2">
      <c r="A397" s="16"/>
      <c r="B397" s="17">
        <v>35</v>
      </c>
      <c r="C397" s="49">
        <v>722</v>
      </c>
      <c r="D397" s="49">
        <v>352</v>
      </c>
      <c r="E397" s="49">
        <v>370</v>
      </c>
      <c r="F397" s="50">
        <v>55.4</v>
      </c>
      <c r="G397" s="17">
        <v>32</v>
      </c>
    </row>
    <row r="398" spans="1:7" x14ac:dyDescent="0.2">
      <c r="A398" s="16"/>
      <c r="B398" s="17">
        <v>36</v>
      </c>
      <c r="C398" s="49">
        <v>613</v>
      </c>
      <c r="D398" s="49">
        <v>286</v>
      </c>
      <c r="E398" s="49">
        <v>327</v>
      </c>
      <c r="F398" s="50">
        <v>51.8</v>
      </c>
      <c r="G398" s="17">
        <v>31</v>
      </c>
    </row>
    <row r="399" spans="1:7" x14ac:dyDescent="0.2">
      <c r="A399" s="16"/>
      <c r="B399" s="17">
        <v>37</v>
      </c>
      <c r="C399" s="49">
        <v>536</v>
      </c>
      <c r="D399" s="49">
        <v>256</v>
      </c>
      <c r="E399" s="49">
        <v>280</v>
      </c>
      <c r="F399" s="50">
        <v>53.3</v>
      </c>
      <c r="G399" s="17">
        <v>29</v>
      </c>
    </row>
    <row r="400" spans="1:7" x14ac:dyDescent="0.2">
      <c r="A400" s="16"/>
      <c r="B400" s="17">
        <v>38</v>
      </c>
      <c r="C400" s="49">
        <v>1010</v>
      </c>
      <c r="D400" s="49">
        <v>481</v>
      </c>
      <c r="E400" s="49">
        <v>529</v>
      </c>
      <c r="F400" s="50">
        <v>55.3</v>
      </c>
      <c r="G400" s="17">
        <v>36</v>
      </c>
    </row>
    <row r="401" spans="1:7" x14ac:dyDescent="0.2">
      <c r="A401" s="16"/>
      <c r="B401" s="17">
        <v>39</v>
      </c>
      <c r="C401" s="49">
        <v>928</v>
      </c>
      <c r="D401" s="49">
        <v>432</v>
      </c>
      <c r="E401" s="49">
        <v>496</v>
      </c>
      <c r="F401" s="50">
        <v>54.1</v>
      </c>
      <c r="G401" s="17">
        <v>43</v>
      </c>
    </row>
    <row r="402" spans="1:7" x14ac:dyDescent="0.2">
      <c r="A402" s="16"/>
      <c r="B402" s="17">
        <v>50</v>
      </c>
      <c r="C402" s="49">
        <v>985</v>
      </c>
      <c r="D402" s="49">
        <v>464</v>
      </c>
      <c r="E402" s="49">
        <v>521</v>
      </c>
      <c r="F402" s="50">
        <v>57.7</v>
      </c>
      <c r="G402" s="17">
        <v>24</v>
      </c>
    </row>
    <row r="403" spans="1:7" x14ac:dyDescent="0.2">
      <c r="A403" s="16"/>
      <c r="B403" s="17">
        <v>53</v>
      </c>
      <c r="C403" s="49">
        <v>1273</v>
      </c>
      <c r="D403" s="49">
        <v>641</v>
      </c>
      <c r="E403" s="49">
        <v>632</v>
      </c>
      <c r="F403" s="50">
        <v>50.6</v>
      </c>
      <c r="G403" s="17">
        <v>81</v>
      </c>
    </row>
    <row r="404" spans="1:7" x14ac:dyDescent="0.2">
      <c r="A404" s="16" t="s">
        <v>224</v>
      </c>
      <c r="B404" s="17">
        <v>40</v>
      </c>
      <c r="C404" s="49">
        <v>933</v>
      </c>
      <c r="D404" s="49">
        <v>430</v>
      </c>
      <c r="E404" s="49">
        <v>503</v>
      </c>
      <c r="F404" s="50">
        <v>51.9</v>
      </c>
      <c r="G404" s="17">
        <v>52</v>
      </c>
    </row>
    <row r="405" spans="1:7" x14ac:dyDescent="0.2">
      <c r="A405" s="16"/>
      <c r="B405" s="17">
        <v>41</v>
      </c>
      <c r="C405" s="49">
        <v>1835</v>
      </c>
      <c r="D405" s="49">
        <v>879</v>
      </c>
      <c r="E405" s="49">
        <v>956</v>
      </c>
      <c r="F405" s="50">
        <v>52.1</v>
      </c>
      <c r="G405" s="17">
        <v>97</v>
      </c>
    </row>
    <row r="406" spans="1:7" x14ac:dyDescent="0.2">
      <c r="A406" s="16"/>
      <c r="B406" s="17">
        <v>42</v>
      </c>
      <c r="C406" s="49">
        <v>870</v>
      </c>
      <c r="D406" s="49">
        <v>413</v>
      </c>
      <c r="E406" s="49">
        <v>457</v>
      </c>
      <c r="F406" s="50">
        <v>52</v>
      </c>
      <c r="G406" s="17">
        <v>51</v>
      </c>
    </row>
    <row r="407" spans="1:7" x14ac:dyDescent="0.2">
      <c r="A407" s="16"/>
      <c r="B407" s="17">
        <v>51</v>
      </c>
      <c r="C407" s="49">
        <v>889</v>
      </c>
      <c r="D407" s="49">
        <v>399</v>
      </c>
      <c r="E407" s="49">
        <v>490</v>
      </c>
      <c r="F407" s="50">
        <v>54.3</v>
      </c>
      <c r="G407" s="17">
        <v>47</v>
      </c>
    </row>
    <row r="408" spans="1:7" x14ac:dyDescent="0.2">
      <c r="A408" s="16"/>
      <c r="B408" s="17">
        <v>52</v>
      </c>
      <c r="C408" s="49">
        <v>1472</v>
      </c>
      <c r="D408" s="49">
        <v>682</v>
      </c>
      <c r="E408" s="49">
        <v>790</v>
      </c>
      <c r="F408" s="50">
        <v>51</v>
      </c>
      <c r="G408" s="17">
        <v>85</v>
      </c>
    </row>
    <row r="409" spans="1:7" x14ac:dyDescent="0.2">
      <c r="A409" s="16" t="s">
        <v>225</v>
      </c>
      <c r="B409" s="17">
        <v>44</v>
      </c>
      <c r="C409" s="49">
        <v>660</v>
      </c>
      <c r="D409" s="49">
        <v>324</v>
      </c>
      <c r="E409" s="49">
        <v>336</v>
      </c>
      <c r="F409" s="50">
        <v>51.3</v>
      </c>
      <c r="G409" s="17">
        <v>34</v>
      </c>
    </row>
    <row r="410" spans="1:7" x14ac:dyDescent="0.2">
      <c r="A410" s="16"/>
      <c r="B410" s="17">
        <v>45</v>
      </c>
      <c r="C410" s="49">
        <v>640</v>
      </c>
      <c r="D410" s="49">
        <v>305</v>
      </c>
      <c r="E410" s="49">
        <v>335</v>
      </c>
      <c r="F410" s="50">
        <v>52.7</v>
      </c>
      <c r="G410" s="17">
        <v>35</v>
      </c>
    </row>
    <row r="411" spans="1:7" x14ac:dyDescent="0.2">
      <c r="A411" s="16"/>
      <c r="B411" s="17">
        <v>46</v>
      </c>
      <c r="C411" s="49">
        <v>955</v>
      </c>
      <c r="D411" s="49">
        <v>426</v>
      </c>
      <c r="E411" s="49">
        <v>529</v>
      </c>
      <c r="F411" s="50">
        <v>52.8</v>
      </c>
      <c r="G411" s="17">
        <v>38</v>
      </c>
    </row>
    <row r="412" spans="1:7" x14ac:dyDescent="0.2">
      <c r="A412" s="16"/>
      <c r="B412" s="17">
        <v>47</v>
      </c>
      <c r="C412" s="49">
        <v>931</v>
      </c>
      <c r="D412" s="49">
        <v>436</v>
      </c>
      <c r="E412" s="49">
        <v>495</v>
      </c>
      <c r="F412" s="50">
        <v>52.1</v>
      </c>
      <c r="G412" s="17">
        <v>65</v>
      </c>
    </row>
    <row r="413" spans="1:7" x14ac:dyDescent="0.2">
      <c r="A413" s="16"/>
      <c r="B413" s="17">
        <v>48</v>
      </c>
      <c r="C413" s="49">
        <v>861</v>
      </c>
      <c r="D413" s="49">
        <v>413</v>
      </c>
      <c r="E413" s="49">
        <v>448</v>
      </c>
      <c r="F413" s="50">
        <v>52.2</v>
      </c>
      <c r="G413" s="17">
        <v>43</v>
      </c>
    </row>
    <row r="414" spans="1:7" x14ac:dyDescent="0.2">
      <c r="A414" s="37" t="s">
        <v>226</v>
      </c>
      <c r="B414" s="17"/>
      <c r="C414" s="49"/>
      <c r="D414" s="49"/>
      <c r="E414" s="49"/>
      <c r="F414" s="50"/>
      <c r="G414" s="49"/>
    </row>
    <row r="415" spans="1:7" x14ac:dyDescent="0.2">
      <c r="A415" s="16" t="s">
        <v>227</v>
      </c>
      <c r="B415" s="17">
        <v>1</v>
      </c>
      <c r="C415" s="49">
        <v>1205</v>
      </c>
      <c r="D415" s="49">
        <v>521</v>
      </c>
      <c r="E415" s="49">
        <v>684</v>
      </c>
      <c r="F415" s="50">
        <v>54.9</v>
      </c>
      <c r="G415" s="17">
        <v>38</v>
      </c>
    </row>
    <row r="416" spans="1:7" x14ac:dyDescent="0.2">
      <c r="A416" s="16"/>
      <c r="B416" s="17">
        <v>2</v>
      </c>
      <c r="C416" s="49">
        <v>831</v>
      </c>
      <c r="D416" s="49">
        <v>385</v>
      </c>
      <c r="E416" s="49">
        <v>446</v>
      </c>
      <c r="F416" s="50">
        <v>52.2</v>
      </c>
      <c r="G416" s="17">
        <v>43</v>
      </c>
    </row>
    <row r="417" spans="1:7" x14ac:dyDescent="0.2">
      <c r="A417" s="16"/>
      <c r="B417" s="17">
        <v>3</v>
      </c>
      <c r="C417" s="49">
        <v>1091</v>
      </c>
      <c r="D417" s="49">
        <v>490</v>
      </c>
      <c r="E417" s="49">
        <v>601</v>
      </c>
      <c r="F417" s="50">
        <v>54.4</v>
      </c>
      <c r="G417" s="17">
        <v>43</v>
      </c>
    </row>
    <row r="418" spans="1:7" x14ac:dyDescent="0.2">
      <c r="A418" s="16"/>
      <c r="B418" s="17">
        <v>6</v>
      </c>
      <c r="C418" s="49">
        <v>1324</v>
      </c>
      <c r="D418" s="49">
        <v>585</v>
      </c>
      <c r="E418" s="49">
        <v>739</v>
      </c>
      <c r="F418" s="50">
        <v>54.7</v>
      </c>
      <c r="G418" s="17">
        <v>47</v>
      </c>
    </row>
    <row r="419" spans="1:7" x14ac:dyDescent="0.2">
      <c r="A419" s="16"/>
      <c r="B419" s="17">
        <v>8</v>
      </c>
      <c r="C419" s="49">
        <v>1001</v>
      </c>
      <c r="D419" s="49">
        <v>463</v>
      </c>
      <c r="E419" s="49">
        <v>538</v>
      </c>
      <c r="F419" s="50">
        <v>54.3</v>
      </c>
      <c r="G419" s="17">
        <v>37</v>
      </c>
    </row>
    <row r="420" spans="1:7" x14ac:dyDescent="0.2">
      <c r="A420" s="16"/>
      <c r="B420" s="17">
        <v>9</v>
      </c>
      <c r="C420" s="49">
        <v>752</v>
      </c>
      <c r="D420" s="49">
        <v>323</v>
      </c>
      <c r="E420" s="49">
        <v>429</v>
      </c>
      <c r="F420" s="50">
        <v>57</v>
      </c>
      <c r="G420" s="17">
        <v>20</v>
      </c>
    </row>
    <row r="421" spans="1:7" x14ac:dyDescent="0.2">
      <c r="A421" s="16"/>
      <c r="B421" s="17">
        <v>10</v>
      </c>
      <c r="C421" s="49">
        <v>1026</v>
      </c>
      <c r="D421" s="49">
        <v>463</v>
      </c>
      <c r="E421" s="49">
        <v>563</v>
      </c>
      <c r="F421" s="50">
        <v>56</v>
      </c>
      <c r="G421" s="17">
        <v>35</v>
      </c>
    </row>
    <row r="422" spans="1:7" x14ac:dyDescent="0.2">
      <c r="A422" s="16"/>
      <c r="B422" s="17">
        <v>11</v>
      </c>
      <c r="C422" s="49">
        <v>675</v>
      </c>
      <c r="D422" s="49">
        <v>313</v>
      </c>
      <c r="E422" s="49">
        <v>362</v>
      </c>
      <c r="F422" s="50">
        <v>51.4</v>
      </c>
      <c r="G422" s="17">
        <v>24</v>
      </c>
    </row>
    <row r="423" spans="1:7" x14ac:dyDescent="0.2">
      <c r="A423" s="16"/>
      <c r="B423" s="17">
        <v>12</v>
      </c>
      <c r="C423" s="49">
        <v>1149</v>
      </c>
      <c r="D423" s="49">
        <v>549</v>
      </c>
      <c r="E423" s="49">
        <v>600</v>
      </c>
      <c r="F423" s="50">
        <v>52.6</v>
      </c>
      <c r="G423" s="17">
        <v>66</v>
      </c>
    </row>
    <row r="424" spans="1:7" x14ac:dyDescent="0.2">
      <c r="A424" s="16"/>
      <c r="B424" s="17">
        <v>13</v>
      </c>
      <c r="C424" s="49">
        <v>1519</v>
      </c>
      <c r="D424" s="49">
        <v>716</v>
      </c>
      <c r="E424" s="49">
        <v>803</v>
      </c>
      <c r="F424" s="50">
        <v>52.2</v>
      </c>
      <c r="G424" s="17">
        <v>65</v>
      </c>
    </row>
    <row r="425" spans="1:7" x14ac:dyDescent="0.2">
      <c r="A425" s="16"/>
      <c r="B425" s="17">
        <v>14</v>
      </c>
      <c r="C425" s="49">
        <v>1156</v>
      </c>
      <c r="D425" s="49">
        <v>548</v>
      </c>
      <c r="E425" s="49">
        <v>608</v>
      </c>
      <c r="F425" s="50">
        <v>51</v>
      </c>
      <c r="G425" s="17">
        <v>66</v>
      </c>
    </row>
    <row r="426" spans="1:7" x14ac:dyDescent="0.2">
      <c r="A426" s="16"/>
      <c r="B426" s="17">
        <v>15</v>
      </c>
      <c r="C426" s="49">
        <v>766</v>
      </c>
      <c r="D426" s="49">
        <v>348</v>
      </c>
      <c r="E426" s="49">
        <v>418</v>
      </c>
      <c r="F426" s="50">
        <v>52.1</v>
      </c>
      <c r="G426" s="17">
        <v>41</v>
      </c>
    </row>
    <row r="427" spans="1:7" x14ac:dyDescent="0.2">
      <c r="A427" s="16"/>
      <c r="B427" s="17">
        <v>16</v>
      </c>
      <c r="C427" s="49">
        <v>1383</v>
      </c>
      <c r="D427" s="49">
        <v>665</v>
      </c>
      <c r="E427" s="49">
        <v>718</v>
      </c>
      <c r="F427" s="50">
        <v>48.1</v>
      </c>
      <c r="G427" s="17">
        <v>104</v>
      </c>
    </row>
    <row r="428" spans="1:7" x14ac:dyDescent="0.2">
      <c r="A428" s="16"/>
      <c r="B428" s="17">
        <v>38</v>
      </c>
      <c r="C428" s="49">
        <v>1597</v>
      </c>
      <c r="D428" s="49">
        <v>775</v>
      </c>
      <c r="E428" s="49">
        <v>822</v>
      </c>
      <c r="F428" s="50">
        <v>49.2</v>
      </c>
      <c r="G428" s="17">
        <v>130</v>
      </c>
    </row>
    <row r="429" spans="1:7" x14ac:dyDescent="0.2">
      <c r="A429" s="16"/>
      <c r="B429" s="17">
        <v>39</v>
      </c>
      <c r="C429" s="49">
        <v>1156</v>
      </c>
      <c r="D429" s="49">
        <v>524</v>
      </c>
      <c r="E429" s="49">
        <v>632</v>
      </c>
      <c r="F429" s="50">
        <v>54.1</v>
      </c>
      <c r="G429" s="17">
        <v>46</v>
      </c>
    </row>
    <row r="430" spans="1:7" x14ac:dyDescent="0.2">
      <c r="A430" s="16"/>
      <c r="B430" s="17">
        <v>43</v>
      </c>
      <c r="C430" s="49">
        <v>929</v>
      </c>
      <c r="D430" s="49">
        <v>434</v>
      </c>
      <c r="E430" s="49">
        <v>495</v>
      </c>
      <c r="F430" s="50">
        <v>54.8</v>
      </c>
      <c r="G430" s="17">
        <v>44</v>
      </c>
    </row>
    <row r="431" spans="1:7" x14ac:dyDescent="0.2">
      <c r="A431" s="16" t="s">
        <v>228</v>
      </c>
      <c r="B431" s="17">
        <v>18</v>
      </c>
      <c r="C431" s="49">
        <v>996</v>
      </c>
      <c r="D431" s="49">
        <v>439</v>
      </c>
      <c r="E431" s="49">
        <v>557</v>
      </c>
      <c r="F431" s="50">
        <v>52.6</v>
      </c>
      <c r="G431" s="17">
        <v>50</v>
      </c>
    </row>
    <row r="432" spans="1:7" x14ac:dyDescent="0.2">
      <c r="A432" s="16"/>
      <c r="B432" s="17">
        <v>19</v>
      </c>
      <c r="C432" s="49">
        <v>867</v>
      </c>
      <c r="D432" s="49">
        <v>401</v>
      </c>
      <c r="E432" s="49">
        <v>466</v>
      </c>
      <c r="F432" s="50">
        <v>52.2</v>
      </c>
      <c r="G432" s="17">
        <v>31</v>
      </c>
    </row>
    <row r="433" spans="1:7" x14ac:dyDescent="0.2">
      <c r="A433" s="16"/>
      <c r="B433" s="17">
        <v>20</v>
      </c>
      <c r="C433" s="49">
        <v>953</v>
      </c>
      <c r="D433" s="49">
        <v>432</v>
      </c>
      <c r="E433" s="49">
        <v>521</v>
      </c>
      <c r="F433" s="50">
        <v>54.1</v>
      </c>
      <c r="G433" s="17">
        <v>56</v>
      </c>
    </row>
    <row r="434" spans="1:7" x14ac:dyDescent="0.2">
      <c r="A434" s="16"/>
      <c r="B434" s="17">
        <v>21</v>
      </c>
      <c r="C434" s="49">
        <v>1401</v>
      </c>
      <c r="D434" s="49">
        <v>645</v>
      </c>
      <c r="E434" s="49">
        <v>756</v>
      </c>
      <c r="F434" s="50">
        <v>53.1</v>
      </c>
      <c r="G434" s="17">
        <v>71</v>
      </c>
    </row>
    <row r="435" spans="1:7" x14ac:dyDescent="0.2">
      <c r="A435" s="16"/>
      <c r="B435" s="17">
        <v>23</v>
      </c>
      <c r="C435" s="49">
        <v>885</v>
      </c>
      <c r="D435" s="49">
        <v>403</v>
      </c>
      <c r="E435" s="49">
        <v>482</v>
      </c>
      <c r="F435" s="50">
        <v>55</v>
      </c>
      <c r="G435" s="17">
        <v>35</v>
      </c>
    </row>
    <row r="436" spans="1:7" x14ac:dyDescent="0.2">
      <c r="A436" s="16"/>
      <c r="B436" s="17">
        <v>24</v>
      </c>
      <c r="C436" s="49">
        <v>1305</v>
      </c>
      <c r="D436" s="49">
        <v>606</v>
      </c>
      <c r="E436" s="49">
        <v>699</v>
      </c>
      <c r="F436" s="50">
        <v>51.9</v>
      </c>
      <c r="G436" s="17">
        <v>55</v>
      </c>
    </row>
    <row r="437" spans="1:7" x14ac:dyDescent="0.2">
      <c r="A437" s="16" t="s">
        <v>229</v>
      </c>
      <c r="B437" s="17">
        <v>25</v>
      </c>
      <c r="C437" s="49">
        <v>1769</v>
      </c>
      <c r="D437" s="49">
        <v>844</v>
      </c>
      <c r="E437" s="49">
        <v>925</v>
      </c>
      <c r="F437" s="50">
        <v>49.7</v>
      </c>
      <c r="G437" s="17">
        <v>137</v>
      </c>
    </row>
    <row r="438" spans="1:7" x14ac:dyDescent="0.2">
      <c r="A438" s="16"/>
      <c r="B438" s="17">
        <v>26</v>
      </c>
      <c r="C438" s="49">
        <v>908</v>
      </c>
      <c r="D438" s="49">
        <v>419</v>
      </c>
      <c r="E438" s="49">
        <v>489</v>
      </c>
      <c r="F438" s="50">
        <v>54.7</v>
      </c>
      <c r="G438" s="17">
        <v>33</v>
      </c>
    </row>
    <row r="439" spans="1:7" x14ac:dyDescent="0.2">
      <c r="A439" s="16"/>
      <c r="B439" s="17">
        <v>27</v>
      </c>
      <c r="C439" s="49">
        <v>727</v>
      </c>
      <c r="D439" s="49">
        <v>362</v>
      </c>
      <c r="E439" s="49">
        <v>365</v>
      </c>
      <c r="F439" s="50">
        <v>50.7</v>
      </c>
      <c r="G439" s="17">
        <v>37</v>
      </c>
    </row>
    <row r="440" spans="1:7" x14ac:dyDescent="0.2">
      <c r="A440" s="16"/>
      <c r="B440" s="17">
        <v>28</v>
      </c>
      <c r="C440" s="49">
        <v>1193</v>
      </c>
      <c r="D440" s="49">
        <v>561</v>
      </c>
      <c r="E440" s="49">
        <v>632</v>
      </c>
      <c r="F440" s="50">
        <v>54.5</v>
      </c>
      <c r="G440" s="17">
        <v>45</v>
      </c>
    </row>
    <row r="441" spans="1:7" x14ac:dyDescent="0.2">
      <c r="A441" s="16"/>
      <c r="B441" s="17">
        <v>29</v>
      </c>
      <c r="C441" s="49">
        <v>770</v>
      </c>
      <c r="D441" s="49">
        <v>367</v>
      </c>
      <c r="E441" s="49">
        <v>403</v>
      </c>
      <c r="F441" s="50">
        <v>53</v>
      </c>
      <c r="G441" s="17">
        <v>26</v>
      </c>
    </row>
    <row r="442" spans="1:7" x14ac:dyDescent="0.2">
      <c r="A442" s="16"/>
      <c r="B442" s="17">
        <v>30</v>
      </c>
      <c r="C442" s="49">
        <v>1051</v>
      </c>
      <c r="D442" s="49">
        <v>477</v>
      </c>
      <c r="E442" s="49">
        <v>574</v>
      </c>
      <c r="F442" s="50">
        <v>54</v>
      </c>
      <c r="G442" s="17">
        <v>49</v>
      </c>
    </row>
    <row r="443" spans="1:7" x14ac:dyDescent="0.2">
      <c r="A443" s="16"/>
      <c r="B443" s="17">
        <v>31</v>
      </c>
      <c r="C443" s="49">
        <v>991</v>
      </c>
      <c r="D443" s="49">
        <v>471</v>
      </c>
      <c r="E443" s="49">
        <v>520</v>
      </c>
      <c r="F443" s="50">
        <v>51.9</v>
      </c>
      <c r="G443" s="17">
        <v>59</v>
      </c>
    </row>
    <row r="444" spans="1:7" x14ac:dyDescent="0.2">
      <c r="A444" s="16"/>
      <c r="B444" s="17">
        <v>32</v>
      </c>
      <c r="C444" s="49">
        <v>602</v>
      </c>
      <c r="D444" s="49">
        <v>281</v>
      </c>
      <c r="E444" s="49">
        <v>321</v>
      </c>
      <c r="F444" s="50">
        <v>53.9</v>
      </c>
      <c r="G444" s="17">
        <v>17</v>
      </c>
    </row>
    <row r="445" spans="1:7" x14ac:dyDescent="0.2">
      <c r="A445" s="16"/>
      <c r="B445" s="17">
        <v>33</v>
      </c>
      <c r="C445" s="49">
        <v>936</v>
      </c>
      <c r="D445" s="49">
        <v>446</v>
      </c>
      <c r="E445" s="49">
        <v>490</v>
      </c>
      <c r="F445" s="50">
        <v>54.9</v>
      </c>
      <c r="G445" s="17">
        <v>32</v>
      </c>
    </row>
    <row r="446" spans="1:7" x14ac:dyDescent="0.2">
      <c r="A446" s="16"/>
      <c r="B446" s="17">
        <v>40</v>
      </c>
      <c r="C446" s="49">
        <v>1322</v>
      </c>
      <c r="D446" s="49">
        <v>637</v>
      </c>
      <c r="E446" s="49">
        <v>685</v>
      </c>
      <c r="F446" s="50">
        <v>50.2</v>
      </c>
      <c r="G446" s="17">
        <v>102</v>
      </c>
    </row>
    <row r="447" spans="1:7" x14ac:dyDescent="0.2">
      <c r="A447" s="16" t="s">
        <v>230</v>
      </c>
      <c r="B447" s="17">
        <v>34</v>
      </c>
      <c r="C447" s="49">
        <v>688</v>
      </c>
      <c r="D447" s="49">
        <v>322</v>
      </c>
      <c r="E447" s="49">
        <v>366</v>
      </c>
      <c r="F447" s="50">
        <v>52.1</v>
      </c>
      <c r="G447" s="17">
        <v>30</v>
      </c>
    </row>
    <row r="448" spans="1:7" x14ac:dyDescent="0.2">
      <c r="A448" s="16"/>
      <c r="B448" s="17">
        <v>35</v>
      </c>
      <c r="C448" s="49">
        <v>655</v>
      </c>
      <c r="D448" s="49">
        <v>312</v>
      </c>
      <c r="E448" s="49">
        <v>343</v>
      </c>
      <c r="F448" s="50">
        <v>53.9</v>
      </c>
      <c r="G448" s="17">
        <v>23</v>
      </c>
    </row>
    <row r="449" spans="1:7" x14ac:dyDescent="0.2">
      <c r="A449" s="16"/>
      <c r="B449" s="17">
        <v>36</v>
      </c>
      <c r="C449" s="49">
        <v>1038</v>
      </c>
      <c r="D449" s="49">
        <v>460</v>
      </c>
      <c r="E449" s="49">
        <v>578</v>
      </c>
      <c r="F449" s="50">
        <v>52.3</v>
      </c>
      <c r="G449" s="17">
        <v>52</v>
      </c>
    </row>
    <row r="450" spans="1:7" x14ac:dyDescent="0.2">
      <c r="A450" s="16"/>
      <c r="B450" s="17">
        <v>47</v>
      </c>
      <c r="C450" s="49">
        <v>776</v>
      </c>
      <c r="D450" s="49">
        <v>364</v>
      </c>
      <c r="E450" s="49">
        <v>412</v>
      </c>
      <c r="F450" s="50">
        <v>53.8</v>
      </c>
      <c r="G450" s="17">
        <v>48</v>
      </c>
    </row>
    <row r="451" spans="1:7" x14ac:dyDescent="0.2">
      <c r="A451" s="16" t="s">
        <v>231</v>
      </c>
      <c r="B451" s="17">
        <v>37</v>
      </c>
      <c r="C451" s="49">
        <v>1703</v>
      </c>
      <c r="D451" s="49">
        <v>843</v>
      </c>
      <c r="E451" s="49">
        <v>860</v>
      </c>
      <c r="F451" s="50">
        <v>50.6</v>
      </c>
      <c r="G451" s="17">
        <v>134</v>
      </c>
    </row>
    <row r="452" spans="1:7" x14ac:dyDescent="0.2">
      <c r="A452" s="16"/>
      <c r="B452" s="17">
        <v>41</v>
      </c>
      <c r="C452" s="49">
        <v>1554</v>
      </c>
      <c r="D452" s="49">
        <v>746</v>
      </c>
      <c r="E452" s="49">
        <v>808</v>
      </c>
      <c r="F452" s="50">
        <v>49.3</v>
      </c>
      <c r="G452" s="17">
        <v>123</v>
      </c>
    </row>
    <row r="453" spans="1:7" x14ac:dyDescent="0.2">
      <c r="A453" s="16"/>
      <c r="B453" s="17">
        <v>42</v>
      </c>
      <c r="C453" s="49">
        <v>944</v>
      </c>
      <c r="D453" s="49">
        <v>453</v>
      </c>
      <c r="E453" s="49">
        <v>491</v>
      </c>
      <c r="F453" s="50">
        <v>48.9</v>
      </c>
      <c r="G453" s="17">
        <v>75</v>
      </c>
    </row>
    <row r="454" spans="1:7" x14ac:dyDescent="0.2">
      <c r="A454" s="16"/>
      <c r="B454" s="17">
        <v>44</v>
      </c>
      <c r="C454" s="49">
        <v>1173</v>
      </c>
      <c r="D454" s="49">
        <v>560</v>
      </c>
      <c r="E454" s="49">
        <v>613</v>
      </c>
      <c r="F454" s="50">
        <v>50.4</v>
      </c>
      <c r="G454" s="17">
        <v>112</v>
      </c>
    </row>
    <row r="455" spans="1:7" x14ac:dyDescent="0.2">
      <c r="A455" s="16"/>
      <c r="B455" s="17">
        <v>45</v>
      </c>
      <c r="C455" s="49">
        <v>1371</v>
      </c>
      <c r="D455" s="49">
        <v>666</v>
      </c>
      <c r="E455" s="49">
        <v>705</v>
      </c>
      <c r="F455" s="50">
        <v>47.9</v>
      </c>
      <c r="G455" s="17">
        <v>156</v>
      </c>
    </row>
    <row r="456" spans="1:7" x14ac:dyDescent="0.2">
      <c r="A456" s="16"/>
      <c r="B456" s="17">
        <v>46</v>
      </c>
      <c r="C456" s="49">
        <v>1153</v>
      </c>
      <c r="D456" s="49">
        <v>572</v>
      </c>
      <c r="E456" s="49">
        <v>581</v>
      </c>
      <c r="F456" s="50">
        <v>48.9</v>
      </c>
      <c r="G456" s="17">
        <v>101</v>
      </c>
    </row>
    <row r="457" spans="1:7" x14ac:dyDescent="0.2">
      <c r="A457" s="17"/>
      <c r="B457" s="17">
        <v>48</v>
      </c>
      <c r="C457" s="49">
        <v>903</v>
      </c>
      <c r="D457" s="49">
        <v>437</v>
      </c>
      <c r="E457" s="49">
        <v>466</v>
      </c>
      <c r="F457" s="50">
        <v>49.4</v>
      </c>
      <c r="G457" s="17">
        <v>60</v>
      </c>
    </row>
    <row r="458" spans="1:7" x14ac:dyDescent="0.2">
      <c r="A458" s="37" t="s">
        <v>232</v>
      </c>
      <c r="B458" s="17"/>
      <c r="C458" s="49"/>
      <c r="D458" s="49"/>
      <c r="E458" s="49"/>
      <c r="F458" s="50"/>
      <c r="G458" s="49"/>
    </row>
    <row r="459" spans="1:7" x14ac:dyDescent="0.2">
      <c r="A459" s="16" t="s">
        <v>233</v>
      </c>
      <c r="B459" s="17">
        <v>1</v>
      </c>
      <c r="C459" s="49">
        <v>1446</v>
      </c>
      <c r="D459" s="49">
        <v>685</v>
      </c>
      <c r="E459" s="49">
        <v>761</v>
      </c>
      <c r="F459" s="50">
        <v>53.2</v>
      </c>
      <c r="G459" s="17">
        <v>59</v>
      </c>
    </row>
    <row r="460" spans="1:7" x14ac:dyDescent="0.2">
      <c r="A460" s="16"/>
      <c r="B460" s="17">
        <v>2</v>
      </c>
      <c r="C460" s="49">
        <v>1620</v>
      </c>
      <c r="D460" s="49">
        <v>768</v>
      </c>
      <c r="E460" s="49">
        <v>852</v>
      </c>
      <c r="F460" s="50">
        <v>55.1</v>
      </c>
      <c r="G460" s="17">
        <v>91</v>
      </c>
    </row>
    <row r="461" spans="1:7" x14ac:dyDescent="0.2">
      <c r="A461" s="16"/>
      <c r="B461" s="17">
        <v>3</v>
      </c>
      <c r="C461" s="49">
        <v>659</v>
      </c>
      <c r="D461" s="49">
        <v>311</v>
      </c>
      <c r="E461" s="49">
        <v>348</v>
      </c>
      <c r="F461" s="50">
        <v>54.6</v>
      </c>
      <c r="G461" s="17">
        <v>21</v>
      </c>
    </row>
    <row r="462" spans="1:7" x14ac:dyDescent="0.2">
      <c r="A462" s="16"/>
      <c r="B462" s="17">
        <v>4</v>
      </c>
      <c r="C462" s="49">
        <v>810</v>
      </c>
      <c r="D462" s="49">
        <v>367</v>
      </c>
      <c r="E462" s="49">
        <v>443</v>
      </c>
      <c r="F462" s="50">
        <v>54.8</v>
      </c>
      <c r="G462" s="17">
        <v>27</v>
      </c>
    </row>
    <row r="463" spans="1:7" x14ac:dyDescent="0.2">
      <c r="A463" s="16"/>
      <c r="B463" s="17">
        <v>5</v>
      </c>
      <c r="C463" s="49">
        <v>1185</v>
      </c>
      <c r="D463" s="49">
        <v>551</v>
      </c>
      <c r="E463" s="49">
        <v>634</v>
      </c>
      <c r="F463" s="50">
        <v>52.7</v>
      </c>
      <c r="G463" s="17">
        <v>46</v>
      </c>
    </row>
    <row r="464" spans="1:7" x14ac:dyDescent="0.2">
      <c r="A464" s="16"/>
      <c r="B464" s="17">
        <v>30</v>
      </c>
      <c r="C464" s="49">
        <v>814</v>
      </c>
      <c r="D464" s="49">
        <v>357</v>
      </c>
      <c r="E464" s="49">
        <v>457</v>
      </c>
      <c r="F464" s="50">
        <v>55.4</v>
      </c>
      <c r="G464" s="17">
        <v>32</v>
      </c>
    </row>
    <row r="465" spans="1:7" x14ac:dyDescent="0.2">
      <c r="A465" s="16" t="s">
        <v>234</v>
      </c>
      <c r="B465" s="17">
        <v>7</v>
      </c>
      <c r="C465" s="49">
        <v>659</v>
      </c>
      <c r="D465" s="49">
        <v>304</v>
      </c>
      <c r="E465" s="49">
        <v>355</v>
      </c>
      <c r="F465" s="50">
        <v>56.1</v>
      </c>
      <c r="G465" s="17">
        <v>19</v>
      </c>
    </row>
    <row r="466" spans="1:7" x14ac:dyDescent="0.2">
      <c r="A466" s="16"/>
      <c r="B466" s="17">
        <v>8</v>
      </c>
      <c r="C466" s="49">
        <v>1049</v>
      </c>
      <c r="D466" s="49">
        <v>471</v>
      </c>
      <c r="E466" s="49">
        <v>578</v>
      </c>
      <c r="F466" s="50">
        <v>55.6</v>
      </c>
      <c r="G466" s="17">
        <v>36</v>
      </c>
    </row>
    <row r="467" spans="1:7" x14ac:dyDescent="0.2">
      <c r="A467" s="16"/>
      <c r="B467" s="17">
        <v>9</v>
      </c>
      <c r="C467" s="49">
        <v>623</v>
      </c>
      <c r="D467" s="49">
        <v>274</v>
      </c>
      <c r="E467" s="49">
        <v>349</v>
      </c>
      <c r="F467" s="50">
        <v>55.6</v>
      </c>
      <c r="G467" s="17">
        <v>22</v>
      </c>
    </row>
    <row r="468" spans="1:7" x14ac:dyDescent="0.2">
      <c r="A468" s="16"/>
      <c r="B468" s="17">
        <v>10</v>
      </c>
      <c r="C468" s="49">
        <v>1166</v>
      </c>
      <c r="D468" s="49">
        <v>545</v>
      </c>
      <c r="E468" s="49">
        <v>621</v>
      </c>
      <c r="F468" s="50">
        <v>55.7</v>
      </c>
      <c r="G468" s="17">
        <v>35</v>
      </c>
    </row>
    <row r="469" spans="1:7" x14ac:dyDescent="0.2">
      <c r="A469" s="16"/>
      <c r="B469" s="17">
        <v>11</v>
      </c>
      <c r="C469" s="49">
        <v>532</v>
      </c>
      <c r="D469" s="49">
        <v>246</v>
      </c>
      <c r="E469" s="49">
        <v>286</v>
      </c>
      <c r="F469" s="50">
        <v>57.2</v>
      </c>
      <c r="G469" s="17">
        <v>12</v>
      </c>
    </row>
    <row r="470" spans="1:7" x14ac:dyDescent="0.2">
      <c r="A470" s="17"/>
      <c r="B470" s="17">
        <v>12</v>
      </c>
      <c r="C470" s="49">
        <v>1452</v>
      </c>
      <c r="D470" s="49">
        <v>664</v>
      </c>
      <c r="E470" s="49">
        <v>788</v>
      </c>
      <c r="F470" s="50">
        <v>54.3</v>
      </c>
      <c r="G470" s="17">
        <v>48</v>
      </c>
    </row>
    <row r="471" spans="1:7" x14ac:dyDescent="0.2">
      <c r="A471" s="16"/>
      <c r="B471" s="17">
        <v>13</v>
      </c>
      <c r="C471" s="49">
        <v>652</v>
      </c>
      <c r="D471" s="49">
        <v>294</v>
      </c>
      <c r="E471" s="49">
        <v>358</v>
      </c>
      <c r="F471" s="50">
        <v>55.5</v>
      </c>
      <c r="G471" s="17">
        <v>18</v>
      </c>
    </row>
    <row r="472" spans="1:7" x14ac:dyDescent="0.2">
      <c r="A472" s="16"/>
      <c r="B472" s="17">
        <v>14</v>
      </c>
      <c r="C472" s="49">
        <v>1114</v>
      </c>
      <c r="D472" s="49">
        <v>510</v>
      </c>
      <c r="E472" s="49">
        <v>604</v>
      </c>
      <c r="F472" s="50">
        <v>53.1</v>
      </c>
      <c r="G472" s="17">
        <v>39</v>
      </c>
    </row>
    <row r="473" spans="1:7" x14ac:dyDescent="0.2">
      <c r="A473" s="16"/>
      <c r="B473" s="17">
        <v>27</v>
      </c>
      <c r="C473" s="49">
        <v>1033</v>
      </c>
      <c r="D473" s="49">
        <v>496</v>
      </c>
      <c r="E473" s="49">
        <v>537</v>
      </c>
      <c r="F473" s="50">
        <v>52.8</v>
      </c>
      <c r="G473" s="17">
        <v>57</v>
      </c>
    </row>
    <row r="474" spans="1:7" x14ac:dyDescent="0.2">
      <c r="A474" s="17"/>
      <c r="B474" s="17">
        <v>29</v>
      </c>
      <c r="C474" s="49">
        <v>700</v>
      </c>
      <c r="D474" s="49">
        <v>317</v>
      </c>
      <c r="E474" s="49">
        <v>383</v>
      </c>
      <c r="F474" s="50">
        <v>57.5</v>
      </c>
      <c r="G474" s="17">
        <v>23</v>
      </c>
    </row>
    <row r="475" spans="1:7" x14ac:dyDescent="0.2">
      <c r="A475" s="16" t="s">
        <v>235</v>
      </c>
      <c r="B475" s="17">
        <v>15</v>
      </c>
      <c r="C475" s="49">
        <v>789</v>
      </c>
      <c r="D475" s="49">
        <v>348</v>
      </c>
      <c r="E475" s="49">
        <v>441</v>
      </c>
      <c r="F475" s="50">
        <v>55.1</v>
      </c>
      <c r="G475" s="17">
        <v>34</v>
      </c>
    </row>
    <row r="476" spans="1:7" x14ac:dyDescent="0.2">
      <c r="A476" s="37"/>
      <c r="B476" s="17">
        <v>16</v>
      </c>
      <c r="C476" s="49">
        <v>1010</v>
      </c>
      <c r="D476" s="49">
        <v>484</v>
      </c>
      <c r="E476" s="49">
        <v>526</v>
      </c>
      <c r="F476" s="50">
        <v>49.2</v>
      </c>
      <c r="G476" s="17">
        <v>57</v>
      </c>
    </row>
    <row r="477" spans="1:7" x14ac:dyDescent="0.2">
      <c r="A477" s="16"/>
      <c r="B477" s="17">
        <v>17</v>
      </c>
      <c r="C477" s="49">
        <v>975</v>
      </c>
      <c r="D477" s="49">
        <v>438</v>
      </c>
      <c r="E477" s="49">
        <v>537</v>
      </c>
      <c r="F477" s="50">
        <v>54.6</v>
      </c>
      <c r="G477" s="17">
        <v>38</v>
      </c>
    </row>
    <row r="478" spans="1:7" x14ac:dyDescent="0.2">
      <c r="A478" s="16"/>
      <c r="B478" s="17">
        <v>19</v>
      </c>
      <c r="C478" s="49">
        <v>723</v>
      </c>
      <c r="D478" s="49">
        <v>334</v>
      </c>
      <c r="E478" s="49">
        <v>389</v>
      </c>
      <c r="F478" s="50">
        <v>56</v>
      </c>
      <c r="G478" s="17">
        <v>31</v>
      </c>
    </row>
    <row r="479" spans="1:7" x14ac:dyDescent="0.2">
      <c r="A479" s="16"/>
      <c r="B479" s="17">
        <v>20</v>
      </c>
      <c r="C479" s="49">
        <v>566</v>
      </c>
      <c r="D479" s="49">
        <v>266</v>
      </c>
      <c r="E479" s="49">
        <v>300</v>
      </c>
      <c r="F479" s="50">
        <v>54.8</v>
      </c>
      <c r="G479" s="17">
        <v>18</v>
      </c>
    </row>
    <row r="480" spans="1:7" x14ac:dyDescent="0.2">
      <c r="A480" s="16"/>
      <c r="B480" s="17">
        <v>21</v>
      </c>
      <c r="C480" s="49">
        <v>886</v>
      </c>
      <c r="D480" s="49">
        <v>407</v>
      </c>
      <c r="E480" s="49">
        <v>479</v>
      </c>
      <c r="F480" s="50">
        <v>56.9</v>
      </c>
      <c r="G480" s="17">
        <v>28</v>
      </c>
    </row>
    <row r="481" spans="1:7" x14ac:dyDescent="0.2">
      <c r="A481" s="16" t="s">
        <v>236</v>
      </c>
      <c r="B481" s="17">
        <v>22</v>
      </c>
      <c r="C481" s="49">
        <v>932</v>
      </c>
      <c r="D481" s="49">
        <v>422</v>
      </c>
      <c r="E481" s="49">
        <v>510</v>
      </c>
      <c r="F481" s="50">
        <v>53</v>
      </c>
      <c r="G481" s="17">
        <v>44</v>
      </c>
    </row>
    <row r="482" spans="1:7" x14ac:dyDescent="0.2">
      <c r="A482" s="16"/>
      <c r="B482" s="17">
        <v>23</v>
      </c>
      <c r="C482" s="49">
        <v>1254</v>
      </c>
      <c r="D482" s="49">
        <v>579</v>
      </c>
      <c r="E482" s="49">
        <v>675</v>
      </c>
      <c r="F482" s="50">
        <v>52.2</v>
      </c>
      <c r="G482" s="17">
        <v>63</v>
      </c>
    </row>
    <row r="483" spans="1:7" x14ac:dyDescent="0.2">
      <c r="A483" s="16"/>
      <c r="B483" s="17">
        <v>24</v>
      </c>
      <c r="C483" s="49">
        <v>1280</v>
      </c>
      <c r="D483" s="49">
        <v>573</v>
      </c>
      <c r="E483" s="49">
        <v>707</v>
      </c>
      <c r="F483" s="50">
        <v>53.5</v>
      </c>
      <c r="G483" s="17">
        <v>66</v>
      </c>
    </row>
    <row r="484" spans="1:7" x14ac:dyDescent="0.2">
      <c r="A484" s="16"/>
      <c r="B484" s="17">
        <v>26</v>
      </c>
      <c r="C484" s="49">
        <v>830</v>
      </c>
      <c r="D484" s="49">
        <v>385</v>
      </c>
      <c r="E484" s="49">
        <v>445</v>
      </c>
      <c r="F484" s="50">
        <v>54.5</v>
      </c>
      <c r="G484" s="17">
        <v>51</v>
      </c>
    </row>
    <row r="485" spans="1:7" x14ac:dyDescent="0.2">
      <c r="A485" s="16" t="s">
        <v>237</v>
      </c>
      <c r="B485" s="17">
        <v>25</v>
      </c>
      <c r="C485" s="49">
        <v>1562</v>
      </c>
      <c r="D485" s="49">
        <v>710</v>
      </c>
      <c r="E485" s="49">
        <v>852</v>
      </c>
      <c r="F485" s="50">
        <v>52.8</v>
      </c>
      <c r="G485" s="17">
        <v>91</v>
      </c>
    </row>
    <row r="486" spans="1:7" x14ac:dyDescent="0.2">
      <c r="A486" s="16"/>
      <c r="B486" s="17">
        <v>28</v>
      </c>
      <c r="C486" s="49">
        <v>1053</v>
      </c>
      <c r="D486" s="49">
        <v>481</v>
      </c>
      <c r="E486" s="49">
        <v>572</v>
      </c>
      <c r="F486" s="50">
        <v>52.6</v>
      </c>
      <c r="G486" s="17">
        <v>59</v>
      </c>
    </row>
    <row r="487" spans="1:7" x14ac:dyDescent="0.2">
      <c r="A487" s="37" t="s">
        <v>238</v>
      </c>
      <c r="B487" s="17"/>
      <c r="C487" s="49"/>
      <c r="D487" s="49"/>
      <c r="E487" s="49"/>
      <c r="F487" s="50"/>
      <c r="G487" s="49"/>
    </row>
    <row r="488" spans="1:7" x14ac:dyDescent="0.2">
      <c r="A488" s="16" t="s">
        <v>239</v>
      </c>
      <c r="B488" s="17">
        <v>1</v>
      </c>
      <c r="C488" s="49">
        <v>1571</v>
      </c>
      <c r="D488" s="49">
        <v>717</v>
      </c>
      <c r="E488" s="49">
        <v>854</v>
      </c>
      <c r="F488" s="50">
        <v>53.9</v>
      </c>
      <c r="G488" s="17">
        <v>69</v>
      </c>
    </row>
    <row r="489" spans="1:7" x14ac:dyDescent="0.2">
      <c r="A489" s="16"/>
      <c r="B489" s="17">
        <v>2</v>
      </c>
      <c r="C489" s="49">
        <v>1058</v>
      </c>
      <c r="D489" s="49">
        <v>468</v>
      </c>
      <c r="E489" s="49">
        <v>590</v>
      </c>
      <c r="F489" s="50">
        <v>54.5</v>
      </c>
      <c r="G489" s="17">
        <v>40</v>
      </c>
    </row>
    <row r="490" spans="1:7" x14ac:dyDescent="0.2">
      <c r="A490" s="16"/>
      <c r="B490" s="17">
        <v>3</v>
      </c>
      <c r="C490" s="49">
        <v>512</v>
      </c>
      <c r="D490" s="49">
        <v>219</v>
      </c>
      <c r="E490" s="49">
        <v>293</v>
      </c>
      <c r="F490" s="50">
        <v>53.6</v>
      </c>
      <c r="G490" s="17">
        <v>18</v>
      </c>
    </row>
    <row r="491" spans="1:7" x14ac:dyDescent="0.2">
      <c r="A491" s="16"/>
      <c r="B491" s="17">
        <v>4</v>
      </c>
      <c r="C491" s="49">
        <v>929</v>
      </c>
      <c r="D491" s="49">
        <v>439</v>
      </c>
      <c r="E491" s="49">
        <v>490</v>
      </c>
      <c r="F491" s="50">
        <v>54.7</v>
      </c>
      <c r="G491" s="17">
        <v>28</v>
      </c>
    </row>
    <row r="492" spans="1:7" x14ac:dyDescent="0.2">
      <c r="A492" s="16"/>
      <c r="B492" s="17">
        <v>5</v>
      </c>
      <c r="C492" s="49">
        <v>695</v>
      </c>
      <c r="D492" s="49">
        <v>286</v>
      </c>
      <c r="E492" s="49">
        <v>409</v>
      </c>
      <c r="F492" s="50">
        <v>52.8</v>
      </c>
      <c r="G492" s="17">
        <v>30</v>
      </c>
    </row>
    <row r="493" spans="1:7" x14ac:dyDescent="0.2">
      <c r="A493" s="16"/>
      <c r="B493" s="17">
        <v>6</v>
      </c>
      <c r="C493" s="49">
        <v>715</v>
      </c>
      <c r="D493" s="49">
        <v>335</v>
      </c>
      <c r="E493" s="49">
        <v>380</v>
      </c>
      <c r="F493" s="50">
        <v>52.6</v>
      </c>
      <c r="G493" s="17">
        <v>21</v>
      </c>
    </row>
    <row r="494" spans="1:7" x14ac:dyDescent="0.2">
      <c r="A494" s="16"/>
      <c r="B494" s="17">
        <v>7</v>
      </c>
      <c r="C494" s="49">
        <v>693</v>
      </c>
      <c r="D494" s="49">
        <v>313</v>
      </c>
      <c r="E494" s="49">
        <v>380</v>
      </c>
      <c r="F494" s="50">
        <v>50.5</v>
      </c>
      <c r="G494" s="17">
        <v>18</v>
      </c>
    </row>
    <row r="495" spans="1:7" x14ac:dyDescent="0.2">
      <c r="A495" s="16"/>
      <c r="B495" s="17">
        <v>8</v>
      </c>
      <c r="C495" s="49">
        <v>746</v>
      </c>
      <c r="D495" s="49">
        <v>332</v>
      </c>
      <c r="E495" s="49">
        <v>414</v>
      </c>
      <c r="F495" s="50">
        <v>52.5</v>
      </c>
      <c r="G495" s="17">
        <v>28</v>
      </c>
    </row>
    <row r="496" spans="1:7" x14ac:dyDescent="0.2">
      <c r="A496" s="16"/>
      <c r="B496" s="17">
        <v>9</v>
      </c>
      <c r="C496" s="49">
        <v>865</v>
      </c>
      <c r="D496" s="49">
        <v>387</v>
      </c>
      <c r="E496" s="49">
        <v>478</v>
      </c>
      <c r="F496" s="50">
        <v>52.5</v>
      </c>
      <c r="G496" s="17">
        <v>38</v>
      </c>
    </row>
    <row r="497" spans="1:7" x14ac:dyDescent="0.2">
      <c r="A497" s="16"/>
      <c r="B497" s="17">
        <v>10</v>
      </c>
      <c r="C497" s="49">
        <v>1104</v>
      </c>
      <c r="D497" s="49">
        <v>512</v>
      </c>
      <c r="E497" s="49">
        <v>592</v>
      </c>
      <c r="F497" s="50">
        <v>54.2</v>
      </c>
      <c r="G497" s="17">
        <v>42</v>
      </c>
    </row>
    <row r="498" spans="1:7" x14ac:dyDescent="0.2">
      <c r="A498" s="16"/>
      <c r="B498" s="17">
        <v>12</v>
      </c>
      <c r="C498" s="49">
        <v>727</v>
      </c>
      <c r="D498" s="49">
        <v>326</v>
      </c>
      <c r="E498" s="49">
        <v>401</v>
      </c>
      <c r="F498" s="50">
        <v>52.1</v>
      </c>
      <c r="G498" s="17">
        <v>24</v>
      </c>
    </row>
    <row r="499" spans="1:7" x14ac:dyDescent="0.2">
      <c r="A499" s="16"/>
      <c r="B499" s="17">
        <v>13</v>
      </c>
      <c r="C499" s="49">
        <v>1072</v>
      </c>
      <c r="D499" s="49">
        <v>470</v>
      </c>
      <c r="E499" s="49">
        <v>602</v>
      </c>
      <c r="F499" s="50">
        <v>52.6</v>
      </c>
      <c r="G499" s="17">
        <v>45</v>
      </c>
    </row>
    <row r="500" spans="1:7" x14ac:dyDescent="0.2">
      <c r="A500" s="16"/>
      <c r="B500" s="17">
        <v>14</v>
      </c>
      <c r="C500" s="49">
        <v>945</v>
      </c>
      <c r="D500" s="49">
        <v>454</v>
      </c>
      <c r="E500" s="49">
        <v>491</v>
      </c>
      <c r="F500" s="50">
        <v>53.1</v>
      </c>
      <c r="G500" s="17">
        <v>53</v>
      </c>
    </row>
    <row r="501" spans="1:7" x14ac:dyDescent="0.2">
      <c r="A501" s="16"/>
      <c r="B501" s="17">
        <v>15</v>
      </c>
      <c r="C501" s="49">
        <v>848</v>
      </c>
      <c r="D501" s="49">
        <v>382</v>
      </c>
      <c r="E501" s="49">
        <v>466</v>
      </c>
      <c r="F501" s="50">
        <v>51.2</v>
      </c>
      <c r="G501" s="17">
        <v>23</v>
      </c>
    </row>
    <row r="502" spans="1:7" x14ac:dyDescent="0.2">
      <c r="A502" s="16"/>
      <c r="B502" s="17">
        <v>16</v>
      </c>
      <c r="C502" s="49">
        <v>1051</v>
      </c>
      <c r="D502" s="49">
        <v>477</v>
      </c>
      <c r="E502" s="49">
        <v>574</v>
      </c>
      <c r="F502" s="50">
        <v>52.7</v>
      </c>
      <c r="G502" s="17">
        <v>40</v>
      </c>
    </row>
    <row r="503" spans="1:7" x14ac:dyDescent="0.2">
      <c r="A503" s="37"/>
      <c r="B503" s="17">
        <v>21</v>
      </c>
      <c r="C503" s="49">
        <v>1078</v>
      </c>
      <c r="D503" s="49">
        <v>513</v>
      </c>
      <c r="E503" s="49">
        <v>565</v>
      </c>
      <c r="F503" s="50">
        <v>51.1</v>
      </c>
      <c r="G503" s="17">
        <v>75</v>
      </c>
    </row>
    <row r="504" spans="1:7" x14ac:dyDescent="0.2">
      <c r="A504" s="16"/>
      <c r="B504" s="17">
        <v>22</v>
      </c>
      <c r="C504" s="49">
        <v>781</v>
      </c>
      <c r="D504" s="49">
        <v>352</v>
      </c>
      <c r="E504" s="49">
        <v>429</v>
      </c>
      <c r="F504" s="50">
        <v>52.9</v>
      </c>
      <c r="G504" s="17">
        <v>34</v>
      </c>
    </row>
    <row r="505" spans="1:7" x14ac:dyDescent="0.2">
      <c r="A505" s="16"/>
      <c r="B505" s="17">
        <v>23</v>
      </c>
      <c r="C505" s="49">
        <v>838</v>
      </c>
      <c r="D505" s="49">
        <v>366</v>
      </c>
      <c r="E505" s="49">
        <v>472</v>
      </c>
      <c r="F505" s="50">
        <v>54.5</v>
      </c>
      <c r="G505" s="17">
        <v>29</v>
      </c>
    </row>
    <row r="506" spans="1:7" x14ac:dyDescent="0.2">
      <c r="A506" s="16"/>
      <c r="B506" s="17">
        <v>24</v>
      </c>
      <c r="C506" s="49">
        <v>989</v>
      </c>
      <c r="D506" s="49">
        <v>441</v>
      </c>
      <c r="E506" s="49">
        <v>548</v>
      </c>
      <c r="F506" s="50">
        <v>52.1</v>
      </c>
      <c r="G506" s="17">
        <v>38</v>
      </c>
    </row>
    <row r="507" spans="1:7" x14ac:dyDescent="0.2">
      <c r="A507" s="16" t="s">
        <v>240</v>
      </c>
      <c r="B507" s="17">
        <v>18</v>
      </c>
      <c r="C507" s="49">
        <v>1121</v>
      </c>
      <c r="D507" s="49">
        <v>528</v>
      </c>
      <c r="E507" s="49">
        <v>593</v>
      </c>
      <c r="F507" s="50">
        <v>55</v>
      </c>
      <c r="G507" s="17">
        <v>37</v>
      </c>
    </row>
    <row r="508" spans="1:7" x14ac:dyDescent="0.2">
      <c r="A508" s="16"/>
      <c r="B508" s="17">
        <v>19</v>
      </c>
      <c r="C508" s="49">
        <v>1345</v>
      </c>
      <c r="D508" s="49">
        <v>618</v>
      </c>
      <c r="E508" s="49">
        <v>727</v>
      </c>
      <c r="F508" s="50">
        <v>50.9</v>
      </c>
      <c r="G508" s="17">
        <v>60</v>
      </c>
    </row>
    <row r="509" spans="1:7" x14ac:dyDescent="0.2">
      <c r="A509" s="16"/>
      <c r="B509" s="17">
        <v>20</v>
      </c>
      <c r="C509" s="49">
        <v>1811</v>
      </c>
      <c r="D509" s="49">
        <v>845</v>
      </c>
      <c r="E509" s="49">
        <v>966</v>
      </c>
      <c r="F509" s="50">
        <v>52</v>
      </c>
      <c r="G509" s="17">
        <v>72</v>
      </c>
    </row>
    <row r="510" spans="1:7" x14ac:dyDescent="0.2">
      <c r="A510" s="37" t="s">
        <v>241</v>
      </c>
      <c r="B510" s="17"/>
      <c r="C510" s="49"/>
      <c r="D510" s="49"/>
      <c r="E510" s="49"/>
      <c r="F510" s="50"/>
      <c r="G510" s="49"/>
    </row>
    <row r="511" spans="1:7" x14ac:dyDescent="0.2">
      <c r="A511" s="16" t="s">
        <v>242</v>
      </c>
      <c r="B511" s="17">
        <v>1</v>
      </c>
      <c r="C511" s="49">
        <v>568</v>
      </c>
      <c r="D511" s="49">
        <v>273</v>
      </c>
      <c r="E511" s="49">
        <v>295</v>
      </c>
      <c r="F511" s="50">
        <v>53.4</v>
      </c>
      <c r="G511" s="17">
        <v>36</v>
      </c>
    </row>
    <row r="512" spans="1:7" x14ac:dyDescent="0.2">
      <c r="A512" s="16"/>
      <c r="B512" s="17">
        <v>2</v>
      </c>
      <c r="C512" s="49">
        <v>684</v>
      </c>
      <c r="D512" s="49">
        <v>324</v>
      </c>
      <c r="E512" s="49">
        <v>360</v>
      </c>
      <c r="F512" s="50">
        <v>52</v>
      </c>
      <c r="G512" s="17">
        <v>30</v>
      </c>
    </row>
    <row r="513" spans="1:7" x14ac:dyDescent="0.2">
      <c r="A513" s="16"/>
      <c r="B513" s="17">
        <v>3</v>
      </c>
      <c r="C513" s="49">
        <v>886</v>
      </c>
      <c r="D513" s="49">
        <v>404</v>
      </c>
      <c r="E513" s="49">
        <v>482</v>
      </c>
      <c r="F513" s="50">
        <v>53.8</v>
      </c>
      <c r="G513" s="17">
        <v>41</v>
      </c>
    </row>
    <row r="514" spans="1:7" x14ac:dyDescent="0.2">
      <c r="A514" s="16"/>
      <c r="B514" s="17">
        <v>4</v>
      </c>
      <c r="C514" s="49">
        <v>729</v>
      </c>
      <c r="D514" s="49">
        <v>329</v>
      </c>
      <c r="E514" s="49">
        <v>400</v>
      </c>
      <c r="F514" s="50">
        <v>52.4</v>
      </c>
      <c r="G514" s="17">
        <v>34</v>
      </c>
    </row>
    <row r="515" spans="1:7" x14ac:dyDescent="0.2">
      <c r="A515" s="16"/>
      <c r="B515" s="17">
        <v>5</v>
      </c>
      <c r="C515" s="49">
        <v>808</v>
      </c>
      <c r="D515" s="49">
        <v>369</v>
      </c>
      <c r="E515" s="49">
        <v>439</v>
      </c>
      <c r="F515" s="50">
        <v>52.5</v>
      </c>
      <c r="G515" s="17">
        <v>45</v>
      </c>
    </row>
    <row r="516" spans="1:7" x14ac:dyDescent="0.2">
      <c r="A516" s="16"/>
      <c r="B516" s="17">
        <v>6</v>
      </c>
      <c r="C516" s="49">
        <v>921</v>
      </c>
      <c r="D516" s="49">
        <v>420</v>
      </c>
      <c r="E516" s="49">
        <v>501</v>
      </c>
      <c r="F516" s="50">
        <v>53.6</v>
      </c>
      <c r="G516" s="17">
        <v>44</v>
      </c>
    </row>
    <row r="517" spans="1:7" x14ac:dyDescent="0.2">
      <c r="A517" s="16"/>
      <c r="B517" s="17">
        <v>7</v>
      </c>
      <c r="C517" s="49">
        <v>555</v>
      </c>
      <c r="D517" s="49">
        <v>262</v>
      </c>
      <c r="E517" s="49">
        <v>293</v>
      </c>
      <c r="F517" s="50">
        <v>52.6</v>
      </c>
      <c r="G517" s="17">
        <v>28</v>
      </c>
    </row>
    <row r="518" spans="1:7" x14ac:dyDescent="0.2">
      <c r="A518" s="16"/>
      <c r="B518" s="17">
        <v>8</v>
      </c>
      <c r="C518" s="49">
        <v>545</v>
      </c>
      <c r="D518" s="49">
        <v>265</v>
      </c>
      <c r="E518" s="49">
        <v>280</v>
      </c>
      <c r="F518" s="50">
        <v>51.2</v>
      </c>
      <c r="G518" s="17">
        <v>32</v>
      </c>
    </row>
    <row r="519" spans="1:7" x14ac:dyDescent="0.2">
      <c r="A519" s="16"/>
      <c r="B519" s="17">
        <v>10</v>
      </c>
      <c r="C519" s="49">
        <v>596</v>
      </c>
      <c r="D519" s="49">
        <v>283</v>
      </c>
      <c r="E519" s="49">
        <v>313</v>
      </c>
      <c r="F519" s="50">
        <v>50.8</v>
      </c>
      <c r="G519" s="17">
        <v>43</v>
      </c>
    </row>
    <row r="520" spans="1:7" x14ac:dyDescent="0.2">
      <c r="A520" s="16"/>
      <c r="B520" s="17">
        <v>11</v>
      </c>
      <c r="C520" s="49">
        <v>579</v>
      </c>
      <c r="D520" s="49">
        <v>267</v>
      </c>
      <c r="E520" s="49">
        <v>312</v>
      </c>
      <c r="F520" s="50">
        <v>52.2</v>
      </c>
      <c r="G520" s="17">
        <v>28</v>
      </c>
    </row>
    <row r="521" spans="1:7" x14ac:dyDescent="0.2">
      <c r="A521" s="16"/>
      <c r="B521" s="17">
        <v>12</v>
      </c>
      <c r="C521" s="49">
        <v>922</v>
      </c>
      <c r="D521" s="49">
        <v>431</v>
      </c>
      <c r="E521" s="49">
        <v>491</v>
      </c>
      <c r="F521" s="50">
        <v>51.4</v>
      </c>
      <c r="G521" s="17">
        <v>59</v>
      </c>
    </row>
    <row r="522" spans="1:7" x14ac:dyDescent="0.2">
      <c r="A522" s="16"/>
      <c r="B522" s="17">
        <v>13</v>
      </c>
      <c r="C522" s="49">
        <v>834</v>
      </c>
      <c r="D522" s="49">
        <v>397</v>
      </c>
      <c r="E522" s="49">
        <v>437</v>
      </c>
      <c r="F522" s="50">
        <v>54.1</v>
      </c>
      <c r="G522" s="17">
        <v>42</v>
      </c>
    </row>
    <row r="523" spans="1:7" x14ac:dyDescent="0.2">
      <c r="A523" s="16"/>
      <c r="B523" s="17">
        <v>31</v>
      </c>
      <c r="C523" s="49">
        <v>719</v>
      </c>
      <c r="D523" s="49">
        <v>332</v>
      </c>
      <c r="E523" s="49">
        <v>387</v>
      </c>
      <c r="F523" s="50">
        <v>55.1</v>
      </c>
      <c r="G523" s="17">
        <v>30</v>
      </c>
    </row>
    <row r="524" spans="1:7" x14ac:dyDescent="0.2">
      <c r="A524" s="16"/>
      <c r="B524" s="17">
        <v>36</v>
      </c>
      <c r="C524" s="49">
        <v>716</v>
      </c>
      <c r="D524" s="49">
        <v>335</v>
      </c>
      <c r="E524" s="49">
        <v>381</v>
      </c>
      <c r="F524" s="50">
        <v>54.5</v>
      </c>
      <c r="G524" s="17">
        <v>27</v>
      </c>
    </row>
    <row r="525" spans="1:7" x14ac:dyDescent="0.2">
      <c r="A525" s="16" t="s">
        <v>243</v>
      </c>
      <c r="B525" s="17">
        <v>14</v>
      </c>
      <c r="C525" s="49">
        <v>941</v>
      </c>
      <c r="D525" s="49">
        <v>449</v>
      </c>
      <c r="E525" s="49">
        <v>492</v>
      </c>
      <c r="F525" s="50">
        <v>53.6</v>
      </c>
      <c r="G525" s="17">
        <v>43</v>
      </c>
    </row>
    <row r="526" spans="1:7" x14ac:dyDescent="0.2">
      <c r="A526" s="16"/>
      <c r="B526" s="17">
        <v>15</v>
      </c>
      <c r="C526" s="49">
        <v>924</v>
      </c>
      <c r="D526" s="49">
        <v>430</v>
      </c>
      <c r="E526" s="49">
        <v>494</v>
      </c>
      <c r="F526" s="50">
        <v>52.6</v>
      </c>
      <c r="G526" s="17">
        <v>53</v>
      </c>
    </row>
    <row r="527" spans="1:7" x14ac:dyDescent="0.2">
      <c r="A527" s="16"/>
      <c r="B527" s="17">
        <v>16</v>
      </c>
      <c r="C527" s="49">
        <v>1057</v>
      </c>
      <c r="D527" s="49">
        <v>485</v>
      </c>
      <c r="E527" s="49">
        <v>572</v>
      </c>
      <c r="F527" s="50">
        <v>52</v>
      </c>
      <c r="G527" s="17">
        <v>50</v>
      </c>
    </row>
    <row r="528" spans="1:7" x14ac:dyDescent="0.2">
      <c r="A528" s="37"/>
      <c r="B528" s="17">
        <v>17</v>
      </c>
      <c r="C528" s="49">
        <v>890</v>
      </c>
      <c r="D528" s="49">
        <v>432</v>
      </c>
      <c r="E528" s="49">
        <v>458</v>
      </c>
      <c r="F528" s="50">
        <v>52.9</v>
      </c>
      <c r="G528" s="17">
        <v>37</v>
      </c>
    </row>
    <row r="529" spans="1:7" x14ac:dyDescent="0.2">
      <c r="A529" s="16"/>
      <c r="B529" s="17">
        <v>18</v>
      </c>
      <c r="C529" s="49">
        <v>1555</v>
      </c>
      <c r="D529" s="49">
        <v>724</v>
      </c>
      <c r="E529" s="49">
        <v>831</v>
      </c>
      <c r="F529" s="50">
        <v>55.2</v>
      </c>
      <c r="G529" s="17">
        <v>60</v>
      </c>
    </row>
    <row r="530" spans="1:7" x14ac:dyDescent="0.2">
      <c r="A530" s="16"/>
      <c r="B530" s="17">
        <v>19</v>
      </c>
      <c r="C530" s="49">
        <v>776</v>
      </c>
      <c r="D530" s="49">
        <v>376</v>
      </c>
      <c r="E530" s="49">
        <v>400</v>
      </c>
      <c r="F530" s="50">
        <v>54.9</v>
      </c>
      <c r="G530" s="17">
        <v>34</v>
      </c>
    </row>
    <row r="531" spans="1:7" x14ac:dyDescent="0.2">
      <c r="A531" s="16"/>
      <c r="B531" s="17">
        <v>20</v>
      </c>
      <c r="C531" s="49">
        <v>916</v>
      </c>
      <c r="D531" s="49">
        <v>430</v>
      </c>
      <c r="E531" s="49">
        <v>486</v>
      </c>
      <c r="F531" s="50">
        <v>52.9</v>
      </c>
      <c r="G531" s="17">
        <v>38</v>
      </c>
    </row>
    <row r="532" spans="1:7" x14ac:dyDescent="0.2">
      <c r="A532" s="16"/>
      <c r="B532" s="17">
        <v>21</v>
      </c>
      <c r="C532" s="49">
        <v>1542</v>
      </c>
      <c r="D532" s="49">
        <v>717</v>
      </c>
      <c r="E532" s="49">
        <v>825</v>
      </c>
      <c r="F532" s="50">
        <v>52.2</v>
      </c>
      <c r="G532" s="17">
        <v>73</v>
      </c>
    </row>
    <row r="533" spans="1:7" x14ac:dyDescent="0.2">
      <c r="A533" s="16"/>
      <c r="B533" s="17">
        <v>22</v>
      </c>
      <c r="C533" s="49">
        <v>857</v>
      </c>
      <c r="D533" s="49">
        <v>405</v>
      </c>
      <c r="E533" s="49">
        <v>452</v>
      </c>
      <c r="F533" s="50">
        <v>51.5</v>
      </c>
      <c r="G533" s="17">
        <v>45</v>
      </c>
    </row>
    <row r="534" spans="1:7" x14ac:dyDescent="0.2">
      <c r="A534" s="16"/>
      <c r="B534" s="17">
        <v>23</v>
      </c>
      <c r="C534" s="49">
        <v>1191</v>
      </c>
      <c r="D534" s="49">
        <v>555</v>
      </c>
      <c r="E534" s="49">
        <v>636</v>
      </c>
      <c r="F534" s="50">
        <v>53.7</v>
      </c>
      <c r="G534" s="17">
        <v>46</v>
      </c>
    </row>
    <row r="535" spans="1:7" x14ac:dyDescent="0.2">
      <c r="A535" s="16"/>
      <c r="B535" s="17">
        <v>24</v>
      </c>
      <c r="C535" s="49">
        <v>1298</v>
      </c>
      <c r="D535" s="49">
        <v>610</v>
      </c>
      <c r="E535" s="49">
        <v>688</v>
      </c>
      <c r="F535" s="50">
        <v>53</v>
      </c>
      <c r="G535" s="17">
        <v>67</v>
      </c>
    </row>
    <row r="536" spans="1:7" x14ac:dyDescent="0.2">
      <c r="A536" s="16"/>
      <c r="B536" s="17">
        <v>25</v>
      </c>
      <c r="C536" s="49">
        <v>850</v>
      </c>
      <c r="D536" s="49">
        <v>380</v>
      </c>
      <c r="E536" s="49">
        <v>470</v>
      </c>
      <c r="F536" s="50">
        <v>51.9</v>
      </c>
      <c r="G536" s="17">
        <v>37</v>
      </c>
    </row>
    <row r="537" spans="1:7" x14ac:dyDescent="0.2">
      <c r="A537" s="16"/>
      <c r="B537" s="17">
        <v>26</v>
      </c>
      <c r="C537" s="49">
        <v>778</v>
      </c>
      <c r="D537" s="49">
        <v>370</v>
      </c>
      <c r="E537" s="49">
        <v>408</v>
      </c>
      <c r="F537" s="50">
        <v>51</v>
      </c>
      <c r="G537" s="17">
        <v>42</v>
      </c>
    </row>
    <row r="538" spans="1:7" x14ac:dyDescent="0.2">
      <c r="A538" s="16"/>
      <c r="B538" s="17">
        <v>27</v>
      </c>
      <c r="C538" s="49">
        <v>610</v>
      </c>
      <c r="D538" s="49">
        <v>280</v>
      </c>
      <c r="E538" s="49">
        <v>330</v>
      </c>
      <c r="F538" s="50">
        <v>50.6</v>
      </c>
      <c r="G538" s="17">
        <v>31</v>
      </c>
    </row>
    <row r="539" spans="1:7" x14ac:dyDescent="0.2">
      <c r="A539" s="16"/>
      <c r="B539" s="17">
        <v>28</v>
      </c>
      <c r="C539" s="49">
        <v>853</v>
      </c>
      <c r="D539" s="49">
        <v>418</v>
      </c>
      <c r="E539" s="49">
        <v>435</v>
      </c>
      <c r="F539" s="50">
        <v>47.4</v>
      </c>
      <c r="G539" s="17">
        <v>88</v>
      </c>
    </row>
    <row r="540" spans="1:7" x14ac:dyDescent="0.2">
      <c r="A540" s="16"/>
      <c r="B540" s="17">
        <v>30</v>
      </c>
      <c r="C540" s="49">
        <v>1474</v>
      </c>
      <c r="D540" s="49">
        <v>705</v>
      </c>
      <c r="E540" s="49">
        <v>769</v>
      </c>
      <c r="F540" s="50">
        <v>54.2</v>
      </c>
      <c r="G540" s="17">
        <v>30</v>
      </c>
    </row>
    <row r="541" spans="1:7" x14ac:dyDescent="0.2">
      <c r="A541" s="16"/>
      <c r="B541" s="17">
        <v>32</v>
      </c>
      <c r="C541" s="49">
        <v>557</v>
      </c>
      <c r="D541" s="49">
        <v>257</v>
      </c>
      <c r="E541" s="49">
        <v>300</v>
      </c>
      <c r="F541" s="50">
        <v>52.7</v>
      </c>
      <c r="G541" s="17">
        <v>32</v>
      </c>
    </row>
    <row r="542" spans="1:7" x14ac:dyDescent="0.2">
      <c r="A542" s="16"/>
      <c r="B542" s="17">
        <v>39</v>
      </c>
      <c r="C542" s="49">
        <v>920</v>
      </c>
      <c r="D542" s="49">
        <v>439</v>
      </c>
      <c r="E542" s="49">
        <v>481</v>
      </c>
      <c r="F542" s="50">
        <v>51.9</v>
      </c>
      <c r="G542" s="17">
        <v>49</v>
      </c>
    </row>
    <row r="543" spans="1:7" x14ac:dyDescent="0.2">
      <c r="A543" s="16" t="s">
        <v>313</v>
      </c>
      <c r="B543" s="17">
        <v>29</v>
      </c>
      <c r="C543" s="49">
        <v>863</v>
      </c>
      <c r="D543" s="49">
        <v>394</v>
      </c>
      <c r="E543" s="49">
        <v>469</v>
      </c>
      <c r="F543" s="50">
        <v>53.4</v>
      </c>
      <c r="G543" s="17">
        <v>34</v>
      </c>
    </row>
    <row r="544" spans="1:7" x14ac:dyDescent="0.2">
      <c r="A544" s="16"/>
      <c r="B544" s="17">
        <v>33</v>
      </c>
      <c r="C544" s="49">
        <v>1002</v>
      </c>
      <c r="D544" s="49">
        <v>486</v>
      </c>
      <c r="E544" s="49">
        <v>516</v>
      </c>
      <c r="F544" s="50">
        <v>51.4</v>
      </c>
      <c r="G544" s="17">
        <v>60</v>
      </c>
    </row>
    <row r="545" spans="1:7" x14ac:dyDescent="0.2">
      <c r="A545" s="16"/>
      <c r="B545" s="17">
        <v>34</v>
      </c>
      <c r="C545" s="49">
        <v>1263</v>
      </c>
      <c r="D545" s="49">
        <v>611</v>
      </c>
      <c r="E545" s="49">
        <v>652</v>
      </c>
      <c r="F545" s="50">
        <v>48.2</v>
      </c>
      <c r="G545" s="17">
        <v>93</v>
      </c>
    </row>
    <row r="546" spans="1:7" x14ac:dyDescent="0.2">
      <c r="A546" s="16"/>
      <c r="B546" s="17">
        <v>35</v>
      </c>
      <c r="C546" s="49">
        <v>855</v>
      </c>
      <c r="D546" s="49">
        <v>402</v>
      </c>
      <c r="E546" s="49">
        <v>453</v>
      </c>
      <c r="F546" s="50">
        <v>49.1</v>
      </c>
      <c r="G546" s="17">
        <v>69</v>
      </c>
    </row>
    <row r="547" spans="1:7" x14ac:dyDescent="0.2">
      <c r="A547" s="16"/>
      <c r="B547" s="17">
        <v>37</v>
      </c>
      <c r="C547" s="49">
        <v>1370</v>
      </c>
      <c r="D547" s="49">
        <v>648</v>
      </c>
      <c r="E547" s="49">
        <v>722</v>
      </c>
      <c r="F547" s="50">
        <v>50</v>
      </c>
      <c r="G547" s="17">
        <v>85</v>
      </c>
    </row>
    <row r="548" spans="1:7" x14ac:dyDescent="0.2">
      <c r="A548" s="16"/>
      <c r="B548" s="17">
        <v>38</v>
      </c>
      <c r="C548" s="49">
        <v>1558</v>
      </c>
      <c r="D548" s="49">
        <v>746</v>
      </c>
      <c r="E548" s="49">
        <v>812</v>
      </c>
      <c r="F548" s="50">
        <v>46.6</v>
      </c>
      <c r="G548" s="17">
        <v>147</v>
      </c>
    </row>
    <row r="549" spans="1:7" x14ac:dyDescent="0.2">
      <c r="A549" s="16"/>
      <c r="B549" s="17">
        <v>40</v>
      </c>
      <c r="C549" s="49">
        <v>1299</v>
      </c>
      <c r="D549" s="49">
        <v>631</v>
      </c>
      <c r="E549" s="49">
        <v>668</v>
      </c>
      <c r="F549" s="50">
        <v>47.6</v>
      </c>
      <c r="G549" s="17">
        <v>102</v>
      </c>
    </row>
    <row r="550" spans="1:7" x14ac:dyDescent="0.2">
      <c r="A550" s="37" t="s">
        <v>244</v>
      </c>
      <c r="B550" s="17"/>
      <c r="C550" s="49"/>
      <c r="D550" s="49"/>
      <c r="E550" s="49"/>
      <c r="F550" s="50"/>
      <c r="G550" s="49"/>
    </row>
    <row r="551" spans="1:7" x14ac:dyDescent="0.2">
      <c r="A551" s="16" t="s">
        <v>245</v>
      </c>
      <c r="B551" s="17">
        <v>1</v>
      </c>
      <c r="C551" s="49">
        <v>1222</v>
      </c>
      <c r="D551" s="49">
        <v>571</v>
      </c>
      <c r="E551" s="49">
        <v>651</v>
      </c>
      <c r="F551" s="50">
        <v>53.7</v>
      </c>
      <c r="G551" s="17">
        <v>60</v>
      </c>
    </row>
    <row r="552" spans="1:7" x14ac:dyDescent="0.2">
      <c r="A552" s="16"/>
      <c r="B552" s="17">
        <v>2</v>
      </c>
      <c r="C552" s="49">
        <v>1325</v>
      </c>
      <c r="D552" s="49">
        <v>592</v>
      </c>
      <c r="E552" s="49">
        <v>733</v>
      </c>
      <c r="F552" s="50">
        <v>53.9</v>
      </c>
      <c r="G552" s="17">
        <v>64</v>
      </c>
    </row>
    <row r="553" spans="1:7" x14ac:dyDescent="0.2">
      <c r="A553" s="16"/>
      <c r="B553" s="17">
        <v>3</v>
      </c>
      <c r="C553" s="49">
        <v>1338</v>
      </c>
      <c r="D553" s="49">
        <v>646</v>
      </c>
      <c r="E553" s="49">
        <v>692</v>
      </c>
      <c r="F553" s="50">
        <v>52.7</v>
      </c>
      <c r="G553" s="17">
        <v>78</v>
      </c>
    </row>
    <row r="554" spans="1:7" x14ac:dyDescent="0.2">
      <c r="A554" s="16"/>
      <c r="B554" s="17">
        <v>4</v>
      </c>
      <c r="C554" s="49">
        <v>551</v>
      </c>
      <c r="D554" s="49">
        <v>240</v>
      </c>
      <c r="E554" s="49">
        <v>311</v>
      </c>
      <c r="F554" s="50">
        <v>50.6</v>
      </c>
      <c r="G554" s="17">
        <v>25</v>
      </c>
    </row>
    <row r="555" spans="1:7" x14ac:dyDescent="0.2">
      <c r="A555" s="16"/>
      <c r="B555" s="17">
        <v>5</v>
      </c>
      <c r="C555" s="49">
        <v>1133</v>
      </c>
      <c r="D555" s="49">
        <v>532</v>
      </c>
      <c r="E555" s="49">
        <v>601</v>
      </c>
      <c r="F555" s="50">
        <v>51.4</v>
      </c>
      <c r="G555" s="17">
        <v>66</v>
      </c>
    </row>
    <row r="556" spans="1:7" x14ac:dyDescent="0.2">
      <c r="A556" s="16"/>
      <c r="B556" s="17">
        <v>6</v>
      </c>
      <c r="C556" s="49">
        <v>1193</v>
      </c>
      <c r="D556" s="49">
        <v>562</v>
      </c>
      <c r="E556" s="49">
        <v>631</v>
      </c>
      <c r="F556" s="50">
        <v>55.2</v>
      </c>
      <c r="G556" s="17">
        <v>40</v>
      </c>
    </row>
    <row r="557" spans="1:7" x14ac:dyDescent="0.2">
      <c r="A557" s="16"/>
      <c r="B557" s="17">
        <v>8</v>
      </c>
      <c r="C557" s="49">
        <v>974</v>
      </c>
      <c r="D557" s="49">
        <v>448</v>
      </c>
      <c r="E557" s="49">
        <v>526</v>
      </c>
      <c r="F557" s="50">
        <v>51.5</v>
      </c>
      <c r="G557" s="17">
        <v>52</v>
      </c>
    </row>
    <row r="558" spans="1:7" x14ac:dyDescent="0.2">
      <c r="A558" s="16"/>
      <c r="B558" s="17">
        <v>9</v>
      </c>
      <c r="C558" s="49">
        <v>691</v>
      </c>
      <c r="D558" s="49">
        <v>328</v>
      </c>
      <c r="E558" s="49">
        <v>363</v>
      </c>
      <c r="F558" s="50">
        <v>51.5</v>
      </c>
      <c r="G558" s="17">
        <v>46</v>
      </c>
    </row>
    <row r="559" spans="1:7" x14ac:dyDescent="0.2">
      <c r="A559" s="16"/>
      <c r="B559" s="17">
        <v>10</v>
      </c>
      <c r="C559" s="49">
        <v>733</v>
      </c>
      <c r="D559" s="49">
        <v>330</v>
      </c>
      <c r="E559" s="49">
        <v>403</v>
      </c>
      <c r="F559" s="50">
        <v>53.1</v>
      </c>
      <c r="G559" s="17">
        <v>30</v>
      </c>
    </row>
    <row r="560" spans="1:7" x14ac:dyDescent="0.2">
      <c r="A560" s="16"/>
      <c r="B560" s="17">
        <v>11</v>
      </c>
      <c r="C560" s="49">
        <v>996</v>
      </c>
      <c r="D560" s="49">
        <v>480</v>
      </c>
      <c r="E560" s="49">
        <v>516</v>
      </c>
      <c r="F560" s="50">
        <v>51.5</v>
      </c>
      <c r="G560" s="17">
        <v>55</v>
      </c>
    </row>
    <row r="561" spans="1:7" x14ac:dyDescent="0.2">
      <c r="A561" s="16"/>
      <c r="B561" s="17">
        <v>12</v>
      </c>
      <c r="C561" s="49">
        <v>635</v>
      </c>
      <c r="D561" s="49">
        <v>306</v>
      </c>
      <c r="E561" s="49">
        <v>329</v>
      </c>
      <c r="F561" s="50">
        <v>52.8</v>
      </c>
      <c r="G561" s="17">
        <v>29</v>
      </c>
    </row>
    <row r="562" spans="1:7" x14ac:dyDescent="0.2">
      <c r="A562" s="16"/>
      <c r="B562" s="17">
        <v>13</v>
      </c>
      <c r="C562" s="49">
        <v>864</v>
      </c>
      <c r="D562" s="49">
        <v>396</v>
      </c>
      <c r="E562" s="49">
        <v>468</v>
      </c>
      <c r="F562" s="50">
        <v>54</v>
      </c>
      <c r="G562" s="17">
        <v>46</v>
      </c>
    </row>
    <row r="563" spans="1:7" x14ac:dyDescent="0.2">
      <c r="A563" s="16"/>
      <c r="B563" s="17">
        <v>14</v>
      </c>
      <c r="C563" s="49">
        <v>1140</v>
      </c>
      <c r="D563" s="49">
        <v>555</v>
      </c>
      <c r="E563" s="49">
        <v>585</v>
      </c>
      <c r="F563" s="50">
        <v>52.4</v>
      </c>
      <c r="G563" s="17">
        <v>76</v>
      </c>
    </row>
    <row r="564" spans="1:7" x14ac:dyDescent="0.2">
      <c r="A564" s="16"/>
      <c r="B564" s="17">
        <v>15</v>
      </c>
      <c r="C564" s="49">
        <v>1183</v>
      </c>
      <c r="D564" s="49">
        <v>538</v>
      </c>
      <c r="E564" s="49">
        <v>645</v>
      </c>
      <c r="F564" s="50">
        <v>55.2</v>
      </c>
      <c r="G564" s="17">
        <v>56</v>
      </c>
    </row>
    <row r="565" spans="1:7" x14ac:dyDescent="0.2">
      <c r="A565" s="16"/>
      <c r="B565" s="17">
        <v>16</v>
      </c>
      <c r="C565" s="49">
        <v>1053</v>
      </c>
      <c r="D565" s="49">
        <v>484</v>
      </c>
      <c r="E565" s="49">
        <v>569</v>
      </c>
      <c r="F565" s="50">
        <v>56.3</v>
      </c>
      <c r="G565" s="17">
        <v>46</v>
      </c>
    </row>
    <row r="566" spans="1:7" x14ac:dyDescent="0.2">
      <c r="A566" s="16"/>
      <c r="B566" s="17">
        <v>17</v>
      </c>
      <c r="C566" s="49">
        <v>1271</v>
      </c>
      <c r="D566" s="49">
        <v>608</v>
      </c>
      <c r="E566" s="49">
        <v>663</v>
      </c>
      <c r="F566" s="50">
        <v>49.1</v>
      </c>
      <c r="G566" s="17">
        <v>71</v>
      </c>
    </row>
    <row r="567" spans="1:7" x14ac:dyDescent="0.2">
      <c r="A567" s="37"/>
      <c r="B567" s="17">
        <v>18</v>
      </c>
      <c r="C567" s="49">
        <v>650</v>
      </c>
      <c r="D567" s="49">
        <v>309</v>
      </c>
      <c r="E567" s="49">
        <v>341</v>
      </c>
      <c r="F567" s="50">
        <v>55</v>
      </c>
      <c r="G567" s="17">
        <v>31</v>
      </c>
    </row>
    <row r="568" spans="1:7" x14ac:dyDescent="0.2">
      <c r="A568" s="16"/>
      <c r="B568" s="17">
        <v>19</v>
      </c>
      <c r="C568" s="49">
        <v>1171</v>
      </c>
      <c r="D568" s="49">
        <v>571</v>
      </c>
      <c r="E568" s="49">
        <v>600</v>
      </c>
      <c r="F568" s="50">
        <v>51.8</v>
      </c>
      <c r="G568" s="17">
        <v>73</v>
      </c>
    </row>
    <row r="569" spans="1:7" x14ac:dyDescent="0.2">
      <c r="A569" s="16"/>
      <c r="B569" s="17">
        <v>24</v>
      </c>
      <c r="C569" s="49">
        <v>1205</v>
      </c>
      <c r="D569" s="49">
        <v>526</v>
      </c>
      <c r="E569" s="49">
        <v>679</v>
      </c>
      <c r="F569" s="50">
        <v>55.2</v>
      </c>
      <c r="G569" s="17">
        <v>52</v>
      </c>
    </row>
    <row r="570" spans="1:7" x14ac:dyDescent="0.2">
      <c r="A570" s="16"/>
      <c r="B570" s="17">
        <v>25</v>
      </c>
      <c r="C570" s="49">
        <v>943</v>
      </c>
      <c r="D570" s="49">
        <v>463</v>
      </c>
      <c r="E570" s="49">
        <v>480</v>
      </c>
      <c r="F570" s="50">
        <v>52.5</v>
      </c>
      <c r="G570" s="17">
        <v>42</v>
      </c>
    </row>
    <row r="571" spans="1:7" x14ac:dyDescent="0.2">
      <c r="A571" s="16"/>
      <c r="B571" s="17">
        <v>26</v>
      </c>
      <c r="C571" s="49">
        <v>1052</v>
      </c>
      <c r="D571" s="49">
        <v>502</v>
      </c>
      <c r="E571" s="49">
        <v>550</v>
      </c>
      <c r="F571" s="50">
        <v>54.5</v>
      </c>
      <c r="G571" s="17">
        <v>49</v>
      </c>
    </row>
    <row r="572" spans="1:7" x14ac:dyDescent="0.2">
      <c r="A572" s="16"/>
      <c r="B572" s="17">
        <v>27</v>
      </c>
      <c r="C572" s="49">
        <v>977</v>
      </c>
      <c r="D572" s="49">
        <v>459</v>
      </c>
      <c r="E572" s="49">
        <v>518</v>
      </c>
      <c r="F572" s="50">
        <v>55.2</v>
      </c>
      <c r="G572" s="17">
        <v>52</v>
      </c>
    </row>
    <row r="573" spans="1:7" x14ac:dyDescent="0.2">
      <c r="A573" s="16"/>
      <c r="B573" s="17">
        <v>28</v>
      </c>
      <c r="C573" s="49">
        <v>1085</v>
      </c>
      <c r="D573" s="49">
        <v>532</v>
      </c>
      <c r="E573" s="49">
        <v>553</v>
      </c>
      <c r="F573" s="50">
        <v>53.4</v>
      </c>
      <c r="G573" s="17">
        <v>69</v>
      </c>
    </row>
    <row r="574" spans="1:7" x14ac:dyDescent="0.2">
      <c r="A574" s="16"/>
      <c r="B574" s="17">
        <v>29</v>
      </c>
      <c r="C574" s="49">
        <v>1165</v>
      </c>
      <c r="D574" s="49">
        <v>592</v>
      </c>
      <c r="E574" s="49">
        <v>573</v>
      </c>
      <c r="F574" s="50">
        <v>45.6</v>
      </c>
      <c r="G574" s="17">
        <v>69</v>
      </c>
    </row>
    <row r="575" spans="1:7" x14ac:dyDescent="0.2">
      <c r="A575" s="16"/>
      <c r="B575" s="17">
        <v>30</v>
      </c>
      <c r="C575" s="49">
        <v>1434</v>
      </c>
      <c r="D575" s="49">
        <v>671</v>
      </c>
      <c r="E575" s="49">
        <v>763</v>
      </c>
      <c r="F575" s="50">
        <v>47.9</v>
      </c>
      <c r="G575" s="17">
        <v>81</v>
      </c>
    </row>
    <row r="576" spans="1:7" x14ac:dyDescent="0.2">
      <c r="A576" s="16"/>
      <c r="B576" s="17">
        <v>31</v>
      </c>
      <c r="C576" s="49">
        <v>1024</v>
      </c>
      <c r="D576" s="49">
        <v>510</v>
      </c>
      <c r="E576" s="49">
        <v>514</v>
      </c>
      <c r="F576" s="50">
        <v>47.6</v>
      </c>
      <c r="G576" s="17">
        <v>54</v>
      </c>
    </row>
    <row r="577" spans="1:7" x14ac:dyDescent="0.2">
      <c r="A577" s="16"/>
      <c r="B577" s="17">
        <v>32</v>
      </c>
      <c r="C577" s="49">
        <v>1661</v>
      </c>
      <c r="D577" s="49">
        <v>837</v>
      </c>
      <c r="E577" s="49">
        <v>824</v>
      </c>
      <c r="F577" s="50">
        <v>44.3</v>
      </c>
      <c r="G577" s="17">
        <v>65</v>
      </c>
    </row>
    <row r="578" spans="1:7" x14ac:dyDescent="0.2">
      <c r="A578" s="17"/>
      <c r="B578" s="17">
        <v>33</v>
      </c>
      <c r="C578" s="49">
        <v>1216</v>
      </c>
      <c r="D578" s="49">
        <v>602</v>
      </c>
      <c r="E578" s="49">
        <v>614</v>
      </c>
      <c r="F578" s="50">
        <v>45.5</v>
      </c>
      <c r="G578" s="17">
        <v>85</v>
      </c>
    </row>
    <row r="579" spans="1:7" x14ac:dyDescent="0.2">
      <c r="A579" s="16" t="s">
        <v>246</v>
      </c>
      <c r="B579" s="17">
        <v>20</v>
      </c>
      <c r="C579" s="49">
        <v>1052</v>
      </c>
      <c r="D579" s="49">
        <v>489</v>
      </c>
      <c r="E579" s="49">
        <v>563</v>
      </c>
      <c r="F579" s="50">
        <v>52.1</v>
      </c>
      <c r="G579" s="17">
        <v>53</v>
      </c>
    </row>
    <row r="580" spans="1:7" x14ac:dyDescent="0.2">
      <c r="A580" s="16"/>
      <c r="B580" s="17">
        <v>21</v>
      </c>
      <c r="C580" s="49">
        <v>842</v>
      </c>
      <c r="D580" s="49">
        <v>383</v>
      </c>
      <c r="E580" s="49">
        <v>459</v>
      </c>
      <c r="F580" s="50">
        <v>54.8</v>
      </c>
      <c r="G580" s="17">
        <v>40</v>
      </c>
    </row>
    <row r="581" spans="1:7" x14ac:dyDescent="0.2">
      <c r="A581" s="16"/>
      <c r="B581" s="17">
        <v>22</v>
      </c>
      <c r="C581" s="49">
        <v>630</v>
      </c>
      <c r="D581" s="49">
        <v>301</v>
      </c>
      <c r="E581" s="49">
        <v>329</v>
      </c>
      <c r="F581" s="50">
        <v>53.9</v>
      </c>
      <c r="G581" s="17">
        <v>24</v>
      </c>
    </row>
    <row r="582" spans="1:7" x14ac:dyDescent="0.2">
      <c r="A582" s="16"/>
      <c r="B582" s="17">
        <v>23</v>
      </c>
      <c r="C582" s="49">
        <v>1485</v>
      </c>
      <c r="D582" s="49">
        <v>744</v>
      </c>
      <c r="E582" s="49">
        <v>741</v>
      </c>
      <c r="F582" s="50">
        <v>48.7</v>
      </c>
      <c r="G582" s="17">
        <v>108</v>
      </c>
    </row>
    <row r="583" spans="1:7" x14ac:dyDescent="0.2">
      <c r="A583" s="37" t="s">
        <v>247</v>
      </c>
      <c r="B583" s="17"/>
      <c r="C583" s="49"/>
      <c r="D583" s="49"/>
      <c r="E583" s="49"/>
      <c r="F583" s="50"/>
      <c r="G583" s="49"/>
    </row>
    <row r="584" spans="1:7" x14ac:dyDescent="0.2">
      <c r="A584" s="16" t="s">
        <v>248</v>
      </c>
      <c r="B584" s="17">
        <v>1</v>
      </c>
      <c r="C584" s="49">
        <v>810</v>
      </c>
      <c r="D584" s="49">
        <v>392</v>
      </c>
      <c r="E584" s="49">
        <v>418</v>
      </c>
      <c r="F584" s="50">
        <v>52.3</v>
      </c>
      <c r="G584" s="17">
        <v>44</v>
      </c>
    </row>
    <row r="585" spans="1:7" x14ac:dyDescent="0.2">
      <c r="A585" s="16" t="s">
        <v>249</v>
      </c>
      <c r="B585" s="17">
        <v>2</v>
      </c>
      <c r="C585" s="49">
        <v>700</v>
      </c>
      <c r="D585" s="49">
        <v>336</v>
      </c>
      <c r="E585" s="49">
        <v>364</v>
      </c>
      <c r="F585" s="50">
        <v>52.4</v>
      </c>
      <c r="G585" s="17">
        <v>32</v>
      </c>
    </row>
    <row r="586" spans="1:7" x14ac:dyDescent="0.2">
      <c r="A586" s="16" t="s">
        <v>250</v>
      </c>
      <c r="B586" s="17">
        <v>3</v>
      </c>
      <c r="C586" s="49">
        <v>968</v>
      </c>
      <c r="D586" s="49">
        <v>456</v>
      </c>
      <c r="E586" s="49">
        <v>512</v>
      </c>
      <c r="F586" s="50">
        <v>55.1</v>
      </c>
      <c r="G586" s="17">
        <v>37</v>
      </c>
    </row>
    <row r="587" spans="1:7" x14ac:dyDescent="0.2">
      <c r="A587" s="16" t="s">
        <v>251</v>
      </c>
      <c r="B587" s="17">
        <v>1</v>
      </c>
      <c r="C587" s="49">
        <v>267</v>
      </c>
      <c r="D587" s="49">
        <v>136</v>
      </c>
      <c r="E587" s="49">
        <v>131</v>
      </c>
      <c r="F587" s="50">
        <v>54.3</v>
      </c>
      <c r="G587" s="17">
        <v>10</v>
      </c>
    </row>
    <row r="588" spans="1:7" x14ac:dyDescent="0.2">
      <c r="A588" s="16" t="s">
        <v>252</v>
      </c>
      <c r="B588" s="17">
        <v>1</v>
      </c>
      <c r="C588" s="49">
        <v>46</v>
      </c>
      <c r="D588" s="49">
        <v>29</v>
      </c>
      <c r="E588" s="49">
        <v>17</v>
      </c>
      <c r="F588" s="50">
        <v>60.3</v>
      </c>
      <c r="G588" s="17">
        <v>1</v>
      </c>
    </row>
    <row r="589" spans="1:7" x14ac:dyDescent="0.2">
      <c r="A589" s="16" t="s">
        <v>253</v>
      </c>
      <c r="B589" s="17">
        <v>6</v>
      </c>
      <c r="C589" s="49">
        <v>1928</v>
      </c>
      <c r="D589" s="49">
        <v>925</v>
      </c>
      <c r="E589" s="49">
        <v>1003</v>
      </c>
      <c r="F589" s="50">
        <v>50.6</v>
      </c>
      <c r="G589" s="17">
        <v>145</v>
      </c>
    </row>
    <row r="590" spans="1:7" x14ac:dyDescent="0.2">
      <c r="A590" s="16" t="s">
        <v>254</v>
      </c>
      <c r="B590" s="17">
        <v>7</v>
      </c>
      <c r="C590" s="49">
        <v>586</v>
      </c>
      <c r="D590" s="49">
        <v>289</v>
      </c>
      <c r="E590" s="49">
        <v>297</v>
      </c>
      <c r="F590" s="50">
        <v>52.9</v>
      </c>
      <c r="G590" s="17">
        <v>35</v>
      </c>
    </row>
    <row r="591" spans="1:7" x14ac:dyDescent="0.2">
      <c r="A591" s="37" t="s">
        <v>255</v>
      </c>
      <c r="B591" s="17"/>
      <c r="C591" s="49"/>
      <c r="D591" s="49"/>
      <c r="E591" s="49"/>
      <c r="F591" s="50"/>
      <c r="G591" s="49"/>
    </row>
    <row r="592" spans="1:7" x14ac:dyDescent="0.2">
      <c r="A592" s="16" t="s">
        <v>256</v>
      </c>
      <c r="B592" s="17">
        <v>1</v>
      </c>
      <c r="C592" s="49">
        <v>1106</v>
      </c>
      <c r="D592" s="49">
        <v>518</v>
      </c>
      <c r="E592" s="49">
        <v>588</v>
      </c>
      <c r="F592" s="50">
        <v>51.6</v>
      </c>
      <c r="G592" s="17">
        <v>71</v>
      </c>
    </row>
    <row r="593" spans="1:7" x14ac:dyDescent="0.2">
      <c r="A593" s="16"/>
      <c r="B593" s="17">
        <v>2</v>
      </c>
      <c r="C593" s="49">
        <v>742</v>
      </c>
      <c r="D593" s="49">
        <v>345</v>
      </c>
      <c r="E593" s="49">
        <v>397</v>
      </c>
      <c r="F593" s="50">
        <v>52.7</v>
      </c>
      <c r="G593" s="17">
        <v>35</v>
      </c>
    </row>
    <row r="594" spans="1:7" x14ac:dyDescent="0.2">
      <c r="A594" s="16"/>
      <c r="B594" s="17">
        <v>3</v>
      </c>
      <c r="C594" s="49">
        <v>1109</v>
      </c>
      <c r="D594" s="49">
        <v>528</v>
      </c>
      <c r="E594" s="49">
        <v>581</v>
      </c>
      <c r="F594" s="50">
        <v>51.6</v>
      </c>
      <c r="G594" s="17">
        <v>65</v>
      </c>
    </row>
    <row r="595" spans="1:7" x14ac:dyDescent="0.2">
      <c r="A595" s="16"/>
      <c r="B595" s="17">
        <v>4</v>
      </c>
      <c r="C595" s="49">
        <v>887</v>
      </c>
      <c r="D595" s="49">
        <v>420</v>
      </c>
      <c r="E595" s="49">
        <v>467</v>
      </c>
      <c r="F595" s="50">
        <v>52.6</v>
      </c>
      <c r="G595" s="17">
        <v>36</v>
      </c>
    </row>
    <row r="596" spans="1:7" x14ac:dyDescent="0.2">
      <c r="A596" s="16"/>
      <c r="B596" s="17">
        <v>5</v>
      </c>
      <c r="C596" s="49">
        <v>815</v>
      </c>
      <c r="D596" s="49">
        <v>389</v>
      </c>
      <c r="E596" s="49">
        <v>426</v>
      </c>
      <c r="F596" s="50">
        <v>53</v>
      </c>
      <c r="G596" s="17">
        <v>44</v>
      </c>
    </row>
    <row r="597" spans="1:7" x14ac:dyDescent="0.2">
      <c r="A597" s="16"/>
      <c r="B597" s="17">
        <v>6</v>
      </c>
      <c r="C597" s="49">
        <v>909</v>
      </c>
      <c r="D597" s="49">
        <v>427</v>
      </c>
      <c r="E597" s="49">
        <v>482</v>
      </c>
      <c r="F597" s="50">
        <v>53</v>
      </c>
      <c r="G597" s="17">
        <v>36</v>
      </c>
    </row>
    <row r="598" spans="1:7" x14ac:dyDescent="0.2">
      <c r="A598" s="16"/>
      <c r="B598" s="17">
        <v>7</v>
      </c>
      <c r="C598" s="49">
        <v>1230</v>
      </c>
      <c r="D598" s="49">
        <v>600</v>
      </c>
      <c r="E598" s="49">
        <v>630</v>
      </c>
      <c r="F598" s="50">
        <v>48.5</v>
      </c>
      <c r="G598" s="17">
        <v>90</v>
      </c>
    </row>
    <row r="599" spans="1:7" x14ac:dyDescent="0.2">
      <c r="A599" s="16"/>
      <c r="B599" s="17">
        <v>8</v>
      </c>
      <c r="C599" s="49">
        <v>1332</v>
      </c>
      <c r="D599" s="49">
        <v>624</v>
      </c>
      <c r="E599" s="49">
        <v>708</v>
      </c>
      <c r="F599" s="50">
        <v>52.3</v>
      </c>
      <c r="G599" s="17">
        <v>44</v>
      </c>
    </row>
    <row r="600" spans="1:7" x14ac:dyDescent="0.2">
      <c r="A600" s="37"/>
      <c r="B600" s="17">
        <v>9</v>
      </c>
      <c r="C600" s="49">
        <v>793</v>
      </c>
      <c r="D600" s="49">
        <v>369</v>
      </c>
      <c r="E600" s="49">
        <v>424</v>
      </c>
      <c r="F600" s="50">
        <v>53.8</v>
      </c>
      <c r="G600" s="17">
        <v>37</v>
      </c>
    </row>
    <row r="601" spans="1:7" x14ac:dyDescent="0.2">
      <c r="A601" s="16"/>
      <c r="B601" s="17">
        <v>10</v>
      </c>
      <c r="C601" s="49">
        <v>763</v>
      </c>
      <c r="D601" s="49">
        <v>373</v>
      </c>
      <c r="E601" s="49">
        <v>390</v>
      </c>
      <c r="F601" s="50">
        <v>50.6</v>
      </c>
      <c r="G601" s="17">
        <v>56</v>
      </c>
    </row>
    <row r="602" spans="1:7" x14ac:dyDescent="0.2">
      <c r="A602" s="16" t="s">
        <v>257</v>
      </c>
      <c r="B602" s="17">
        <v>4</v>
      </c>
      <c r="C602" s="49">
        <v>849</v>
      </c>
      <c r="D602" s="49">
        <v>427</v>
      </c>
      <c r="E602" s="49">
        <v>422</v>
      </c>
      <c r="F602" s="50">
        <v>49.9</v>
      </c>
      <c r="G602" s="17">
        <v>49</v>
      </c>
    </row>
    <row r="603" spans="1:7" x14ac:dyDescent="0.2">
      <c r="A603" s="37" t="s">
        <v>258</v>
      </c>
      <c r="B603" s="17"/>
      <c r="C603" s="49"/>
      <c r="D603" s="49"/>
      <c r="E603" s="49"/>
      <c r="F603" s="50"/>
      <c r="G603" s="49"/>
    </row>
    <row r="604" spans="1:7" x14ac:dyDescent="0.2">
      <c r="A604" s="16" t="s">
        <v>259</v>
      </c>
      <c r="B604" s="17">
        <v>1</v>
      </c>
      <c r="C604" s="49">
        <v>941</v>
      </c>
      <c r="D604" s="49">
        <v>454</v>
      </c>
      <c r="E604" s="49">
        <v>487</v>
      </c>
      <c r="F604" s="50">
        <v>53.8</v>
      </c>
      <c r="G604" s="17">
        <v>48</v>
      </c>
    </row>
    <row r="605" spans="1:7" x14ac:dyDescent="0.2">
      <c r="A605" s="16" t="s">
        <v>260</v>
      </c>
      <c r="B605" s="17">
        <v>2</v>
      </c>
      <c r="C605" s="49">
        <v>525</v>
      </c>
      <c r="D605" s="49">
        <v>244</v>
      </c>
      <c r="E605" s="49">
        <v>281</v>
      </c>
      <c r="F605" s="50">
        <v>55.2</v>
      </c>
      <c r="G605" s="17">
        <v>15</v>
      </c>
    </row>
    <row r="606" spans="1:7" x14ac:dyDescent="0.2">
      <c r="A606" s="16"/>
      <c r="B606" s="17">
        <v>3</v>
      </c>
      <c r="C606" s="49">
        <v>1257</v>
      </c>
      <c r="D606" s="49">
        <v>607</v>
      </c>
      <c r="E606" s="49">
        <v>650</v>
      </c>
      <c r="F606" s="50">
        <v>52.3</v>
      </c>
      <c r="G606" s="17">
        <v>69</v>
      </c>
    </row>
    <row r="607" spans="1:7" x14ac:dyDescent="0.2">
      <c r="A607" s="16"/>
      <c r="B607" s="17">
        <v>4</v>
      </c>
      <c r="C607" s="49">
        <v>865</v>
      </c>
      <c r="D607" s="49">
        <v>411</v>
      </c>
      <c r="E607" s="49">
        <v>454</v>
      </c>
      <c r="F607" s="50">
        <v>53.7</v>
      </c>
      <c r="G607" s="17">
        <v>49</v>
      </c>
    </row>
    <row r="608" spans="1:7" x14ac:dyDescent="0.2">
      <c r="A608" s="37"/>
      <c r="B608" s="17">
        <v>5</v>
      </c>
      <c r="C608" s="49">
        <v>1804</v>
      </c>
      <c r="D608" s="49">
        <v>878</v>
      </c>
      <c r="E608" s="49">
        <v>926</v>
      </c>
      <c r="F608" s="50">
        <v>53</v>
      </c>
      <c r="G608" s="17">
        <v>101</v>
      </c>
    </row>
    <row r="609" spans="1:7" x14ac:dyDescent="0.2">
      <c r="A609" s="16"/>
      <c r="B609" s="17">
        <v>15</v>
      </c>
      <c r="C609" s="49">
        <v>784</v>
      </c>
      <c r="D609" s="49">
        <v>372</v>
      </c>
      <c r="E609" s="49">
        <v>412</v>
      </c>
      <c r="F609" s="50">
        <v>54.5</v>
      </c>
      <c r="G609" s="17">
        <v>29</v>
      </c>
    </row>
    <row r="610" spans="1:7" x14ac:dyDescent="0.2">
      <c r="A610" s="16" t="s">
        <v>261</v>
      </c>
      <c r="B610" s="17">
        <v>6</v>
      </c>
      <c r="C610" s="49">
        <v>1390</v>
      </c>
      <c r="D610" s="49">
        <v>657</v>
      </c>
      <c r="E610" s="49">
        <v>733</v>
      </c>
      <c r="F610" s="50">
        <v>53</v>
      </c>
      <c r="G610" s="17">
        <v>61</v>
      </c>
    </row>
    <row r="611" spans="1:7" x14ac:dyDescent="0.2">
      <c r="A611" s="16"/>
      <c r="B611" s="17">
        <v>7</v>
      </c>
      <c r="C611" s="49">
        <v>640</v>
      </c>
      <c r="D611" s="49">
        <v>321</v>
      </c>
      <c r="E611" s="49">
        <v>319</v>
      </c>
      <c r="F611" s="50">
        <v>55.3</v>
      </c>
      <c r="G611" s="17">
        <v>21</v>
      </c>
    </row>
    <row r="612" spans="1:7" x14ac:dyDescent="0.2">
      <c r="A612" s="16" t="s">
        <v>262</v>
      </c>
      <c r="B612" s="17">
        <v>8</v>
      </c>
      <c r="C612" s="49">
        <v>1365</v>
      </c>
      <c r="D612" s="49">
        <v>703</v>
      </c>
      <c r="E612" s="49">
        <v>662</v>
      </c>
      <c r="F612" s="50">
        <v>52</v>
      </c>
      <c r="G612" s="17">
        <v>67</v>
      </c>
    </row>
    <row r="613" spans="1:7" x14ac:dyDescent="0.2">
      <c r="A613" s="16" t="s">
        <v>263</v>
      </c>
      <c r="B613" s="17">
        <v>9</v>
      </c>
      <c r="C613" s="49">
        <v>609</v>
      </c>
      <c r="D613" s="49">
        <v>291</v>
      </c>
      <c r="E613" s="49">
        <v>318</v>
      </c>
      <c r="F613" s="50">
        <v>56.8</v>
      </c>
      <c r="G613" s="17">
        <v>20</v>
      </c>
    </row>
    <row r="614" spans="1:7" x14ac:dyDescent="0.2">
      <c r="A614" s="16" t="s">
        <v>264</v>
      </c>
      <c r="B614" s="17">
        <v>16</v>
      </c>
      <c r="C614" s="49">
        <v>1150</v>
      </c>
      <c r="D614" s="49">
        <v>585</v>
      </c>
      <c r="E614" s="49">
        <v>565</v>
      </c>
      <c r="F614" s="50">
        <v>52.9</v>
      </c>
      <c r="G614" s="17">
        <v>50</v>
      </c>
    </row>
    <row r="615" spans="1:7" x14ac:dyDescent="0.2">
      <c r="A615" s="16" t="s">
        <v>265</v>
      </c>
      <c r="B615" s="17">
        <v>11</v>
      </c>
      <c r="C615" s="49">
        <v>552</v>
      </c>
      <c r="D615" s="49">
        <v>255</v>
      </c>
      <c r="E615" s="49">
        <v>297</v>
      </c>
      <c r="F615" s="50">
        <v>52.7</v>
      </c>
      <c r="G615" s="17">
        <v>25</v>
      </c>
    </row>
    <row r="616" spans="1:7" x14ac:dyDescent="0.2">
      <c r="A616" s="16"/>
      <c r="B616" s="17">
        <v>12</v>
      </c>
      <c r="C616" s="49">
        <v>600</v>
      </c>
      <c r="D616" s="49">
        <v>299</v>
      </c>
      <c r="E616" s="49">
        <v>301</v>
      </c>
      <c r="F616" s="50">
        <v>51.4</v>
      </c>
      <c r="G616" s="17">
        <v>35</v>
      </c>
    </row>
    <row r="617" spans="1:7" x14ac:dyDescent="0.2">
      <c r="A617" s="16"/>
      <c r="B617" s="17">
        <v>13</v>
      </c>
      <c r="C617" s="49">
        <v>1198</v>
      </c>
      <c r="D617" s="49">
        <v>578</v>
      </c>
      <c r="E617" s="49">
        <v>620</v>
      </c>
      <c r="F617" s="50">
        <v>53.1</v>
      </c>
      <c r="G617" s="17">
        <v>56</v>
      </c>
    </row>
    <row r="618" spans="1:7" x14ac:dyDescent="0.2">
      <c r="A618" s="16"/>
      <c r="B618" s="17">
        <v>14</v>
      </c>
      <c r="C618" s="49">
        <v>1156</v>
      </c>
      <c r="D618" s="49">
        <v>531</v>
      </c>
      <c r="E618" s="49">
        <v>625</v>
      </c>
      <c r="F618" s="50">
        <v>54.8</v>
      </c>
      <c r="G618" s="17">
        <v>35</v>
      </c>
    </row>
    <row r="619" spans="1:7" x14ac:dyDescent="0.2">
      <c r="A619" s="16" t="s">
        <v>266</v>
      </c>
      <c r="B619" s="17">
        <v>12</v>
      </c>
      <c r="C619" s="49">
        <v>918</v>
      </c>
      <c r="D619" s="49">
        <v>481</v>
      </c>
      <c r="E619" s="49">
        <v>437</v>
      </c>
      <c r="F619" s="50">
        <v>43.9</v>
      </c>
      <c r="G619" s="17">
        <v>14</v>
      </c>
    </row>
    <row r="620" spans="1:7" x14ac:dyDescent="0.2">
      <c r="C620" s="2"/>
      <c r="D620" s="2"/>
      <c r="E620" s="2"/>
      <c r="F620" s="11"/>
      <c r="G620" s="2"/>
    </row>
    <row r="621" spans="1:7" x14ac:dyDescent="0.2">
      <c r="C621" s="2"/>
      <c r="D621" s="2"/>
      <c r="E621" s="2"/>
      <c r="F621" s="11"/>
      <c r="G621" s="2"/>
    </row>
    <row r="622" spans="1:7" x14ac:dyDescent="0.2">
      <c r="A622" s="15"/>
      <c r="C622" s="2"/>
      <c r="D622" s="2"/>
      <c r="E622" s="2"/>
      <c r="F622" s="11"/>
      <c r="G622" s="2"/>
    </row>
    <row r="623" spans="1:7" x14ac:dyDescent="0.2">
      <c r="A623" s="15"/>
      <c r="C623" s="2"/>
      <c r="D623" s="2"/>
      <c r="E623" s="2"/>
      <c r="F623" s="11"/>
      <c r="G623" s="2"/>
    </row>
    <row r="624" spans="1:7" x14ac:dyDescent="0.2">
      <c r="A624" s="15"/>
      <c r="C624" s="2"/>
      <c r="D624" s="2"/>
      <c r="E624" s="2"/>
    </row>
    <row r="625" spans="1:5" x14ac:dyDescent="0.2">
      <c r="A625" s="15"/>
      <c r="C625" s="2"/>
      <c r="D625" s="2"/>
      <c r="E625" s="2"/>
    </row>
    <row r="626" spans="1:5" x14ac:dyDescent="0.2">
      <c r="A626" s="15"/>
      <c r="C626" s="2"/>
      <c r="D626" s="2"/>
      <c r="E626" s="2"/>
    </row>
    <row r="627" spans="1:5" x14ac:dyDescent="0.2">
      <c r="A627" s="15"/>
      <c r="C627" s="2"/>
      <c r="D627" s="2"/>
      <c r="E627" s="2"/>
    </row>
    <row r="628" spans="1:5" x14ac:dyDescent="0.2">
      <c r="C628" s="2"/>
      <c r="D628" s="2"/>
      <c r="E628" s="2"/>
    </row>
    <row r="629" spans="1:5" x14ac:dyDescent="0.2">
      <c r="C629" s="2"/>
      <c r="D629" s="2"/>
      <c r="E629" s="2"/>
    </row>
    <row r="630" spans="1:5" x14ac:dyDescent="0.2">
      <c r="C630" s="2"/>
      <c r="D630" s="2"/>
      <c r="E630" s="2"/>
    </row>
    <row r="631" spans="1:5" x14ac:dyDescent="0.2">
      <c r="C631" s="2"/>
      <c r="D631" s="2"/>
      <c r="E631" s="2"/>
    </row>
    <row r="632" spans="1:5" x14ac:dyDescent="0.2">
      <c r="C632" s="2"/>
      <c r="D632" s="2"/>
      <c r="E632" s="2"/>
    </row>
    <row r="633" spans="1:5" x14ac:dyDescent="0.2">
      <c r="C633" s="2"/>
      <c r="D633" s="2"/>
      <c r="E633" s="2"/>
    </row>
    <row r="634" spans="1:5" x14ac:dyDescent="0.2">
      <c r="C634" s="2"/>
      <c r="D634" s="2"/>
      <c r="E634" s="2"/>
    </row>
    <row r="635" spans="1:5" x14ac:dyDescent="0.2">
      <c r="C635" s="2"/>
      <c r="D635" s="2"/>
      <c r="E635" s="2"/>
    </row>
    <row r="636" spans="1:5" x14ac:dyDescent="0.2">
      <c r="C636" s="2"/>
      <c r="D636" s="2"/>
      <c r="E636" s="2"/>
    </row>
    <row r="637" spans="1:5" x14ac:dyDescent="0.2">
      <c r="C637" s="2"/>
      <c r="D637" s="2"/>
      <c r="E637" s="2"/>
    </row>
    <row r="638" spans="1:5" x14ac:dyDescent="0.2">
      <c r="C638" s="2"/>
      <c r="D638" s="2"/>
      <c r="E638" s="2"/>
    </row>
    <row r="639" spans="1:5" x14ac:dyDescent="0.2">
      <c r="C639" s="2"/>
      <c r="D639" s="2"/>
      <c r="E639" s="2"/>
    </row>
    <row r="640" spans="1:5" x14ac:dyDescent="0.2">
      <c r="C640" s="2"/>
      <c r="D640" s="2"/>
      <c r="E640" s="2"/>
    </row>
    <row r="641" spans="3:5" x14ac:dyDescent="0.2">
      <c r="C641" s="2"/>
      <c r="D641" s="2"/>
      <c r="E641" s="2"/>
    </row>
    <row r="642" spans="3:5" x14ac:dyDescent="0.2">
      <c r="C642" s="2"/>
      <c r="D642" s="2"/>
      <c r="E642" s="2"/>
    </row>
    <row r="643" spans="3:5" x14ac:dyDescent="0.2">
      <c r="C643" s="2"/>
      <c r="D643" s="2"/>
      <c r="E643" s="2"/>
    </row>
    <row r="644" spans="3:5" x14ac:dyDescent="0.2">
      <c r="C644" s="2"/>
      <c r="D644" s="2"/>
      <c r="E644" s="2"/>
    </row>
    <row r="645" spans="3:5" x14ac:dyDescent="0.2">
      <c r="C645" s="2"/>
      <c r="D645" s="2"/>
      <c r="E645" s="2"/>
    </row>
    <row r="646" spans="3:5" x14ac:dyDescent="0.2">
      <c r="C646" s="2"/>
      <c r="D646" s="2"/>
      <c r="E646" s="2"/>
    </row>
    <row r="647" spans="3:5" x14ac:dyDescent="0.2">
      <c r="C647" s="2"/>
      <c r="D647" s="2"/>
      <c r="E647" s="2"/>
    </row>
    <row r="648" spans="3:5" x14ac:dyDescent="0.2">
      <c r="C648" s="2"/>
      <c r="D648" s="2"/>
      <c r="E648" s="2"/>
    </row>
    <row r="649" spans="3:5" x14ac:dyDescent="0.2">
      <c r="C649" s="2"/>
      <c r="D649" s="2"/>
      <c r="E649" s="2"/>
    </row>
    <row r="650" spans="3:5" x14ac:dyDescent="0.2">
      <c r="C650" s="2"/>
      <c r="D650" s="2"/>
      <c r="E650" s="2"/>
    </row>
    <row r="651" spans="3:5" x14ac:dyDescent="0.2">
      <c r="C651" s="2"/>
      <c r="D651" s="2"/>
      <c r="E651" s="2"/>
    </row>
    <row r="652" spans="3:5" x14ac:dyDescent="0.2">
      <c r="C652" s="2"/>
      <c r="D652" s="2"/>
      <c r="E652" s="2"/>
    </row>
    <row r="653" spans="3:5" x14ac:dyDescent="0.2">
      <c r="C653" s="2"/>
      <c r="D653" s="2"/>
      <c r="E653" s="2"/>
    </row>
    <row r="654" spans="3:5" x14ac:dyDescent="0.2">
      <c r="C654" s="2"/>
      <c r="D654" s="2"/>
      <c r="E654" s="2"/>
    </row>
    <row r="655" spans="3:5" x14ac:dyDescent="0.2">
      <c r="C655" s="2"/>
      <c r="D655" s="2"/>
      <c r="E655" s="2"/>
    </row>
    <row r="656" spans="3:5" x14ac:dyDescent="0.2">
      <c r="C656" s="2"/>
      <c r="D656" s="2"/>
      <c r="E656" s="2"/>
    </row>
    <row r="657" spans="3:7" x14ac:dyDescent="0.2">
      <c r="C657" s="2"/>
      <c r="D657" s="2"/>
      <c r="E657" s="2"/>
    </row>
    <row r="658" spans="3:7" x14ac:dyDescent="0.2">
      <c r="C658" s="2"/>
      <c r="D658" s="2"/>
      <c r="E658" s="2"/>
    </row>
    <row r="659" spans="3:7" x14ac:dyDescent="0.2">
      <c r="C659" s="2"/>
      <c r="D659" s="2"/>
      <c r="E659" s="2"/>
      <c r="F659" s="11"/>
      <c r="G659" s="2"/>
    </row>
    <row r="660" spans="3:7" x14ac:dyDescent="0.2">
      <c r="C660" s="2"/>
      <c r="D660" s="2"/>
      <c r="E660" s="2"/>
      <c r="F660" s="11"/>
      <c r="G660" s="2"/>
    </row>
    <row r="661" spans="3:7" x14ac:dyDescent="0.2">
      <c r="C661" s="2"/>
      <c r="D661" s="2"/>
      <c r="E661" s="2"/>
      <c r="F661" s="11"/>
      <c r="G661" s="2"/>
    </row>
    <row r="662" spans="3:7" x14ac:dyDescent="0.2">
      <c r="C662" s="2"/>
      <c r="D662" s="2"/>
      <c r="E662" s="2"/>
      <c r="F662" s="11"/>
      <c r="G662" s="2"/>
    </row>
    <row r="663" spans="3:7" x14ac:dyDescent="0.2">
      <c r="C663" s="2"/>
      <c r="D663" s="2"/>
      <c r="E663" s="2"/>
      <c r="F663" s="11"/>
      <c r="G663" s="2"/>
    </row>
    <row r="664" spans="3:7" x14ac:dyDescent="0.2">
      <c r="C664" s="2"/>
      <c r="D664" s="2"/>
      <c r="E664" s="2"/>
      <c r="F664" s="11"/>
      <c r="G664" s="2"/>
    </row>
    <row r="665" spans="3:7" x14ac:dyDescent="0.2">
      <c r="C665" s="2"/>
      <c r="D665" s="2"/>
      <c r="E665" s="2"/>
      <c r="F665" s="11"/>
      <c r="G665" s="2"/>
    </row>
    <row r="666" spans="3:7" x14ac:dyDescent="0.2">
      <c r="C666" s="2"/>
      <c r="D666" s="2"/>
      <c r="E666" s="2"/>
      <c r="F666" s="11"/>
      <c r="G666" s="2"/>
    </row>
    <row r="667" spans="3:7" x14ac:dyDescent="0.2">
      <c r="C667" s="2"/>
      <c r="D667" s="2"/>
      <c r="E667" s="2"/>
      <c r="F667" s="11"/>
      <c r="G667" s="2"/>
    </row>
    <row r="668" spans="3:7" x14ac:dyDescent="0.2">
      <c r="C668" s="2"/>
      <c r="D668" s="2"/>
      <c r="E668" s="2"/>
      <c r="F668" s="11"/>
      <c r="G668" s="2"/>
    </row>
    <row r="669" spans="3:7" x14ac:dyDescent="0.2">
      <c r="C669" s="2"/>
      <c r="D669" s="2"/>
      <c r="E669" s="2"/>
      <c r="F669" s="11"/>
      <c r="G669" s="2"/>
    </row>
    <row r="670" spans="3:7" x14ac:dyDescent="0.2">
      <c r="C670" s="2"/>
      <c r="D670" s="2"/>
      <c r="E670" s="2"/>
      <c r="F670" s="11"/>
      <c r="G670" s="2"/>
    </row>
    <row r="671" spans="3:7" x14ac:dyDescent="0.2">
      <c r="C671" s="2"/>
      <c r="D671" s="2"/>
      <c r="E671" s="2"/>
      <c r="F671" s="11"/>
      <c r="G671" s="2"/>
    </row>
    <row r="672" spans="3:7" x14ac:dyDescent="0.2">
      <c r="C672" s="2"/>
      <c r="D672" s="2"/>
      <c r="E672" s="2"/>
      <c r="F672" s="11"/>
      <c r="G672" s="2"/>
    </row>
    <row r="673" spans="3:7" x14ac:dyDescent="0.2">
      <c r="C673" s="2"/>
      <c r="D673" s="2"/>
      <c r="E673" s="2"/>
      <c r="F673" s="11"/>
      <c r="G673" s="2"/>
    </row>
    <row r="674" spans="3:7" x14ac:dyDescent="0.2">
      <c r="C674" s="2"/>
      <c r="D674" s="2"/>
      <c r="E674" s="2"/>
      <c r="F674" s="11"/>
      <c r="G674" s="2"/>
    </row>
    <row r="675" spans="3:7" x14ac:dyDescent="0.2">
      <c r="C675" s="2"/>
      <c r="D675" s="2"/>
      <c r="E675" s="2"/>
      <c r="F675" s="11"/>
      <c r="G675" s="2"/>
    </row>
    <row r="676" spans="3:7" x14ac:dyDescent="0.2">
      <c r="C676" s="2"/>
      <c r="D676" s="2"/>
      <c r="E676" s="2"/>
      <c r="F676" s="11"/>
      <c r="G676" s="2"/>
    </row>
    <row r="677" spans="3:7" x14ac:dyDescent="0.2">
      <c r="C677" s="2"/>
      <c r="D677" s="2"/>
      <c r="E677" s="2"/>
      <c r="F677" s="11"/>
      <c r="G677" s="2"/>
    </row>
    <row r="678" spans="3:7" x14ac:dyDescent="0.2">
      <c r="C678" s="2"/>
      <c r="D678" s="2"/>
      <c r="E678" s="2"/>
      <c r="F678" s="11"/>
      <c r="G678" s="2"/>
    </row>
    <row r="679" spans="3:7" x14ac:dyDescent="0.2">
      <c r="C679" s="2"/>
      <c r="D679" s="2"/>
      <c r="E679" s="2"/>
      <c r="F679" s="11"/>
      <c r="G679" s="2"/>
    </row>
    <row r="680" spans="3:7" x14ac:dyDescent="0.2">
      <c r="C680" s="2"/>
      <c r="D680" s="2"/>
      <c r="E680" s="2"/>
      <c r="F680" s="11"/>
      <c r="G680" s="2"/>
    </row>
    <row r="681" spans="3:7" x14ac:dyDescent="0.2">
      <c r="C681" s="2"/>
      <c r="D681" s="2"/>
      <c r="E681" s="2"/>
      <c r="F681" s="11"/>
      <c r="G681" s="2"/>
    </row>
    <row r="682" spans="3:7" x14ac:dyDescent="0.2">
      <c r="C682" s="2"/>
      <c r="D682" s="2"/>
      <c r="E682" s="2"/>
      <c r="F682" s="11"/>
      <c r="G682" s="2"/>
    </row>
    <row r="683" spans="3:7" x14ac:dyDescent="0.2">
      <c r="C683" s="2"/>
      <c r="D683" s="2"/>
      <c r="E683" s="2"/>
      <c r="F683" s="11"/>
      <c r="G683" s="2"/>
    </row>
    <row r="684" spans="3:7" x14ac:dyDescent="0.2">
      <c r="C684" s="2"/>
      <c r="D684" s="2"/>
      <c r="E684" s="2"/>
      <c r="F684" s="11"/>
      <c r="G684" s="2"/>
    </row>
    <row r="685" spans="3:7" x14ac:dyDescent="0.2">
      <c r="C685" s="2"/>
      <c r="D685" s="2"/>
      <c r="E685" s="2"/>
      <c r="F685" s="11"/>
      <c r="G685" s="2"/>
    </row>
    <row r="686" spans="3:7" x14ac:dyDescent="0.2">
      <c r="C686" s="2"/>
      <c r="D686" s="2"/>
      <c r="E686" s="2"/>
      <c r="F686" s="11"/>
      <c r="G686" s="2"/>
    </row>
    <row r="687" spans="3:7" x14ac:dyDescent="0.2">
      <c r="C687" s="2"/>
      <c r="D687" s="2"/>
      <c r="E687" s="2"/>
      <c r="F687" s="11"/>
      <c r="G687" s="2"/>
    </row>
    <row r="688" spans="3:7" x14ac:dyDescent="0.2">
      <c r="C688" s="2"/>
      <c r="D688" s="2"/>
      <c r="E688" s="2"/>
      <c r="F688" s="11"/>
      <c r="G688" s="2"/>
    </row>
    <row r="689" spans="3:7" x14ac:dyDescent="0.2">
      <c r="C689" s="2"/>
      <c r="D689" s="2"/>
      <c r="E689" s="2"/>
      <c r="F689" s="11"/>
      <c r="G689" s="2"/>
    </row>
    <row r="690" spans="3:7" x14ac:dyDescent="0.2">
      <c r="C690" s="2"/>
      <c r="D690" s="2"/>
      <c r="E690" s="2"/>
      <c r="F690" s="11"/>
      <c r="G690" s="2"/>
    </row>
    <row r="691" spans="3:7" x14ac:dyDescent="0.2">
      <c r="C691" s="2"/>
      <c r="D691" s="2"/>
      <c r="E691" s="2"/>
      <c r="F691" s="11"/>
      <c r="G691" s="2"/>
    </row>
    <row r="692" spans="3:7" x14ac:dyDescent="0.2">
      <c r="C692" s="2"/>
      <c r="D692" s="2"/>
      <c r="E692" s="2"/>
      <c r="F692" s="11"/>
      <c r="G692" s="2"/>
    </row>
    <row r="693" spans="3:7" x14ac:dyDescent="0.2">
      <c r="C693" s="2"/>
      <c r="D693" s="2"/>
      <c r="E693" s="2"/>
      <c r="F693" s="11"/>
      <c r="G693" s="2"/>
    </row>
    <row r="694" spans="3:7" x14ac:dyDescent="0.2">
      <c r="C694" s="2"/>
      <c r="D694" s="2"/>
      <c r="E694" s="2"/>
      <c r="F694" s="11"/>
      <c r="G694" s="2"/>
    </row>
    <row r="695" spans="3:7" x14ac:dyDescent="0.2">
      <c r="C695" s="2"/>
      <c r="D695" s="2"/>
      <c r="E695" s="2"/>
      <c r="F695" s="11"/>
      <c r="G695" s="2"/>
    </row>
    <row r="696" spans="3:7" x14ac:dyDescent="0.2">
      <c r="C696" s="2"/>
      <c r="D696" s="2"/>
      <c r="E696" s="2"/>
      <c r="F696" s="11"/>
      <c r="G696" s="2"/>
    </row>
    <row r="697" spans="3:7" x14ac:dyDescent="0.2">
      <c r="C697" s="2"/>
      <c r="D697" s="2"/>
      <c r="E697" s="2"/>
      <c r="F697" s="11"/>
      <c r="G697" s="2"/>
    </row>
    <row r="698" spans="3:7" x14ac:dyDescent="0.2">
      <c r="C698" s="2"/>
      <c r="D698" s="2"/>
      <c r="E698" s="2"/>
      <c r="F698" s="11"/>
      <c r="G698" s="2"/>
    </row>
    <row r="699" spans="3:7" x14ac:dyDescent="0.2">
      <c r="C699" s="2"/>
      <c r="D699" s="2"/>
      <c r="E699" s="2"/>
      <c r="F699" s="11"/>
      <c r="G699" s="2"/>
    </row>
    <row r="700" spans="3:7" x14ac:dyDescent="0.2">
      <c r="C700" s="2"/>
      <c r="D700" s="2"/>
      <c r="E700" s="2"/>
      <c r="F700" s="11"/>
      <c r="G700" s="2"/>
    </row>
    <row r="701" spans="3:7" x14ac:dyDescent="0.2">
      <c r="C701" s="2"/>
      <c r="D701" s="2"/>
      <c r="E701" s="2"/>
      <c r="F701" s="11"/>
      <c r="G701" s="2"/>
    </row>
    <row r="702" spans="3:7" x14ac:dyDescent="0.2">
      <c r="C702" s="2"/>
      <c r="D702" s="2"/>
      <c r="E702" s="2"/>
      <c r="F702" s="11"/>
      <c r="G702" s="2"/>
    </row>
    <row r="703" spans="3:7" x14ac:dyDescent="0.2">
      <c r="C703" s="2"/>
      <c r="D703" s="2"/>
      <c r="E703" s="2"/>
      <c r="F703" s="11"/>
      <c r="G703" s="2"/>
    </row>
    <row r="704" spans="3:7" x14ac:dyDescent="0.2">
      <c r="C704" s="2"/>
      <c r="D704" s="2"/>
      <c r="E704" s="2"/>
      <c r="F704" s="11"/>
      <c r="G704" s="2"/>
    </row>
    <row r="705" spans="3:7" x14ac:dyDescent="0.2">
      <c r="C705" s="2"/>
      <c r="D705" s="2"/>
      <c r="E705" s="2"/>
      <c r="F705" s="11"/>
      <c r="G705" s="2"/>
    </row>
    <row r="706" spans="3:7" x14ac:dyDescent="0.2">
      <c r="C706" s="2"/>
      <c r="D706" s="2"/>
      <c r="E706" s="2"/>
      <c r="F706" s="11"/>
      <c r="G706" s="2"/>
    </row>
    <row r="707" spans="3:7" x14ac:dyDescent="0.2">
      <c r="C707" s="2"/>
      <c r="D707" s="2"/>
      <c r="E707" s="2"/>
      <c r="F707" s="11"/>
      <c r="G707" s="2"/>
    </row>
    <row r="708" spans="3:7" x14ac:dyDescent="0.2">
      <c r="C708" s="2"/>
      <c r="D708" s="2"/>
      <c r="E708" s="2"/>
      <c r="F708" s="11"/>
      <c r="G708" s="2"/>
    </row>
    <row r="709" spans="3:7" x14ac:dyDescent="0.2">
      <c r="C709" s="2"/>
      <c r="D709" s="2"/>
      <c r="E709" s="2"/>
      <c r="F709" s="11"/>
      <c r="G709" s="2"/>
    </row>
    <row r="710" spans="3:7" x14ac:dyDescent="0.2">
      <c r="C710" s="2"/>
      <c r="D710" s="2"/>
      <c r="E710" s="2"/>
      <c r="F710" s="11"/>
      <c r="G710" s="2"/>
    </row>
    <row r="711" spans="3:7" x14ac:dyDescent="0.2">
      <c r="C711" s="2"/>
      <c r="D711" s="2"/>
      <c r="E711" s="2"/>
      <c r="F711" s="11"/>
      <c r="G711" s="2"/>
    </row>
    <row r="712" spans="3:7" x14ac:dyDescent="0.2">
      <c r="C712" s="2"/>
      <c r="D712" s="2"/>
      <c r="E712" s="2"/>
      <c r="F712" s="11"/>
      <c r="G712" s="2"/>
    </row>
    <row r="713" spans="3:7" x14ac:dyDescent="0.2">
      <c r="C713" s="2"/>
      <c r="D713" s="2"/>
      <c r="E713" s="2"/>
      <c r="F713" s="11"/>
      <c r="G713" s="2"/>
    </row>
    <row r="714" spans="3:7" x14ac:dyDescent="0.2">
      <c r="C714" s="2"/>
      <c r="D714" s="2"/>
      <c r="E714" s="2"/>
      <c r="F714" s="11"/>
      <c r="G714" s="2"/>
    </row>
    <row r="715" spans="3:7" x14ac:dyDescent="0.2">
      <c r="C715" s="2"/>
      <c r="D715" s="2"/>
      <c r="E715" s="2"/>
      <c r="F715" s="11"/>
      <c r="G715" s="2"/>
    </row>
    <row r="716" spans="3:7" x14ac:dyDescent="0.2">
      <c r="C716" s="2"/>
      <c r="D716" s="2"/>
      <c r="E716" s="2"/>
      <c r="F716" s="11"/>
      <c r="G716" s="2"/>
    </row>
    <row r="717" spans="3:7" x14ac:dyDescent="0.2">
      <c r="C717" s="2"/>
      <c r="D717" s="2"/>
      <c r="E717" s="2"/>
      <c r="F717" s="11"/>
      <c r="G717" s="2"/>
    </row>
    <row r="718" spans="3:7" x14ac:dyDescent="0.2">
      <c r="C718" s="2"/>
      <c r="D718" s="2"/>
      <c r="E718" s="2"/>
      <c r="F718" s="11"/>
      <c r="G718" s="2"/>
    </row>
    <row r="719" spans="3:7" x14ac:dyDescent="0.2">
      <c r="C719" s="2"/>
      <c r="D719" s="2"/>
      <c r="E719" s="2"/>
      <c r="F719" s="11"/>
      <c r="G719" s="2"/>
    </row>
    <row r="720" spans="3:7" x14ac:dyDescent="0.2">
      <c r="C720" s="2"/>
      <c r="D720" s="2"/>
      <c r="E720" s="2"/>
      <c r="F720" s="11"/>
      <c r="G720" s="2"/>
    </row>
    <row r="721" spans="3:7" x14ac:dyDescent="0.2">
      <c r="C721" s="2"/>
      <c r="D721" s="2"/>
      <c r="E721" s="2"/>
      <c r="F721" s="11"/>
      <c r="G721" s="2"/>
    </row>
    <row r="722" spans="3:7" x14ac:dyDescent="0.2">
      <c r="C722" s="2"/>
      <c r="D722" s="2"/>
      <c r="E722" s="2"/>
      <c r="F722" s="11"/>
      <c r="G722" s="2"/>
    </row>
    <row r="723" spans="3:7" x14ac:dyDescent="0.2">
      <c r="C723" s="2"/>
      <c r="D723" s="2"/>
      <c r="E723" s="2"/>
      <c r="F723" s="11"/>
      <c r="G723" s="2"/>
    </row>
    <row r="724" spans="3:7" x14ac:dyDescent="0.2">
      <c r="C724" s="2"/>
      <c r="D724" s="2"/>
      <c r="E724" s="2"/>
      <c r="F724" s="11"/>
      <c r="G724" s="2"/>
    </row>
    <row r="725" spans="3:7" x14ac:dyDescent="0.2">
      <c r="C725" s="2"/>
      <c r="D725" s="2"/>
      <c r="E725" s="2"/>
      <c r="F725" s="11"/>
      <c r="G725" s="2"/>
    </row>
    <row r="726" spans="3:7" x14ac:dyDescent="0.2">
      <c r="C726" s="2"/>
      <c r="D726" s="2"/>
      <c r="E726" s="2"/>
      <c r="F726" s="11"/>
      <c r="G726" s="2"/>
    </row>
    <row r="727" spans="3:7" x14ac:dyDescent="0.2">
      <c r="C727" s="2"/>
      <c r="D727" s="2"/>
      <c r="E727" s="2"/>
      <c r="F727" s="11"/>
      <c r="G727" s="2"/>
    </row>
    <row r="728" spans="3:7" x14ac:dyDescent="0.2">
      <c r="C728" s="2"/>
      <c r="D728" s="2"/>
      <c r="E728" s="2"/>
      <c r="F728" s="11"/>
      <c r="G728" s="2"/>
    </row>
    <row r="729" spans="3:7" x14ac:dyDescent="0.2">
      <c r="C729" s="2"/>
      <c r="D729" s="2"/>
      <c r="E729" s="2"/>
      <c r="F729" s="11"/>
      <c r="G729" s="2"/>
    </row>
    <row r="730" spans="3:7" x14ac:dyDescent="0.2">
      <c r="C730" s="2"/>
      <c r="D730" s="2"/>
      <c r="E730" s="2"/>
      <c r="F730" s="11"/>
      <c r="G730" s="2"/>
    </row>
    <row r="731" spans="3:7" x14ac:dyDescent="0.2">
      <c r="C731" s="2"/>
      <c r="D731" s="2"/>
      <c r="E731" s="2"/>
      <c r="F731" s="11"/>
      <c r="G731" s="2"/>
    </row>
    <row r="732" spans="3:7" x14ac:dyDescent="0.2">
      <c r="C732" s="2"/>
      <c r="D732" s="2"/>
      <c r="E732" s="2"/>
      <c r="F732" s="11"/>
      <c r="G732" s="2"/>
    </row>
    <row r="733" spans="3:7" x14ac:dyDescent="0.2">
      <c r="C733" s="2"/>
      <c r="D733" s="2"/>
      <c r="E733" s="2"/>
      <c r="F733" s="11"/>
      <c r="G733" s="2"/>
    </row>
    <row r="734" spans="3:7" x14ac:dyDescent="0.2">
      <c r="C734" s="2"/>
      <c r="D734" s="2"/>
      <c r="E734" s="2"/>
      <c r="G734" s="2"/>
    </row>
    <row r="735" spans="3:7" x14ac:dyDescent="0.2">
      <c r="C735" s="2"/>
      <c r="D735" s="2"/>
      <c r="E735" s="2"/>
      <c r="G735" s="2"/>
    </row>
    <row r="736" spans="3:7" x14ac:dyDescent="0.2">
      <c r="C736" s="2"/>
      <c r="D736" s="2"/>
      <c r="E736" s="2"/>
      <c r="G736" s="2"/>
    </row>
    <row r="737" spans="3:7" x14ac:dyDescent="0.2">
      <c r="C737" s="2"/>
      <c r="D737" s="2"/>
      <c r="E737" s="2"/>
      <c r="G737" s="2"/>
    </row>
    <row r="738" spans="3:7" x14ac:dyDescent="0.2">
      <c r="C738" s="2"/>
      <c r="D738" s="2"/>
      <c r="E738" s="2"/>
      <c r="G738" s="2"/>
    </row>
    <row r="739" spans="3:7" x14ac:dyDescent="0.2">
      <c r="C739" s="2"/>
      <c r="D739" s="2"/>
      <c r="E739" s="2"/>
      <c r="G739" s="2"/>
    </row>
    <row r="740" spans="3:7" x14ac:dyDescent="0.2">
      <c r="C740" s="2"/>
      <c r="D740" s="2"/>
      <c r="E740" s="2"/>
      <c r="G740" s="2"/>
    </row>
    <row r="741" spans="3:7" x14ac:dyDescent="0.2">
      <c r="C741" s="2"/>
      <c r="D741" s="2"/>
      <c r="E741" s="2"/>
      <c r="G741" s="2"/>
    </row>
    <row r="742" spans="3:7" x14ac:dyDescent="0.2">
      <c r="C742" s="2"/>
      <c r="D742" s="2"/>
      <c r="E742" s="2"/>
      <c r="G742" s="2"/>
    </row>
    <row r="743" spans="3:7" x14ac:dyDescent="0.2">
      <c r="C743" s="2"/>
      <c r="D743" s="2"/>
      <c r="E743" s="2"/>
      <c r="G743" s="2"/>
    </row>
    <row r="744" spans="3:7" x14ac:dyDescent="0.2">
      <c r="C744" s="2"/>
      <c r="D744" s="2"/>
      <c r="E744" s="2"/>
      <c r="G744" s="2"/>
    </row>
    <row r="745" spans="3:7" x14ac:dyDescent="0.2">
      <c r="C745" s="2"/>
      <c r="D745" s="2"/>
      <c r="E745" s="2"/>
      <c r="G745" s="2"/>
    </row>
    <row r="746" spans="3:7" x14ac:dyDescent="0.2">
      <c r="C746" s="2"/>
      <c r="D746" s="2"/>
      <c r="E746" s="2"/>
      <c r="G746" s="2"/>
    </row>
    <row r="747" spans="3:7" x14ac:dyDescent="0.2">
      <c r="C747" s="2"/>
      <c r="E747" s="2"/>
      <c r="G747" s="2"/>
    </row>
    <row r="748" spans="3:7" x14ac:dyDescent="0.2">
      <c r="C748" s="2"/>
      <c r="E748" s="2"/>
      <c r="G748" s="2"/>
    </row>
    <row r="749" spans="3:7" x14ac:dyDescent="0.2">
      <c r="C749" s="2"/>
      <c r="E749" s="2"/>
      <c r="G749" s="2"/>
    </row>
    <row r="750" spans="3:7" x14ac:dyDescent="0.2">
      <c r="C750" s="2"/>
      <c r="E750" s="2"/>
      <c r="G750" s="2"/>
    </row>
    <row r="751" spans="3:7" x14ac:dyDescent="0.2">
      <c r="C751" s="2"/>
      <c r="E751" s="2"/>
      <c r="G751" s="2"/>
    </row>
    <row r="752" spans="3:7" x14ac:dyDescent="0.2">
      <c r="C752" s="2"/>
      <c r="E752" s="2"/>
      <c r="G752" s="2"/>
    </row>
    <row r="753" spans="3:7" x14ac:dyDescent="0.2">
      <c r="C753" s="2"/>
      <c r="E753" s="2"/>
      <c r="G753" s="2"/>
    </row>
    <row r="754" spans="3:7" x14ac:dyDescent="0.2">
      <c r="C754" s="2"/>
      <c r="E754" s="2"/>
      <c r="G754" s="2"/>
    </row>
    <row r="755" spans="3:7" x14ac:dyDescent="0.2">
      <c r="C755" s="2"/>
      <c r="E755" s="2"/>
      <c r="G755" s="2"/>
    </row>
    <row r="756" spans="3:7" x14ac:dyDescent="0.2">
      <c r="C756" s="2"/>
      <c r="E756" s="2"/>
      <c r="G756" s="2"/>
    </row>
    <row r="757" spans="3:7" x14ac:dyDescent="0.2">
      <c r="C757" s="2"/>
      <c r="E757" s="2"/>
      <c r="G757" s="2"/>
    </row>
    <row r="758" spans="3:7" x14ac:dyDescent="0.2">
      <c r="C758" s="2"/>
      <c r="E758" s="2"/>
      <c r="G758" s="2"/>
    </row>
    <row r="759" spans="3:7" x14ac:dyDescent="0.2">
      <c r="C759" s="2"/>
      <c r="E759" s="2"/>
      <c r="G759" s="2"/>
    </row>
    <row r="760" spans="3:7" x14ac:dyDescent="0.2">
      <c r="C760" s="2"/>
      <c r="E760" s="2"/>
      <c r="G760" s="2"/>
    </row>
    <row r="761" spans="3:7" x14ac:dyDescent="0.2">
      <c r="C761" s="2"/>
      <c r="E761" s="2"/>
      <c r="G761" s="2"/>
    </row>
    <row r="762" spans="3:7" x14ac:dyDescent="0.2">
      <c r="C762" s="2"/>
      <c r="E762" s="2"/>
      <c r="G762" s="2"/>
    </row>
    <row r="763" spans="3:7" x14ac:dyDescent="0.2">
      <c r="C763" s="2"/>
      <c r="E763" s="2"/>
      <c r="G763" s="2"/>
    </row>
    <row r="764" spans="3:7" x14ac:dyDescent="0.2">
      <c r="C764" s="2"/>
      <c r="E764" s="2"/>
      <c r="G764" s="2"/>
    </row>
    <row r="765" spans="3:7" x14ac:dyDescent="0.2">
      <c r="C765" s="2"/>
      <c r="E765" s="2"/>
      <c r="G765" s="2"/>
    </row>
    <row r="766" spans="3:7" x14ac:dyDescent="0.2">
      <c r="C766" s="2"/>
      <c r="E766" s="2"/>
      <c r="G766" s="2"/>
    </row>
    <row r="767" spans="3:7" x14ac:dyDescent="0.2">
      <c r="C767" s="2"/>
      <c r="E767" s="2"/>
      <c r="G767" s="2"/>
    </row>
    <row r="768" spans="3:7" x14ac:dyDescent="0.2">
      <c r="C768" s="2"/>
      <c r="E768" s="2"/>
      <c r="G768" s="2"/>
    </row>
    <row r="769" spans="3:7" x14ac:dyDescent="0.2">
      <c r="C769" s="2"/>
      <c r="E769" s="2"/>
      <c r="G769" s="2"/>
    </row>
    <row r="770" spans="3:7" x14ac:dyDescent="0.2">
      <c r="C770" s="2"/>
      <c r="E770" s="2"/>
      <c r="G770" s="2"/>
    </row>
    <row r="771" spans="3:7" x14ac:dyDescent="0.2">
      <c r="C771" s="2"/>
      <c r="E771" s="2"/>
      <c r="G771" s="2"/>
    </row>
    <row r="772" spans="3:7" x14ac:dyDescent="0.2">
      <c r="C772" s="2"/>
      <c r="E772" s="2"/>
      <c r="G772" s="2"/>
    </row>
    <row r="773" spans="3:7" x14ac:dyDescent="0.2">
      <c r="C773" s="2"/>
      <c r="E773" s="2"/>
      <c r="G773" s="2"/>
    </row>
    <row r="774" spans="3:7" x14ac:dyDescent="0.2">
      <c r="C774" s="2"/>
      <c r="E774" s="2"/>
      <c r="G774" s="2"/>
    </row>
    <row r="775" spans="3:7" x14ac:dyDescent="0.2">
      <c r="C775" s="2"/>
      <c r="E775" s="2"/>
      <c r="G775" s="2"/>
    </row>
    <row r="776" spans="3:7" x14ac:dyDescent="0.2">
      <c r="C776" s="2"/>
      <c r="E776" s="2"/>
      <c r="G776" s="2"/>
    </row>
    <row r="777" spans="3:7" x14ac:dyDescent="0.2">
      <c r="C777" s="2"/>
      <c r="E777" s="2"/>
      <c r="G777" s="2"/>
    </row>
    <row r="778" spans="3:7" x14ac:dyDescent="0.2">
      <c r="C778" s="2"/>
      <c r="E778" s="2"/>
      <c r="G778" s="2"/>
    </row>
    <row r="779" spans="3:7" x14ac:dyDescent="0.2">
      <c r="C779" s="2"/>
      <c r="D779" s="2"/>
      <c r="E779" s="2"/>
      <c r="G779" s="2"/>
    </row>
    <row r="780" spans="3:7" x14ac:dyDescent="0.2">
      <c r="C780" s="2"/>
      <c r="D780" s="2"/>
      <c r="E780" s="2"/>
      <c r="G780" s="2"/>
    </row>
    <row r="781" spans="3:7" x14ac:dyDescent="0.2">
      <c r="C781" s="2"/>
      <c r="D781" s="2"/>
      <c r="E781" s="2"/>
      <c r="G781" s="2"/>
    </row>
    <row r="782" spans="3:7" x14ac:dyDescent="0.2">
      <c r="C782" s="2"/>
      <c r="D782" s="2"/>
      <c r="E782" s="2"/>
      <c r="G782" s="2"/>
    </row>
    <row r="783" spans="3:7" x14ac:dyDescent="0.2">
      <c r="C783" s="2"/>
      <c r="D783" s="2"/>
      <c r="E783" s="2"/>
      <c r="G783" s="2"/>
    </row>
    <row r="784" spans="3:7" x14ac:dyDescent="0.2">
      <c r="C784" s="2"/>
      <c r="D784" s="2"/>
      <c r="E784" s="2"/>
      <c r="G784" s="2"/>
    </row>
    <row r="785" spans="3:7" x14ac:dyDescent="0.2">
      <c r="C785" s="2"/>
      <c r="D785" s="2"/>
      <c r="E785" s="2"/>
      <c r="G785" s="2"/>
    </row>
    <row r="786" spans="3:7" x14ac:dyDescent="0.2">
      <c r="C786" s="2"/>
      <c r="D786" s="2"/>
      <c r="E786" s="2"/>
      <c r="G786" s="2"/>
    </row>
    <row r="787" spans="3:7" x14ac:dyDescent="0.2">
      <c r="C787" s="2"/>
      <c r="D787" s="2"/>
      <c r="E787" s="2"/>
      <c r="G787" s="2"/>
    </row>
    <row r="788" spans="3:7" x14ac:dyDescent="0.2">
      <c r="C788" s="2"/>
      <c r="D788" s="2"/>
      <c r="E788" s="2"/>
    </row>
    <row r="789" spans="3:7" x14ac:dyDescent="0.2">
      <c r="C789" s="2"/>
      <c r="D789" s="2"/>
      <c r="E789" s="2"/>
    </row>
    <row r="790" spans="3:7" x14ac:dyDescent="0.2">
      <c r="C790" s="2"/>
      <c r="D790" s="2"/>
      <c r="E790" s="2"/>
    </row>
    <row r="791" spans="3:7" x14ac:dyDescent="0.2">
      <c r="C791" s="2"/>
      <c r="D791" s="2"/>
      <c r="E791" s="2"/>
    </row>
    <row r="792" spans="3:7" x14ac:dyDescent="0.2">
      <c r="C792" s="2"/>
      <c r="D792" s="2"/>
      <c r="E792" s="2"/>
    </row>
    <row r="793" spans="3:7" x14ac:dyDescent="0.2">
      <c r="C793" s="2"/>
      <c r="D793" s="2"/>
      <c r="E793" s="2"/>
    </row>
    <row r="794" spans="3:7" x14ac:dyDescent="0.2">
      <c r="C794" s="2"/>
      <c r="D794" s="2"/>
      <c r="E794" s="2"/>
    </row>
    <row r="795" spans="3:7" x14ac:dyDescent="0.2">
      <c r="C795" s="2"/>
      <c r="D795" s="2"/>
      <c r="E795" s="2"/>
    </row>
    <row r="796" spans="3:7" x14ac:dyDescent="0.2">
      <c r="C796" s="2"/>
      <c r="D796" s="2"/>
      <c r="E796" s="2"/>
    </row>
    <row r="797" spans="3:7" x14ac:dyDescent="0.2">
      <c r="C797" s="2"/>
      <c r="D797" s="2"/>
      <c r="E797" s="2"/>
    </row>
    <row r="798" spans="3:7" x14ac:dyDescent="0.2">
      <c r="C798" s="2"/>
      <c r="D798" s="2"/>
      <c r="E798" s="2"/>
    </row>
    <row r="799" spans="3:7" x14ac:dyDescent="0.2">
      <c r="C799" s="2"/>
      <c r="D799" s="2"/>
      <c r="E799" s="2"/>
    </row>
    <row r="800" spans="3:7" x14ac:dyDescent="0.2">
      <c r="C800" s="2"/>
      <c r="D800" s="2"/>
      <c r="E800" s="2"/>
    </row>
    <row r="801" spans="3:5" x14ac:dyDescent="0.2">
      <c r="C801" s="2"/>
      <c r="D801" s="2"/>
      <c r="E801" s="2"/>
    </row>
    <row r="802" spans="3:5" x14ac:dyDescent="0.2">
      <c r="C802" s="2"/>
      <c r="D802" s="2"/>
      <c r="E802" s="2"/>
    </row>
    <row r="803" spans="3:5" x14ac:dyDescent="0.2">
      <c r="C803" s="2"/>
      <c r="D803" s="2"/>
      <c r="E803" s="2"/>
    </row>
    <row r="804" spans="3:5" x14ac:dyDescent="0.2">
      <c r="C804" s="2"/>
      <c r="D804" s="2"/>
      <c r="E804" s="2"/>
    </row>
    <row r="805" spans="3:5" x14ac:dyDescent="0.2">
      <c r="C805" s="2"/>
      <c r="D805" s="2"/>
      <c r="E805" s="2"/>
    </row>
    <row r="806" spans="3:5" x14ac:dyDescent="0.2">
      <c r="C806" s="2"/>
      <c r="D806" s="2"/>
      <c r="E806" s="2"/>
    </row>
    <row r="807" spans="3:5" x14ac:dyDescent="0.2">
      <c r="C807" s="2"/>
      <c r="D807" s="2"/>
      <c r="E807" s="2"/>
    </row>
    <row r="808" spans="3:5" x14ac:dyDescent="0.2">
      <c r="C808" s="2"/>
      <c r="D808" s="2"/>
      <c r="E808" s="2"/>
    </row>
    <row r="809" spans="3:5" x14ac:dyDescent="0.2">
      <c r="C809" s="2"/>
      <c r="D809" s="2"/>
      <c r="E809" s="2"/>
    </row>
    <row r="810" spans="3:5" x14ac:dyDescent="0.2">
      <c r="C810" s="2"/>
      <c r="D810" s="2"/>
      <c r="E810" s="2"/>
    </row>
    <row r="811" spans="3:5" x14ac:dyDescent="0.2">
      <c r="C811" s="2"/>
      <c r="D811" s="2"/>
      <c r="E811" s="2"/>
    </row>
    <row r="812" spans="3:5" x14ac:dyDescent="0.2">
      <c r="C812" s="2"/>
      <c r="D812" s="2"/>
      <c r="E812" s="2"/>
    </row>
    <row r="813" spans="3:5" x14ac:dyDescent="0.2">
      <c r="C813" s="2"/>
      <c r="D813" s="2"/>
      <c r="E813" s="2"/>
    </row>
    <row r="814" spans="3:5" x14ac:dyDescent="0.2">
      <c r="C814" s="2"/>
      <c r="D814" s="2"/>
      <c r="E814" s="2"/>
    </row>
    <row r="815" spans="3:5" x14ac:dyDescent="0.2">
      <c r="C815" s="2"/>
      <c r="D815" s="2"/>
      <c r="E815" s="2"/>
    </row>
    <row r="816" spans="3:5" x14ac:dyDescent="0.2">
      <c r="C816" s="2"/>
      <c r="D816" s="2"/>
      <c r="E816" s="2"/>
    </row>
    <row r="817" spans="3:5" x14ac:dyDescent="0.2">
      <c r="C817" s="2"/>
      <c r="D817" s="2"/>
      <c r="E817" s="2"/>
    </row>
    <row r="818" spans="3:5" x14ac:dyDescent="0.2">
      <c r="C818" s="2"/>
      <c r="D818" s="2"/>
      <c r="E818" s="2"/>
    </row>
    <row r="819" spans="3:5" x14ac:dyDescent="0.2">
      <c r="C819" s="2"/>
      <c r="D819" s="2"/>
      <c r="E819" s="2"/>
    </row>
    <row r="820" spans="3:5" x14ac:dyDescent="0.2">
      <c r="C820" s="2"/>
      <c r="D820" s="2"/>
      <c r="E820" s="2"/>
    </row>
    <row r="821" spans="3:5" x14ac:dyDescent="0.2">
      <c r="C821" s="2"/>
      <c r="D821" s="2"/>
      <c r="E821" s="2"/>
    </row>
    <row r="822" spans="3:5" x14ac:dyDescent="0.2">
      <c r="C822" s="2"/>
      <c r="D822" s="2"/>
      <c r="E822" s="2"/>
    </row>
    <row r="823" spans="3:5" x14ac:dyDescent="0.2">
      <c r="C823" s="2"/>
      <c r="D823" s="2"/>
      <c r="E823" s="2"/>
    </row>
    <row r="824" spans="3:5" x14ac:dyDescent="0.2">
      <c r="C824" s="2"/>
      <c r="D824" s="2"/>
      <c r="E824" s="2"/>
    </row>
    <row r="825" spans="3:5" x14ac:dyDescent="0.2">
      <c r="C825" s="2"/>
      <c r="D825" s="2"/>
      <c r="E825" s="2"/>
    </row>
    <row r="826" spans="3:5" x14ac:dyDescent="0.2">
      <c r="C826" s="2"/>
      <c r="D826" s="2"/>
      <c r="E826" s="2"/>
    </row>
    <row r="827" spans="3:5" x14ac:dyDescent="0.2">
      <c r="C827" s="2"/>
      <c r="D827" s="2"/>
      <c r="E827" s="2"/>
    </row>
    <row r="828" spans="3:5" x14ac:dyDescent="0.2">
      <c r="C828" s="2"/>
      <c r="D828" s="2"/>
      <c r="E828" s="2"/>
    </row>
    <row r="829" spans="3:5" x14ac:dyDescent="0.2">
      <c r="C829" s="2"/>
      <c r="D829" s="2"/>
      <c r="E829" s="2"/>
    </row>
    <row r="830" spans="3:5" x14ac:dyDescent="0.2">
      <c r="C830" s="2"/>
      <c r="D830" s="2"/>
      <c r="E830" s="2"/>
    </row>
    <row r="831" spans="3:5" x14ac:dyDescent="0.2">
      <c r="C831" s="2"/>
      <c r="D831" s="2"/>
      <c r="E831" s="2"/>
    </row>
    <row r="832" spans="3:5" x14ac:dyDescent="0.2">
      <c r="C832" s="2"/>
      <c r="D832" s="2"/>
      <c r="E832" s="2"/>
    </row>
    <row r="833" spans="3:5" x14ac:dyDescent="0.2">
      <c r="C833" s="2"/>
      <c r="D833" s="2"/>
      <c r="E833" s="2"/>
    </row>
    <row r="834" spans="3:5" x14ac:dyDescent="0.2">
      <c r="C834" s="2"/>
      <c r="D834" s="2"/>
      <c r="E834" s="2"/>
    </row>
    <row r="835" spans="3:5" x14ac:dyDescent="0.2">
      <c r="C835" s="2"/>
      <c r="D835" s="2"/>
      <c r="E835" s="2"/>
    </row>
    <row r="836" spans="3:5" x14ac:dyDescent="0.2">
      <c r="C836" s="2"/>
      <c r="D836" s="2"/>
      <c r="E836" s="2"/>
    </row>
    <row r="837" spans="3:5" x14ac:dyDescent="0.2">
      <c r="C837" s="2"/>
      <c r="D837" s="2"/>
      <c r="E837" s="2"/>
    </row>
    <row r="838" spans="3:5" x14ac:dyDescent="0.2">
      <c r="C838" s="2"/>
      <c r="D838" s="2"/>
      <c r="E838" s="2"/>
    </row>
    <row r="839" spans="3:5" x14ac:dyDescent="0.2">
      <c r="C839" s="2"/>
      <c r="D839" s="2"/>
      <c r="E839" s="2"/>
    </row>
    <row r="840" spans="3:5" x14ac:dyDescent="0.2">
      <c r="C840" s="2"/>
      <c r="D840" s="2"/>
      <c r="E840" s="2"/>
    </row>
    <row r="841" spans="3:5" x14ac:dyDescent="0.2">
      <c r="C841" s="2"/>
      <c r="D841" s="2"/>
      <c r="E841" s="2"/>
    </row>
  </sheetData>
  <phoneticPr fontId="0" type="noConversion"/>
  <pageMargins left="0.75" right="0.75" top="1" bottom="1" header="0" footer="0"/>
  <pageSetup paperSize="9" scale="64" fitToHeight="8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3"/>
  <sheetViews>
    <sheetView workbookViewId="0">
      <selection activeCell="D5" sqref="A5:D7"/>
    </sheetView>
  </sheetViews>
  <sheetFormatPr baseColWidth="10" defaultRowHeight="12.75" x14ac:dyDescent="0.2"/>
  <cols>
    <col min="2" max="4" width="11.28515625" customWidth="1"/>
  </cols>
  <sheetData>
    <row r="1" spans="1:4" x14ac:dyDescent="0.2">
      <c r="A1" s="1" t="s">
        <v>353</v>
      </c>
    </row>
    <row r="2" spans="1:4" x14ac:dyDescent="0.2">
      <c r="A2" s="5" t="s">
        <v>371</v>
      </c>
    </row>
    <row r="4" spans="1:4" s="7" customFormat="1" ht="25.5" x14ac:dyDescent="0.2">
      <c r="B4" s="29" t="s">
        <v>0</v>
      </c>
      <c r="C4" s="29" t="s">
        <v>354</v>
      </c>
      <c r="D4" s="29" t="s">
        <v>8</v>
      </c>
    </row>
    <row r="5" spans="1:4" x14ac:dyDescent="0.2">
      <c r="A5" t="s">
        <v>0</v>
      </c>
      <c r="B5" s="2">
        <v>579124</v>
      </c>
      <c r="C5" s="2">
        <v>27769</v>
      </c>
      <c r="D5" s="10">
        <f>100*C5/B5</f>
        <v>4.7950007252332831</v>
      </c>
    </row>
    <row r="6" spans="1:4" x14ac:dyDescent="0.2">
      <c r="A6" t="s">
        <v>28</v>
      </c>
      <c r="B6" s="2">
        <v>268357</v>
      </c>
      <c r="C6" s="2">
        <v>14074</v>
      </c>
      <c r="D6" s="10">
        <f>100*C6/B6</f>
        <v>5.2445063851511229</v>
      </c>
    </row>
    <row r="7" spans="1:4" x14ac:dyDescent="0.2">
      <c r="A7" t="s">
        <v>29</v>
      </c>
      <c r="B7" s="2">
        <v>310767</v>
      </c>
      <c r="C7" s="2">
        <v>13695</v>
      </c>
      <c r="D7" s="10">
        <f>100*C7/B7</f>
        <v>4.4068385639401866</v>
      </c>
    </row>
    <row r="8" spans="1:4" x14ac:dyDescent="0.2">
      <c r="C8" s="6"/>
      <c r="D8" s="6"/>
    </row>
    <row r="9" spans="1:4" x14ac:dyDescent="0.2">
      <c r="C9" s="6"/>
      <c r="D9" s="6"/>
    </row>
    <row r="10" spans="1:4" x14ac:dyDescent="0.2">
      <c r="C10" s="6"/>
      <c r="D10" s="6"/>
    </row>
    <row r="11" spans="1:4" x14ac:dyDescent="0.2">
      <c r="C11" s="3"/>
    </row>
    <row r="12" spans="1:4" x14ac:dyDescent="0.2">
      <c r="B12" s="6"/>
      <c r="C12" s="3"/>
    </row>
    <row r="13" spans="1:4" x14ac:dyDescent="0.2">
      <c r="C13" s="3"/>
    </row>
  </sheetData>
  <phoneticPr fontId="0" type="noConversion"/>
  <pageMargins left="0.75" right="0.75" top="1" bottom="1" header="0" footer="0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12"/>
  <sheetViews>
    <sheetView workbookViewId="0">
      <selection activeCell="I10" sqref="B10:I12"/>
    </sheetView>
  </sheetViews>
  <sheetFormatPr baseColWidth="10" defaultRowHeight="12.75" x14ac:dyDescent="0.2"/>
  <sheetData>
    <row r="1" spans="1:10" x14ac:dyDescent="0.2">
      <c r="A1" s="1" t="s">
        <v>352</v>
      </c>
    </row>
    <row r="2" spans="1:10" x14ac:dyDescent="0.2">
      <c r="A2" s="5" t="s">
        <v>370</v>
      </c>
    </row>
    <row r="4" spans="1:10" x14ac:dyDescent="0.2">
      <c r="B4" s="3" t="s">
        <v>0</v>
      </c>
      <c r="C4" s="3" t="s">
        <v>30</v>
      </c>
      <c r="D4" s="3" t="s">
        <v>31</v>
      </c>
      <c r="E4" s="3" t="s">
        <v>32</v>
      </c>
      <c r="F4" s="3" t="s">
        <v>33</v>
      </c>
      <c r="G4" s="3" t="s">
        <v>34</v>
      </c>
      <c r="H4" s="3" t="s">
        <v>35</v>
      </c>
      <c r="I4" s="3" t="s">
        <v>36</v>
      </c>
      <c r="J4" s="3"/>
    </row>
    <row r="5" spans="1:10" x14ac:dyDescent="0.2">
      <c r="A5" t="s">
        <v>0</v>
      </c>
      <c r="B5" s="2">
        <v>579124</v>
      </c>
      <c r="C5" s="2">
        <v>14167</v>
      </c>
      <c r="D5" s="2">
        <v>33685</v>
      </c>
      <c r="E5" s="2">
        <v>33338</v>
      </c>
      <c r="F5" s="2">
        <v>33800</v>
      </c>
      <c r="G5" s="2">
        <v>36204</v>
      </c>
      <c r="H5" s="2">
        <v>45051</v>
      </c>
      <c r="I5" s="2">
        <v>54101</v>
      </c>
    </row>
    <row r="6" spans="1:10" x14ac:dyDescent="0.2">
      <c r="A6" t="s">
        <v>28</v>
      </c>
      <c r="B6" s="2">
        <v>268357</v>
      </c>
      <c r="C6" s="2">
        <v>7100</v>
      </c>
      <c r="D6" s="2">
        <v>17150</v>
      </c>
      <c r="E6" s="2">
        <v>16833</v>
      </c>
      <c r="F6" s="2">
        <v>16931</v>
      </c>
      <c r="G6" s="2">
        <v>18016</v>
      </c>
      <c r="H6" s="2">
        <v>22060</v>
      </c>
      <c r="I6" s="2">
        <v>26489</v>
      </c>
    </row>
    <row r="7" spans="1:10" x14ac:dyDescent="0.2">
      <c r="A7" t="s">
        <v>29</v>
      </c>
      <c r="B7" s="2">
        <v>310767</v>
      </c>
      <c r="C7" s="2">
        <v>7067</v>
      </c>
      <c r="D7" s="2">
        <v>16535</v>
      </c>
      <c r="E7" s="2">
        <v>16505</v>
      </c>
      <c r="F7" s="2">
        <v>16869</v>
      </c>
      <c r="G7" s="2">
        <v>18188</v>
      </c>
      <c r="H7" s="2">
        <v>22991</v>
      </c>
      <c r="I7" s="2">
        <v>27612</v>
      </c>
    </row>
    <row r="9" spans="1:10" x14ac:dyDescent="0.2">
      <c r="B9" s="3" t="s">
        <v>37</v>
      </c>
      <c r="C9" s="3" t="s">
        <v>38</v>
      </c>
      <c r="D9" s="3" t="s">
        <v>39</v>
      </c>
      <c r="E9" s="3" t="s">
        <v>40</v>
      </c>
      <c r="F9" s="3" t="s">
        <v>41</v>
      </c>
      <c r="G9" s="3" t="s">
        <v>42</v>
      </c>
      <c r="H9" s="3" t="s">
        <v>43</v>
      </c>
      <c r="I9" s="3" t="s">
        <v>44</v>
      </c>
    </row>
    <row r="10" spans="1:10" x14ac:dyDescent="0.2">
      <c r="A10" t="s">
        <v>0</v>
      </c>
      <c r="B10" s="2">
        <v>53846</v>
      </c>
      <c r="C10" s="2">
        <v>54586</v>
      </c>
      <c r="D10" s="2">
        <v>49477</v>
      </c>
      <c r="E10" s="2">
        <v>43183</v>
      </c>
      <c r="F10" s="2">
        <v>39965</v>
      </c>
      <c r="G10" s="2">
        <v>34938</v>
      </c>
      <c r="H10" s="2">
        <v>24341</v>
      </c>
      <c r="I10" s="2">
        <v>28442</v>
      </c>
    </row>
    <row r="11" spans="1:10" x14ac:dyDescent="0.2">
      <c r="A11" t="s">
        <v>28</v>
      </c>
      <c r="B11" s="2">
        <v>25919</v>
      </c>
      <c r="C11" s="2">
        <v>25732</v>
      </c>
      <c r="D11" s="2">
        <v>22738</v>
      </c>
      <c r="E11" s="2">
        <v>19138</v>
      </c>
      <c r="F11" s="2">
        <v>17319</v>
      </c>
      <c r="G11" s="2">
        <v>14427</v>
      </c>
      <c r="H11" s="2">
        <v>9486</v>
      </c>
      <c r="I11" s="2">
        <v>9019</v>
      </c>
    </row>
    <row r="12" spans="1:10" x14ac:dyDescent="0.2">
      <c r="A12" t="s">
        <v>29</v>
      </c>
      <c r="B12" s="2">
        <v>27927</v>
      </c>
      <c r="C12" s="2">
        <v>28854</v>
      </c>
      <c r="D12" s="2">
        <v>26739</v>
      </c>
      <c r="E12" s="2">
        <v>24045</v>
      </c>
      <c r="F12" s="2">
        <v>22646</v>
      </c>
      <c r="G12" s="2">
        <v>20511</v>
      </c>
      <c r="H12" s="2">
        <v>14855</v>
      </c>
      <c r="I12" s="2">
        <v>19423</v>
      </c>
    </row>
  </sheetData>
  <phoneticPr fontId="0" type="noConversion"/>
  <pageMargins left="0.75" right="0.75" top="1" bottom="1" header="0" footer="0"/>
  <pageSetup paperSize="9" scale="83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7"/>
  <sheetViews>
    <sheetView workbookViewId="0">
      <selection activeCell="K19" sqref="K19"/>
    </sheetView>
  </sheetViews>
  <sheetFormatPr baseColWidth="10" defaultRowHeight="12.75" x14ac:dyDescent="0.2"/>
  <sheetData>
    <row r="1" spans="1:7" x14ac:dyDescent="0.2">
      <c r="A1" s="4" t="s">
        <v>377</v>
      </c>
    </row>
    <row r="2" spans="1:7" x14ac:dyDescent="0.2">
      <c r="A2" s="51"/>
      <c r="B2" s="51"/>
      <c r="C2" s="51" t="s">
        <v>327</v>
      </c>
      <c r="D2" s="51"/>
      <c r="E2" s="51"/>
      <c r="F2" s="51"/>
      <c r="G2" s="51"/>
    </row>
    <row r="3" spans="1:7" x14ac:dyDescent="0.2">
      <c r="A3" s="51"/>
      <c r="B3" s="51"/>
      <c r="C3" s="51" t="s">
        <v>0</v>
      </c>
      <c r="D3" s="51" t="s">
        <v>28</v>
      </c>
      <c r="E3" s="51" t="s">
        <v>29</v>
      </c>
      <c r="F3" s="51"/>
      <c r="G3" s="51"/>
    </row>
    <row r="4" spans="1:7" x14ac:dyDescent="0.2">
      <c r="A4" s="51" t="s">
        <v>330</v>
      </c>
      <c r="B4" s="51" t="s">
        <v>0</v>
      </c>
      <c r="C4" s="51">
        <v>579124</v>
      </c>
      <c r="D4" s="51">
        <v>268357</v>
      </c>
      <c r="E4" s="51">
        <v>310767</v>
      </c>
      <c r="F4" s="51"/>
      <c r="G4" s="51"/>
    </row>
    <row r="5" spans="1:7" x14ac:dyDescent="0.2">
      <c r="A5" s="51"/>
      <c r="B5" s="51">
        <v>18</v>
      </c>
      <c r="C5" s="51">
        <v>7188</v>
      </c>
      <c r="D5" s="51">
        <v>3671</v>
      </c>
      <c r="E5" s="51">
        <v>3517</v>
      </c>
      <c r="F5" s="51">
        <f>-D5/1000</f>
        <v>-3.6709999999999998</v>
      </c>
      <c r="G5" s="51">
        <f>E5/1000</f>
        <v>3.5169999999999999</v>
      </c>
    </row>
    <row r="6" spans="1:7" x14ac:dyDescent="0.2">
      <c r="A6" s="51"/>
      <c r="B6" s="51">
        <v>19</v>
      </c>
      <c r="C6" s="51">
        <v>6979</v>
      </c>
      <c r="D6" s="51">
        <v>3429</v>
      </c>
      <c r="E6" s="51">
        <v>3550</v>
      </c>
      <c r="F6" s="51">
        <f t="shared" ref="F6:F69" si="0">-D6/1000</f>
        <v>-3.4289999999999998</v>
      </c>
      <c r="G6" s="51">
        <f t="shared" ref="G6:G69" si="1">E6/1000</f>
        <v>3.55</v>
      </c>
    </row>
    <row r="7" spans="1:7" x14ac:dyDescent="0.2">
      <c r="A7" s="51"/>
      <c r="B7" s="51">
        <v>20</v>
      </c>
      <c r="C7" s="51">
        <v>6736</v>
      </c>
      <c r="D7" s="51">
        <v>3440</v>
      </c>
      <c r="E7" s="51">
        <v>3296</v>
      </c>
      <c r="F7" s="51">
        <f t="shared" si="0"/>
        <v>-3.44</v>
      </c>
      <c r="G7" s="51">
        <f t="shared" si="1"/>
        <v>3.2959999999999998</v>
      </c>
    </row>
    <row r="8" spans="1:7" x14ac:dyDescent="0.2">
      <c r="A8" s="51"/>
      <c r="B8" s="51">
        <v>21</v>
      </c>
      <c r="C8" s="51">
        <v>6837</v>
      </c>
      <c r="D8" s="51">
        <v>3517</v>
      </c>
      <c r="E8" s="51">
        <v>3320</v>
      </c>
      <c r="F8" s="51">
        <f t="shared" si="0"/>
        <v>-3.5169999999999999</v>
      </c>
      <c r="G8" s="51">
        <f t="shared" si="1"/>
        <v>3.32</v>
      </c>
    </row>
    <row r="9" spans="1:7" x14ac:dyDescent="0.2">
      <c r="A9" s="51"/>
      <c r="B9" s="51">
        <v>22</v>
      </c>
      <c r="C9" s="51">
        <v>6765</v>
      </c>
      <c r="D9" s="51">
        <v>3426</v>
      </c>
      <c r="E9" s="51">
        <v>3339</v>
      </c>
      <c r="F9" s="51">
        <f t="shared" si="0"/>
        <v>-3.4260000000000002</v>
      </c>
      <c r="G9" s="51">
        <f t="shared" si="1"/>
        <v>3.339</v>
      </c>
    </row>
    <row r="10" spans="1:7" x14ac:dyDescent="0.2">
      <c r="A10" s="51"/>
      <c r="B10" s="51">
        <v>23</v>
      </c>
      <c r="C10" s="51">
        <v>6845</v>
      </c>
      <c r="D10" s="51">
        <v>3506</v>
      </c>
      <c r="E10" s="51">
        <v>3339</v>
      </c>
      <c r="F10" s="51">
        <f t="shared" si="0"/>
        <v>-3.5059999999999998</v>
      </c>
      <c r="G10" s="51">
        <f t="shared" si="1"/>
        <v>3.339</v>
      </c>
    </row>
    <row r="11" spans="1:7" x14ac:dyDescent="0.2">
      <c r="A11" s="51"/>
      <c r="B11" s="51">
        <v>24</v>
      </c>
      <c r="C11" s="51">
        <v>6502</v>
      </c>
      <c r="D11" s="51">
        <v>3261</v>
      </c>
      <c r="E11" s="51">
        <v>3241</v>
      </c>
      <c r="F11" s="51">
        <f t="shared" si="0"/>
        <v>-3.2610000000000001</v>
      </c>
      <c r="G11" s="51">
        <f t="shared" si="1"/>
        <v>3.2410000000000001</v>
      </c>
    </row>
    <row r="12" spans="1:7" x14ac:dyDescent="0.2">
      <c r="A12" s="51"/>
      <c r="B12" s="51">
        <v>25</v>
      </c>
      <c r="C12" s="51">
        <v>6457</v>
      </c>
      <c r="D12" s="51">
        <v>3301</v>
      </c>
      <c r="E12" s="51">
        <v>3156</v>
      </c>
      <c r="F12" s="51">
        <f t="shared" si="0"/>
        <v>-3.3010000000000002</v>
      </c>
      <c r="G12" s="51">
        <f t="shared" si="1"/>
        <v>3.1560000000000001</v>
      </c>
    </row>
    <row r="13" spans="1:7" x14ac:dyDescent="0.2">
      <c r="A13" s="51"/>
      <c r="B13" s="51">
        <v>26</v>
      </c>
      <c r="C13" s="51">
        <v>6675</v>
      </c>
      <c r="D13" s="51">
        <v>3377</v>
      </c>
      <c r="E13" s="51">
        <v>3298</v>
      </c>
      <c r="F13" s="51">
        <f t="shared" si="0"/>
        <v>-3.3769999999999998</v>
      </c>
      <c r="G13" s="51">
        <f t="shared" si="1"/>
        <v>3.298</v>
      </c>
    </row>
    <row r="14" spans="1:7" x14ac:dyDescent="0.2">
      <c r="A14" s="51"/>
      <c r="B14" s="51">
        <v>27</v>
      </c>
      <c r="C14" s="51">
        <v>6708</v>
      </c>
      <c r="D14" s="51">
        <v>3400</v>
      </c>
      <c r="E14" s="51">
        <v>3308</v>
      </c>
      <c r="F14" s="51">
        <f t="shared" si="0"/>
        <v>-3.4</v>
      </c>
      <c r="G14" s="51">
        <f t="shared" si="1"/>
        <v>3.3079999999999998</v>
      </c>
    </row>
    <row r="15" spans="1:7" x14ac:dyDescent="0.2">
      <c r="A15" s="51"/>
      <c r="B15" s="51">
        <v>28</v>
      </c>
      <c r="C15" s="51">
        <v>6547</v>
      </c>
      <c r="D15" s="51">
        <v>3272</v>
      </c>
      <c r="E15" s="51">
        <v>3275</v>
      </c>
      <c r="F15" s="51">
        <f t="shared" si="0"/>
        <v>-3.2719999999999998</v>
      </c>
      <c r="G15" s="51">
        <f t="shared" si="1"/>
        <v>3.2749999999999999</v>
      </c>
    </row>
    <row r="16" spans="1:7" x14ac:dyDescent="0.2">
      <c r="A16" s="51"/>
      <c r="B16" s="51">
        <v>29</v>
      </c>
      <c r="C16" s="51">
        <v>6951</v>
      </c>
      <c r="D16" s="51">
        <v>3483</v>
      </c>
      <c r="E16" s="51">
        <v>3468</v>
      </c>
      <c r="F16" s="51">
        <f t="shared" si="0"/>
        <v>-3.4830000000000001</v>
      </c>
      <c r="G16" s="51">
        <f t="shared" si="1"/>
        <v>3.468</v>
      </c>
    </row>
    <row r="17" spans="1:7" x14ac:dyDescent="0.2">
      <c r="A17" s="51"/>
      <c r="B17" s="51">
        <v>30</v>
      </c>
      <c r="C17" s="51">
        <v>6906</v>
      </c>
      <c r="D17" s="51">
        <v>3477</v>
      </c>
      <c r="E17" s="51">
        <v>3429</v>
      </c>
      <c r="F17" s="51">
        <f t="shared" si="0"/>
        <v>-3.4769999999999999</v>
      </c>
      <c r="G17" s="51">
        <f t="shared" si="1"/>
        <v>3.4289999999999998</v>
      </c>
    </row>
    <row r="18" spans="1:7" x14ac:dyDescent="0.2">
      <c r="A18" s="51"/>
      <c r="B18" s="51">
        <v>31</v>
      </c>
      <c r="C18" s="51">
        <v>6836</v>
      </c>
      <c r="D18" s="51">
        <v>3470</v>
      </c>
      <c r="E18" s="51">
        <v>3366</v>
      </c>
      <c r="F18" s="51">
        <f t="shared" si="0"/>
        <v>-3.47</v>
      </c>
      <c r="G18" s="51">
        <f t="shared" si="1"/>
        <v>3.3660000000000001</v>
      </c>
    </row>
    <row r="19" spans="1:7" x14ac:dyDescent="0.2">
      <c r="A19" s="51"/>
      <c r="B19" s="51">
        <v>32</v>
      </c>
      <c r="C19" s="51">
        <v>6751</v>
      </c>
      <c r="D19" s="51">
        <v>3317</v>
      </c>
      <c r="E19" s="51">
        <v>3434</v>
      </c>
      <c r="F19" s="51">
        <f t="shared" si="0"/>
        <v>-3.3170000000000002</v>
      </c>
      <c r="G19" s="51">
        <f t="shared" si="1"/>
        <v>3.4340000000000002</v>
      </c>
    </row>
    <row r="20" spans="1:7" x14ac:dyDescent="0.2">
      <c r="A20" s="51"/>
      <c r="B20" s="51">
        <v>33</v>
      </c>
      <c r="C20" s="51">
        <v>6539</v>
      </c>
      <c r="D20" s="51">
        <v>3266</v>
      </c>
      <c r="E20" s="51">
        <v>3273</v>
      </c>
      <c r="F20" s="51">
        <f t="shared" si="0"/>
        <v>-3.266</v>
      </c>
      <c r="G20" s="51">
        <f t="shared" si="1"/>
        <v>3.2730000000000001</v>
      </c>
    </row>
    <row r="21" spans="1:7" x14ac:dyDescent="0.2">
      <c r="A21" s="51"/>
      <c r="B21" s="51">
        <v>34</v>
      </c>
      <c r="C21" s="51">
        <v>6768</v>
      </c>
      <c r="D21" s="51">
        <v>3401</v>
      </c>
      <c r="E21" s="51">
        <v>3367</v>
      </c>
      <c r="F21" s="51">
        <f t="shared" si="0"/>
        <v>-3.4009999999999998</v>
      </c>
      <c r="G21" s="51">
        <f t="shared" si="1"/>
        <v>3.367</v>
      </c>
    </row>
    <row r="22" spans="1:7" x14ac:dyDescent="0.2">
      <c r="A22" s="51"/>
      <c r="B22" s="51">
        <v>35</v>
      </c>
      <c r="C22" s="51">
        <v>6730</v>
      </c>
      <c r="D22" s="51">
        <v>3433</v>
      </c>
      <c r="E22" s="51">
        <v>3297</v>
      </c>
      <c r="F22" s="51">
        <f t="shared" si="0"/>
        <v>-3.4329999999999998</v>
      </c>
      <c r="G22" s="51">
        <f t="shared" si="1"/>
        <v>3.2970000000000002</v>
      </c>
    </row>
    <row r="23" spans="1:7" x14ac:dyDescent="0.2">
      <c r="A23" s="51"/>
      <c r="B23" s="51">
        <v>36</v>
      </c>
      <c r="C23" s="51">
        <v>7074</v>
      </c>
      <c r="D23" s="51">
        <v>3554</v>
      </c>
      <c r="E23" s="51">
        <v>3520</v>
      </c>
      <c r="F23" s="51">
        <f t="shared" si="0"/>
        <v>-3.5539999999999998</v>
      </c>
      <c r="G23" s="51">
        <f t="shared" si="1"/>
        <v>3.52</v>
      </c>
    </row>
    <row r="24" spans="1:7" x14ac:dyDescent="0.2">
      <c r="A24" s="51"/>
      <c r="B24" s="51">
        <v>37</v>
      </c>
      <c r="C24" s="51">
        <v>7095</v>
      </c>
      <c r="D24" s="51">
        <v>3505</v>
      </c>
      <c r="E24" s="51">
        <v>3590</v>
      </c>
      <c r="F24" s="51">
        <f t="shared" si="0"/>
        <v>-3.5049999999999999</v>
      </c>
      <c r="G24" s="51">
        <f t="shared" si="1"/>
        <v>3.59</v>
      </c>
    </row>
    <row r="25" spans="1:7" x14ac:dyDescent="0.2">
      <c r="A25" s="51"/>
      <c r="B25" s="51">
        <v>38</v>
      </c>
      <c r="C25" s="51">
        <v>7569</v>
      </c>
      <c r="D25" s="51">
        <v>3740</v>
      </c>
      <c r="E25" s="51">
        <v>3829</v>
      </c>
      <c r="F25" s="51">
        <f t="shared" si="0"/>
        <v>-3.74</v>
      </c>
      <c r="G25" s="51">
        <f t="shared" si="1"/>
        <v>3.8290000000000002</v>
      </c>
    </row>
    <row r="26" spans="1:7" x14ac:dyDescent="0.2">
      <c r="A26" s="51"/>
      <c r="B26" s="51">
        <v>39</v>
      </c>
      <c r="C26" s="51">
        <v>7736</v>
      </c>
      <c r="D26" s="51">
        <v>3784</v>
      </c>
      <c r="E26" s="51">
        <v>3952</v>
      </c>
      <c r="F26" s="51">
        <f t="shared" si="0"/>
        <v>-3.7839999999999998</v>
      </c>
      <c r="G26" s="51">
        <f t="shared" si="1"/>
        <v>3.952</v>
      </c>
    </row>
    <row r="27" spans="1:7" x14ac:dyDescent="0.2">
      <c r="A27" s="51"/>
      <c r="B27" s="51">
        <v>40</v>
      </c>
      <c r="C27" s="51">
        <v>8045</v>
      </c>
      <c r="D27" s="51">
        <v>3970</v>
      </c>
      <c r="E27" s="51">
        <v>4075</v>
      </c>
      <c r="F27" s="51">
        <f t="shared" si="0"/>
        <v>-3.97</v>
      </c>
      <c r="G27" s="51">
        <f t="shared" si="1"/>
        <v>4.0750000000000002</v>
      </c>
    </row>
    <row r="28" spans="1:7" x14ac:dyDescent="0.2">
      <c r="A28" s="51"/>
      <c r="B28" s="51">
        <v>41</v>
      </c>
      <c r="C28" s="51">
        <v>8575</v>
      </c>
      <c r="D28" s="51">
        <v>4215</v>
      </c>
      <c r="E28" s="51">
        <v>4360</v>
      </c>
      <c r="F28" s="51">
        <f t="shared" si="0"/>
        <v>-4.2149999999999999</v>
      </c>
      <c r="G28" s="51">
        <f t="shared" si="1"/>
        <v>4.3600000000000003</v>
      </c>
    </row>
    <row r="29" spans="1:7" x14ac:dyDescent="0.2">
      <c r="A29" s="51"/>
      <c r="B29" s="51">
        <v>42</v>
      </c>
      <c r="C29" s="51">
        <v>9078</v>
      </c>
      <c r="D29" s="51">
        <v>4342</v>
      </c>
      <c r="E29" s="51">
        <v>4736</v>
      </c>
      <c r="F29" s="51">
        <f t="shared" si="0"/>
        <v>-4.3419999999999996</v>
      </c>
      <c r="G29" s="51">
        <f t="shared" si="1"/>
        <v>4.7359999999999998</v>
      </c>
    </row>
    <row r="30" spans="1:7" x14ac:dyDescent="0.2">
      <c r="A30" s="51"/>
      <c r="B30" s="51">
        <v>43</v>
      </c>
      <c r="C30" s="51">
        <v>9434</v>
      </c>
      <c r="D30" s="51">
        <v>4633</v>
      </c>
      <c r="E30" s="51">
        <v>4801</v>
      </c>
      <c r="F30" s="51">
        <f t="shared" si="0"/>
        <v>-4.633</v>
      </c>
      <c r="G30" s="51">
        <f t="shared" si="1"/>
        <v>4.8010000000000002</v>
      </c>
    </row>
    <row r="31" spans="1:7" x14ac:dyDescent="0.2">
      <c r="A31" s="51"/>
      <c r="B31" s="51">
        <v>44</v>
      </c>
      <c r="C31" s="51">
        <v>9919</v>
      </c>
      <c r="D31" s="51">
        <v>4900</v>
      </c>
      <c r="E31" s="51">
        <v>5019</v>
      </c>
      <c r="F31" s="51">
        <f t="shared" si="0"/>
        <v>-4.9000000000000004</v>
      </c>
      <c r="G31" s="51">
        <f t="shared" si="1"/>
        <v>5.0190000000000001</v>
      </c>
    </row>
    <row r="32" spans="1:7" x14ac:dyDescent="0.2">
      <c r="A32" s="51"/>
      <c r="B32" s="51">
        <v>45</v>
      </c>
      <c r="C32" s="51">
        <v>10400</v>
      </c>
      <c r="D32" s="51">
        <v>5134</v>
      </c>
      <c r="E32" s="51">
        <v>5266</v>
      </c>
      <c r="F32" s="51">
        <f t="shared" si="0"/>
        <v>-5.1340000000000003</v>
      </c>
      <c r="G32" s="51">
        <f t="shared" si="1"/>
        <v>5.266</v>
      </c>
    </row>
    <row r="33" spans="1:7" x14ac:dyDescent="0.2">
      <c r="A33" s="51"/>
      <c r="B33" s="51">
        <v>46</v>
      </c>
      <c r="C33" s="51">
        <v>10902</v>
      </c>
      <c r="D33" s="51">
        <v>5297</v>
      </c>
      <c r="E33" s="51">
        <v>5605</v>
      </c>
      <c r="F33" s="51">
        <f t="shared" si="0"/>
        <v>-5.2969999999999997</v>
      </c>
      <c r="G33" s="51">
        <f t="shared" si="1"/>
        <v>5.6050000000000004</v>
      </c>
    </row>
    <row r="34" spans="1:7" x14ac:dyDescent="0.2">
      <c r="A34" s="51"/>
      <c r="B34" s="51">
        <v>47</v>
      </c>
      <c r="C34" s="51">
        <v>10798</v>
      </c>
      <c r="D34" s="51">
        <v>5337</v>
      </c>
      <c r="E34" s="51">
        <v>5461</v>
      </c>
      <c r="F34" s="51">
        <f t="shared" si="0"/>
        <v>-5.3369999999999997</v>
      </c>
      <c r="G34" s="51">
        <f t="shared" si="1"/>
        <v>5.4610000000000003</v>
      </c>
    </row>
    <row r="35" spans="1:7" x14ac:dyDescent="0.2">
      <c r="A35" s="51"/>
      <c r="B35" s="51">
        <v>48</v>
      </c>
      <c r="C35" s="51">
        <v>11036</v>
      </c>
      <c r="D35" s="51">
        <v>5395</v>
      </c>
      <c r="E35" s="51">
        <v>5641</v>
      </c>
      <c r="F35" s="51">
        <f t="shared" si="0"/>
        <v>-5.3949999999999996</v>
      </c>
      <c r="G35" s="51">
        <f t="shared" si="1"/>
        <v>5.641</v>
      </c>
    </row>
    <row r="36" spans="1:7" x14ac:dyDescent="0.2">
      <c r="A36" s="51"/>
      <c r="B36" s="51">
        <v>49</v>
      </c>
      <c r="C36" s="51">
        <v>10965</v>
      </c>
      <c r="D36" s="51">
        <v>5326</v>
      </c>
      <c r="E36" s="51">
        <v>5639</v>
      </c>
      <c r="F36" s="51">
        <f t="shared" si="0"/>
        <v>-5.3259999999999996</v>
      </c>
      <c r="G36" s="51">
        <f t="shared" si="1"/>
        <v>5.6390000000000002</v>
      </c>
    </row>
    <row r="37" spans="1:7" x14ac:dyDescent="0.2">
      <c r="A37" s="51"/>
      <c r="B37" s="51">
        <v>50</v>
      </c>
      <c r="C37" s="51">
        <v>10805</v>
      </c>
      <c r="D37" s="51">
        <v>5276</v>
      </c>
      <c r="E37" s="51">
        <v>5529</v>
      </c>
      <c r="F37" s="51">
        <f t="shared" si="0"/>
        <v>-5.2759999999999998</v>
      </c>
      <c r="G37" s="51">
        <f t="shared" si="1"/>
        <v>5.5289999999999999</v>
      </c>
    </row>
    <row r="38" spans="1:7" x14ac:dyDescent="0.2">
      <c r="A38" s="51"/>
      <c r="B38" s="51">
        <v>51</v>
      </c>
      <c r="C38" s="51">
        <v>10823</v>
      </c>
      <c r="D38" s="51">
        <v>5172</v>
      </c>
      <c r="E38" s="51">
        <v>5651</v>
      </c>
      <c r="F38" s="51">
        <f t="shared" si="0"/>
        <v>-5.1719999999999997</v>
      </c>
      <c r="G38" s="51">
        <f t="shared" si="1"/>
        <v>5.6509999999999998</v>
      </c>
    </row>
    <row r="39" spans="1:7" x14ac:dyDescent="0.2">
      <c r="A39" s="51"/>
      <c r="B39" s="51">
        <v>52</v>
      </c>
      <c r="C39" s="51">
        <v>10709</v>
      </c>
      <c r="D39" s="51">
        <v>5148</v>
      </c>
      <c r="E39" s="51">
        <v>5561</v>
      </c>
      <c r="F39" s="51">
        <f t="shared" si="0"/>
        <v>-5.1479999999999997</v>
      </c>
      <c r="G39" s="51">
        <f t="shared" si="1"/>
        <v>5.5609999999999999</v>
      </c>
    </row>
    <row r="40" spans="1:7" x14ac:dyDescent="0.2">
      <c r="A40" s="51"/>
      <c r="B40" s="51">
        <v>53</v>
      </c>
      <c r="C40" s="51">
        <v>10730</v>
      </c>
      <c r="D40" s="51">
        <v>5228</v>
      </c>
      <c r="E40" s="51">
        <v>5502</v>
      </c>
      <c r="F40" s="51">
        <f t="shared" si="0"/>
        <v>-5.2279999999999998</v>
      </c>
      <c r="G40" s="51">
        <f t="shared" si="1"/>
        <v>5.5019999999999998</v>
      </c>
    </row>
    <row r="41" spans="1:7" x14ac:dyDescent="0.2">
      <c r="A41" s="51"/>
      <c r="B41" s="51">
        <v>54</v>
      </c>
      <c r="C41" s="51">
        <v>10779</v>
      </c>
      <c r="D41" s="51">
        <v>5095</v>
      </c>
      <c r="E41" s="51">
        <v>5684</v>
      </c>
      <c r="F41" s="51">
        <f t="shared" si="0"/>
        <v>-5.0949999999999998</v>
      </c>
      <c r="G41" s="51">
        <f t="shared" si="1"/>
        <v>5.6840000000000002</v>
      </c>
    </row>
    <row r="42" spans="1:7" x14ac:dyDescent="0.2">
      <c r="A42" s="51"/>
      <c r="B42" s="51">
        <v>55</v>
      </c>
      <c r="C42" s="51">
        <v>10989</v>
      </c>
      <c r="D42" s="51">
        <v>5224</v>
      </c>
      <c r="E42" s="51">
        <v>5765</v>
      </c>
      <c r="F42" s="51">
        <f t="shared" si="0"/>
        <v>-5.2240000000000002</v>
      </c>
      <c r="G42" s="51">
        <f t="shared" si="1"/>
        <v>5.7649999999999997</v>
      </c>
    </row>
    <row r="43" spans="1:7" x14ac:dyDescent="0.2">
      <c r="A43" s="51"/>
      <c r="B43" s="51">
        <v>56</v>
      </c>
      <c r="C43" s="51">
        <v>11025</v>
      </c>
      <c r="D43" s="51">
        <v>5207</v>
      </c>
      <c r="E43" s="51">
        <v>5818</v>
      </c>
      <c r="F43" s="51">
        <f t="shared" si="0"/>
        <v>-5.2069999999999999</v>
      </c>
      <c r="G43" s="51">
        <f t="shared" si="1"/>
        <v>5.8179999999999996</v>
      </c>
    </row>
    <row r="44" spans="1:7" x14ac:dyDescent="0.2">
      <c r="A44" s="51"/>
      <c r="B44" s="51">
        <v>57</v>
      </c>
      <c r="C44" s="51">
        <v>10795</v>
      </c>
      <c r="D44" s="51">
        <v>5078</v>
      </c>
      <c r="E44" s="51">
        <v>5717</v>
      </c>
      <c r="F44" s="51">
        <f t="shared" si="0"/>
        <v>-5.0780000000000003</v>
      </c>
      <c r="G44" s="51">
        <f t="shared" si="1"/>
        <v>5.7169999999999996</v>
      </c>
    </row>
    <row r="45" spans="1:7" x14ac:dyDescent="0.2">
      <c r="A45" s="51"/>
      <c r="B45" s="51">
        <v>58</v>
      </c>
      <c r="C45" s="51">
        <v>10988</v>
      </c>
      <c r="D45" s="51">
        <v>5135</v>
      </c>
      <c r="E45" s="51">
        <v>5853</v>
      </c>
      <c r="F45" s="51">
        <f t="shared" si="0"/>
        <v>-5.1349999999999998</v>
      </c>
      <c r="G45" s="51">
        <f t="shared" si="1"/>
        <v>5.8529999999999998</v>
      </c>
    </row>
    <row r="46" spans="1:7" x14ac:dyDescent="0.2">
      <c r="A46" s="51"/>
      <c r="B46" s="51">
        <v>59</v>
      </c>
      <c r="C46" s="51">
        <v>10789</v>
      </c>
      <c r="D46" s="51">
        <v>5088</v>
      </c>
      <c r="E46" s="51">
        <v>5701</v>
      </c>
      <c r="F46" s="51">
        <f t="shared" si="0"/>
        <v>-5.0880000000000001</v>
      </c>
      <c r="G46" s="51">
        <f t="shared" si="1"/>
        <v>5.7009999999999996</v>
      </c>
    </row>
    <row r="47" spans="1:7" x14ac:dyDescent="0.2">
      <c r="A47" s="51"/>
      <c r="B47" s="51">
        <v>60</v>
      </c>
      <c r="C47" s="51">
        <v>10152</v>
      </c>
      <c r="D47" s="51">
        <v>4721</v>
      </c>
      <c r="E47" s="51">
        <v>5431</v>
      </c>
      <c r="F47" s="51">
        <f t="shared" si="0"/>
        <v>-4.7210000000000001</v>
      </c>
      <c r="G47" s="51">
        <f t="shared" si="1"/>
        <v>5.431</v>
      </c>
    </row>
    <row r="48" spans="1:7" x14ac:dyDescent="0.2">
      <c r="A48" s="51"/>
      <c r="B48" s="51">
        <v>61</v>
      </c>
      <c r="C48" s="51">
        <v>9941</v>
      </c>
      <c r="D48" s="51">
        <v>4574</v>
      </c>
      <c r="E48" s="51">
        <v>5367</v>
      </c>
      <c r="F48" s="51">
        <f t="shared" si="0"/>
        <v>-4.5739999999999998</v>
      </c>
      <c r="G48" s="51">
        <f t="shared" si="1"/>
        <v>5.367</v>
      </c>
    </row>
    <row r="49" spans="1:7" x14ac:dyDescent="0.2">
      <c r="A49" s="51"/>
      <c r="B49" s="51">
        <v>62</v>
      </c>
      <c r="C49" s="51">
        <v>9844</v>
      </c>
      <c r="D49" s="51">
        <v>4507</v>
      </c>
      <c r="E49" s="51">
        <v>5337</v>
      </c>
      <c r="F49" s="51">
        <f t="shared" si="0"/>
        <v>-4.5069999999999997</v>
      </c>
      <c r="G49" s="51">
        <f t="shared" si="1"/>
        <v>5.3369999999999997</v>
      </c>
    </row>
    <row r="50" spans="1:7" x14ac:dyDescent="0.2">
      <c r="A50" s="51"/>
      <c r="B50" s="51">
        <v>63</v>
      </c>
      <c r="C50" s="51">
        <v>10056</v>
      </c>
      <c r="D50" s="51">
        <v>4585</v>
      </c>
      <c r="E50" s="51">
        <v>5471</v>
      </c>
      <c r="F50" s="51">
        <f t="shared" si="0"/>
        <v>-4.585</v>
      </c>
      <c r="G50" s="51">
        <f t="shared" si="1"/>
        <v>5.4710000000000001</v>
      </c>
    </row>
    <row r="51" spans="1:7" x14ac:dyDescent="0.2">
      <c r="A51" s="51"/>
      <c r="B51" s="51">
        <v>64</v>
      </c>
      <c r="C51" s="51">
        <v>9484</v>
      </c>
      <c r="D51" s="51">
        <v>4351</v>
      </c>
      <c r="E51" s="51">
        <v>5133</v>
      </c>
      <c r="F51" s="51">
        <f t="shared" si="0"/>
        <v>-4.351</v>
      </c>
      <c r="G51" s="51">
        <f t="shared" si="1"/>
        <v>5.133</v>
      </c>
    </row>
    <row r="52" spans="1:7" x14ac:dyDescent="0.2">
      <c r="A52" s="51"/>
      <c r="B52" s="51">
        <v>65</v>
      </c>
      <c r="C52" s="51">
        <v>9564</v>
      </c>
      <c r="D52" s="51">
        <v>4260</v>
      </c>
      <c r="E52" s="51">
        <v>5304</v>
      </c>
      <c r="F52" s="51">
        <f t="shared" si="0"/>
        <v>-4.26</v>
      </c>
      <c r="G52" s="51">
        <f t="shared" si="1"/>
        <v>5.3040000000000003</v>
      </c>
    </row>
    <row r="53" spans="1:7" x14ac:dyDescent="0.2">
      <c r="A53" s="51"/>
      <c r="B53" s="51">
        <v>66</v>
      </c>
      <c r="C53" s="51">
        <v>8866</v>
      </c>
      <c r="D53" s="51">
        <v>4023</v>
      </c>
      <c r="E53" s="51">
        <v>4843</v>
      </c>
      <c r="F53" s="51">
        <f t="shared" si="0"/>
        <v>-4.0229999999999997</v>
      </c>
      <c r="G53" s="51">
        <f t="shared" si="1"/>
        <v>4.843</v>
      </c>
    </row>
    <row r="54" spans="1:7" x14ac:dyDescent="0.2">
      <c r="A54" s="51"/>
      <c r="B54" s="51">
        <v>67</v>
      </c>
      <c r="C54" s="51">
        <v>8329</v>
      </c>
      <c r="D54" s="51">
        <v>3750</v>
      </c>
      <c r="E54" s="51">
        <v>4579</v>
      </c>
      <c r="F54" s="51">
        <f t="shared" si="0"/>
        <v>-3.75</v>
      </c>
      <c r="G54" s="51">
        <f t="shared" si="1"/>
        <v>4.5789999999999997</v>
      </c>
    </row>
    <row r="55" spans="1:7" x14ac:dyDescent="0.2">
      <c r="A55" s="51"/>
      <c r="B55" s="51">
        <v>68</v>
      </c>
      <c r="C55" s="51">
        <v>8449</v>
      </c>
      <c r="D55" s="51">
        <v>3699</v>
      </c>
      <c r="E55" s="51">
        <v>4750</v>
      </c>
      <c r="F55" s="51">
        <f t="shared" si="0"/>
        <v>-3.6989999999999998</v>
      </c>
      <c r="G55" s="51">
        <f t="shared" si="1"/>
        <v>4.75</v>
      </c>
    </row>
    <row r="56" spans="1:7" x14ac:dyDescent="0.2">
      <c r="A56" s="51"/>
      <c r="B56" s="51">
        <v>69</v>
      </c>
      <c r="C56" s="51">
        <v>7975</v>
      </c>
      <c r="D56" s="51">
        <v>3406</v>
      </c>
      <c r="E56" s="51">
        <v>4569</v>
      </c>
      <c r="F56" s="51">
        <f t="shared" si="0"/>
        <v>-3.4060000000000001</v>
      </c>
      <c r="G56" s="51">
        <f t="shared" si="1"/>
        <v>4.569</v>
      </c>
    </row>
    <row r="57" spans="1:7" x14ac:dyDescent="0.2">
      <c r="A57" s="51"/>
      <c r="B57" s="51">
        <v>70</v>
      </c>
      <c r="C57" s="51">
        <v>8265</v>
      </c>
      <c r="D57" s="51">
        <v>3593</v>
      </c>
      <c r="E57" s="51">
        <v>4672</v>
      </c>
      <c r="F57" s="51">
        <f t="shared" si="0"/>
        <v>-3.593</v>
      </c>
      <c r="G57" s="51">
        <f t="shared" si="1"/>
        <v>4.6719999999999997</v>
      </c>
    </row>
    <row r="58" spans="1:7" x14ac:dyDescent="0.2">
      <c r="A58" s="51"/>
      <c r="B58" s="51">
        <v>71</v>
      </c>
      <c r="C58" s="51">
        <v>8094</v>
      </c>
      <c r="D58" s="51">
        <v>3515</v>
      </c>
      <c r="E58" s="51">
        <v>4579</v>
      </c>
      <c r="F58" s="51">
        <f t="shared" si="0"/>
        <v>-3.5150000000000001</v>
      </c>
      <c r="G58" s="51">
        <f t="shared" si="1"/>
        <v>4.5789999999999997</v>
      </c>
    </row>
    <row r="59" spans="1:7" x14ac:dyDescent="0.2">
      <c r="A59" s="51"/>
      <c r="B59" s="51">
        <v>72</v>
      </c>
      <c r="C59" s="51">
        <v>7772</v>
      </c>
      <c r="D59" s="51">
        <v>3349</v>
      </c>
      <c r="E59" s="51">
        <v>4423</v>
      </c>
      <c r="F59" s="51">
        <f t="shared" si="0"/>
        <v>-3.3490000000000002</v>
      </c>
      <c r="G59" s="51">
        <f t="shared" si="1"/>
        <v>4.423</v>
      </c>
    </row>
    <row r="60" spans="1:7" x14ac:dyDescent="0.2">
      <c r="A60" s="51"/>
      <c r="B60" s="51">
        <v>73</v>
      </c>
      <c r="C60" s="51">
        <v>7854</v>
      </c>
      <c r="D60" s="51">
        <v>3445</v>
      </c>
      <c r="E60" s="51">
        <v>4409</v>
      </c>
      <c r="F60" s="51">
        <f t="shared" si="0"/>
        <v>-3.4449999999999998</v>
      </c>
      <c r="G60" s="51">
        <f t="shared" si="1"/>
        <v>4.4089999999999998</v>
      </c>
    </row>
    <row r="61" spans="1:7" x14ac:dyDescent="0.2">
      <c r="A61" s="51"/>
      <c r="B61" s="51">
        <v>74</v>
      </c>
      <c r="C61" s="51">
        <v>7980</v>
      </c>
      <c r="D61" s="51">
        <v>3417</v>
      </c>
      <c r="E61" s="51">
        <v>4563</v>
      </c>
      <c r="F61" s="51">
        <f t="shared" si="0"/>
        <v>-3.4169999999999998</v>
      </c>
      <c r="G61" s="51">
        <f t="shared" si="1"/>
        <v>4.5629999999999997</v>
      </c>
    </row>
    <row r="62" spans="1:7" x14ac:dyDescent="0.2">
      <c r="A62" s="51"/>
      <c r="B62" s="51">
        <v>75</v>
      </c>
      <c r="C62" s="51">
        <v>7989</v>
      </c>
      <c r="D62" s="51">
        <v>3383</v>
      </c>
      <c r="E62" s="51">
        <v>4606</v>
      </c>
      <c r="F62" s="51">
        <f t="shared" si="0"/>
        <v>-3.383</v>
      </c>
      <c r="G62" s="51">
        <f t="shared" si="1"/>
        <v>4.6059999999999999</v>
      </c>
    </row>
    <row r="63" spans="1:7" x14ac:dyDescent="0.2">
      <c r="A63" s="51"/>
      <c r="B63" s="51">
        <v>76</v>
      </c>
      <c r="C63" s="51">
        <v>6789</v>
      </c>
      <c r="D63" s="51">
        <v>2839</v>
      </c>
      <c r="E63" s="51">
        <v>3950</v>
      </c>
      <c r="F63" s="51">
        <f t="shared" si="0"/>
        <v>-2.839</v>
      </c>
      <c r="G63" s="51">
        <f t="shared" si="1"/>
        <v>3.95</v>
      </c>
    </row>
    <row r="64" spans="1:7" x14ac:dyDescent="0.2">
      <c r="A64" s="51"/>
      <c r="B64" s="51">
        <v>77</v>
      </c>
      <c r="C64" s="51">
        <v>7125</v>
      </c>
      <c r="D64" s="51">
        <v>2951</v>
      </c>
      <c r="E64" s="51">
        <v>4174</v>
      </c>
      <c r="F64" s="51">
        <f t="shared" si="0"/>
        <v>-2.9510000000000001</v>
      </c>
      <c r="G64" s="51">
        <f t="shared" si="1"/>
        <v>4.1740000000000004</v>
      </c>
    </row>
    <row r="65" spans="1:7" x14ac:dyDescent="0.2">
      <c r="A65" s="51"/>
      <c r="B65" s="51">
        <v>78</v>
      </c>
      <c r="C65" s="51">
        <v>6561</v>
      </c>
      <c r="D65" s="51">
        <v>2635</v>
      </c>
      <c r="E65" s="51">
        <v>3926</v>
      </c>
      <c r="F65" s="51">
        <f t="shared" si="0"/>
        <v>-2.6349999999999998</v>
      </c>
      <c r="G65" s="51">
        <f t="shared" si="1"/>
        <v>3.9260000000000002</v>
      </c>
    </row>
    <row r="66" spans="1:7" x14ac:dyDescent="0.2">
      <c r="A66" s="51"/>
      <c r="B66" s="51">
        <v>79</v>
      </c>
      <c r="C66" s="51">
        <v>6474</v>
      </c>
      <c r="D66" s="51">
        <v>2619</v>
      </c>
      <c r="E66" s="51">
        <v>3855</v>
      </c>
      <c r="F66" s="51">
        <f t="shared" si="0"/>
        <v>-2.6190000000000002</v>
      </c>
      <c r="G66" s="51">
        <f t="shared" si="1"/>
        <v>3.855</v>
      </c>
    </row>
    <row r="67" spans="1:7" x14ac:dyDescent="0.2">
      <c r="A67" s="51"/>
      <c r="B67" s="51">
        <v>80</v>
      </c>
      <c r="C67" s="51">
        <v>5597</v>
      </c>
      <c r="D67" s="51">
        <v>2264</v>
      </c>
      <c r="E67" s="51">
        <v>3333</v>
      </c>
      <c r="F67" s="51">
        <f t="shared" si="0"/>
        <v>-2.2639999999999998</v>
      </c>
      <c r="G67" s="51">
        <f t="shared" si="1"/>
        <v>3.3330000000000002</v>
      </c>
    </row>
    <row r="68" spans="1:7" x14ac:dyDescent="0.2">
      <c r="A68" s="51"/>
      <c r="B68" s="51">
        <v>81</v>
      </c>
      <c r="C68" s="51">
        <v>4827</v>
      </c>
      <c r="D68" s="51">
        <v>1925</v>
      </c>
      <c r="E68" s="51">
        <v>2902</v>
      </c>
      <c r="F68" s="51">
        <f t="shared" si="0"/>
        <v>-1.925</v>
      </c>
      <c r="G68" s="51">
        <f t="shared" si="1"/>
        <v>2.9020000000000001</v>
      </c>
    </row>
    <row r="69" spans="1:7" x14ac:dyDescent="0.2">
      <c r="A69" s="51"/>
      <c r="B69" s="51">
        <v>82</v>
      </c>
      <c r="C69" s="51">
        <v>5312</v>
      </c>
      <c r="D69" s="51">
        <v>2120</v>
      </c>
      <c r="E69" s="51">
        <v>3192</v>
      </c>
      <c r="F69" s="51">
        <f t="shared" si="0"/>
        <v>-2.12</v>
      </c>
      <c r="G69" s="51">
        <f t="shared" si="1"/>
        <v>3.1920000000000002</v>
      </c>
    </row>
    <row r="70" spans="1:7" x14ac:dyDescent="0.2">
      <c r="A70" s="51"/>
      <c r="B70" s="51">
        <v>83</v>
      </c>
      <c r="C70" s="51">
        <v>4935</v>
      </c>
      <c r="D70" s="51">
        <v>1828</v>
      </c>
      <c r="E70" s="51">
        <v>3107</v>
      </c>
      <c r="F70" s="51">
        <f t="shared" ref="F70:F87" si="2">-D70/1000</f>
        <v>-1.8280000000000001</v>
      </c>
      <c r="G70" s="51">
        <f t="shared" ref="G70:G87" si="3">E70/1000</f>
        <v>3.1070000000000002</v>
      </c>
    </row>
    <row r="71" spans="1:7" x14ac:dyDescent="0.2">
      <c r="A71" s="51"/>
      <c r="B71" s="51">
        <v>84</v>
      </c>
      <c r="C71" s="51">
        <v>3670</v>
      </c>
      <c r="D71" s="51">
        <v>1349</v>
      </c>
      <c r="E71" s="51">
        <v>2321</v>
      </c>
      <c r="F71" s="51">
        <f t="shared" si="2"/>
        <v>-1.349</v>
      </c>
      <c r="G71" s="51">
        <f t="shared" si="3"/>
        <v>2.3210000000000002</v>
      </c>
    </row>
    <row r="72" spans="1:7" x14ac:dyDescent="0.2">
      <c r="A72" s="51"/>
      <c r="B72" s="51">
        <v>85</v>
      </c>
      <c r="C72" s="51">
        <v>4248</v>
      </c>
      <c r="D72" s="51">
        <v>1513</v>
      </c>
      <c r="E72" s="51">
        <v>2735</v>
      </c>
      <c r="F72" s="51">
        <f t="shared" si="2"/>
        <v>-1.5129999999999999</v>
      </c>
      <c r="G72" s="51">
        <f t="shared" si="3"/>
        <v>2.7349999999999999</v>
      </c>
    </row>
    <row r="73" spans="1:7" x14ac:dyDescent="0.2">
      <c r="A73" s="51"/>
      <c r="B73" s="51">
        <v>86</v>
      </c>
      <c r="C73" s="51">
        <v>3640</v>
      </c>
      <c r="D73" s="51">
        <v>1331</v>
      </c>
      <c r="E73" s="51">
        <v>2309</v>
      </c>
      <c r="F73" s="51">
        <f t="shared" si="2"/>
        <v>-1.331</v>
      </c>
      <c r="G73" s="51">
        <f t="shared" si="3"/>
        <v>2.3090000000000002</v>
      </c>
    </row>
    <row r="74" spans="1:7" x14ac:dyDescent="0.2">
      <c r="A74" s="51"/>
      <c r="B74" s="51">
        <v>87</v>
      </c>
      <c r="C74" s="51">
        <v>3481</v>
      </c>
      <c r="D74" s="51">
        <v>1210</v>
      </c>
      <c r="E74" s="51">
        <v>2271</v>
      </c>
      <c r="F74" s="51">
        <f t="shared" si="2"/>
        <v>-1.21</v>
      </c>
      <c r="G74" s="51">
        <f t="shared" si="3"/>
        <v>2.2709999999999999</v>
      </c>
    </row>
    <row r="75" spans="1:7" x14ac:dyDescent="0.2">
      <c r="A75" s="51"/>
      <c r="B75" s="51">
        <v>88</v>
      </c>
      <c r="C75" s="51">
        <v>3140</v>
      </c>
      <c r="D75" s="51">
        <v>1044</v>
      </c>
      <c r="E75" s="51">
        <v>2096</v>
      </c>
      <c r="F75" s="51">
        <f t="shared" si="2"/>
        <v>-1.044</v>
      </c>
      <c r="G75" s="51">
        <f t="shared" si="3"/>
        <v>2.0960000000000001</v>
      </c>
    </row>
    <row r="76" spans="1:7" x14ac:dyDescent="0.2">
      <c r="A76" s="51"/>
      <c r="B76" s="51">
        <v>89</v>
      </c>
      <c r="C76" s="51">
        <v>2796</v>
      </c>
      <c r="D76" s="51">
        <v>943</v>
      </c>
      <c r="E76" s="51">
        <v>1853</v>
      </c>
      <c r="F76" s="51">
        <f t="shared" si="2"/>
        <v>-0.94299999999999995</v>
      </c>
      <c r="G76" s="51">
        <f t="shared" si="3"/>
        <v>1.853</v>
      </c>
    </row>
    <row r="77" spans="1:7" x14ac:dyDescent="0.2">
      <c r="A77" s="51"/>
      <c r="B77" s="51">
        <v>90</v>
      </c>
      <c r="C77" s="51">
        <v>2390</v>
      </c>
      <c r="D77" s="51">
        <v>711</v>
      </c>
      <c r="E77" s="51">
        <v>1679</v>
      </c>
      <c r="F77" s="51">
        <f t="shared" si="2"/>
        <v>-0.71099999999999997</v>
      </c>
      <c r="G77" s="51">
        <f t="shared" si="3"/>
        <v>1.679</v>
      </c>
    </row>
    <row r="78" spans="1:7" x14ac:dyDescent="0.2">
      <c r="A78" s="51"/>
      <c r="B78" s="51">
        <v>91</v>
      </c>
      <c r="C78" s="51">
        <v>1983</v>
      </c>
      <c r="D78" s="51">
        <v>590</v>
      </c>
      <c r="E78" s="51">
        <v>1393</v>
      </c>
      <c r="F78" s="51">
        <f t="shared" si="2"/>
        <v>-0.59</v>
      </c>
      <c r="G78" s="51">
        <f t="shared" si="3"/>
        <v>1.393</v>
      </c>
    </row>
    <row r="79" spans="1:7" x14ac:dyDescent="0.2">
      <c r="A79" s="51"/>
      <c r="B79" s="51">
        <v>92</v>
      </c>
      <c r="C79" s="51">
        <v>1690</v>
      </c>
      <c r="D79" s="51">
        <v>434</v>
      </c>
      <c r="E79" s="51">
        <v>1256</v>
      </c>
      <c r="F79" s="51">
        <f t="shared" si="2"/>
        <v>-0.434</v>
      </c>
      <c r="G79" s="51">
        <f t="shared" si="3"/>
        <v>1.256</v>
      </c>
    </row>
    <row r="80" spans="1:7" x14ac:dyDescent="0.2">
      <c r="A80" s="51"/>
      <c r="B80" s="51">
        <v>93</v>
      </c>
      <c r="C80" s="51">
        <v>1349</v>
      </c>
      <c r="D80" s="51">
        <v>368</v>
      </c>
      <c r="E80" s="51">
        <v>981</v>
      </c>
      <c r="F80" s="51">
        <f t="shared" si="2"/>
        <v>-0.36799999999999999</v>
      </c>
      <c r="G80" s="51">
        <f t="shared" si="3"/>
        <v>0.98099999999999998</v>
      </c>
    </row>
    <row r="81" spans="1:7" x14ac:dyDescent="0.2">
      <c r="A81" s="51"/>
      <c r="B81" s="51">
        <v>94</v>
      </c>
      <c r="C81" s="51">
        <v>1057</v>
      </c>
      <c r="D81" s="51">
        <v>274</v>
      </c>
      <c r="E81" s="51">
        <v>783</v>
      </c>
      <c r="F81" s="51">
        <f t="shared" si="2"/>
        <v>-0.27400000000000002</v>
      </c>
      <c r="G81" s="51">
        <f t="shared" si="3"/>
        <v>0.78300000000000003</v>
      </c>
    </row>
    <row r="82" spans="1:7" x14ac:dyDescent="0.2">
      <c r="A82" s="51"/>
      <c r="B82" s="51">
        <v>95</v>
      </c>
      <c r="C82" s="51">
        <v>769</v>
      </c>
      <c r="D82" s="51">
        <v>163</v>
      </c>
      <c r="E82" s="51">
        <v>606</v>
      </c>
      <c r="F82" s="51">
        <f t="shared" si="2"/>
        <v>-0.16300000000000001</v>
      </c>
      <c r="G82" s="51">
        <f t="shared" si="3"/>
        <v>0.60599999999999998</v>
      </c>
    </row>
    <row r="83" spans="1:7" x14ac:dyDescent="0.2">
      <c r="A83" s="51"/>
      <c r="B83" s="51">
        <v>96</v>
      </c>
      <c r="C83" s="51">
        <v>553</v>
      </c>
      <c r="D83" s="51">
        <v>120</v>
      </c>
      <c r="E83" s="51">
        <v>433</v>
      </c>
      <c r="F83" s="51">
        <f t="shared" si="2"/>
        <v>-0.12</v>
      </c>
      <c r="G83" s="51">
        <f t="shared" si="3"/>
        <v>0.433</v>
      </c>
    </row>
    <row r="84" spans="1:7" x14ac:dyDescent="0.2">
      <c r="A84" s="51"/>
      <c r="B84" s="51">
        <v>97</v>
      </c>
      <c r="C84" s="51">
        <v>416</v>
      </c>
      <c r="D84" s="51">
        <v>92</v>
      </c>
      <c r="E84" s="51">
        <v>324</v>
      </c>
      <c r="F84" s="51">
        <f t="shared" si="2"/>
        <v>-9.1999999999999998E-2</v>
      </c>
      <c r="G84" s="51">
        <f t="shared" si="3"/>
        <v>0.32400000000000001</v>
      </c>
    </row>
    <row r="85" spans="1:7" x14ac:dyDescent="0.2">
      <c r="A85" s="51"/>
      <c r="B85" s="51">
        <v>98</v>
      </c>
      <c r="C85" s="51">
        <v>309</v>
      </c>
      <c r="D85" s="51">
        <v>80</v>
      </c>
      <c r="E85" s="51">
        <v>229</v>
      </c>
      <c r="F85" s="51">
        <f t="shared" si="2"/>
        <v>-0.08</v>
      </c>
      <c r="G85" s="51">
        <f t="shared" si="3"/>
        <v>0.22900000000000001</v>
      </c>
    </row>
    <row r="86" spans="1:7" x14ac:dyDescent="0.2">
      <c r="A86" s="51"/>
      <c r="B86" s="51">
        <v>99</v>
      </c>
      <c r="C86" s="51">
        <v>190</v>
      </c>
      <c r="D86" s="51">
        <v>41</v>
      </c>
      <c r="E86" s="51">
        <v>149</v>
      </c>
      <c r="F86" s="51">
        <f t="shared" si="2"/>
        <v>-4.1000000000000002E-2</v>
      </c>
      <c r="G86" s="51">
        <f t="shared" si="3"/>
        <v>0.14899999999999999</v>
      </c>
    </row>
    <row r="87" spans="1:7" x14ac:dyDescent="0.2">
      <c r="A87" s="51"/>
      <c r="B87" s="51" t="s">
        <v>376</v>
      </c>
      <c r="C87" s="51">
        <v>431</v>
      </c>
      <c r="D87" s="51">
        <v>105</v>
      </c>
      <c r="E87" s="51">
        <v>326</v>
      </c>
      <c r="F87" s="51">
        <f t="shared" si="2"/>
        <v>-0.105</v>
      </c>
      <c r="G87" s="51">
        <f t="shared" si="3"/>
        <v>0.32600000000000001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42"/>
  <sheetViews>
    <sheetView topLeftCell="A16" workbookViewId="0">
      <selection activeCell="I28" sqref="I28"/>
    </sheetView>
  </sheetViews>
  <sheetFormatPr baseColWidth="10" defaultRowHeight="12.75" x14ac:dyDescent="0.2"/>
  <cols>
    <col min="1" max="1" width="22.85546875" customWidth="1"/>
    <col min="2" max="4" width="11.28515625" customWidth="1"/>
  </cols>
  <sheetData>
    <row r="1" spans="1:4" x14ac:dyDescent="0.2">
      <c r="A1" s="1" t="s">
        <v>351</v>
      </c>
    </row>
    <row r="2" spans="1:4" x14ac:dyDescent="0.2">
      <c r="A2" s="5" t="s">
        <v>369</v>
      </c>
    </row>
    <row r="4" spans="1:4" s="7" customFormat="1" x14ac:dyDescent="0.2">
      <c r="B4" s="29" t="s">
        <v>0</v>
      </c>
      <c r="C4" s="29" t="s">
        <v>28</v>
      </c>
      <c r="D4" s="29" t="s">
        <v>29</v>
      </c>
    </row>
    <row r="5" spans="1:4" x14ac:dyDescent="0.2">
      <c r="A5" t="s">
        <v>0</v>
      </c>
      <c r="B5" s="2">
        <v>579124</v>
      </c>
      <c r="C5" s="9">
        <v>268357</v>
      </c>
      <c r="D5" s="9">
        <v>310767</v>
      </c>
    </row>
    <row r="6" spans="1:4" x14ac:dyDescent="0.2">
      <c r="A6" t="s">
        <v>270</v>
      </c>
      <c r="B6" s="2">
        <v>574274</v>
      </c>
      <c r="C6" s="9">
        <v>265862</v>
      </c>
      <c r="D6" s="9">
        <v>308412</v>
      </c>
    </row>
    <row r="7" spans="1:4" x14ac:dyDescent="0.2">
      <c r="A7" t="s">
        <v>8</v>
      </c>
      <c r="B7" s="31">
        <f>B6/B5</f>
        <v>0.99162528232295677</v>
      </c>
      <c r="C7" s="31">
        <f>C6/C5</f>
        <v>0.99070268336581491</v>
      </c>
      <c r="D7" s="31">
        <f>D6/D5</f>
        <v>0.99242197530625842</v>
      </c>
    </row>
    <row r="8" spans="1:4" x14ac:dyDescent="0.2">
      <c r="A8" t="s">
        <v>283</v>
      </c>
      <c r="B8" s="2">
        <v>4164</v>
      </c>
      <c r="C8" s="2">
        <v>2127</v>
      </c>
      <c r="D8" s="2">
        <v>2037</v>
      </c>
    </row>
    <row r="9" spans="1:4" x14ac:dyDescent="0.2">
      <c r="A9" t="s">
        <v>8</v>
      </c>
      <c r="B9" s="31">
        <f>B8/B5</f>
        <v>7.1901699808676551E-3</v>
      </c>
      <c r="C9" s="31">
        <f>C8/C5</f>
        <v>7.9260090103854194E-3</v>
      </c>
      <c r="D9" s="31">
        <f>D8/D5</f>
        <v>6.5547500217204534E-3</v>
      </c>
    </row>
    <row r="10" spans="1:4" x14ac:dyDescent="0.2">
      <c r="A10" s="37" t="s">
        <v>284</v>
      </c>
      <c r="B10">
        <v>437</v>
      </c>
      <c r="C10">
        <v>222</v>
      </c>
      <c r="D10">
        <v>215</v>
      </c>
    </row>
    <row r="11" spans="1:4" x14ac:dyDescent="0.2">
      <c r="A11" s="37" t="s">
        <v>285</v>
      </c>
      <c r="B11">
        <v>35</v>
      </c>
      <c r="C11">
        <v>13</v>
      </c>
      <c r="D11">
        <v>22</v>
      </c>
    </row>
    <row r="12" spans="1:4" x14ac:dyDescent="0.2">
      <c r="A12" s="37" t="s">
        <v>286</v>
      </c>
      <c r="B12">
        <v>74</v>
      </c>
      <c r="C12">
        <v>37</v>
      </c>
      <c r="D12">
        <v>37</v>
      </c>
    </row>
    <row r="13" spans="1:4" x14ac:dyDescent="0.2">
      <c r="A13" s="37" t="s">
        <v>287</v>
      </c>
      <c r="B13">
        <v>243</v>
      </c>
      <c r="C13">
        <v>97</v>
      </c>
      <c r="D13">
        <v>146</v>
      </c>
    </row>
    <row r="14" spans="1:4" x14ac:dyDescent="0.2">
      <c r="A14" s="38" t="s">
        <v>328</v>
      </c>
      <c r="B14">
        <v>8</v>
      </c>
      <c r="C14">
        <v>6</v>
      </c>
      <c r="D14">
        <v>2</v>
      </c>
    </row>
    <row r="15" spans="1:4" x14ac:dyDescent="0.2">
      <c r="A15" s="37" t="s">
        <v>288</v>
      </c>
      <c r="B15">
        <v>16</v>
      </c>
      <c r="C15">
        <v>7</v>
      </c>
      <c r="D15">
        <v>9</v>
      </c>
    </row>
    <row r="16" spans="1:4" x14ac:dyDescent="0.2">
      <c r="A16" s="37" t="s">
        <v>289</v>
      </c>
      <c r="B16">
        <v>17</v>
      </c>
      <c r="C16">
        <v>7</v>
      </c>
      <c r="D16">
        <v>10</v>
      </c>
    </row>
    <row r="17" spans="1:4" x14ac:dyDescent="0.2">
      <c r="A17" s="39" t="s">
        <v>329</v>
      </c>
      <c r="B17">
        <v>7</v>
      </c>
      <c r="C17">
        <v>4</v>
      </c>
      <c r="D17">
        <v>3</v>
      </c>
    </row>
    <row r="18" spans="1:4" x14ac:dyDescent="0.2">
      <c r="A18" s="37" t="s">
        <v>290</v>
      </c>
      <c r="B18">
        <v>14</v>
      </c>
      <c r="C18">
        <v>5</v>
      </c>
      <c r="D18">
        <v>9</v>
      </c>
    </row>
    <row r="19" spans="1:4" x14ac:dyDescent="0.2">
      <c r="A19" s="37" t="s">
        <v>291</v>
      </c>
      <c r="B19">
        <v>603</v>
      </c>
      <c r="C19">
        <v>282</v>
      </c>
      <c r="D19">
        <v>321</v>
      </c>
    </row>
    <row r="20" spans="1:4" x14ac:dyDescent="0.2">
      <c r="A20" s="37" t="s">
        <v>292</v>
      </c>
      <c r="B20">
        <v>16</v>
      </c>
      <c r="C20">
        <v>10</v>
      </c>
      <c r="D20">
        <v>6</v>
      </c>
    </row>
    <row r="21" spans="1:4" x14ac:dyDescent="0.2">
      <c r="A21" s="37" t="s">
        <v>293</v>
      </c>
      <c r="B21">
        <v>25</v>
      </c>
      <c r="C21">
        <v>12</v>
      </c>
      <c r="D21">
        <v>13</v>
      </c>
    </row>
    <row r="22" spans="1:4" x14ac:dyDescent="0.2">
      <c r="A22" s="37" t="s">
        <v>294</v>
      </c>
      <c r="B22">
        <v>87</v>
      </c>
      <c r="C22">
        <v>61</v>
      </c>
      <c r="D22">
        <v>26</v>
      </c>
    </row>
    <row r="23" spans="1:4" x14ac:dyDescent="0.2">
      <c r="A23" s="37" t="s">
        <v>295</v>
      </c>
      <c r="B23" s="2">
        <v>1534</v>
      </c>
      <c r="C23">
        <v>893</v>
      </c>
      <c r="D23">
        <v>641</v>
      </c>
    </row>
    <row r="24" spans="1:4" x14ac:dyDescent="0.2">
      <c r="A24" s="37" t="s">
        <v>296</v>
      </c>
      <c r="B24">
        <v>8</v>
      </c>
      <c r="C24">
        <v>3</v>
      </c>
      <c r="D24">
        <v>5</v>
      </c>
    </row>
    <row r="25" spans="1:4" x14ac:dyDescent="0.2">
      <c r="A25" s="37" t="s">
        <v>297</v>
      </c>
      <c r="B25">
        <v>28</v>
      </c>
      <c r="C25">
        <v>15</v>
      </c>
      <c r="D25">
        <v>13</v>
      </c>
    </row>
    <row r="26" spans="1:4" x14ac:dyDescent="0.2">
      <c r="A26" s="37" t="s">
        <v>298</v>
      </c>
      <c r="B26">
        <v>132</v>
      </c>
      <c r="C26">
        <v>80</v>
      </c>
      <c r="D26">
        <v>52</v>
      </c>
    </row>
    <row r="27" spans="1:4" x14ac:dyDescent="0.2">
      <c r="A27" s="37" t="s">
        <v>299</v>
      </c>
      <c r="B27">
        <v>119</v>
      </c>
      <c r="C27">
        <v>47</v>
      </c>
      <c r="D27">
        <v>72</v>
      </c>
    </row>
    <row r="28" spans="1:4" x14ac:dyDescent="0.2">
      <c r="A28" s="37" t="s">
        <v>300</v>
      </c>
      <c r="B28">
        <v>140</v>
      </c>
      <c r="C28">
        <v>72</v>
      </c>
      <c r="D28">
        <v>68</v>
      </c>
    </row>
    <row r="29" spans="1:4" x14ac:dyDescent="0.2">
      <c r="A29" s="37" t="s">
        <v>302</v>
      </c>
      <c r="B29">
        <v>26</v>
      </c>
      <c r="C29">
        <v>12</v>
      </c>
      <c r="D29">
        <v>14</v>
      </c>
    </row>
    <row r="30" spans="1:4" x14ac:dyDescent="0.2">
      <c r="A30" s="37" t="s">
        <v>303</v>
      </c>
      <c r="B30">
        <v>557</v>
      </c>
      <c r="C30">
        <v>221</v>
      </c>
      <c r="D30">
        <v>336</v>
      </c>
    </row>
    <row r="31" spans="1:4" x14ac:dyDescent="0.2">
      <c r="A31" s="37" t="s">
        <v>304</v>
      </c>
      <c r="B31">
        <v>29</v>
      </c>
      <c r="C31">
        <v>14</v>
      </c>
      <c r="D31">
        <v>15</v>
      </c>
    </row>
    <row r="32" spans="1:4" x14ac:dyDescent="0.2">
      <c r="A32" s="37" t="s">
        <v>312</v>
      </c>
      <c r="B32">
        <v>9</v>
      </c>
      <c r="C32">
        <v>7</v>
      </c>
      <c r="D32">
        <v>2</v>
      </c>
    </row>
    <row r="33" spans="1:4" x14ac:dyDescent="0.2">
      <c r="A33" t="s">
        <v>305</v>
      </c>
      <c r="B33" s="2">
        <v>686</v>
      </c>
      <c r="C33" s="2">
        <v>368</v>
      </c>
      <c r="D33" s="2">
        <v>318</v>
      </c>
    </row>
    <row r="34" spans="1:4" x14ac:dyDescent="0.2">
      <c r="A34" s="14" t="s">
        <v>8</v>
      </c>
      <c r="B34" s="31">
        <f>B33/B5</f>
        <v>1.184547696175603E-3</v>
      </c>
      <c r="C34" s="31">
        <f>C33/C5</f>
        <v>1.37130762379964E-3</v>
      </c>
      <c r="D34" s="31">
        <f>D33/D5</f>
        <v>1.0232746720211605E-3</v>
      </c>
    </row>
    <row r="35" spans="1:4" x14ac:dyDescent="0.2">
      <c r="A35" s="14" t="s">
        <v>306</v>
      </c>
      <c r="B35" s="2">
        <v>95</v>
      </c>
      <c r="C35" s="2">
        <v>41</v>
      </c>
      <c r="D35" s="2">
        <v>54</v>
      </c>
    </row>
    <row r="36" spans="1:4" x14ac:dyDescent="0.2">
      <c r="A36" s="14" t="s">
        <v>308</v>
      </c>
      <c r="B36" s="2">
        <v>109</v>
      </c>
      <c r="C36" s="2">
        <v>53</v>
      </c>
      <c r="D36" s="2">
        <v>56</v>
      </c>
    </row>
    <row r="37" spans="1:4" x14ac:dyDescent="0.2">
      <c r="A37" s="14" t="s">
        <v>309</v>
      </c>
      <c r="B37" s="2">
        <v>75</v>
      </c>
      <c r="C37" s="2">
        <v>42</v>
      </c>
      <c r="D37" s="2">
        <v>33</v>
      </c>
    </row>
    <row r="38" spans="1:4" x14ac:dyDescent="0.2">
      <c r="A38" s="14" t="s">
        <v>310</v>
      </c>
      <c r="B38" s="2">
        <v>22</v>
      </c>
      <c r="C38" s="2">
        <v>7</v>
      </c>
      <c r="D38" s="2">
        <v>15</v>
      </c>
    </row>
    <row r="39" spans="1:4" x14ac:dyDescent="0.2">
      <c r="A39" s="14" t="s">
        <v>311</v>
      </c>
      <c r="B39" s="2">
        <v>22</v>
      </c>
      <c r="C39" s="2">
        <v>6</v>
      </c>
      <c r="D39" s="2">
        <v>16</v>
      </c>
    </row>
    <row r="40" spans="1:4" x14ac:dyDescent="0.2">
      <c r="A40" s="14" t="s">
        <v>301</v>
      </c>
      <c r="B40">
        <v>319</v>
      </c>
      <c r="C40">
        <v>195</v>
      </c>
      <c r="D40">
        <v>124</v>
      </c>
    </row>
    <row r="41" spans="1:4" x14ac:dyDescent="0.2">
      <c r="A41" s="14" t="s">
        <v>307</v>
      </c>
      <c r="B41" s="2">
        <v>34</v>
      </c>
      <c r="C41" s="2">
        <v>21</v>
      </c>
      <c r="D41" s="2">
        <v>13</v>
      </c>
    </row>
    <row r="42" spans="1:4" x14ac:dyDescent="0.2">
      <c r="A42" s="14" t="s">
        <v>312</v>
      </c>
      <c r="B42" s="2">
        <v>10</v>
      </c>
      <c r="C42" s="2">
        <v>3</v>
      </c>
      <c r="D42" s="2">
        <v>7</v>
      </c>
    </row>
  </sheetData>
  <phoneticPr fontId="0" type="noConversion"/>
  <pageMargins left="0.75" right="0.75" top="1" bottom="1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7"/>
  <sheetViews>
    <sheetView workbookViewId="0">
      <selection activeCell="G21" sqref="G21"/>
    </sheetView>
  </sheetViews>
  <sheetFormatPr baseColWidth="10" defaultRowHeight="12.75" x14ac:dyDescent="0.2"/>
  <cols>
    <col min="2" max="2" width="15.7109375" customWidth="1"/>
    <col min="3" max="5" width="15" customWidth="1"/>
    <col min="6" max="6" width="17.42578125" customWidth="1"/>
    <col min="7" max="7" width="13" customWidth="1"/>
  </cols>
  <sheetData>
    <row r="1" spans="1:9" x14ac:dyDescent="0.2">
      <c r="A1" s="1" t="s">
        <v>350</v>
      </c>
    </row>
    <row r="2" spans="1:9" x14ac:dyDescent="0.2">
      <c r="A2" s="5" t="s">
        <v>368</v>
      </c>
    </row>
    <row r="4" spans="1:9" s="7" customFormat="1" ht="38.25" x14ac:dyDescent="0.2">
      <c r="B4" s="30" t="s">
        <v>0</v>
      </c>
      <c r="C4" s="30" t="s">
        <v>273</v>
      </c>
      <c r="D4" s="30" t="s">
        <v>274</v>
      </c>
      <c r="E4" s="30" t="s">
        <v>275</v>
      </c>
      <c r="F4" s="30" t="s">
        <v>276</v>
      </c>
      <c r="G4" s="30" t="s">
        <v>272</v>
      </c>
    </row>
    <row r="5" spans="1:9" x14ac:dyDescent="0.2">
      <c r="A5" t="s">
        <v>0</v>
      </c>
      <c r="B5" s="2">
        <v>579124</v>
      </c>
      <c r="C5" s="2">
        <v>822</v>
      </c>
      <c r="D5" s="2">
        <v>83491</v>
      </c>
      <c r="E5" s="2">
        <v>155302</v>
      </c>
      <c r="F5" s="2">
        <v>338030</v>
      </c>
      <c r="G5" s="2">
        <v>1479</v>
      </c>
      <c r="H5" s="2"/>
      <c r="I5" s="2"/>
    </row>
    <row r="6" spans="1:9" x14ac:dyDescent="0.2">
      <c r="A6" t="s">
        <v>28</v>
      </c>
      <c r="B6" s="2">
        <v>268357</v>
      </c>
      <c r="C6" s="2">
        <v>150</v>
      </c>
      <c r="D6" s="2">
        <v>34111</v>
      </c>
      <c r="E6" s="2">
        <v>74605</v>
      </c>
      <c r="F6" s="2">
        <v>158704</v>
      </c>
      <c r="G6" s="2">
        <v>787</v>
      </c>
      <c r="H6" s="2"/>
      <c r="I6" s="2"/>
    </row>
    <row r="7" spans="1:9" x14ac:dyDescent="0.2">
      <c r="A7" t="s">
        <v>29</v>
      </c>
      <c r="B7" s="2">
        <v>310767</v>
      </c>
      <c r="C7" s="2">
        <v>672</v>
      </c>
      <c r="D7" s="2">
        <v>49380</v>
      </c>
      <c r="E7" s="2">
        <v>80697</v>
      </c>
      <c r="F7" s="2">
        <v>179326</v>
      </c>
      <c r="G7" s="2">
        <v>692</v>
      </c>
      <c r="H7" s="2"/>
      <c r="I7" s="2"/>
    </row>
  </sheetData>
  <phoneticPr fontId="0" type="noConversion"/>
  <pageMargins left="0.75" right="0.75" top="1" bottom="1" header="0" footer="0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7"/>
  <sheetViews>
    <sheetView workbookViewId="0">
      <selection activeCell="J11" sqref="J11"/>
    </sheetView>
  </sheetViews>
  <sheetFormatPr baseColWidth="10" defaultRowHeight="12.75" x14ac:dyDescent="0.2"/>
  <sheetData>
    <row r="1" spans="1:8" x14ac:dyDescent="0.2">
      <c r="A1" s="1" t="s">
        <v>349</v>
      </c>
    </row>
    <row r="2" spans="1:8" x14ac:dyDescent="0.2">
      <c r="A2" s="5" t="s">
        <v>367</v>
      </c>
    </row>
    <row r="4" spans="1:8" ht="25.5" x14ac:dyDescent="0.2">
      <c r="A4" s="7"/>
      <c r="B4" s="30" t="s">
        <v>0</v>
      </c>
      <c r="C4" s="30" t="s">
        <v>175</v>
      </c>
      <c r="D4" s="30" t="s">
        <v>176</v>
      </c>
      <c r="E4" s="30" t="s">
        <v>177</v>
      </c>
      <c r="F4" s="30" t="s">
        <v>178</v>
      </c>
      <c r="G4" s="30" t="s">
        <v>179</v>
      </c>
      <c r="H4" s="30" t="s">
        <v>272</v>
      </c>
    </row>
    <row r="5" spans="1:8" x14ac:dyDescent="0.2">
      <c r="A5" t="s">
        <v>0</v>
      </c>
      <c r="B5" s="2">
        <v>579124</v>
      </c>
      <c r="C5" s="2">
        <v>323916</v>
      </c>
      <c r="D5" s="2">
        <v>18687</v>
      </c>
      <c r="E5" s="2">
        <v>54565</v>
      </c>
      <c r="F5" s="2">
        <v>122469</v>
      </c>
      <c r="G5" s="2">
        <v>59474</v>
      </c>
      <c r="H5" s="2">
        <v>13</v>
      </c>
    </row>
    <row r="6" spans="1:8" x14ac:dyDescent="0.2">
      <c r="A6" t="s">
        <v>28</v>
      </c>
      <c r="B6" s="2">
        <v>268357</v>
      </c>
      <c r="C6" s="2">
        <v>155916</v>
      </c>
      <c r="D6" s="2">
        <v>8892</v>
      </c>
      <c r="E6" s="2">
        <v>23634</v>
      </c>
      <c r="F6" s="2">
        <v>53611</v>
      </c>
      <c r="G6" s="2">
        <v>26295</v>
      </c>
      <c r="H6" s="2">
        <v>9</v>
      </c>
    </row>
    <row r="7" spans="1:8" x14ac:dyDescent="0.2">
      <c r="A7" t="s">
        <v>29</v>
      </c>
      <c r="B7" s="2">
        <v>310767</v>
      </c>
      <c r="C7" s="2">
        <v>168000</v>
      </c>
      <c r="D7" s="2">
        <v>9795</v>
      </c>
      <c r="E7" s="2">
        <v>30931</v>
      </c>
      <c r="F7" s="2">
        <v>68858</v>
      </c>
      <c r="G7" s="2">
        <v>33179</v>
      </c>
      <c r="H7" s="2">
        <v>4</v>
      </c>
    </row>
  </sheetData>
  <phoneticPr fontId="0" type="noConversion"/>
  <pageMargins left="0.75" right="0.75" top="1" bottom="1" header="0" footer="0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33</vt:i4>
      </vt:variant>
      <vt:variant>
        <vt:lpstr>Rangos con nombre</vt:lpstr>
      </vt:variant>
      <vt:variant>
        <vt:i4>5</vt:i4>
      </vt:variant>
    </vt:vector>
  </HeadingPairs>
  <TitlesOfParts>
    <vt:vector size="38" baseType="lpstr">
      <vt:lpstr>Índex</vt:lpstr>
      <vt:lpstr>Indice</vt:lpstr>
      <vt:lpstr>1</vt:lpstr>
      <vt:lpstr>2</vt:lpstr>
      <vt:lpstr>3</vt:lpstr>
      <vt:lpstr>3graf</vt:lpstr>
      <vt:lpstr>4</vt:lpstr>
      <vt:lpstr>5</vt:lpstr>
      <vt:lpstr>6</vt:lpstr>
      <vt:lpstr>7</vt:lpstr>
      <vt:lpstr>8.1</vt:lpstr>
      <vt:lpstr>8.2</vt:lpstr>
      <vt:lpstr>8.3</vt:lpstr>
      <vt:lpstr>9</vt:lpstr>
      <vt:lpstr>9map1</vt:lpstr>
      <vt:lpstr>9map2</vt:lpstr>
      <vt:lpstr>9map3</vt:lpstr>
      <vt:lpstr>10.1</vt:lpstr>
      <vt:lpstr>10.1map</vt:lpstr>
      <vt:lpstr>10.2</vt:lpstr>
      <vt:lpstr>10.3</vt:lpstr>
      <vt:lpstr>11</vt:lpstr>
      <vt:lpstr>11map</vt:lpstr>
      <vt:lpstr>12</vt:lpstr>
      <vt:lpstr>12map</vt:lpstr>
      <vt:lpstr>13</vt:lpstr>
      <vt:lpstr>13map1</vt:lpstr>
      <vt:lpstr>13map2</vt:lpstr>
      <vt:lpstr>14.1</vt:lpstr>
      <vt:lpstr>14.1map</vt:lpstr>
      <vt:lpstr>14.2</vt:lpstr>
      <vt:lpstr>14.3</vt:lpstr>
      <vt:lpstr>15</vt:lpstr>
      <vt:lpstr>'13'!Títulos_a_imprimir</vt:lpstr>
      <vt:lpstr>'14.1'!Títulos_a_imprimir</vt:lpstr>
      <vt:lpstr>'14.2'!Títulos_a_imprimir</vt:lpstr>
      <vt:lpstr>'14.3'!Títulos_a_imprimir</vt:lpstr>
      <vt:lpstr>'15'!Títulos_a_imprimir</vt:lpstr>
    </vt:vector>
  </TitlesOfParts>
  <Company>AJUNTAMENT DE VALÈNCIA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Oficina d'Estadística.</dc:creator>
  <cp:lastModifiedBy>Francisco Martinez Ruiz</cp:lastModifiedBy>
  <cp:lastPrinted>2015-03-30T07:26:37Z</cp:lastPrinted>
  <dcterms:created xsi:type="dcterms:W3CDTF">2003-04-08T11:41:55Z</dcterms:created>
  <dcterms:modified xsi:type="dcterms:W3CDTF">2023-05-03T07:38:59Z</dcterms:modified>
</cp:coreProperties>
</file>