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ublicaciones\Boletín IAE\IAE 2021\"/>
    </mc:Choice>
  </mc:AlternateContent>
  <bookViews>
    <workbookView xWindow="-15" yWindow="4380" windowWidth="15480" windowHeight="5115" firstSheet="17" activeTab="23"/>
  </bookViews>
  <sheets>
    <sheet name="Índex" sheetId="15" r:id="rId1"/>
    <sheet name="Índice" sheetId="29" r:id="rId2"/>
    <sheet name="1.1" sheetId="1" r:id="rId3"/>
    <sheet name="Graf1.1" sheetId="53" r:id="rId4"/>
    <sheet name="1.2" sheetId="31" r:id="rId5"/>
    <sheet name="1.3" sheetId="33" r:id="rId6"/>
    <sheet name="1.4" sheetId="36" r:id="rId7"/>
    <sheet name="1.5" sheetId="8" r:id="rId8"/>
    <sheet name="1.6" sheetId="40" r:id="rId9"/>
    <sheet name="1.7" sheetId="41" r:id="rId10"/>
    <sheet name="1.8" sheetId="50" r:id="rId11"/>
    <sheet name="1.9" sheetId="51" r:id="rId12"/>
    <sheet name="1.10" sheetId="52" r:id="rId13"/>
    <sheet name="1.11" sheetId="37" r:id="rId14"/>
    <sheet name="1.12" sheetId="42" r:id="rId15"/>
    <sheet name="1.13" sheetId="43" r:id="rId16"/>
    <sheet name="1.14" sheetId="11" r:id="rId17"/>
    <sheet name="1.15" sheetId="44" r:id="rId18"/>
    <sheet name="1.16" sheetId="45" r:id="rId19"/>
    <sheet name="1.17" sheetId="48" r:id="rId20"/>
    <sheet name="1.17.map1" sheetId="54" r:id="rId21"/>
    <sheet name="1.17.map2" sheetId="57" r:id="rId22"/>
    <sheet name="1.17.map3" sheetId="56" r:id="rId23"/>
    <sheet name="1.17.map4" sheetId="55" r:id="rId24"/>
    <sheet name="1.18" sheetId="49" r:id="rId25"/>
  </sheets>
  <externalReferences>
    <externalReference r:id="rId26"/>
  </externalReferences>
  <definedNames>
    <definedName name="_R1_1">#REF!</definedName>
    <definedName name="_R2_4">'[1]4.5'!$A$1:$H$6</definedName>
    <definedName name="_R2_5">'[1]4.6'!$A$1:$C$6</definedName>
    <definedName name="_R3_2">#REF!</definedName>
    <definedName name="_R3_3">#REF!</definedName>
    <definedName name="_R3_4">#REF!</definedName>
    <definedName name="_R3_6">#REF!</definedName>
    <definedName name="_R3_7">#REF!</definedName>
    <definedName name="_R3_8">#REF!</definedName>
    <definedName name="_R3_9">#REF!</definedName>
    <definedName name="_R4_5">#REF!</definedName>
    <definedName name="_R4_6">#REF!</definedName>
    <definedName name="_R4_7">#REF!</definedName>
    <definedName name="_R5_2">#REF!</definedName>
    <definedName name="_R5_4">#REF!</definedName>
    <definedName name="_R5_6">#REF!</definedName>
    <definedName name="_R5_8" localSheetId="12">'1.10'!$A$1:$K$5</definedName>
    <definedName name="_R5_8">'1.4'!$A$1:$L$26</definedName>
    <definedName name="_R6_1">#REF!</definedName>
    <definedName name="_R6_2">#REF!</definedName>
    <definedName name="_R6_3">#REF!</definedName>
    <definedName name="_R6_4">#REF!</definedName>
    <definedName name="_R6_5">#REF!</definedName>
    <definedName name="_R6_6">#REF!</definedName>
    <definedName name="_R8_1">#REF!</definedName>
    <definedName name="_R8_2">#REF!</definedName>
    <definedName name="_R8_3">#REF!</definedName>
    <definedName name="_R8_4">#REF!</definedName>
    <definedName name="_R8_5">#REF!</definedName>
  </definedNames>
  <calcPr calcId="152511"/>
</workbook>
</file>

<file path=xl/calcChain.xml><?xml version="1.0" encoding="utf-8"?>
<calcChain xmlns="http://schemas.openxmlformats.org/spreadsheetml/2006/main">
  <c r="E6" i="49" l="1"/>
  <c r="I44" i="49"/>
  <c r="I114" i="49"/>
  <c r="I113" i="49"/>
  <c r="I112" i="49"/>
  <c r="I111" i="49"/>
  <c r="I110" i="49"/>
  <c r="I109" i="49"/>
  <c r="I108" i="49"/>
  <c r="I107" i="49"/>
  <c r="I106" i="49"/>
  <c r="I104" i="49"/>
  <c r="I103" i="49"/>
  <c r="I101" i="49"/>
  <c r="I100" i="49"/>
  <c r="I99" i="49"/>
  <c r="I98" i="49"/>
  <c r="I97" i="49"/>
  <c r="I96" i="49"/>
  <c r="I95" i="49"/>
  <c r="I93" i="49"/>
  <c r="I92" i="49"/>
  <c r="I90" i="49"/>
  <c r="I89" i="49"/>
  <c r="I88" i="49"/>
  <c r="I86" i="49"/>
  <c r="I85" i="49"/>
  <c r="I83" i="49"/>
  <c r="I82" i="49"/>
  <c r="I81" i="49"/>
  <c r="I80" i="49"/>
  <c r="I79" i="49"/>
  <c r="I77" i="49"/>
  <c r="I76" i="49"/>
  <c r="I75" i="49"/>
  <c r="I74" i="49"/>
  <c r="I73" i="49"/>
  <c r="I71" i="49"/>
  <c r="I70" i="49"/>
  <c r="I69" i="49"/>
  <c r="I68" i="49"/>
  <c r="I67" i="49"/>
  <c r="I66" i="49"/>
  <c r="I64" i="49"/>
  <c r="I63" i="49"/>
  <c r="I62" i="49"/>
  <c r="I61" i="49"/>
  <c r="I60" i="49"/>
  <c r="I59" i="49"/>
  <c r="I58" i="49"/>
  <c r="I56" i="49"/>
  <c r="I55" i="49"/>
  <c r="I54" i="49"/>
  <c r="I53" i="49"/>
  <c r="I52" i="49"/>
  <c r="I50" i="49"/>
  <c r="I49" i="49"/>
  <c r="I48" i="49"/>
  <c r="I47" i="49"/>
  <c r="I46" i="49"/>
  <c r="I43" i="49"/>
  <c r="I42" i="49"/>
  <c r="I41" i="49"/>
  <c r="I40" i="49"/>
  <c r="I38" i="49"/>
  <c r="I37" i="49"/>
  <c r="I36" i="49"/>
  <c r="I35" i="49"/>
  <c r="I33" i="49"/>
  <c r="I32" i="49"/>
  <c r="I31" i="49"/>
  <c r="I30" i="49"/>
  <c r="I29" i="49"/>
  <c r="I27" i="49"/>
  <c r="I26" i="49"/>
  <c r="I25" i="49"/>
  <c r="I24" i="49"/>
  <c r="I22" i="49"/>
  <c r="I21" i="49"/>
  <c r="I20" i="49"/>
  <c r="I19" i="49"/>
  <c r="I17" i="49"/>
  <c r="I16" i="49"/>
  <c r="I15" i="49"/>
  <c r="I13" i="49"/>
  <c r="I12" i="49"/>
  <c r="I11" i="49"/>
  <c r="I10" i="49"/>
  <c r="I9" i="49"/>
  <c r="I8" i="49"/>
  <c r="B6" i="49"/>
  <c r="G6" i="49"/>
  <c r="C6" i="49"/>
  <c r="H6" i="49"/>
  <c r="I114" i="48"/>
  <c r="I113" i="48"/>
  <c r="I112" i="48"/>
  <c r="I111" i="48"/>
  <c r="I110" i="48"/>
  <c r="I109" i="48"/>
  <c r="I108" i="48"/>
  <c r="I107" i="48"/>
  <c r="I106" i="48"/>
  <c r="I104" i="48"/>
  <c r="I103" i="48"/>
  <c r="I101" i="48"/>
  <c r="I100" i="48"/>
  <c r="I99" i="48"/>
  <c r="I98" i="48"/>
  <c r="I97" i="48"/>
  <c r="I96" i="48"/>
  <c r="I95" i="48"/>
  <c r="I93" i="48"/>
  <c r="I92" i="48"/>
  <c r="I90" i="48"/>
  <c r="I89" i="48"/>
  <c r="I88" i="48"/>
  <c r="I86" i="48"/>
  <c r="I85" i="48"/>
  <c r="I83" i="48"/>
  <c r="I82" i="48"/>
  <c r="I81" i="48"/>
  <c r="I80" i="48"/>
  <c r="I79" i="48"/>
  <c r="I77" i="48"/>
  <c r="I76" i="48"/>
  <c r="I75" i="48"/>
  <c r="I74" i="48"/>
  <c r="I73" i="48"/>
  <c r="I71" i="48"/>
  <c r="I70" i="48"/>
  <c r="I69" i="48"/>
  <c r="I68" i="48"/>
  <c r="I67" i="48"/>
  <c r="I66" i="48"/>
  <c r="I64" i="48"/>
  <c r="I63" i="48"/>
  <c r="I62" i="48"/>
  <c r="I61" i="48"/>
  <c r="I60" i="48"/>
  <c r="I59" i="48"/>
  <c r="I58" i="48"/>
  <c r="I56" i="48"/>
  <c r="I55" i="48"/>
  <c r="I54" i="48"/>
  <c r="I53" i="48"/>
  <c r="I52" i="48"/>
  <c r="I50" i="48"/>
  <c r="I49" i="48"/>
  <c r="I48" i="48"/>
  <c r="I47" i="48"/>
  <c r="I46" i="48"/>
  <c r="I44" i="48"/>
  <c r="I43" i="48"/>
  <c r="I42" i="48"/>
  <c r="I41" i="48"/>
  <c r="I40" i="48"/>
  <c r="I38" i="48"/>
  <c r="I37" i="48"/>
  <c r="I36" i="48"/>
  <c r="I35" i="48"/>
  <c r="I33" i="48"/>
  <c r="I32" i="48"/>
  <c r="I31" i="48"/>
  <c r="I30" i="48"/>
  <c r="I29" i="48"/>
  <c r="I27" i="48"/>
  <c r="I26" i="48"/>
  <c r="I25" i="48"/>
  <c r="I24" i="48"/>
  <c r="I22" i="48"/>
  <c r="I21" i="48"/>
  <c r="I20" i="48"/>
  <c r="I19" i="48"/>
  <c r="I17" i="48"/>
  <c r="I16" i="48"/>
  <c r="I15" i="48"/>
  <c r="I13" i="48"/>
  <c r="I12" i="48"/>
  <c r="I11" i="48"/>
  <c r="I10" i="48"/>
  <c r="I9" i="48"/>
  <c r="I8" i="48"/>
  <c r="G6" i="48"/>
  <c r="C6" i="48"/>
  <c r="G6" i="44"/>
  <c r="M114" i="43"/>
  <c r="M113" i="43"/>
  <c r="M112" i="43"/>
  <c r="M111" i="43"/>
  <c r="M110" i="43"/>
  <c r="M109" i="43"/>
  <c r="M108" i="43"/>
  <c r="M107" i="43"/>
  <c r="M106" i="43"/>
  <c r="M104" i="43"/>
  <c r="M103" i="43"/>
  <c r="M101" i="43"/>
  <c r="M100" i="43"/>
  <c r="M99" i="43"/>
  <c r="M98" i="43"/>
  <c r="M97" i="43"/>
  <c r="M96" i="43"/>
  <c r="M95" i="43"/>
  <c r="M93" i="43"/>
  <c r="M92" i="43"/>
  <c r="M90" i="43"/>
  <c r="M89" i="43"/>
  <c r="M88" i="43"/>
  <c r="M86" i="43"/>
  <c r="M85" i="43"/>
  <c r="M83" i="43"/>
  <c r="M82" i="43"/>
  <c r="M81" i="43"/>
  <c r="M80" i="43"/>
  <c r="M79" i="43"/>
  <c r="M77" i="43"/>
  <c r="M76" i="43"/>
  <c r="M75" i="43"/>
  <c r="M74" i="43"/>
  <c r="M73" i="43"/>
  <c r="M71" i="43"/>
  <c r="M70" i="43"/>
  <c r="M69" i="43"/>
  <c r="M68" i="43"/>
  <c r="M67" i="43"/>
  <c r="M66" i="43"/>
  <c r="M64" i="43"/>
  <c r="M63" i="43"/>
  <c r="M62" i="43"/>
  <c r="M61" i="43"/>
  <c r="M60" i="43"/>
  <c r="M59" i="43"/>
  <c r="M58" i="43"/>
  <c r="M56" i="43"/>
  <c r="M55" i="43"/>
  <c r="M54" i="43"/>
  <c r="M53" i="43"/>
  <c r="M52" i="43"/>
  <c r="M50" i="43"/>
  <c r="M49" i="43"/>
  <c r="M48" i="43"/>
  <c r="M47" i="43"/>
  <c r="M46" i="43"/>
  <c r="M44" i="43"/>
  <c r="M43" i="43"/>
  <c r="M42" i="43"/>
  <c r="M41" i="43"/>
  <c r="M40" i="43"/>
  <c r="M38" i="43"/>
  <c r="M37" i="43"/>
  <c r="M36" i="43"/>
  <c r="M35" i="43"/>
  <c r="M33" i="43"/>
  <c r="M32" i="43"/>
  <c r="M31" i="43"/>
  <c r="M30" i="43"/>
  <c r="M29" i="43"/>
  <c r="M27" i="43"/>
  <c r="M26" i="43"/>
  <c r="M25" i="43"/>
  <c r="M24" i="43"/>
  <c r="M22" i="43"/>
  <c r="M21" i="43"/>
  <c r="M20" i="43"/>
  <c r="M19" i="43"/>
  <c r="M17" i="43"/>
  <c r="M16" i="43"/>
  <c r="M15" i="43"/>
  <c r="M13" i="43"/>
  <c r="M12" i="43"/>
  <c r="M11" i="43"/>
  <c r="M10" i="43"/>
  <c r="M9" i="43"/>
  <c r="M8" i="43"/>
  <c r="M114" i="42"/>
  <c r="M113" i="42"/>
  <c r="M112" i="42"/>
  <c r="M111" i="42"/>
  <c r="M110" i="42"/>
  <c r="M109" i="42"/>
  <c r="M108" i="42"/>
  <c r="M107" i="42"/>
  <c r="M106" i="42"/>
  <c r="M104" i="42"/>
  <c r="M103" i="42"/>
  <c r="M101" i="42"/>
  <c r="M100" i="42"/>
  <c r="M99" i="42"/>
  <c r="M98" i="42"/>
  <c r="M97" i="42"/>
  <c r="M96" i="42"/>
  <c r="M95" i="42"/>
  <c r="M93" i="42"/>
  <c r="M92" i="42"/>
  <c r="M90" i="42"/>
  <c r="M89" i="42"/>
  <c r="M88" i="42"/>
  <c r="M86" i="42"/>
  <c r="M85" i="42"/>
  <c r="M83" i="42"/>
  <c r="M82" i="42"/>
  <c r="M81" i="42"/>
  <c r="M80" i="42"/>
  <c r="M79" i="42"/>
  <c r="M77" i="42"/>
  <c r="M76" i="42"/>
  <c r="M75" i="42"/>
  <c r="M74" i="42"/>
  <c r="M73" i="42"/>
  <c r="M71" i="42"/>
  <c r="M70" i="42"/>
  <c r="M69" i="42"/>
  <c r="M68" i="42"/>
  <c r="M67" i="42"/>
  <c r="M66" i="42"/>
  <c r="M64" i="42"/>
  <c r="M63" i="42"/>
  <c r="M62" i="42"/>
  <c r="M61" i="42"/>
  <c r="M60" i="42"/>
  <c r="M59" i="42"/>
  <c r="M58" i="42"/>
  <c r="M56" i="42"/>
  <c r="M55" i="42"/>
  <c r="M54" i="42"/>
  <c r="M53" i="42"/>
  <c r="M52" i="42"/>
  <c r="M50" i="42"/>
  <c r="M49" i="42"/>
  <c r="M48" i="42"/>
  <c r="M47" i="42"/>
  <c r="M46" i="42"/>
  <c r="M44" i="42"/>
  <c r="M43" i="42"/>
  <c r="M42" i="42"/>
  <c r="M41" i="42"/>
  <c r="M40" i="42"/>
  <c r="M38" i="42"/>
  <c r="M37" i="42"/>
  <c r="M36" i="42"/>
  <c r="M35" i="42"/>
  <c r="M33" i="42"/>
  <c r="M32" i="42"/>
  <c r="M31" i="42"/>
  <c r="M30" i="42"/>
  <c r="M29" i="42"/>
  <c r="M27" i="42"/>
  <c r="M26" i="42"/>
  <c r="M25" i="42"/>
  <c r="M24" i="42"/>
  <c r="M22" i="42"/>
  <c r="M21" i="42"/>
  <c r="M20" i="42"/>
  <c r="M19" i="42"/>
  <c r="M17" i="42"/>
  <c r="M16" i="42"/>
  <c r="M15" i="42"/>
  <c r="M13" i="42"/>
  <c r="M12" i="42"/>
  <c r="M11" i="42"/>
  <c r="M10" i="42"/>
  <c r="M9" i="42"/>
  <c r="M8" i="42"/>
  <c r="M114" i="37"/>
  <c r="M113" i="37"/>
  <c r="M112" i="37"/>
  <c r="M111" i="37"/>
  <c r="M110" i="37"/>
  <c r="M109" i="37"/>
  <c r="M108" i="37"/>
  <c r="M107" i="37"/>
  <c r="M106" i="37"/>
  <c r="M104" i="37"/>
  <c r="M103" i="37"/>
  <c r="M101" i="37"/>
  <c r="M100" i="37"/>
  <c r="M99" i="37"/>
  <c r="M98" i="37"/>
  <c r="M97" i="37"/>
  <c r="M96" i="37"/>
  <c r="M95" i="37"/>
  <c r="M93" i="37"/>
  <c r="M92" i="37"/>
  <c r="M90" i="37"/>
  <c r="M89" i="37"/>
  <c r="M88" i="37"/>
  <c r="M86" i="37"/>
  <c r="M85" i="37"/>
  <c r="M83" i="37"/>
  <c r="M82" i="37"/>
  <c r="M81" i="37"/>
  <c r="M80" i="37"/>
  <c r="M79" i="37"/>
  <c r="M77" i="37"/>
  <c r="M76" i="37"/>
  <c r="M75" i="37"/>
  <c r="M74" i="37"/>
  <c r="M73" i="37"/>
  <c r="M71" i="37"/>
  <c r="M70" i="37"/>
  <c r="M69" i="37"/>
  <c r="M68" i="37"/>
  <c r="M67" i="37"/>
  <c r="M66" i="37"/>
  <c r="M64" i="37"/>
  <c r="M63" i="37"/>
  <c r="M62" i="37"/>
  <c r="M61" i="37"/>
  <c r="M60" i="37"/>
  <c r="M59" i="37"/>
  <c r="M58" i="37"/>
  <c r="M56" i="37"/>
  <c r="M55" i="37"/>
  <c r="M54" i="37"/>
  <c r="M53" i="37"/>
  <c r="M52" i="37"/>
  <c r="M50" i="37"/>
  <c r="M49" i="37"/>
  <c r="M48" i="37"/>
  <c r="M47" i="37"/>
  <c r="M46" i="37"/>
  <c r="M44" i="37"/>
  <c r="M43" i="37"/>
  <c r="M42" i="37"/>
  <c r="M41" i="37"/>
  <c r="M40" i="37"/>
  <c r="M38" i="37"/>
  <c r="M37" i="37"/>
  <c r="M36" i="37"/>
  <c r="M35" i="37"/>
  <c r="M33" i="37"/>
  <c r="M32" i="37"/>
  <c r="M31" i="37"/>
  <c r="M30" i="37"/>
  <c r="M29" i="37"/>
  <c r="M27" i="37"/>
  <c r="M26" i="37"/>
  <c r="M25" i="37"/>
  <c r="M24" i="37"/>
  <c r="M22" i="37"/>
  <c r="M21" i="37"/>
  <c r="M20" i="37"/>
  <c r="M19" i="37"/>
  <c r="M17" i="37"/>
  <c r="M16" i="37"/>
  <c r="M15" i="37"/>
  <c r="M13" i="37"/>
  <c r="M12" i="37"/>
  <c r="M11" i="37"/>
  <c r="M10" i="37"/>
  <c r="M9" i="37"/>
  <c r="M8" i="37"/>
  <c r="L113" i="52"/>
  <c r="L112" i="52"/>
  <c r="L111" i="52"/>
  <c r="L110" i="52"/>
  <c r="L109" i="52"/>
  <c r="L108" i="52"/>
  <c r="L107" i="52"/>
  <c r="L106" i="52"/>
  <c r="L105" i="52"/>
  <c r="L103" i="52"/>
  <c r="L102" i="52"/>
  <c r="L100" i="52"/>
  <c r="L99" i="52"/>
  <c r="L98" i="52"/>
  <c r="L97" i="52"/>
  <c r="L96" i="52"/>
  <c r="L95" i="52"/>
  <c r="L94" i="52"/>
  <c r="L92" i="52"/>
  <c r="L91" i="52"/>
  <c r="L89" i="52"/>
  <c r="L88" i="52"/>
  <c r="L87" i="52"/>
  <c r="L85" i="52"/>
  <c r="L84" i="52"/>
  <c r="L82" i="52"/>
  <c r="L81" i="52"/>
  <c r="L80" i="52"/>
  <c r="L79" i="52"/>
  <c r="L78" i="52"/>
  <c r="L76" i="52"/>
  <c r="L75" i="52"/>
  <c r="L74" i="52"/>
  <c r="L73" i="52"/>
  <c r="L72" i="52"/>
  <c r="L70" i="52"/>
  <c r="L69" i="52"/>
  <c r="L68" i="52"/>
  <c r="L67" i="52"/>
  <c r="L66" i="52"/>
  <c r="L65" i="52"/>
  <c r="L63" i="52"/>
  <c r="L62" i="52"/>
  <c r="L61" i="52"/>
  <c r="L60" i="52"/>
  <c r="L59" i="52"/>
  <c r="L58" i="52"/>
  <c r="L57" i="52"/>
  <c r="L55" i="52"/>
  <c r="L54" i="52"/>
  <c r="L53" i="52"/>
  <c r="L52" i="52"/>
  <c r="L51" i="52"/>
  <c r="L49" i="52"/>
  <c r="L48" i="52"/>
  <c r="L47" i="52"/>
  <c r="L46" i="52"/>
  <c r="L45" i="52"/>
  <c r="L43" i="52"/>
  <c r="L42" i="52"/>
  <c r="L41" i="52"/>
  <c r="L40" i="52"/>
  <c r="L39" i="52"/>
  <c r="L37" i="52"/>
  <c r="L36" i="52"/>
  <c r="L35" i="52"/>
  <c r="L34" i="52"/>
  <c r="L32" i="52"/>
  <c r="L31" i="52"/>
  <c r="L30" i="52"/>
  <c r="L29" i="52"/>
  <c r="L28" i="52"/>
  <c r="L26" i="52"/>
  <c r="L25" i="52"/>
  <c r="L24" i="52"/>
  <c r="L23" i="52"/>
  <c r="L21" i="52"/>
  <c r="L20" i="52"/>
  <c r="L19" i="52"/>
  <c r="L18" i="52"/>
  <c r="L16" i="52"/>
  <c r="L15" i="52"/>
  <c r="L14" i="52"/>
  <c r="L12" i="52"/>
  <c r="L11" i="52"/>
  <c r="L10" i="52"/>
  <c r="L9" i="52"/>
  <c r="L8" i="52"/>
  <c r="L7" i="52"/>
  <c r="J113" i="52"/>
  <c r="J112" i="52"/>
  <c r="J111" i="52"/>
  <c r="J110" i="52"/>
  <c r="J109" i="52"/>
  <c r="J108" i="52"/>
  <c r="J107" i="52"/>
  <c r="J106" i="52"/>
  <c r="J105" i="52"/>
  <c r="J103" i="52"/>
  <c r="J102" i="52"/>
  <c r="J100" i="52"/>
  <c r="J99" i="52"/>
  <c r="J98" i="52"/>
  <c r="J97" i="52"/>
  <c r="J96" i="52"/>
  <c r="J95" i="52"/>
  <c r="J94" i="52"/>
  <c r="J92" i="52"/>
  <c r="J91" i="52"/>
  <c r="J89" i="52"/>
  <c r="J88" i="52"/>
  <c r="J87" i="52"/>
  <c r="J85" i="52"/>
  <c r="J84" i="52"/>
  <c r="J82" i="52"/>
  <c r="J81" i="52"/>
  <c r="J80" i="52"/>
  <c r="J79" i="52"/>
  <c r="J78" i="52"/>
  <c r="J76" i="52"/>
  <c r="J75" i="52"/>
  <c r="J74" i="52"/>
  <c r="J73" i="52"/>
  <c r="J72" i="52"/>
  <c r="J70" i="52"/>
  <c r="J69" i="52"/>
  <c r="J68" i="52"/>
  <c r="J67" i="52"/>
  <c r="J66" i="52"/>
  <c r="J65" i="52"/>
  <c r="J63" i="52"/>
  <c r="J62" i="52"/>
  <c r="J61" i="52"/>
  <c r="J60" i="52"/>
  <c r="J59" i="52"/>
  <c r="J58" i="52"/>
  <c r="J57" i="52"/>
  <c r="J55" i="52"/>
  <c r="J54" i="52"/>
  <c r="J53" i="52"/>
  <c r="J52" i="52"/>
  <c r="J51" i="52"/>
  <c r="J49" i="52"/>
  <c r="J48" i="52"/>
  <c r="J47" i="52"/>
  <c r="J46" i="52"/>
  <c r="J45" i="52"/>
  <c r="J43" i="52"/>
  <c r="J42" i="52"/>
  <c r="J41" i="52"/>
  <c r="J40" i="52"/>
  <c r="J39" i="52"/>
  <c r="J37" i="52"/>
  <c r="J36" i="52"/>
  <c r="J35" i="52"/>
  <c r="J34" i="52"/>
  <c r="J32" i="52"/>
  <c r="J31" i="52"/>
  <c r="J30" i="52"/>
  <c r="J29" i="52"/>
  <c r="J28" i="52"/>
  <c r="J26" i="52"/>
  <c r="J25" i="52"/>
  <c r="J24" i="52"/>
  <c r="J23" i="52"/>
  <c r="J21" i="52"/>
  <c r="J20" i="52"/>
  <c r="J19" i="52"/>
  <c r="J18" i="52"/>
  <c r="J16" i="52"/>
  <c r="J15" i="52"/>
  <c r="J14" i="52"/>
  <c r="J12" i="52"/>
  <c r="J11" i="52"/>
  <c r="J10" i="52"/>
  <c r="J9" i="52"/>
  <c r="J8" i="52"/>
  <c r="J7" i="52"/>
  <c r="H113" i="52"/>
  <c r="H112" i="52"/>
  <c r="H111" i="52"/>
  <c r="H110" i="52"/>
  <c r="H109" i="52"/>
  <c r="H108" i="52"/>
  <c r="H107" i="52"/>
  <c r="H106" i="52"/>
  <c r="H105" i="52"/>
  <c r="H103" i="52"/>
  <c r="H102" i="52"/>
  <c r="H100" i="52"/>
  <c r="H99" i="52"/>
  <c r="H98" i="52"/>
  <c r="H97" i="52"/>
  <c r="H96" i="52"/>
  <c r="H95" i="52"/>
  <c r="H94" i="52"/>
  <c r="H92" i="52"/>
  <c r="H91" i="52"/>
  <c r="H89" i="52"/>
  <c r="H88" i="52"/>
  <c r="H87" i="52"/>
  <c r="H85" i="52"/>
  <c r="H84" i="52"/>
  <c r="H82" i="52"/>
  <c r="H81" i="52"/>
  <c r="H80" i="52"/>
  <c r="H79" i="52"/>
  <c r="H78" i="52"/>
  <c r="H76" i="52"/>
  <c r="H75" i="52"/>
  <c r="H74" i="52"/>
  <c r="H73" i="52"/>
  <c r="H72" i="52"/>
  <c r="H70" i="52"/>
  <c r="H69" i="52"/>
  <c r="H68" i="52"/>
  <c r="H67" i="52"/>
  <c r="H66" i="52"/>
  <c r="H65" i="52"/>
  <c r="H63" i="52"/>
  <c r="H62" i="52"/>
  <c r="H61" i="52"/>
  <c r="H60" i="52"/>
  <c r="H59" i="52"/>
  <c r="H58" i="52"/>
  <c r="H57" i="52"/>
  <c r="H55" i="52"/>
  <c r="H54" i="52"/>
  <c r="H53" i="52"/>
  <c r="H52" i="52"/>
  <c r="H51" i="52"/>
  <c r="H49" i="52"/>
  <c r="H48" i="52"/>
  <c r="H47" i="52"/>
  <c r="H46" i="52"/>
  <c r="H45" i="52"/>
  <c r="H43" i="52"/>
  <c r="H42" i="52"/>
  <c r="H41" i="52"/>
  <c r="H40" i="52"/>
  <c r="H39" i="52"/>
  <c r="H37" i="52"/>
  <c r="H36" i="52"/>
  <c r="H35" i="52"/>
  <c r="H34" i="52"/>
  <c r="H32" i="52"/>
  <c r="H31" i="52"/>
  <c r="H30" i="52"/>
  <c r="H29" i="52"/>
  <c r="H28" i="52"/>
  <c r="H26" i="52"/>
  <c r="H25" i="52"/>
  <c r="H24" i="52"/>
  <c r="H23" i="52"/>
  <c r="H21" i="52"/>
  <c r="H20" i="52"/>
  <c r="H19" i="52"/>
  <c r="H18" i="52"/>
  <c r="H16" i="52"/>
  <c r="H15" i="52"/>
  <c r="H14" i="52"/>
  <c r="H12" i="52"/>
  <c r="H11" i="52"/>
  <c r="H10" i="52"/>
  <c r="H9" i="52"/>
  <c r="H8" i="52"/>
  <c r="H7" i="52"/>
  <c r="F113" i="52"/>
  <c r="F112" i="52"/>
  <c r="F111" i="52"/>
  <c r="F110" i="52"/>
  <c r="F109" i="52"/>
  <c r="F108" i="52"/>
  <c r="F107" i="52"/>
  <c r="F106" i="52"/>
  <c r="F105" i="52"/>
  <c r="F103" i="52"/>
  <c r="F102" i="52"/>
  <c r="F100" i="52"/>
  <c r="F99" i="52"/>
  <c r="F98" i="52"/>
  <c r="F97" i="52"/>
  <c r="F96" i="52"/>
  <c r="F95" i="52"/>
  <c r="F94" i="52"/>
  <c r="F92" i="52"/>
  <c r="F91" i="52"/>
  <c r="F89" i="52"/>
  <c r="F88" i="52"/>
  <c r="F87" i="52"/>
  <c r="F85" i="52"/>
  <c r="F84" i="52"/>
  <c r="F82" i="52"/>
  <c r="F81" i="52"/>
  <c r="F80" i="52"/>
  <c r="F79" i="52"/>
  <c r="F78" i="52"/>
  <c r="F76" i="52"/>
  <c r="F75" i="52"/>
  <c r="F74" i="52"/>
  <c r="F73" i="52"/>
  <c r="F72" i="52"/>
  <c r="F70" i="52"/>
  <c r="F69" i="52"/>
  <c r="F68" i="52"/>
  <c r="F67" i="52"/>
  <c r="F66" i="52"/>
  <c r="F65" i="52"/>
  <c r="F63" i="52"/>
  <c r="F62" i="52"/>
  <c r="F61" i="52"/>
  <c r="F60" i="52"/>
  <c r="F59" i="52"/>
  <c r="F58" i="52"/>
  <c r="F57" i="52"/>
  <c r="F55" i="52"/>
  <c r="F54" i="52"/>
  <c r="F53" i="52"/>
  <c r="F52" i="52"/>
  <c r="F51" i="52"/>
  <c r="F49" i="52"/>
  <c r="F48" i="52"/>
  <c r="F47" i="52"/>
  <c r="F46" i="52"/>
  <c r="F45" i="52"/>
  <c r="F43" i="52"/>
  <c r="F42" i="52"/>
  <c r="F41" i="52"/>
  <c r="F40" i="52"/>
  <c r="F39" i="52"/>
  <c r="F37" i="52"/>
  <c r="F36" i="52"/>
  <c r="F35" i="52"/>
  <c r="F34" i="52"/>
  <c r="F32" i="52"/>
  <c r="F31" i="52"/>
  <c r="F30" i="52"/>
  <c r="F29" i="52"/>
  <c r="F28" i="52"/>
  <c r="F26" i="52"/>
  <c r="F25" i="52"/>
  <c r="F24" i="52"/>
  <c r="F23" i="52"/>
  <c r="F21" i="52"/>
  <c r="F20" i="52"/>
  <c r="F19" i="52"/>
  <c r="F18" i="52"/>
  <c r="F16" i="52"/>
  <c r="F15" i="52"/>
  <c r="F14" i="52"/>
  <c r="F12" i="52"/>
  <c r="F11" i="52"/>
  <c r="F10" i="52"/>
  <c r="F9" i="52"/>
  <c r="F8" i="52"/>
  <c r="F7" i="52"/>
  <c r="D113" i="52"/>
  <c r="D112" i="52"/>
  <c r="D111" i="52"/>
  <c r="D110" i="52"/>
  <c r="D109" i="52"/>
  <c r="D108" i="52"/>
  <c r="D107" i="52"/>
  <c r="D106" i="52"/>
  <c r="D105" i="52"/>
  <c r="D103" i="52"/>
  <c r="D102" i="52"/>
  <c r="D100" i="52"/>
  <c r="D99" i="52"/>
  <c r="D98" i="52"/>
  <c r="D97" i="52"/>
  <c r="D96" i="52"/>
  <c r="D95" i="52"/>
  <c r="D94" i="52"/>
  <c r="D92" i="52"/>
  <c r="D91" i="52"/>
  <c r="D89" i="52"/>
  <c r="D88" i="52"/>
  <c r="D87" i="52"/>
  <c r="D85" i="52"/>
  <c r="D84" i="52"/>
  <c r="D82" i="52"/>
  <c r="D81" i="52"/>
  <c r="D80" i="52"/>
  <c r="D79" i="52"/>
  <c r="D78" i="52"/>
  <c r="D76" i="52"/>
  <c r="D75" i="52"/>
  <c r="D74" i="52"/>
  <c r="D73" i="52"/>
  <c r="D72" i="52"/>
  <c r="D70" i="52"/>
  <c r="D69" i="52"/>
  <c r="D68" i="52"/>
  <c r="D67" i="52"/>
  <c r="D66" i="52"/>
  <c r="D65" i="52"/>
  <c r="D63" i="52"/>
  <c r="D62" i="52"/>
  <c r="D61" i="52"/>
  <c r="D60" i="52"/>
  <c r="D59" i="52"/>
  <c r="D58" i="52"/>
  <c r="D57" i="52"/>
  <c r="D55" i="52"/>
  <c r="D54" i="52"/>
  <c r="D53" i="52"/>
  <c r="D52" i="52"/>
  <c r="D51" i="52"/>
  <c r="D49" i="52"/>
  <c r="D48" i="52"/>
  <c r="D47" i="52"/>
  <c r="D46" i="52"/>
  <c r="D45" i="52"/>
  <c r="D43" i="52"/>
  <c r="D42" i="52"/>
  <c r="D41" i="52"/>
  <c r="D40" i="52"/>
  <c r="D39" i="52"/>
  <c r="D37" i="52"/>
  <c r="D36" i="52"/>
  <c r="D35" i="52"/>
  <c r="D34" i="52"/>
  <c r="D32" i="52"/>
  <c r="D31" i="52"/>
  <c r="D30" i="52"/>
  <c r="D29" i="52"/>
  <c r="D28" i="52"/>
  <c r="D26" i="52"/>
  <c r="D25" i="52"/>
  <c r="D24" i="52"/>
  <c r="D23" i="52"/>
  <c r="D21" i="52"/>
  <c r="D20" i="52"/>
  <c r="D19" i="52"/>
  <c r="D18" i="52"/>
  <c r="D16" i="52"/>
  <c r="D15" i="52"/>
  <c r="D14" i="52"/>
  <c r="D12" i="52"/>
  <c r="D11" i="52"/>
  <c r="D10" i="52"/>
  <c r="D9" i="52"/>
  <c r="D8" i="52"/>
  <c r="D7" i="52"/>
  <c r="J113" i="51"/>
  <c r="J112" i="51"/>
  <c r="J111" i="51"/>
  <c r="J110" i="51"/>
  <c r="J109" i="51"/>
  <c r="J108" i="51"/>
  <c r="J107" i="51"/>
  <c r="J106" i="51"/>
  <c r="J105" i="51"/>
  <c r="J103" i="51"/>
  <c r="J102" i="51"/>
  <c r="J100" i="51"/>
  <c r="J99" i="51"/>
  <c r="J98" i="51"/>
  <c r="J97" i="51"/>
  <c r="J96" i="51"/>
  <c r="J95" i="51"/>
  <c r="J94" i="51"/>
  <c r="J92" i="51"/>
  <c r="J91" i="51"/>
  <c r="J89" i="51"/>
  <c r="J88" i="51"/>
  <c r="J87" i="51"/>
  <c r="J85" i="51"/>
  <c r="J84" i="51"/>
  <c r="J82" i="51"/>
  <c r="J81" i="51"/>
  <c r="J80" i="51"/>
  <c r="J79" i="51"/>
  <c r="J78" i="51"/>
  <c r="J76" i="51"/>
  <c r="J75" i="51"/>
  <c r="J74" i="51"/>
  <c r="J73" i="51"/>
  <c r="J72" i="51"/>
  <c r="J70" i="51"/>
  <c r="J69" i="51"/>
  <c r="J68" i="51"/>
  <c r="J67" i="51"/>
  <c r="J66" i="51"/>
  <c r="J65" i="51"/>
  <c r="J63" i="51"/>
  <c r="J62" i="51"/>
  <c r="J61" i="51"/>
  <c r="J60" i="51"/>
  <c r="J59" i="51"/>
  <c r="J58" i="51"/>
  <c r="J57" i="51"/>
  <c r="J55" i="51"/>
  <c r="J54" i="51"/>
  <c r="J53" i="51"/>
  <c r="J52" i="51"/>
  <c r="J51" i="51"/>
  <c r="J49" i="51"/>
  <c r="J48" i="51"/>
  <c r="J47" i="51"/>
  <c r="J46" i="51"/>
  <c r="J45" i="51"/>
  <c r="J43" i="51"/>
  <c r="J42" i="51"/>
  <c r="J41" i="51"/>
  <c r="J40" i="51"/>
  <c r="J39" i="51"/>
  <c r="J37" i="51"/>
  <c r="J36" i="51"/>
  <c r="J35" i="51"/>
  <c r="J34" i="51"/>
  <c r="J32" i="51"/>
  <c r="J31" i="51"/>
  <c r="J30" i="51"/>
  <c r="J29" i="51"/>
  <c r="J28" i="51"/>
  <c r="J26" i="51"/>
  <c r="J25" i="51"/>
  <c r="J24" i="51"/>
  <c r="J23" i="51"/>
  <c r="J21" i="51"/>
  <c r="J20" i="51"/>
  <c r="J19" i="51"/>
  <c r="J18" i="51"/>
  <c r="J16" i="51"/>
  <c r="J15" i="51"/>
  <c r="J14" i="51"/>
  <c r="J12" i="51"/>
  <c r="J11" i="51"/>
  <c r="J10" i="51"/>
  <c r="J9" i="51"/>
  <c r="J8" i="51"/>
  <c r="J7" i="51"/>
  <c r="H113" i="51"/>
  <c r="H112" i="51"/>
  <c r="H111" i="51"/>
  <c r="H110" i="51"/>
  <c r="H109" i="51"/>
  <c r="H108" i="51"/>
  <c r="H107" i="51"/>
  <c r="H106" i="51"/>
  <c r="H105" i="51"/>
  <c r="H103" i="51"/>
  <c r="H102" i="51"/>
  <c r="H100" i="51"/>
  <c r="H99" i="51"/>
  <c r="H98" i="51"/>
  <c r="H97" i="51"/>
  <c r="H96" i="51"/>
  <c r="H95" i="51"/>
  <c r="H94" i="51"/>
  <c r="H92" i="51"/>
  <c r="H91" i="51"/>
  <c r="H89" i="51"/>
  <c r="H88" i="51"/>
  <c r="H87" i="51"/>
  <c r="H85" i="51"/>
  <c r="H84" i="51"/>
  <c r="H82" i="51"/>
  <c r="H81" i="51"/>
  <c r="H80" i="51"/>
  <c r="H79" i="51"/>
  <c r="H78" i="51"/>
  <c r="H76" i="51"/>
  <c r="H75" i="51"/>
  <c r="H74" i="51"/>
  <c r="H73" i="51"/>
  <c r="H72" i="51"/>
  <c r="H70" i="51"/>
  <c r="H69" i="51"/>
  <c r="H68" i="51"/>
  <c r="H67" i="51"/>
  <c r="H66" i="51"/>
  <c r="H65" i="51"/>
  <c r="H63" i="51"/>
  <c r="H62" i="51"/>
  <c r="H61" i="51"/>
  <c r="H60" i="51"/>
  <c r="H59" i="51"/>
  <c r="H58" i="51"/>
  <c r="H57" i="51"/>
  <c r="H55" i="51"/>
  <c r="H54" i="51"/>
  <c r="H53" i="51"/>
  <c r="H52" i="51"/>
  <c r="H51" i="51"/>
  <c r="H49" i="51"/>
  <c r="H48" i="51"/>
  <c r="H47" i="51"/>
  <c r="H46" i="51"/>
  <c r="H45" i="51"/>
  <c r="H43" i="51"/>
  <c r="H42" i="51"/>
  <c r="H41" i="51"/>
  <c r="H40" i="51"/>
  <c r="H39" i="51"/>
  <c r="H37" i="51"/>
  <c r="H36" i="51"/>
  <c r="H35" i="51"/>
  <c r="H34" i="51"/>
  <c r="H32" i="51"/>
  <c r="H31" i="51"/>
  <c r="H30" i="51"/>
  <c r="H29" i="51"/>
  <c r="H28" i="51"/>
  <c r="H26" i="51"/>
  <c r="H25" i="51"/>
  <c r="H24" i="51"/>
  <c r="H23" i="51"/>
  <c r="H21" i="51"/>
  <c r="H20" i="51"/>
  <c r="H19" i="51"/>
  <c r="H18" i="51"/>
  <c r="H16" i="51"/>
  <c r="H15" i="51"/>
  <c r="H14" i="51"/>
  <c r="H12" i="51"/>
  <c r="H11" i="51"/>
  <c r="H10" i="51"/>
  <c r="H9" i="51"/>
  <c r="H8" i="51"/>
  <c r="H7" i="51"/>
  <c r="F113" i="51"/>
  <c r="F112" i="51"/>
  <c r="F111" i="51"/>
  <c r="F110" i="51"/>
  <c r="F109" i="51"/>
  <c r="F108" i="51"/>
  <c r="F107" i="51"/>
  <c r="F106" i="51"/>
  <c r="F105" i="51"/>
  <c r="F103" i="51"/>
  <c r="F102" i="51"/>
  <c r="F100" i="51"/>
  <c r="F99" i="51"/>
  <c r="F98" i="51"/>
  <c r="F97" i="51"/>
  <c r="F96" i="51"/>
  <c r="F95" i="51"/>
  <c r="F94" i="51"/>
  <c r="F92" i="51"/>
  <c r="F91" i="51"/>
  <c r="F89" i="51"/>
  <c r="F88" i="51"/>
  <c r="F87" i="51"/>
  <c r="F85" i="51"/>
  <c r="F84" i="51"/>
  <c r="F82" i="51"/>
  <c r="F81" i="51"/>
  <c r="F80" i="51"/>
  <c r="F79" i="51"/>
  <c r="F78" i="51"/>
  <c r="F76" i="51"/>
  <c r="F75" i="51"/>
  <c r="F74" i="51"/>
  <c r="F73" i="51"/>
  <c r="F72" i="51"/>
  <c r="F70" i="51"/>
  <c r="F69" i="51"/>
  <c r="F68" i="51"/>
  <c r="F67" i="51"/>
  <c r="F66" i="51"/>
  <c r="F65" i="51"/>
  <c r="F63" i="51"/>
  <c r="F62" i="51"/>
  <c r="F61" i="51"/>
  <c r="F60" i="51"/>
  <c r="F59" i="51"/>
  <c r="F58" i="51"/>
  <c r="F57" i="51"/>
  <c r="F55" i="51"/>
  <c r="F54" i="51"/>
  <c r="F53" i="51"/>
  <c r="F52" i="51"/>
  <c r="F51" i="51"/>
  <c r="F49" i="51"/>
  <c r="F48" i="51"/>
  <c r="F47" i="51"/>
  <c r="F46" i="51"/>
  <c r="F45" i="51"/>
  <c r="F43" i="51"/>
  <c r="F42" i="51"/>
  <c r="F41" i="51"/>
  <c r="F40" i="51"/>
  <c r="F39" i="51"/>
  <c r="F37" i="51"/>
  <c r="F36" i="51"/>
  <c r="F35" i="51"/>
  <c r="F34" i="51"/>
  <c r="F32" i="51"/>
  <c r="F31" i="51"/>
  <c r="F30" i="51"/>
  <c r="F29" i="51"/>
  <c r="F28" i="51"/>
  <c r="F26" i="51"/>
  <c r="F25" i="51"/>
  <c r="F24" i="51"/>
  <c r="F23" i="51"/>
  <c r="F21" i="51"/>
  <c r="F20" i="51"/>
  <c r="F19" i="51"/>
  <c r="F18" i="51"/>
  <c r="F16" i="51"/>
  <c r="F15" i="51"/>
  <c r="F14" i="51"/>
  <c r="F12" i="51"/>
  <c r="F11" i="51"/>
  <c r="F10" i="51"/>
  <c r="F9" i="51"/>
  <c r="F8" i="51"/>
  <c r="F7" i="51"/>
  <c r="D85" i="51"/>
  <c r="D113" i="51"/>
  <c r="D112" i="51"/>
  <c r="D111" i="51"/>
  <c r="D110" i="51"/>
  <c r="D109" i="51"/>
  <c r="D108" i="51"/>
  <c r="D107" i="51"/>
  <c r="D106" i="51"/>
  <c r="D105" i="51"/>
  <c r="D103" i="51"/>
  <c r="D102" i="51"/>
  <c r="D100" i="51"/>
  <c r="D99" i="51"/>
  <c r="D98" i="51"/>
  <c r="D97" i="51"/>
  <c r="D96" i="51"/>
  <c r="D95" i="51"/>
  <c r="D94" i="51"/>
  <c r="D92" i="51"/>
  <c r="D91" i="51"/>
  <c r="D89" i="51"/>
  <c r="D88" i="51"/>
  <c r="D87" i="51"/>
  <c r="D84" i="51"/>
  <c r="D82" i="51"/>
  <c r="D81" i="51"/>
  <c r="D80" i="51"/>
  <c r="D79" i="51"/>
  <c r="D78" i="51"/>
  <c r="D76" i="51"/>
  <c r="D75" i="51"/>
  <c r="D74" i="51"/>
  <c r="D73" i="51"/>
  <c r="D72" i="51"/>
  <c r="D70" i="51"/>
  <c r="D69" i="51"/>
  <c r="D68" i="51"/>
  <c r="D67" i="51"/>
  <c r="D66" i="51"/>
  <c r="D65" i="51"/>
  <c r="D63" i="51"/>
  <c r="D62" i="51"/>
  <c r="D61" i="51"/>
  <c r="D60" i="51"/>
  <c r="D59" i="51"/>
  <c r="D58" i="51"/>
  <c r="D57" i="51"/>
  <c r="D55" i="51"/>
  <c r="D54" i="51"/>
  <c r="D53" i="51"/>
  <c r="D52" i="51"/>
  <c r="D51" i="51"/>
  <c r="D49" i="51"/>
  <c r="D48" i="51"/>
  <c r="D47" i="51"/>
  <c r="D46" i="51"/>
  <c r="D45" i="51"/>
  <c r="D43" i="51"/>
  <c r="D42" i="51"/>
  <c r="D41" i="51"/>
  <c r="D40" i="51"/>
  <c r="D39" i="51"/>
  <c r="D37" i="51"/>
  <c r="D36" i="51"/>
  <c r="D35" i="51"/>
  <c r="D34" i="51"/>
  <c r="D32" i="51"/>
  <c r="D31" i="51"/>
  <c r="D30" i="51"/>
  <c r="D29" i="51"/>
  <c r="D28" i="51"/>
  <c r="D26" i="51"/>
  <c r="D25" i="51"/>
  <c r="D24" i="51"/>
  <c r="D23" i="51"/>
  <c r="D21" i="51"/>
  <c r="D20" i="51"/>
  <c r="D19" i="51"/>
  <c r="D18" i="51"/>
  <c r="D16" i="51"/>
  <c r="D15" i="51"/>
  <c r="D14" i="51"/>
  <c r="D12" i="51"/>
  <c r="D11" i="51"/>
  <c r="D10" i="51"/>
  <c r="D9" i="51"/>
  <c r="D8" i="51"/>
  <c r="D7" i="51"/>
  <c r="J8" i="50"/>
  <c r="J9" i="50"/>
  <c r="J10" i="50"/>
  <c r="J11" i="50"/>
  <c r="J12" i="50"/>
  <c r="J14" i="50"/>
  <c r="J15" i="50"/>
  <c r="J16" i="50"/>
  <c r="J18" i="50"/>
  <c r="J19" i="50"/>
  <c r="J20" i="50"/>
  <c r="J21" i="50"/>
  <c r="J23" i="50"/>
  <c r="J24" i="50"/>
  <c r="J25" i="50"/>
  <c r="J26" i="50"/>
  <c r="J28" i="50"/>
  <c r="J29" i="50"/>
  <c r="J30" i="50"/>
  <c r="J31" i="50"/>
  <c r="J32" i="50"/>
  <c r="J34" i="50"/>
  <c r="J35" i="50"/>
  <c r="J36" i="50"/>
  <c r="J37" i="50"/>
  <c r="J39" i="50"/>
  <c r="J40" i="50"/>
  <c r="J41" i="50"/>
  <c r="J42" i="50"/>
  <c r="J43" i="50"/>
  <c r="J45" i="50"/>
  <c r="J46" i="50"/>
  <c r="J47" i="50"/>
  <c r="J48" i="50"/>
  <c r="J49" i="50"/>
  <c r="J51" i="50"/>
  <c r="J52" i="50"/>
  <c r="J53" i="50"/>
  <c r="J54" i="50"/>
  <c r="J55" i="50"/>
  <c r="J57" i="50"/>
  <c r="J58" i="50"/>
  <c r="J59" i="50"/>
  <c r="J60" i="50"/>
  <c r="J61" i="50"/>
  <c r="J62" i="50"/>
  <c r="J63" i="50"/>
  <c r="J65" i="50"/>
  <c r="J66" i="50"/>
  <c r="J67" i="50"/>
  <c r="J68" i="50"/>
  <c r="J69" i="50"/>
  <c r="J70" i="50"/>
  <c r="J72" i="50"/>
  <c r="J73" i="50"/>
  <c r="J74" i="50"/>
  <c r="J75" i="50"/>
  <c r="J76" i="50"/>
  <c r="J78" i="50"/>
  <c r="J79" i="50"/>
  <c r="J80" i="50"/>
  <c r="J81" i="50"/>
  <c r="J82" i="50"/>
  <c r="J84" i="50"/>
  <c r="J85" i="50"/>
  <c r="J87" i="50"/>
  <c r="J88" i="50"/>
  <c r="J89" i="50"/>
  <c r="J91" i="50"/>
  <c r="J92" i="50"/>
  <c r="J94" i="50"/>
  <c r="J95" i="50"/>
  <c r="J96" i="50"/>
  <c r="J97" i="50"/>
  <c r="J98" i="50"/>
  <c r="J99" i="50"/>
  <c r="J100" i="50"/>
  <c r="J102" i="50"/>
  <c r="J103" i="50"/>
  <c r="J105" i="50"/>
  <c r="J106" i="50"/>
  <c r="J107" i="50"/>
  <c r="J108" i="50"/>
  <c r="J109" i="50"/>
  <c r="J110" i="50"/>
  <c r="J111" i="50"/>
  <c r="J112" i="50"/>
  <c r="J113" i="50"/>
  <c r="H8" i="50"/>
  <c r="H9" i="50"/>
  <c r="H10" i="50"/>
  <c r="H11" i="50"/>
  <c r="H12" i="50"/>
  <c r="H14" i="50"/>
  <c r="H15" i="50"/>
  <c r="H16" i="50"/>
  <c r="H18" i="50"/>
  <c r="H19" i="50"/>
  <c r="H20" i="50"/>
  <c r="H21" i="50"/>
  <c r="H23" i="50"/>
  <c r="H24" i="50"/>
  <c r="H25" i="50"/>
  <c r="H26" i="50"/>
  <c r="H28" i="50"/>
  <c r="H29" i="50"/>
  <c r="H30" i="50"/>
  <c r="H31" i="50"/>
  <c r="H32" i="50"/>
  <c r="H34" i="50"/>
  <c r="H35" i="50"/>
  <c r="H36" i="50"/>
  <c r="H37" i="50"/>
  <c r="H39" i="50"/>
  <c r="H40" i="50"/>
  <c r="H41" i="50"/>
  <c r="H42" i="50"/>
  <c r="H43" i="50"/>
  <c r="H45" i="50"/>
  <c r="H46" i="50"/>
  <c r="H47" i="50"/>
  <c r="H48" i="50"/>
  <c r="H49" i="50"/>
  <c r="H51" i="50"/>
  <c r="H52" i="50"/>
  <c r="H53" i="50"/>
  <c r="H54" i="50"/>
  <c r="H55" i="50"/>
  <c r="H57" i="50"/>
  <c r="H58" i="50"/>
  <c r="H59" i="50"/>
  <c r="H60" i="50"/>
  <c r="H61" i="50"/>
  <c r="H62" i="50"/>
  <c r="H63" i="50"/>
  <c r="H65" i="50"/>
  <c r="H66" i="50"/>
  <c r="H67" i="50"/>
  <c r="H68" i="50"/>
  <c r="H69" i="50"/>
  <c r="H70" i="50"/>
  <c r="H72" i="50"/>
  <c r="H73" i="50"/>
  <c r="H74" i="50"/>
  <c r="H75" i="50"/>
  <c r="H76" i="50"/>
  <c r="H78" i="50"/>
  <c r="H79" i="50"/>
  <c r="H80" i="50"/>
  <c r="H81" i="50"/>
  <c r="H82" i="50"/>
  <c r="H84" i="50"/>
  <c r="H85" i="50"/>
  <c r="H87" i="50"/>
  <c r="H88" i="50"/>
  <c r="H89" i="50"/>
  <c r="H91" i="50"/>
  <c r="H92" i="50"/>
  <c r="H94" i="50"/>
  <c r="H95" i="50"/>
  <c r="H96" i="50"/>
  <c r="H97" i="50"/>
  <c r="H98" i="50"/>
  <c r="H99" i="50"/>
  <c r="H100" i="50"/>
  <c r="H102" i="50"/>
  <c r="H103" i="50"/>
  <c r="H105" i="50"/>
  <c r="H106" i="50"/>
  <c r="H107" i="50"/>
  <c r="H108" i="50"/>
  <c r="H109" i="50"/>
  <c r="H110" i="50"/>
  <c r="H111" i="50"/>
  <c r="H112" i="50"/>
  <c r="H113" i="50"/>
  <c r="F8" i="50"/>
  <c r="F9" i="50"/>
  <c r="F10" i="50"/>
  <c r="F11" i="50"/>
  <c r="F12" i="50"/>
  <c r="F14" i="50"/>
  <c r="F15" i="50"/>
  <c r="F16" i="50"/>
  <c r="F18" i="50"/>
  <c r="F19" i="50"/>
  <c r="F20" i="50"/>
  <c r="F21" i="50"/>
  <c r="F23" i="50"/>
  <c r="F24" i="50"/>
  <c r="F25" i="50"/>
  <c r="F26" i="50"/>
  <c r="F28" i="50"/>
  <c r="F29" i="50"/>
  <c r="F30" i="50"/>
  <c r="F31" i="50"/>
  <c r="F32" i="50"/>
  <c r="F34" i="50"/>
  <c r="F35" i="50"/>
  <c r="F36" i="50"/>
  <c r="F37" i="50"/>
  <c r="F39" i="50"/>
  <c r="F40" i="50"/>
  <c r="F41" i="50"/>
  <c r="F42" i="50"/>
  <c r="F43" i="50"/>
  <c r="F45" i="50"/>
  <c r="F46" i="50"/>
  <c r="F47" i="50"/>
  <c r="F48" i="50"/>
  <c r="F49" i="50"/>
  <c r="F51" i="50"/>
  <c r="F52" i="50"/>
  <c r="F53" i="50"/>
  <c r="F54" i="50"/>
  <c r="F55" i="50"/>
  <c r="F57" i="50"/>
  <c r="F58" i="50"/>
  <c r="F59" i="50"/>
  <c r="F60" i="50"/>
  <c r="F61" i="50"/>
  <c r="F62" i="50"/>
  <c r="F63" i="50"/>
  <c r="F65" i="50"/>
  <c r="F66" i="50"/>
  <c r="F67" i="50"/>
  <c r="F68" i="50"/>
  <c r="F69" i="50"/>
  <c r="F70" i="50"/>
  <c r="F72" i="50"/>
  <c r="F73" i="50"/>
  <c r="F74" i="50"/>
  <c r="F75" i="50"/>
  <c r="F76" i="50"/>
  <c r="F78" i="50"/>
  <c r="F79" i="50"/>
  <c r="F80" i="50"/>
  <c r="F81" i="50"/>
  <c r="F82" i="50"/>
  <c r="F84" i="50"/>
  <c r="F85" i="50"/>
  <c r="F87" i="50"/>
  <c r="F88" i="50"/>
  <c r="F89" i="50"/>
  <c r="F91" i="50"/>
  <c r="F92" i="50"/>
  <c r="F94" i="50"/>
  <c r="F95" i="50"/>
  <c r="F96" i="50"/>
  <c r="F97" i="50"/>
  <c r="F98" i="50"/>
  <c r="F99" i="50"/>
  <c r="F100" i="50"/>
  <c r="F102" i="50"/>
  <c r="F103" i="50"/>
  <c r="F105" i="50"/>
  <c r="F106" i="50"/>
  <c r="F107" i="50"/>
  <c r="F108" i="50"/>
  <c r="F109" i="50"/>
  <c r="F110" i="50"/>
  <c r="F111" i="50"/>
  <c r="F112" i="50"/>
  <c r="F113" i="50"/>
  <c r="D113" i="50"/>
  <c r="D112" i="50"/>
  <c r="D111" i="50"/>
  <c r="D110" i="50"/>
  <c r="D109" i="50"/>
  <c r="D108" i="50"/>
  <c r="D107" i="50"/>
  <c r="D106" i="50"/>
  <c r="D105" i="50"/>
  <c r="D103" i="50"/>
  <c r="D102" i="50"/>
  <c r="D100" i="50"/>
  <c r="D99" i="50"/>
  <c r="D98" i="50"/>
  <c r="D97" i="50"/>
  <c r="D96" i="50"/>
  <c r="D95" i="50"/>
  <c r="D94" i="50"/>
  <c r="D92" i="50"/>
  <c r="D91" i="50"/>
  <c r="D89" i="50"/>
  <c r="D88" i="50"/>
  <c r="D87" i="50"/>
  <c r="D85" i="50"/>
  <c r="D84" i="50"/>
  <c r="D82" i="50"/>
  <c r="D81" i="50"/>
  <c r="D80" i="50"/>
  <c r="D79" i="50"/>
  <c r="D78" i="50"/>
  <c r="D76" i="50"/>
  <c r="D75" i="50"/>
  <c r="D74" i="50"/>
  <c r="D73" i="50"/>
  <c r="D72" i="50"/>
  <c r="D70" i="50"/>
  <c r="D69" i="50"/>
  <c r="D68" i="50"/>
  <c r="D67" i="50"/>
  <c r="D66" i="50"/>
  <c r="D65" i="50"/>
  <c r="D63" i="50"/>
  <c r="D62" i="50"/>
  <c r="D61" i="50"/>
  <c r="D60" i="50"/>
  <c r="D59" i="50"/>
  <c r="D58" i="50"/>
  <c r="D57" i="50"/>
  <c r="D55" i="50"/>
  <c r="D54" i="50"/>
  <c r="D53" i="50"/>
  <c r="D52" i="50"/>
  <c r="D51" i="50"/>
  <c r="D49" i="50"/>
  <c r="D48" i="50"/>
  <c r="D47" i="50"/>
  <c r="D46" i="50"/>
  <c r="D45" i="50"/>
  <c r="D43" i="50"/>
  <c r="D42" i="50"/>
  <c r="D41" i="50"/>
  <c r="D40" i="50"/>
  <c r="D39" i="50"/>
  <c r="D37" i="50"/>
  <c r="D36" i="50"/>
  <c r="D35" i="50"/>
  <c r="D34" i="50"/>
  <c r="D32" i="50"/>
  <c r="D31" i="50"/>
  <c r="D30" i="50"/>
  <c r="D29" i="50"/>
  <c r="D28" i="50"/>
  <c r="D26" i="50"/>
  <c r="D25" i="50"/>
  <c r="D24" i="50"/>
  <c r="D23" i="50"/>
  <c r="D21" i="50"/>
  <c r="D20" i="50"/>
  <c r="D19" i="50"/>
  <c r="D18" i="50"/>
  <c r="D16" i="50"/>
  <c r="D15" i="50"/>
  <c r="D14" i="50"/>
  <c r="D12" i="50"/>
  <c r="D11" i="50"/>
  <c r="D10" i="50"/>
  <c r="D9" i="50"/>
  <c r="D8" i="50"/>
  <c r="J7" i="50"/>
  <c r="H7" i="50"/>
  <c r="F7" i="50"/>
  <c r="D7" i="50"/>
  <c r="I7" i="45" l="1"/>
  <c r="E6" i="45"/>
  <c r="B6" i="45"/>
  <c r="I6" i="45" s="1"/>
  <c r="G6" i="45"/>
  <c r="H6" i="44"/>
  <c r="I8" i="44"/>
  <c r="I7" i="44"/>
  <c r="B6" i="44"/>
  <c r="I6" i="44" s="1"/>
  <c r="C5" i="11"/>
  <c r="L25" i="36"/>
  <c r="L24" i="36"/>
  <c r="L23" i="36"/>
  <c r="L22" i="36"/>
  <c r="L21" i="36"/>
  <c r="L20" i="36"/>
  <c r="L19" i="36"/>
  <c r="L18" i="36"/>
  <c r="L17" i="36"/>
  <c r="L16" i="36"/>
  <c r="L15" i="36"/>
  <c r="L14" i="36"/>
  <c r="L13" i="36"/>
  <c r="L12" i="36"/>
  <c r="L11" i="36"/>
  <c r="L10" i="36"/>
  <c r="L9" i="36"/>
  <c r="L8" i="36"/>
  <c r="L7" i="36"/>
  <c r="L6" i="36"/>
  <c r="L5" i="36"/>
  <c r="J25" i="36"/>
  <c r="J24" i="36"/>
  <c r="J23" i="36"/>
  <c r="J22" i="36"/>
  <c r="J21" i="36"/>
  <c r="J20" i="36"/>
  <c r="J19" i="36"/>
  <c r="J18" i="36"/>
  <c r="J17" i="36"/>
  <c r="J16" i="36"/>
  <c r="J15" i="36"/>
  <c r="J14" i="36"/>
  <c r="J13" i="36"/>
  <c r="J12" i="36"/>
  <c r="J11" i="36"/>
  <c r="J10" i="36"/>
  <c r="J9" i="36"/>
  <c r="J8" i="36"/>
  <c r="J7" i="36"/>
  <c r="J6" i="36"/>
  <c r="J5" i="36"/>
  <c r="H25" i="36"/>
  <c r="H24" i="36"/>
  <c r="H23" i="36"/>
  <c r="H22" i="36"/>
  <c r="H21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" i="36"/>
  <c r="F25" i="36"/>
  <c r="F24" i="36"/>
  <c r="F23" i="36"/>
  <c r="F22" i="36"/>
  <c r="F21" i="36"/>
  <c r="F20" i="36"/>
  <c r="F19" i="36"/>
  <c r="F18" i="36"/>
  <c r="F17" i="36"/>
  <c r="F16" i="36"/>
  <c r="F15" i="36"/>
  <c r="F14" i="36"/>
  <c r="F13" i="36"/>
  <c r="F12" i="36"/>
  <c r="F11" i="36"/>
  <c r="F10" i="36"/>
  <c r="F9" i="36"/>
  <c r="F8" i="36"/>
  <c r="F7" i="36"/>
  <c r="F6" i="36"/>
  <c r="F5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8" i="36"/>
  <c r="D7" i="36"/>
  <c r="D6" i="36"/>
  <c r="D5" i="36"/>
  <c r="J25" i="33"/>
  <c r="J24" i="33"/>
  <c r="J23" i="33"/>
  <c r="J22" i="33"/>
  <c r="J21" i="33"/>
  <c r="J20" i="33"/>
  <c r="J19" i="33"/>
  <c r="J18" i="33"/>
  <c r="J17" i="33"/>
  <c r="J16" i="33"/>
  <c r="J15" i="33"/>
  <c r="J14" i="33"/>
  <c r="J13" i="33"/>
  <c r="J12" i="33"/>
  <c r="J11" i="33"/>
  <c r="J10" i="33"/>
  <c r="J9" i="33"/>
  <c r="J8" i="33"/>
  <c r="J7" i="33"/>
  <c r="J6" i="33"/>
  <c r="J5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F25" i="33"/>
  <c r="F24" i="33"/>
  <c r="F23" i="33"/>
  <c r="F22" i="33"/>
  <c r="F21" i="33"/>
  <c r="F20" i="33"/>
  <c r="F19" i="33"/>
  <c r="F18" i="33"/>
  <c r="F17" i="33"/>
  <c r="F16" i="33"/>
  <c r="F15" i="33"/>
  <c r="F14" i="33"/>
  <c r="F13" i="33"/>
  <c r="F12" i="33"/>
  <c r="F11" i="33"/>
  <c r="F10" i="33"/>
  <c r="F9" i="33"/>
  <c r="F8" i="33"/>
  <c r="F7" i="33"/>
  <c r="F6" i="33"/>
  <c r="F5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8" i="33"/>
  <c r="D7" i="33"/>
  <c r="D6" i="33"/>
  <c r="D5" i="33"/>
  <c r="J25" i="31"/>
  <c r="J24" i="31"/>
  <c r="J23" i="31"/>
  <c r="J22" i="31"/>
  <c r="J21" i="31"/>
  <c r="J20" i="31"/>
  <c r="J19" i="31"/>
  <c r="J18" i="31"/>
  <c r="J17" i="31"/>
  <c r="J16" i="31"/>
  <c r="J15" i="31"/>
  <c r="J14" i="31"/>
  <c r="J13" i="31"/>
  <c r="J12" i="31"/>
  <c r="J11" i="31"/>
  <c r="J10" i="31"/>
  <c r="J9" i="31"/>
  <c r="J8" i="31"/>
  <c r="J7" i="31"/>
  <c r="J6" i="31"/>
  <c r="J5" i="31"/>
  <c r="H25" i="31"/>
  <c r="H24" i="31"/>
  <c r="H23" i="31"/>
  <c r="H22" i="31"/>
  <c r="H21" i="31"/>
  <c r="H20" i="31"/>
  <c r="H19" i="31"/>
  <c r="H18" i="31"/>
  <c r="H17" i="31"/>
  <c r="H16" i="31"/>
  <c r="H15" i="31"/>
  <c r="H14" i="31"/>
  <c r="H13" i="31"/>
  <c r="H12" i="31"/>
  <c r="H11" i="31"/>
  <c r="H10" i="31"/>
  <c r="H9" i="31"/>
  <c r="H8" i="31"/>
  <c r="H7" i="31"/>
  <c r="H6" i="31"/>
  <c r="H5" i="31"/>
  <c r="F25" i="31"/>
  <c r="F24" i="31"/>
  <c r="F23" i="31"/>
  <c r="F22" i="31"/>
  <c r="F21" i="31"/>
  <c r="F20" i="31"/>
  <c r="F19" i="31"/>
  <c r="F18" i="31"/>
  <c r="F17" i="31"/>
  <c r="F16" i="31"/>
  <c r="F15" i="31"/>
  <c r="F14" i="31"/>
  <c r="F13" i="31"/>
  <c r="F12" i="31"/>
  <c r="F11" i="31"/>
  <c r="F10" i="31"/>
  <c r="F9" i="31"/>
  <c r="F8" i="31"/>
  <c r="F7" i="31"/>
  <c r="F6" i="31"/>
  <c r="F5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8" i="31"/>
  <c r="D7" i="31"/>
  <c r="D6" i="31"/>
  <c r="D5" i="31"/>
  <c r="C6" i="44" l="1"/>
  <c r="C6" i="45" l="1"/>
  <c r="I8" i="45"/>
  <c r="I9" i="45"/>
  <c r="I10" i="45"/>
  <c r="I11" i="45"/>
  <c r="I12" i="45"/>
  <c r="I13" i="45"/>
  <c r="I14" i="45"/>
  <c r="I15" i="45"/>
  <c r="I16" i="45"/>
  <c r="I17" i="45"/>
  <c r="I18" i="45"/>
  <c r="I19" i="45"/>
  <c r="I20" i="45"/>
  <c r="I21" i="45"/>
  <c r="I22" i="45"/>
  <c r="I23" i="45"/>
  <c r="I24" i="45"/>
  <c r="I25" i="45"/>
  <c r="I26" i="45"/>
  <c r="I26" i="44" l="1"/>
  <c r="I25" i="44"/>
  <c r="I24" i="44"/>
  <c r="I23" i="44"/>
  <c r="I22" i="44"/>
  <c r="I21" i="44"/>
  <c r="I20" i="44"/>
  <c r="I19" i="44"/>
  <c r="I18" i="44"/>
  <c r="I17" i="44"/>
  <c r="I16" i="44"/>
  <c r="I15" i="44"/>
  <c r="I14" i="44"/>
  <c r="I13" i="44"/>
  <c r="I12" i="44"/>
  <c r="I11" i="44"/>
  <c r="I10" i="44"/>
  <c r="I9" i="44"/>
</calcChain>
</file>

<file path=xl/sharedStrings.xml><?xml version="1.0" encoding="utf-8"?>
<sst xmlns="http://schemas.openxmlformats.org/spreadsheetml/2006/main" count="1864" uniqueCount="862">
  <si>
    <t>Professors de conducció de vehicles terrestres, aquàtics, aeronàutics, etc.</t>
  </si>
  <si>
    <t>Personal docent d'ensenyaments diversos, com ara educació física i esports, idiomes, mecanografia, preparació d'exàmens i oposicions, i similars</t>
  </si>
  <si>
    <t>Metges especialistes (excepte els estomatòlegs i els odontòlegs)</t>
  </si>
  <si>
    <t>Òptics optometristes i podòlegs</t>
  </si>
  <si>
    <t>Massatgistes, bromatòlegs, dietistes i auxiliars d'infermeria</t>
  </si>
  <si>
    <t>Naturòpates, acupuntors i altres professionals parasanitaris</t>
  </si>
  <si>
    <t>Experts en organització de congressos, assemblees i similars</t>
  </si>
  <si>
    <t>Pintors, escultors, ceramistes, artesans, gravadors i artistes similars</t>
  </si>
  <si>
    <t>Expenedors oficials de loteries, apostes esportives i altres jocs de la xarxa comercial de l'organisme nacional de loteries i apostes de l'Estat (excepte els classificats en el grup 855)</t>
  </si>
  <si>
    <t>Fabricació i envasament d'oli d'oliva</t>
  </si>
  <si>
    <t>Ajudants de direcció</t>
  </si>
  <si>
    <t>Boxejadors, entrenadors i preparadors de boxa</t>
  </si>
  <si>
    <t>Àrbitres d'espectacles esportius</t>
  </si>
  <si>
    <t>Expenedors oficials de loteries, apostes esportives i altres jocs d'altres organismes diferents de l'organisme nacional de loteries i apostes de l'Estat</t>
  </si>
  <si>
    <t>Expenedors no oficials autoritzats per a la recepció d'apostes esportives, altres jocs i loteries diverses</t>
  </si>
  <si>
    <t>Astròlegs i similars</t>
  </si>
  <si>
    <t>Pèrits taxadors d'assegurances, joies, gèneres i efectes</t>
  </si>
  <si>
    <t>Directors de cinema i teatre</t>
  </si>
  <si>
    <t>Actors de cinema i teatre</t>
  </si>
  <si>
    <t>Operadors de càmeres de cinema, de televisió i de vídeo</t>
  </si>
  <si>
    <t>Humoristes, còmics, excèntrics, xerraires, recitadors, il·lusionistes, etc.</t>
  </si>
  <si>
    <t>Artistes de circ</t>
  </si>
  <si>
    <t>Professors i directors de música</t>
  </si>
  <si>
    <t>Intèrprets d'instruments musicals</t>
  </si>
  <si>
    <t>Jugadors, entrenadors i preparadors de tennis i de golf</t>
  </si>
  <si>
    <t>Pilots, entrenadors i preparadors de motociclisme i automobilisme</t>
  </si>
  <si>
    <t>Jugadors, entrenadors i preparadors d'handbol, voleibol, pilota i altres esportistes d'hípica, lluita, etc.</t>
  </si>
  <si>
    <t>Matadors de toros</t>
  </si>
  <si>
    <t>(Secció, Divisió, Agrupació)</t>
  </si>
  <si>
    <t>Altres professionals relacionats amb el comerç i l'hostaleria</t>
  </si>
  <si>
    <t>Altres professionals del transport i les comunicacions</t>
  </si>
  <si>
    <t>Altres professionals relacionats amb les activitats financeres, jurídiques, d'assegurances i de lloguers</t>
  </si>
  <si>
    <t>Altres professionals</t>
  </si>
  <si>
    <t>Altres explotacions ramaderes</t>
  </si>
  <si>
    <t>Explotació extensiva bestiar boví</t>
  </si>
  <si>
    <t>Captació, tractament i distribució d'aigua per a nuclis urbans</t>
  </si>
  <si>
    <t>Fabricació de productes químics bàsics (excepte productes farmacèutics de base)</t>
  </si>
  <si>
    <t>Fabricació de productes químics destinats principalment a l'agricultura</t>
  </si>
  <si>
    <t>Fabricació de productes químics destinats principalment a la indústria</t>
  </si>
  <si>
    <t>Construcció de màquines agrícoles i tractors agrícoles</t>
  </si>
  <si>
    <t>Construcció d'altres màquines i equip mecànic</t>
  </si>
  <si>
    <t>Fabricació de comptadors i aparells de mesura, control i verificació elèctrics</t>
  </si>
  <si>
    <t>Fabricació d'aparells i equip de telecomunicació</t>
  </si>
  <si>
    <t>Fabricació d'aparells i equip electrònic de senyalització, control i programació</t>
  </si>
  <si>
    <t>Construcció i muntatge de vehicles automòbils i els seus motors</t>
  </si>
  <si>
    <t>Construcció, reparació i manteniment d'aeronaus</t>
  </si>
  <si>
    <t>Construcció de bicicletes, motocicletes i les seues peces de recanvi</t>
  </si>
  <si>
    <t>Fabricació de conserves de peix i altres productes marins</t>
  </si>
  <si>
    <t>Indústria del cacau, xocolate i productes de confiteria</t>
  </si>
  <si>
    <t>Fabricació d'objectes diversos de fusta (excepte mobles)</t>
  </si>
  <si>
    <t>Fabricació d'instruments de música</t>
  </si>
  <si>
    <t>Transport aeri regular</t>
  </si>
  <si>
    <t>112</t>
  </si>
  <si>
    <t>115</t>
  </si>
  <si>
    <t>116</t>
  </si>
  <si>
    <t>122</t>
  </si>
  <si>
    <t>123</t>
  </si>
  <si>
    <t>124</t>
  </si>
  <si>
    <t>125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</si>
  <si>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</si>
  <si>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</si>
  <si>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</si>
  <si>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</si>
  <si>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</si>
  <si>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</si>
  <si>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</si>
  <si>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</si>
  <si>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</si>
  <si>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</si>
  <si>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</si>
  <si>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</si>
  <si>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</si>
  <si>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</si>
  <si>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</si>
  <si>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</si>
  <si>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</si>
  <si>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</si>
  <si>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</si>
  <si>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</si>
  <si>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</si>
  <si>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</si>
  <si>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</si>
  <si>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</si>
  <si>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</si>
  <si>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</si>
  <si>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</si>
  <si>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172</t>
  </si>
  <si>
    <t>173</t>
  </si>
  <si>
    <t>175</t>
  </si>
  <si>
    <t>176</t>
  </si>
  <si>
    <t>181</t>
  </si>
  <si>
    <t>182</t>
  </si>
  <si>
    <t>183</t>
  </si>
  <si>
    <t>184</t>
  </si>
  <si>
    <t>185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</si>
  <si>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</si>
  <si>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</si>
  <si>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</si>
  <si>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</si>
  <si>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</si>
  <si>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</si>
  <si>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</si>
  <si>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</si>
  <si>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</si>
  <si>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201</t>
  </si>
  <si>
    <t>202</t>
  </si>
  <si>
    <t>209</t>
  </si>
  <si>
    <t>211</t>
  </si>
  <si>
    <t>212</t>
  </si>
  <si>
    <t>213</t>
  </si>
  <si>
    <t>219</t>
  </si>
  <si>
    <t>221</t>
  </si>
  <si>
    <t>222</t>
  </si>
  <si>
    <t>229</t>
  </si>
  <si>
    <t>231</t>
  </si>
  <si>
    <t>232</t>
  </si>
  <si>
    <t>239</t>
  </si>
  <si>
    <t>241</t>
  </si>
  <si>
    <t>242</t>
  </si>
  <si>
    <t>243</t>
  </si>
  <si>
    <t>249</t>
  </si>
  <si>
    <t>252</t>
  </si>
  <si>
    <t>259</t>
  </si>
  <si>
    <t>261</t>
  </si>
  <si>
    <t>271</t>
  </si>
  <si>
    <t>272</t>
  </si>
  <si>
    <t>273</t>
  </si>
  <si>
    <t>274</t>
  </si>
  <si>
    <t>275</t>
  </si>
  <si>
    <t>276</t>
  </si>
  <si>
    <t>277</t>
  </si>
  <si>
    <t>279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</si>
  <si>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</si>
  <si>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</si>
  <si>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</si>
  <si>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</si>
  <si>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</si>
  <si>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</si>
  <si>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</si>
  <si>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</si>
  <si>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</si>
  <si>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Construcció, reparació i manteniment de material ferroviari</t>
  </si>
  <si>
    <t>Serveis auxiliars de la construcció i dragatges</t>
  </si>
  <si>
    <t>Jugadors i entrenadors de futbol</t>
  </si>
  <si>
    <t>Codi</t>
  </si>
  <si>
    <t>Comerç a l'engròs</t>
  </si>
  <si>
    <t>Recuperació de productes</t>
  </si>
  <si>
    <t>Servicis d'alimentació</t>
  </si>
  <si>
    <t>Servicis d'hostaleria</t>
  </si>
  <si>
    <t xml:space="preserve">Reparacions </t>
  </si>
  <si>
    <t>Transport marítim i fluvial</t>
  </si>
  <si>
    <t>Activitats annexes als transports</t>
  </si>
  <si>
    <t>Telecomunicacions</t>
  </si>
  <si>
    <t>Institucions financeres</t>
  </si>
  <si>
    <t>Assegurances</t>
  </si>
  <si>
    <t>Auxiliars financers i d'assegurances. Activitats immobiliàries</t>
  </si>
  <si>
    <t>Servicis prestats a les empreses</t>
  </si>
  <si>
    <t>Lloguer de béns mobles</t>
  </si>
  <si>
    <t>Servicis agrícoles, ramaders, forestals i pesquers</t>
  </si>
  <si>
    <t>Educació i investigació</t>
  </si>
  <si>
    <t>Sanitat i servicis veterinaris</t>
  </si>
  <si>
    <t>Assistència i servicis socials</t>
  </si>
  <si>
    <t>Servicis recreatius i culturals</t>
  </si>
  <si>
    <t>Servicis personals</t>
  </si>
  <si>
    <t>Parcs d'atraccions, fires i servicis d'espectacles</t>
  </si>
  <si>
    <t>Resta de servicis</t>
  </si>
  <si>
    <t>Indústria química</t>
  </si>
  <si>
    <t>Construcció de maquinària i equip mecànic</t>
  </si>
  <si>
    <t>Construcció de maquinària i material elèctric</t>
  </si>
  <si>
    <t>Indústria tèxtil</t>
  </si>
  <si>
    <t>Resta d'indústries manufactureres</t>
  </si>
  <si>
    <t>Enginyers tècnics en mines i perits</t>
  </si>
  <si>
    <t>Enginyers tècnics en aeronàutica, construcció i similars</t>
  </si>
  <si>
    <t>Professionals de la loteria i l'atzar</t>
  </si>
  <si>
    <t>Enginyers aeronàutics i navals,telecomunicacions, construcció i similars</t>
  </si>
  <si>
    <t>Apicultura</t>
  </si>
  <si>
    <t>Producció, transport i distribució d'energia elèctrica</t>
  </si>
  <si>
    <t>Fabricació i distribució de gas</t>
  </si>
  <si>
    <t>Fabricació de gel per a la venda</t>
  </si>
  <si>
    <t>Producció i primera transformació de metalls no ferris</t>
  </si>
  <si>
    <t>Extracció de materials de construcció</t>
  </si>
  <si>
    <t>Indústries de la pedra natural</t>
  </si>
  <si>
    <t>Indústria del vidre</t>
  </si>
  <si>
    <t>Fabricació de productes ceràmics</t>
  </si>
  <si>
    <t>Fabricació de productes farmacèutics</t>
  </si>
  <si>
    <t>Fabricació de productes metàl·lics estructurals</t>
  </si>
  <si>
    <t>Tallers mecànics independents</t>
  </si>
  <si>
    <t>Foneries</t>
  </si>
  <si>
    <t>%</t>
  </si>
  <si>
    <t>Total</t>
  </si>
  <si>
    <t>Ramaderes</t>
  </si>
  <si>
    <t>Industrials</t>
  </si>
  <si>
    <t>Construcció</t>
  </si>
  <si>
    <t>Explotacions mixtes</t>
  </si>
  <si>
    <t>Comerç i Servicis</t>
  </si>
  <si>
    <t>València</t>
  </si>
  <si>
    <t xml:space="preserve"> 1. Ciutat Vella</t>
  </si>
  <si>
    <t xml:space="preserve"> 3. Extramurs</t>
  </si>
  <si>
    <t xml:space="preserve"> 4. Campanar</t>
  </si>
  <si>
    <t xml:space="preserve"> 8. Patraix</t>
  </si>
  <si>
    <t xml:space="preserve"> 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</si>
  <si>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</si>
  <si>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</si>
  <si>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</si>
  <si>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</si>
  <si>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</si>
  <si>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</si>
  <si>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</si>
  <si>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</si>
  <si>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</si>
  <si>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</si>
  <si>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No hi consta</t>
  </si>
  <si>
    <t>Fabricació de fils i cables elèctrics</t>
  </si>
  <si>
    <t>Construcció naval</t>
  </si>
  <si>
    <t>Reparació i manteniment de vaixells</t>
  </si>
  <si>
    <t>Fabricació de sucs i conserves vegetals</t>
  </si>
  <si>
    <t>Fabricació de productes de molineria</t>
  </si>
  <si>
    <t>Elaboració de productes alimentaris diversos</t>
  </si>
  <si>
    <t>Indústria vinícola</t>
  </si>
  <si>
    <t>Fabricació de gèneres de punt</t>
  </si>
  <si>
    <t>Acabat de tèxtils</t>
  </si>
  <si>
    <t>Altres indústries tèxtils</t>
  </si>
  <si>
    <t>Indústria de la pelleteria</t>
  </si>
  <si>
    <t>Fabricació d'envasos i embalatges de fusta</t>
  </si>
  <si>
    <t>Indústria del moble de fusta</t>
  </si>
  <si>
    <t>Transformació de paper i cartó</t>
  </si>
  <si>
    <t>Arts gràfiques (impressió gràfica)</t>
  </si>
  <si>
    <t>Activitats annexes a les arts gràfiques</t>
  </si>
  <si>
    <t>Edició</t>
  </si>
  <si>
    <t>Transformació del cautxú</t>
  </si>
  <si>
    <t>Transformació de matèries plàstiques</t>
  </si>
  <si>
    <t>Joieria i bijuteria</t>
  </si>
  <si>
    <t>Laboratoris fotogràfics i cinematogràfics</t>
  </si>
  <si>
    <t>Indústries manufactureres diverses</t>
  </si>
  <si>
    <t>Edificació i obra civil</t>
  </si>
  <si>
    <t>Instal·lacions i muntatges</t>
  </si>
  <si>
    <t>Acabat d'obres</t>
  </si>
  <si>
    <t>Agrupacions i unions temporals d'empreses</t>
  </si>
  <si>
    <t>Intermediaris del comerç</t>
  </si>
  <si>
    <t>Comerç mixt o integrat en grans superfícies</t>
  </si>
  <si>
    <t>Servicis en restaurants</t>
  </si>
  <si>
    <t>Servicis en cafeteries</t>
  </si>
  <si>
    <t>Allotjaments turístics extrahotelers</t>
  </si>
  <si>
    <t>Reparació de maquinària industrial</t>
  </si>
  <si>
    <t>Transport de viatgers</t>
  </si>
  <si>
    <t>Transport de mercaderies per carretera</t>
  </si>
  <si>
    <t>Activitats annexes al transport terrestre</t>
  </si>
  <si>
    <t>Agències de viatges</t>
  </si>
  <si>
    <t>Banca</t>
  </si>
  <si>
    <t>Caixes d'estalvi</t>
  </si>
  <si>
    <t>Altres institucions financeres</t>
  </si>
  <si>
    <t>Auxiliars financers</t>
  </si>
  <si>
    <t>Auxiliars d'assegurances</t>
  </si>
  <si>
    <t>Promoció immobiliària</t>
  </si>
  <si>
    <t>Empreses d'estudis de mercat</t>
  </si>
  <si>
    <t>Lloguer de maquinària i equip agrícola</t>
  </si>
  <si>
    <t>Lloguer d'automòbils sense conductor</t>
  </si>
  <si>
    <t>Lloguer de béns de consum</t>
  </si>
  <si>
    <t>Lloguer d'aparells de mesura</t>
  </si>
  <si>
    <t>Col·legis majors i residències d'estudiants</t>
  </si>
  <si>
    <t>Investigació científica i tècnica</t>
  </si>
  <si>
    <t>Consultes i clíniques veterinàries</t>
  </si>
  <si>
    <t>Espectacles (excepte cine i esports)</t>
  </si>
  <si>
    <t>Espectacles esportius</t>
  </si>
  <si>
    <t>Bugaderies, tintoreries i servicis semblants</t>
  </si>
  <si>
    <t>Salons de perruqueria i instituts de bellesa</t>
  </si>
  <si>
    <t>Agències de col·locació d'artistes</t>
  </si>
  <si>
    <t>Enginyers d'armament, de construcció d'armes navals i enginyers electromecànics de l'ICAI</t>
  </si>
  <si>
    <t>Ajudants d'enginyers d'armament, construcció d'armes navals i enginyers tècnics electromecànics de l'ICAI</t>
  </si>
  <si>
    <t>Corredors, entrenadors i preparadors de ciclisme</t>
  </si>
  <si>
    <t>Doctors i llicenciats en ciències biològiques</t>
  </si>
  <si>
    <t>Veterinaris</t>
  </si>
  <si>
    <t>Enginyers tècnics topògrafs</t>
  </si>
  <si>
    <t>Enginyers de mines</t>
  </si>
  <si>
    <t>Doctors i llicenciats en ciències químiques</t>
  </si>
  <si>
    <t>Enginyers aeronàutics</t>
  </si>
  <si>
    <t>Enginyers navals</t>
  </si>
  <si>
    <t>Dibuixants tècnics</t>
  </si>
  <si>
    <t>Tècnics en il·luminació</t>
  </si>
  <si>
    <t>Enginyers industrials i tèxtils</t>
  </si>
  <si>
    <t>Tècnics en arts gràfiques</t>
  </si>
  <si>
    <t>Arquitectes</t>
  </si>
  <si>
    <t>Enginyers de camins, canals i ports</t>
  </si>
  <si>
    <t>Arquitectes tècnics i aparelladors</t>
  </si>
  <si>
    <t>Delineants</t>
  </si>
  <si>
    <t>Agents comercials</t>
  </si>
  <si>
    <t>Tècnics en hostaleria</t>
  </si>
  <si>
    <t>Conductors de vehicles terrestres</t>
  </si>
  <si>
    <t>Gestors administratius</t>
  </si>
  <si>
    <t>Administradors de finques</t>
  </si>
  <si>
    <t>Habilitats de classes passives</t>
  </si>
  <si>
    <t>Graduats socials</t>
  </si>
  <si>
    <t>Agents de duanes</t>
  </si>
  <si>
    <t>Advocats</t>
  </si>
  <si>
    <t>Procuradors</t>
  </si>
  <si>
    <t>Notaris</t>
  </si>
  <si>
    <t>Registradors</t>
  </si>
  <si>
    <t>Economistes</t>
  </si>
  <si>
    <t>Intendents i professors mercantils</t>
  </si>
  <si>
    <t>Pèrits mercantils</t>
  </si>
  <si>
    <t>Diplomats en ciències empresarials</t>
  </si>
  <si>
    <t>Programadors i analistes d'informàtica</t>
  </si>
  <si>
    <t>Diplomats en informàtica</t>
  </si>
  <si>
    <t>Diplomats en biblioteconomia i documentació</t>
  </si>
  <si>
    <t>Metges de medicina general</t>
  </si>
  <si>
    <t>Estomatòlegs</t>
  </si>
  <si>
    <t>Odontòlegs</t>
  </si>
  <si>
    <t>Farmacèutics</t>
  </si>
  <si>
    <t>Ajudants tècnics sanitaris i fisioterapeutes</t>
  </si>
  <si>
    <t>Protèsics i higienistes dentals</t>
  </si>
  <si>
    <t>Representants tècnics de l'espectacle</t>
  </si>
  <si>
    <t>Agents de col·locació d'artistes</t>
  </si>
  <si>
    <t>Restauradors d'obres d'art</t>
  </si>
  <si>
    <t>Guies de turisme</t>
  </si>
  <si>
    <t>Liquidadors i comissaris d'avaries</t>
  </si>
  <si>
    <t>Maquilladors i esteticistes</t>
  </si>
  <si>
    <t>Grafòlegs</t>
  </si>
  <si>
    <t>Ballarins</t>
  </si>
  <si>
    <t>Cantants</t>
  </si>
  <si>
    <t>Fabricació de components electrònics i circuits integrats</t>
  </si>
  <si>
    <t>Extracció de petroli i gas natural</t>
  </si>
  <si>
    <t>Producció, transport i distribució d'energia elèctrica, gas, vapor i aigua calenta</t>
  </si>
  <si>
    <t>Producció i primera transformació de metalls</t>
  </si>
  <si>
    <t>Indústries de productes minerals no metàl·lics</t>
  </si>
  <si>
    <t>Fabricació de material electrònic (excepte ordinadors)</t>
  </si>
  <si>
    <t>Construcció de vehicles automòbils i les seues peces de recanvi</t>
  </si>
  <si>
    <t>Comerç al detall de productes alimentaris, begudes i tabac realitzat en establiments permanents</t>
  </si>
  <si>
    <t>Comerç al detall de productes industrials no alimentaris realitzat en establiments permanents</t>
  </si>
  <si>
    <t>Comerç mixt o integrat; al detall fora d'un establiment  permanent; amb expositors en depòsit i aparells automàtics; al detall per correu i catàleg de prod. diversos</t>
  </si>
  <si>
    <t>Servicis de sanejament, neteja i servicis contra incendis i similars</t>
  </si>
  <si>
    <t>Enginyers tècnics industrials,tèxtils i arts gràfiques</t>
  </si>
  <si>
    <t>Arquitectes i enginyers de camins, canals i ports</t>
  </si>
  <si>
    <t>Arquitectes i enginyers tècnics de la construcció</t>
  </si>
  <si>
    <t>Delineants i decoradors</t>
  </si>
  <si>
    <t>Altres professionals relacionats amb altres industries manufactureres</t>
  </si>
  <si>
    <t>Tècnics d'hostaleria</t>
  </si>
  <si>
    <t>Gestors o intermediaris en les operacions de transport i conductors de vehicles terrestres</t>
  </si>
  <si>
    <t>Professionals de les assegurances</t>
  </si>
  <si>
    <t>Gestors</t>
  </si>
  <si>
    <t>Professionals del dret</t>
  </si>
  <si>
    <t>Professionals de l'economia i les finances</t>
  </si>
  <si>
    <t>Professionals de la publicitat</t>
  </si>
  <si>
    <t>Professionals de la informàtica i la matemàtica</t>
  </si>
  <si>
    <t>Professionals d'activitats diverses</t>
  </si>
  <si>
    <t>Professionals de l'ensenyament</t>
  </si>
  <si>
    <t>Professions liberals, artístiques i literàries</t>
  </si>
  <si>
    <t>Professionals que presten servicis de neteja</t>
  </si>
  <si>
    <t>Professionals relacionats amb activitats parasanitàries</t>
  </si>
  <si>
    <t>Professionals relacionats amb l'espectacle</t>
  </si>
  <si>
    <t>Altres professionals relacionats amb els servicis a què es referix esta divisió</t>
  </si>
  <si>
    <t>Codi (Secció, Divisió, Agrupació i Grup)</t>
  </si>
  <si>
    <t>DT 1</t>
  </si>
  <si>
    <t>DT 2</t>
  </si>
  <si>
    <t>DT 3</t>
  </si>
  <si>
    <t xml:space="preserve">    1. la Seu</t>
  </si>
  <si>
    <t>Construcció de màquines d'oficina i ordinadors (inclosa la Seua instal·lació)</t>
  </si>
  <si>
    <t xml:space="preserve"> 6.  el Pla del Real</t>
  </si>
  <si>
    <t xml:space="preserve">    2. el Pla del Remei</t>
  </si>
  <si>
    <t xml:space="preserve">  6. el Pla del Real</t>
  </si>
  <si>
    <t xml:space="preserve"> 6. el Pla del Real</t>
  </si>
  <si>
    <t xml:space="preserve"> 5.  la Saïdia</t>
  </si>
  <si>
    <t xml:space="preserve">  5. la Saïdia</t>
  </si>
  <si>
    <t xml:space="preserve"> 5. la Saïdia</t>
  </si>
  <si>
    <t xml:space="preserve">    2. la Xerea</t>
  </si>
  <si>
    <t xml:space="preserve">    3. el Carme</t>
  </si>
  <si>
    <t xml:space="preserve">    4. el Pilar</t>
  </si>
  <si>
    <t xml:space="preserve">    5. el Mercat</t>
  </si>
  <si>
    <t xml:space="preserve">    2. la Roqueta</t>
  </si>
  <si>
    <t xml:space="preserve">  7. l'Olivereta</t>
  </si>
  <si>
    <t xml:space="preserve">    1. el Botànic</t>
  </si>
  <si>
    <t xml:space="preserve">    3. la Petxina</t>
  </si>
  <si>
    <t xml:space="preserve">    4. la Fontsanta</t>
  </si>
  <si>
    <t xml:space="preserve">    5. la Llum</t>
  </si>
  <si>
    <t xml:space="preserve">    1. la Raiosa</t>
  </si>
  <si>
    <t xml:space="preserve">    3. la Creu Coberta</t>
  </si>
  <si>
    <t xml:space="preserve">    6. la Punta</t>
  </si>
  <si>
    <t xml:space="preserve">  2. l'Eixample</t>
  </si>
  <si>
    <t xml:space="preserve">    3. el Calvari</t>
  </si>
  <si>
    <t xml:space="preserve">    5. na Rovella</t>
  </si>
  <si>
    <t>DT 4</t>
  </si>
  <si>
    <t>DT 5</t>
  </si>
  <si>
    <t>DT 6</t>
  </si>
  <si>
    <t>DT 7</t>
  </si>
  <si>
    <t>DT 8</t>
  </si>
  <si>
    <t>DT 9</t>
  </si>
  <si>
    <t>DT 10</t>
  </si>
  <si>
    <t>DT 11</t>
  </si>
  <si>
    <t>DT 12</t>
  </si>
  <si>
    <t>DT 13</t>
  </si>
  <si>
    <t>DT 14</t>
  </si>
  <si>
    <t>DT 15</t>
  </si>
  <si>
    <t>DT 16</t>
  </si>
  <si>
    <t>DT 17</t>
  </si>
  <si>
    <t>DT 18</t>
  </si>
  <si>
    <t>DT 19</t>
  </si>
  <si>
    <t xml:space="preserve">    6. Sant Francesc</t>
  </si>
  <si>
    <t xml:space="preserve">    1. Russafa</t>
  </si>
  <si>
    <t xml:space="preserve">    3. Gran Via</t>
  </si>
  <si>
    <t xml:space="preserve">    1. El Botànic</t>
  </si>
  <si>
    <t xml:space="preserve">    3. La Petxina</t>
  </si>
  <si>
    <t xml:space="preserve">    4. Arrancapins</t>
  </si>
  <si>
    <t xml:space="preserve">    1. Campanar</t>
  </si>
  <si>
    <t xml:space="preserve">    2. Les Tendetes</t>
  </si>
  <si>
    <t xml:space="preserve">    3. El Calvari</t>
  </si>
  <si>
    <t xml:space="preserve">    4. Sant Pau</t>
  </si>
  <si>
    <t xml:space="preserve">    1. Marxalenes</t>
  </si>
  <si>
    <t xml:space="preserve">    2. Morvedre</t>
  </si>
  <si>
    <t xml:space="preserve">    3. Trinitat</t>
  </si>
  <si>
    <t xml:space="preserve">    4. Tormos</t>
  </si>
  <si>
    <t xml:space="preserve">    5. Sant Antoni</t>
  </si>
  <si>
    <t xml:space="preserve">    1. Exposició</t>
  </si>
  <si>
    <t xml:space="preserve">    2. Mestalla</t>
  </si>
  <si>
    <t xml:space="preserve">    3. Jaume Roig</t>
  </si>
  <si>
    <t xml:space="preserve">    4. Ciutat Universitària</t>
  </si>
  <si>
    <t xml:space="preserve">    1. Nou Moles</t>
  </si>
  <si>
    <t xml:space="preserve">    2. Soternes</t>
  </si>
  <si>
    <t xml:space="preserve">    3. Tres Forques</t>
  </si>
  <si>
    <t xml:space="preserve">    4. La Fontsanta</t>
  </si>
  <si>
    <t xml:space="preserve">    5. La Llum</t>
  </si>
  <si>
    <t xml:space="preserve">    1. Patraix</t>
  </si>
  <si>
    <t xml:space="preserve">    2. Sant Isidre</t>
  </si>
  <si>
    <t xml:space="preserve">    3. Vara de Quart</t>
  </si>
  <si>
    <t xml:space="preserve">    4. Safranar</t>
  </si>
  <si>
    <t xml:space="preserve">    5. Favara</t>
  </si>
  <si>
    <t xml:space="preserve">    1. La Raiosa</t>
  </si>
  <si>
    <t xml:space="preserve">    3. La Creu Coberta</t>
  </si>
  <si>
    <t xml:space="preserve">    5. Camí Real</t>
  </si>
  <si>
    <t xml:space="preserve">    1. Mont-Olivet</t>
  </si>
  <si>
    <t xml:space="preserve">    2. En Corts</t>
  </si>
  <si>
    <t xml:space="preserve">    3. Malilla</t>
  </si>
  <si>
    <t>-</t>
  </si>
  <si>
    <t xml:space="preserve">    4. Fonteta de Sant Lluís</t>
  </si>
  <si>
    <t xml:space="preserve">    5. Na Rovella</t>
  </si>
  <si>
    <t xml:space="preserve">    6. La Punta</t>
  </si>
  <si>
    <t xml:space="preserve">    1. El Grau</t>
  </si>
  <si>
    <t xml:space="preserve">    2. El Cabanyal-el Canyamelar</t>
  </si>
  <si>
    <t xml:space="preserve">    3. La Malva-rosa</t>
  </si>
  <si>
    <t xml:space="preserve">    4. Beteró</t>
  </si>
  <si>
    <t xml:space="preserve">    5. Natzaret</t>
  </si>
  <si>
    <t xml:space="preserve">    1. Aiora</t>
  </si>
  <si>
    <t xml:space="preserve">    2. Albors</t>
  </si>
  <si>
    <t xml:space="preserve">    3. La Creu del Grau</t>
  </si>
  <si>
    <t xml:space="preserve">    4. Camí Fondo</t>
  </si>
  <si>
    <t xml:space="preserve">    5. Penya-roja</t>
  </si>
  <si>
    <t xml:space="preserve">    2. Ciutat Jardí</t>
  </si>
  <si>
    <t xml:space="preserve">    3. L'Amistat</t>
  </si>
  <si>
    <t xml:space="preserve">    5. La Carrasca</t>
  </si>
  <si>
    <t xml:space="preserve">    1. Benimaclet</t>
  </si>
  <si>
    <t xml:space="preserve">    2. Camí de Vera</t>
  </si>
  <si>
    <t xml:space="preserve">    1. Orriols</t>
  </si>
  <si>
    <t xml:space="preserve">    2. Torrefiel</t>
  </si>
  <si>
    <t xml:space="preserve">    3. Sant Llorenç</t>
  </si>
  <si>
    <t xml:space="preserve">    1. Benicalap</t>
  </si>
  <si>
    <t xml:space="preserve">    2. Ciutat Fallera</t>
  </si>
  <si>
    <t xml:space="preserve">    1. Benifaraig</t>
  </si>
  <si>
    <t xml:space="preserve">    2. Poble Nou</t>
  </si>
  <si>
    <t xml:space="preserve">    3. Carpesa</t>
  </si>
  <si>
    <t xml:space="preserve">    4. Cases de Bàrcena</t>
  </si>
  <si>
    <t xml:space="preserve">    5. Mauella</t>
  </si>
  <si>
    <t xml:space="preserve">    6. Massarrojos</t>
  </si>
  <si>
    <t xml:space="preserve">    7. Borbotó</t>
  </si>
  <si>
    <t xml:space="preserve">    1. Benimàmet</t>
  </si>
  <si>
    <t xml:space="preserve">    2. Beniferri</t>
  </si>
  <si>
    <t xml:space="preserve">    1. El Forn d'Alcedo</t>
  </si>
  <si>
    <t xml:space="preserve">    3. Pinedo</t>
  </si>
  <si>
    <t xml:space="preserve">    4. El Saler</t>
  </si>
  <si>
    <t xml:space="preserve">    5. El Palmar</t>
  </si>
  <si>
    <t xml:space="preserve">    6. El Perellonet</t>
  </si>
  <si>
    <t xml:space="preserve">    7. La Torre</t>
  </si>
  <si>
    <t xml:space="preserve">    8. Faitanar</t>
  </si>
  <si>
    <t>Codi  (Secció, Divisió, Agrupació)</t>
  </si>
  <si>
    <t>Altres</t>
  </si>
  <si>
    <t>Actuaris d'assegurances</t>
  </si>
  <si>
    <t>Corredors de comerç lliures</t>
  </si>
  <si>
    <t>Districte</t>
  </si>
  <si>
    <t xml:space="preserve">    7.Ciutat de les Arts i les Ciències</t>
  </si>
  <si>
    <t>Fabricació de jocs, joguets i articles d'esport</t>
  </si>
  <si>
    <t>Artístiques</t>
  </si>
  <si>
    <t>Professionals</t>
  </si>
  <si>
    <t>Transport aeri</t>
  </si>
  <si>
    <t>Lloguer de béns immobles</t>
  </si>
  <si>
    <t>Transport aeri no regular</t>
  </si>
  <si>
    <t>Lloguer de béns immobles de naturalesa rústica</t>
  </si>
  <si>
    <t>Lloguer de béns immobles de naturalesa urbana</t>
  </si>
  <si>
    <t>Energia i aigua</t>
  </si>
  <si>
    <t>Extracció i transformació de minerals</t>
  </si>
  <si>
    <t>Transformació de metalls</t>
  </si>
  <si>
    <t xml:space="preserve"> 1.  Ciutat Vella</t>
  </si>
  <si>
    <t xml:space="preserve"> 3.  Extramurs</t>
  </si>
  <si>
    <t xml:space="preserve"> 4.  Campanar</t>
  </si>
  <si>
    <t xml:space="preserve"> 8.  Patraix</t>
  </si>
  <si>
    <t xml:space="preserve"> 9.  Jesús</t>
  </si>
  <si>
    <t>10.  Quatre Carreres</t>
  </si>
  <si>
    <t>11.  Poblats Marítims</t>
  </si>
  <si>
    <t>12.  Camins al Grau</t>
  </si>
  <si>
    <t>13.  Algirós</t>
  </si>
  <si>
    <t>14.  Benimaclet</t>
  </si>
  <si>
    <t>15.  Rascanya</t>
  </si>
  <si>
    <t>16.  Benicalap</t>
  </si>
  <si>
    <t>17.  Pobles del Nord</t>
  </si>
  <si>
    <t>18.  Pobles de l'Oest</t>
  </si>
  <si>
    <t>19.  Pobles del Sud</t>
  </si>
  <si>
    <t>Comerç,restaurants hostaleria i reparacions</t>
  </si>
  <si>
    <t>Transports i comunicacions</t>
  </si>
  <si>
    <t>Institucions financeres i assegurances</t>
  </si>
  <si>
    <t xml:space="preserve">Total </t>
  </si>
  <si>
    <t>Tècnics Agricultura</t>
  </si>
  <si>
    <t>Tècnics Indústria i construcció</t>
  </si>
  <si>
    <t xml:space="preserve"> Comerç, hostaleria i transports</t>
  </si>
  <si>
    <t>Prof. finances, dret, assegurances</t>
  </si>
  <si>
    <t xml:space="preserve">Altres professionals </t>
  </si>
  <si>
    <t>Extracció, preparació i aglomeració d'hulla</t>
  </si>
  <si>
    <t>Enginyers en geodèsia i cartografia</t>
  </si>
  <si>
    <t>Tècnics Superiors en desenvolupament de projectes urbanístics i operacions topogràfiques</t>
  </si>
  <si>
    <t xml:space="preserve">    4. Sant Marcel·lí</t>
  </si>
  <si>
    <t xml:space="preserve">    4. La Bega Baixa</t>
  </si>
  <si>
    <t xml:space="preserve">    2. El Castellar-l'Oliverar</t>
  </si>
  <si>
    <t>Font: Impost d'Activitats Econòmiques. Oficina d'Estadística. Ajuntament de València.</t>
  </si>
  <si>
    <t>Fabricació de cervesa i malta cervesera</t>
  </si>
  <si>
    <t>Activitats annexes al transport aeri</t>
  </si>
  <si>
    <t>Enginyers tècnics navals, ajudants i pèrits</t>
  </si>
  <si>
    <t>Comerç a l'engròs de articles de consum durador</t>
  </si>
  <si>
    <t>Comerç a l'engròs interindustrial de la mineria i química</t>
  </si>
  <si>
    <t>Comerç a l'engròs d'altres productes de recuperació</t>
  </si>
  <si>
    <t>Comerç a la menuda de combustibles, carburants i lubricants</t>
  </si>
  <si>
    <t>Enginyers agrònoms i forestals</t>
  </si>
  <si>
    <t>Doctors i llicenciats en filosofia i lletres</t>
  </si>
  <si>
    <t xml:space="preserve"> 2.  l'Eixample</t>
  </si>
  <si>
    <t xml:space="preserve"> 7.  l'Olivereta</t>
  </si>
  <si>
    <t xml:space="preserve"> 2. l'Eixample</t>
  </si>
  <si>
    <t xml:space="preserve"> 7. l'Olivereta</t>
  </si>
  <si>
    <t xml:space="preserve">    2.l'Hort de Senabre</t>
  </si>
  <si>
    <t xml:space="preserve">    1. l'Illa Perduda</t>
  </si>
  <si>
    <t xml:space="preserve">    3.l'Amistat</t>
  </si>
  <si>
    <t xml:space="preserve">    1.l'Illa Perduda</t>
  </si>
  <si>
    <t xml:space="preserve">    2. l'Hort de Senabre</t>
  </si>
  <si>
    <t>Guies intèrprets de turisme</t>
  </si>
  <si>
    <t>Servicis especials de restaurant, cafeteria i café-bar</t>
  </si>
  <si>
    <t>Hospitals, clíniques i sanatoris de medicina humana</t>
  </si>
  <si>
    <t>Altres professionals relacionats amb l'agricultura, ramaderia, caça, silvicultura i pesca</t>
  </si>
  <si>
    <t>Altres professionals relacionats amb les industries de la aeronàutica, telecomunicació i mecànica de precisió</t>
  </si>
  <si>
    <t xml:space="preserve">  València</t>
  </si>
  <si>
    <t xml:space="preserve">  1. Ciutat Vella</t>
  </si>
  <si>
    <t xml:space="preserve">  2. L'Eixample</t>
  </si>
  <si>
    <t xml:space="preserve">  3. Extramurs</t>
  </si>
  <si>
    <t xml:space="preserve">  4. Campanar</t>
  </si>
  <si>
    <t xml:space="preserve">  8. Patraix</t>
  </si>
  <si>
    <t xml:space="preserve">  9. Jesús</t>
  </si>
  <si>
    <t xml:space="preserve"> 10. Quatre Carreres</t>
  </si>
  <si>
    <t xml:space="preserve">    7. Ciutat Arts i les Ciències</t>
  </si>
  <si>
    <t xml:space="preserve"> 11. Poblats Marítims</t>
  </si>
  <si>
    <t xml:space="preserve"> 12. Camins al Grau</t>
  </si>
  <si>
    <t xml:space="preserve"> 13. Algirós</t>
  </si>
  <si>
    <t xml:space="preserve"> 14. Benimaclet</t>
  </si>
  <si>
    <t xml:space="preserve"> 15. Rascanya</t>
  </si>
  <si>
    <t xml:space="preserve"> 16. Benicalap</t>
  </si>
  <si>
    <t xml:space="preserve"> 17. Pobles del Nord</t>
  </si>
  <si>
    <t xml:space="preserve"> 18. Pobles de l'Oest</t>
  </si>
  <si>
    <t xml:space="preserve"> 19. Pobles del Sud</t>
  </si>
  <si>
    <t xml:space="preserve"> No hi consta</t>
  </si>
  <si>
    <t>Altres professionals relacionats amb la construcció</t>
  </si>
  <si>
    <t>Recuperació i comerç de residus fora d'establiment permanent</t>
  </si>
  <si>
    <t>Comerç a la menuda de fruites, verdures, hortalisses i tubercles</t>
  </si>
  <si>
    <t>Explotació intensiva de bestiar boví per a engreix</t>
  </si>
  <si>
    <t>Explotació intensiva de bestiar porcí per a engreix</t>
  </si>
  <si>
    <t>Explotacions de bestiar cavallí, mular i asiní</t>
  </si>
  <si>
    <t>Fabricació de productes de terres cuites per a la construcció (excepte articles refractaris)</t>
  </si>
  <si>
    <t>Fabricació de materials de construcció en formigó, ciment, guix, escaiola i altres</t>
  </si>
  <si>
    <t>Fabricació d'altres productes químics destinats principalment al consum final</t>
  </si>
  <si>
    <t>Forja, estampat, embotició, encunyació, tallament i repussatge</t>
  </si>
  <si>
    <t>Tractament i recobriment dels metalls</t>
  </si>
  <si>
    <t>Construcció de grans dipòsits i caldereria grossa</t>
  </si>
  <si>
    <t>Fabricació d'eines i articles acabats en metalls, excepte material elèctric</t>
  </si>
  <si>
    <t>Construcció de màquines per treballar els metalls, la fusta i el suro; útils, equips i recanvis per a màquines</t>
  </si>
  <si>
    <t>Construcció de màquines per a les indústries tèxtils del cuiro, calçat i vestit</t>
  </si>
  <si>
    <t>Construcció de màquines i aparells per a les indústries alimentàries, químiques, del plàstic i del cautxú</t>
  </si>
  <si>
    <t>Construcció de màquines i equip per a mineria, construcció i obres públiques, siderúrgia i foneria i d'elevació i manipulació</t>
  </si>
  <si>
    <t>Fabricació de material elèctric d'utilització i equipament</t>
  </si>
  <si>
    <t>Fabricació de llums i material d'enllumenat</t>
  </si>
  <si>
    <t>Fabricació d'aparells i equip electromèdic i d'ús professional i científic</t>
  </si>
  <si>
    <t>Fabricació d'aparells receptors, d'enregistrament i reproducció de so i imatge, enregistrament de discos i cintes magnètiques</t>
  </si>
  <si>
    <t>Fabricació d'equip, components, accessoris i peces de recanvi per a vehicles automòbils</t>
  </si>
  <si>
    <t>Fabricació d'instruments de precisió, mesura i control</t>
  </si>
  <si>
    <t>Fabricació de material medicoquirúrgic i d'aparells ortopèdics</t>
  </si>
  <si>
    <t>Fabricació d'instruments òptics i material fotogràfic i cinematogràfic</t>
  </si>
  <si>
    <t>Sacrifici de bestiar, preparació i conserves de carn i incubació d'aus</t>
  </si>
  <si>
    <t>Indústries làcties</t>
  </si>
  <si>
    <t>Fabricació de pastes alimentàries i productes amilacis</t>
  </si>
  <si>
    <t>Indústries del pa, brioxeria, pastisseria i galletes</t>
  </si>
  <si>
    <t>Indústries de productes per a l'alimentació animal (incloses les farines de peix)</t>
  </si>
  <si>
    <t>Indústria de les aigües minerals, aigües gasoses i altres begudes analcohòliques</t>
  </si>
  <si>
    <t>Adobament i acabat de cuiros i pells</t>
  </si>
  <si>
    <t>Fabricació d'articles de cuiro i similars</t>
  </si>
  <si>
    <t>Fabricació en sèrie de calçat (excepte el de cautxú i fusta)</t>
  </si>
  <si>
    <t>Fabricació de calçat d'artesania i a mida (inclòs el calçat ortopèdic)</t>
  </si>
  <si>
    <t>Confecció en sèrie de roba de tot tipus i els seus complements</t>
  </si>
  <si>
    <t>Confecció a mida de peces de roba i els seus complements</t>
  </si>
  <si>
    <t>Confecció d'altres articles amb matèries tèxtils</t>
  </si>
  <si>
    <t>Fabricació de productes semielaborats de fusta (fulloles, taulers, fustes millorades i similars)</t>
  </si>
  <si>
    <t>Fabricació en sèrie de peces de fusteria, parquet i estructures de fusta per a la construcció</t>
  </si>
  <si>
    <t>Fabricació d'articles de jonc i canya, cistelleria, brotxes, raspalls i similars (excepte mobles)</t>
  </si>
  <si>
    <t>Consolidació i preparació de terrenys, demolicions, perforacions per a aflorament d'aigua, fonamentació i pavimentació</t>
  </si>
  <si>
    <t>Preparació i muntatge d'estructures i cobertes, pals i torres metàl·liques, carrils, comportes, grues etc.</t>
  </si>
  <si>
    <t>Construcció, reparació i conservació de tot tipus d'obres</t>
  </si>
  <si>
    <t>Comerç a l'engròs de tot tipus de mercaderies especificades en els grups del 612 al 617 i 619</t>
  </si>
  <si>
    <t>Comerç a l'engròs de primeres matèries agràries, productes alimentaris, begudes i tabac</t>
  </si>
  <si>
    <t>Comerç a l'engròs de tèxtils, confecció, calçat i articles de cuiro</t>
  </si>
  <si>
    <t>Comerç a l'engròs de productes farmacèutics, de perfumeria i per al manteniment i funcionament de la llar</t>
  </si>
  <si>
    <t>Altres tipus de comerç a l'engròs interindustrial (excepte la mineria i de la química)</t>
  </si>
  <si>
    <t>Comercials exportadores i comerç a l'engròs en zones i dipòsits francs</t>
  </si>
  <si>
    <t>Comerç a l'engròs de ferralla i metalls de rebuig ferris i no ferris</t>
  </si>
  <si>
    <t>Comerç a la menuda de carn i despulles; de productes i derivats carnis elaborats; d'ous, aviram, conills de granja, caça; i dels seus productes derivats</t>
  </si>
  <si>
    <t>Comerç a la menuda de peix i altres productes de la pesca, de l'aqüicultura i de cargols</t>
  </si>
  <si>
    <t>Comerç a la menuda de pa, pastisseria, confiteria i semblants i de llet i productes lactis</t>
  </si>
  <si>
    <t>Comerç a la menuda de vins i begudes de totes classes</t>
  </si>
  <si>
    <t>Comerç a la menuda de productes del tabac i articles per a fumador</t>
  </si>
  <si>
    <t>Comerç a la menuda de productes alimentaris i begudes en general</t>
  </si>
  <si>
    <t>Comerç a la menuda de productes tèxtils, confecció, calçat, pells i articles de cuiro</t>
  </si>
  <si>
    <t>Comerç a la menuda de medicaments i productes farmacèutics; comerç a la menuda de productes de drogueria i neteja; perfumeria i cosmètics, i altres productes químics; comerç a la menuda d'articles d'herbolari</t>
  </si>
  <si>
    <t>Comerç a la menuda d'articles per a l'equipament de la llar i la construcció</t>
  </si>
  <si>
    <t>Comerç a la menuda de vehicles terrestres, aeronaus i embarcacions; i de maquinària, accessoris i peces de recanvi</t>
  </si>
  <si>
    <t>Comerç a la menuda de béns de segona mà, com ara mobles, roba i efectes ordinaris d'ús domèstic</t>
  </si>
  <si>
    <t>Comerç a la menuda d'instruments musicals i els seus accessoris</t>
  </si>
  <si>
    <t>Comerç a la menuda d'altres productes</t>
  </si>
  <si>
    <t>Comerç mixt o integrat a la menuda</t>
  </si>
  <si>
    <t>Comerç a la menuda fora d'establiment comercial permanent (ambulant, parades de mercat)</t>
  </si>
  <si>
    <t>Comerç en règim d'expositors en depòsit i mitjançant màquines expenedores</t>
  </si>
  <si>
    <t>Comerç a la menuda per correu o catàleg de tot tipus de productes</t>
  </si>
  <si>
    <t>Servicis en cafés i bars, amb menjar i sense</t>
  </si>
  <si>
    <t>Servicis en quioscos, paradetes, barraques o altres locals similars, situats en mercats o places, a l'aire lliure en la via pública o jardins</t>
  </si>
  <si>
    <t>Serivicis en xocolateries, gelateries i orxateries</t>
  </si>
  <si>
    <t>Servicis d'hostalatge en hotels i motels</t>
  </si>
  <si>
    <t>Servicis d'hostalatge en hostals i pensions</t>
  </si>
  <si>
    <t>Servicis d'hostalatge en fondes i cases d'hostes</t>
  </si>
  <si>
    <t>Explotació d'apartaments privats mitjançant agència o empresa organitzada</t>
  </si>
  <si>
    <t>Càmpings turístics en què es presten els serveis mínims de salubritat, com ara aigua potable, lavabos, aigüeres, etc.</t>
  </si>
  <si>
    <t>Reparació d'articles elèctrics per a la llar, vehicles automòbils i altres béns de consum</t>
  </si>
  <si>
    <t>Transport marítim internacional (excepte crus i gasos)</t>
  </si>
  <si>
    <t>Transport de cabotatge i per vies navegables interiors (excepte crus i gasos)</t>
  </si>
  <si>
    <t>Activitats annexes al transport marítim i per vies navegables interiors)</t>
  </si>
  <si>
    <t>Depòsits i emmagatzematge de mercaderies</t>
  </si>
  <si>
    <t>Activitats auxiliars i complementàries del transport (intermediaris)</t>
  </si>
  <si>
    <t>Servicis de mudances</t>
  </si>
  <si>
    <t>Servicis telefònics</t>
  </si>
  <si>
    <t>Altres servicis de telecomunicació</t>
  </si>
  <si>
    <t>Entitats asseguradores de vida i capitalització</t>
  </si>
  <si>
    <t>Entitats asseguradores de malaltia i riscos diversos</t>
  </si>
  <si>
    <t>Altres entitats asseguradores (montepios, caixes de pensions, etc.)</t>
  </si>
  <si>
    <t>Servicis relatius a la propietat immobiliària i a la propietat industrial</t>
  </si>
  <si>
    <t>Servicis jurídics</t>
  </si>
  <si>
    <t>Servicis financers i comptables</t>
  </si>
  <si>
    <t>Servicis tècnics (enginyeria, arquitectura, urbanisme, etc.)</t>
  </si>
  <si>
    <t>Servicis de publicitat, relacions publiques i similars</t>
  </si>
  <si>
    <t>Explotació electrònica per compte alié</t>
  </si>
  <si>
    <t>Servicis integrals de correus i telecomunicacions</t>
  </si>
  <si>
    <t>Lloguer de maquinària i equip per a la construcció</t>
  </si>
  <si>
    <t>Lloguer de maquinària i equip comptable, d'oficina i càlcul electrònic</t>
  </si>
  <si>
    <t>Lloguer altres mitjans de transport</t>
  </si>
  <si>
    <t>Servicis agrícoles i ramaders</t>
  </si>
  <si>
    <t xml:space="preserve">Servicis forestals </t>
  </si>
  <si>
    <t>Servicis de sanejament de vies publiques i similars</t>
  </si>
  <si>
    <t>Servicis de neteja</t>
  </si>
  <si>
    <t>Ensenyament reglat</t>
  </si>
  <si>
    <t>Ensenyament no reglat de formació i perfeccionament professional, i educació superior</t>
  </si>
  <si>
    <t>Altres activitats d'ensenyament</t>
  </si>
  <si>
    <t>Ensenyament fora d'establiments permanents</t>
  </si>
  <si>
    <t>Altres establiments sanitaris, balnearis i banys d'aigua dolça i de mar</t>
  </si>
  <si>
    <t>Consultes i clíniques d'estomatologia i odontologia</t>
  </si>
  <si>
    <t>Serveis de naturopatia, acupuntura i altres serveis parasanitaris</t>
  </si>
  <si>
    <t>Extracció d'altres minerals no metàl·lics ni energètics: torberes</t>
  </si>
  <si>
    <t>Construcció de carrosseries, remolcs i bolquets</t>
  </si>
  <si>
    <t>Fabricació de pasta paperera</t>
  </si>
  <si>
    <t>Jugadors, entrenadors i preparadors de bàsquet</t>
  </si>
  <si>
    <t>Assistència i serveis socials per a xiquets, adolescents, disminuïts físics i ancians, en centres residencials</t>
  </si>
  <si>
    <t>Assistència i serveis socials per a xiquets, adolescents, disminuïts físics i ancians, en centres no residencials</t>
  </si>
  <si>
    <t>Producció i serveis relacionats amb la mateixa de pel·lícula cinematogràfica (inclosos els vídeos)</t>
  </si>
  <si>
    <t>Distribució de pel·lícules cinematogràfiques i vídeos</t>
  </si>
  <si>
    <t>Exhibició de pel·lícules cinematogràfiques i vídeos</t>
  </si>
  <si>
    <t>Serveis de radiodifusió, televisió i servicis d'enllaç i transmissió de senyals de televisió</t>
  </si>
  <si>
    <t>Biblioteques, arxius, museus, jardins botànics i zoològics</t>
  </si>
  <si>
    <t>Instal·lacions esportives, escoles i servicis de perfeccionament de l'esport</t>
  </si>
  <si>
    <t>Servicis fotogràfics, màquines automàtiques fotogràfiques i servicis de fotocòpies</t>
  </si>
  <si>
    <t>Agències de prestació de servicis domèstics</t>
  </si>
  <si>
    <t>Servicis d'emmarcament</t>
  </si>
  <si>
    <t>Jardins, parcs de recreació o d'atraccions i aquàtics i pistes de patinatge</t>
  </si>
  <si>
    <t>Tómboles, espectacles i jocs, i comerç a la menuda i serveis de restauració, propis de fires i verbenes. Organització i celebració d'apostes esportives, loteries i altres jocs</t>
  </si>
  <si>
    <t>Altres activitats de l'espectacle i el turisme. Organització de congressos. Parcs o recintes firals</t>
  </si>
  <si>
    <t>Prestació de servicis per societats de desenvolupament industrial regional</t>
  </si>
  <si>
    <t>Tècnics en biologia, agronomia i silvicultura</t>
  </si>
  <si>
    <t>Enginyers tècnics agrícoles i enginyers tècnics forestals</t>
  </si>
  <si>
    <t>Auxiliars i ajudants en veterinària (sexadors de pollastres, castradors, etc.)</t>
  </si>
  <si>
    <t>Doctors i llicenciats en ciències físiques, en geofísiques i en geològiques</t>
  </si>
  <si>
    <t>Enginyers tècnics de mines, facultatius i pèrits</t>
  </si>
  <si>
    <t>Enginyers de telecomunicacions</t>
  </si>
  <si>
    <t>Enginyers tècnics de telecomunicacions, ajudants i pèrits</t>
  </si>
  <si>
    <t>Tècnics en telecomunicacions</t>
  </si>
  <si>
    <t>Tècnics de so</t>
  </si>
  <si>
    <t>Enginyers tècnics industrials i tèxtils, ajudants i pèrits</t>
  </si>
  <si>
    <t>Enginyers tècnics d'obres públiques, ajudants i pèrits</t>
  </si>
  <si>
    <t>Decoradors dissenyadors d'interiors</t>
  </si>
  <si>
    <t>Construcció naval, reparació i manteniment de vaixells</t>
  </si>
  <si>
    <t>Fabricació d'aparells electrodomèstics</t>
  </si>
  <si>
    <t>Servicis d'hostalatge en hotels-apartaments</t>
  </si>
  <si>
    <t>Directors coreogràfics</t>
  </si>
  <si>
    <t>Rellonejadors</t>
  </si>
  <si>
    <t>Tècnics superiors en desenvolupament de projectes urbanístics i operacions topogràfiques</t>
  </si>
  <si>
    <t>Nova al fitxer</t>
  </si>
  <si>
    <t>Prové d'un altre districte</t>
  </si>
  <si>
    <t>Baixa al fitxer</t>
  </si>
  <si>
    <t>S'en va a un altre districte</t>
  </si>
  <si>
    <t>Agents i corredors d'assegurances</t>
  </si>
  <si>
    <t>Agents col·legiats de la propietat industrial i de la propietat immobiliària</t>
  </si>
  <si>
    <t>Intermediaris en la promoció d'edificis</t>
  </si>
  <si>
    <t>Agents o intermediaris de préstecs</t>
  </si>
  <si>
    <t>Auditors de comptes i censors jurats de comptes</t>
  </si>
  <si>
    <t>Administradors de la cartera de valors</t>
  </si>
  <si>
    <t>Professionals de la publicitat, relacions públiques i similars</t>
  </si>
  <si>
    <t>Doctors i llicenciats en ciències exactes i estadístiques</t>
  </si>
  <si>
    <t>Doctors, llicenciats i enginyers en informàtica</t>
  </si>
  <si>
    <t>Enregistradors, informàtics i altres professionals auxiliars del tractament electrònic de dades</t>
  </si>
  <si>
    <t>Agents cobradors de factures, d'efectes comercials, de préstecs i de drets de tot tipus</t>
  </si>
  <si>
    <t>Estenotipistes, mecanògrafs, taquígrafs i altres professionals administratius</t>
  </si>
  <si>
    <t>Detectius privats i professionals que presten servicis de vigilància, protecció i seguretat</t>
  </si>
  <si>
    <t>Traductors i intèrprets</t>
  </si>
  <si>
    <t>Doctors i llicenciats en ciències polítiques i socials, psicòlegs, antropòlegs, historiadors i similars</t>
  </si>
  <si>
    <t>Especialistes en assumptes de personal, orientació i anàlisi professional</t>
  </si>
  <si>
    <t>Personal docent de l'ensenyament superior</t>
  </si>
  <si>
    <t>Personal docent de l'ensenyament mitjà</t>
  </si>
  <si>
    <t>Personal docent de l'ensenyament general bàsic i preescolar</t>
  </si>
  <si>
    <t>Professors de formació i perfeccionament professional</t>
  </si>
  <si>
    <t>Transports terrestres excepte ferrocarril</t>
  </si>
  <si>
    <t>Siderúrgia no integral</t>
  </si>
  <si>
    <t>Transformació de minerals radioactius</t>
  </si>
  <si>
    <t>Sidreries</t>
  </si>
  <si>
    <t>Apuntadors i regidors</t>
  </si>
  <si>
    <t>Indústria de la llana i les seues mescles</t>
  </si>
  <si>
    <t>18.  Pobles del Nord</t>
  </si>
  <si>
    <t xml:space="preserve">    0. El Port</t>
  </si>
  <si>
    <t>Transport ferroviari per via normal</t>
  </si>
  <si>
    <t>Explotació intensiva de bestiar porcí de cria</t>
  </si>
  <si>
    <t>Transports per ferrocarril</t>
  </si>
  <si>
    <t>Agents i corredors d'apostes en els espectacles</t>
  </si>
  <si>
    <t>Extracció i distribució de crus de petroli</t>
  </si>
  <si>
    <t>Servicis dels establiments classificats en els grups 671, 672, 673, 681 i 682 de les agrupacions 67 i 68, duts a terme fora d'aquests establiments. Altres serveis d'alimentació</t>
  </si>
  <si>
    <t>IAE 01/01/2020</t>
  </si>
  <si>
    <t>Explotació de bestiar caprí</t>
  </si>
  <si>
    <t>Explotació extensiva de bestiar oví</t>
  </si>
  <si>
    <t>Explotació extensiva bestiar porcí</t>
  </si>
  <si>
    <t>Fabricació de piles i acumuladors</t>
  </si>
  <si>
    <t>Agents de ferrocarrils</t>
  </si>
  <si>
    <t>Corredors intèrprets i corredors marítims</t>
  </si>
  <si>
    <t>Prové d'un altre barri</t>
  </si>
  <si>
    <t>S'en va a un altre barri</t>
  </si>
  <si>
    <t>1. Padró de l'Impost sobre Activitats Econòmiques a data 1 de gener de 2021</t>
  </si>
  <si>
    <t>1.2. Activitats econòmiques industrials segons grans grups per districte. 2021</t>
  </si>
  <si>
    <t>1.3. Activitats econòmiques comercials segons grans grups per districte. 2021</t>
  </si>
  <si>
    <t>1.4. Activitats econòmiques professionals segons grans grups per districte. 2021</t>
  </si>
  <si>
    <t>1.5. Activitats econòmiques industrials segons agrupació per districte. 2021</t>
  </si>
  <si>
    <t>1.6. Activitats econòmiques comercials i de servici segons agrupació per districte. 2021</t>
  </si>
  <si>
    <t>1.7. Activitats econòmiques professionals segons agrupación per districte. 2021</t>
  </si>
  <si>
    <t>1.8. Activitats econòmiques industrials segons grans grups per barri. 2021</t>
  </si>
  <si>
    <t>1.9. Activitats econòmiques comercials segons grans grups per barri. 2021</t>
  </si>
  <si>
    <t>1.10. Activitats econòmiques professionals segons grans grups per barri. 2021</t>
  </si>
  <si>
    <t>1.11. Activitats econòmiques industrials més freqüents segons agrupació per barri. 2021</t>
  </si>
  <si>
    <t>1.12. Activitats econòmiques comercials i de servicis més freqüents segons agrupació per barri. 2021</t>
  </si>
  <si>
    <t>1.13. Activitats econòmiques professionals més freqüents segons agrupació per barri. 2021</t>
  </si>
  <si>
    <t>1.14. Activitats econòmiques segons grup. 2021</t>
  </si>
  <si>
    <t>1.1. Activitats econòmiques segons tipus. 2017 - 2021</t>
  </si>
  <si>
    <t>1.15. Evolució del nombre de referències als fitxers de l'IAE 2020 i 2021 per districte</t>
  </si>
  <si>
    <t>1.17. Evolució del nombre de referències als fitxers de l'IAE 2020 i 2021 en Comerç i Servicis per districte</t>
  </si>
  <si>
    <t>1.18. Evolució del nombre de referències als fitxers de l'IAE 2020 i 2021 per barri</t>
  </si>
  <si>
    <t>1.18. Evolució del nombre de referències als fitxers de l'IAE 2020 i 2021 en Comerç i Servicis per barri</t>
  </si>
  <si>
    <t>1. Padrón del Impuesto sobre Actividades Económicas a fecha 1 de enero de 2021</t>
  </si>
  <si>
    <t>1.2. Actividades económicas industriales según grandes grupos por distrito. 2021</t>
  </si>
  <si>
    <t>1.3. Actividades económicas comerciales según grandes grupos por distrito. 2021</t>
  </si>
  <si>
    <t>1.4. Actividades económicas profesionales según grandes grupos por distrito. 2021</t>
  </si>
  <si>
    <t>1.5. Actividades económicas industriales según agrupación por distrito. 2021</t>
  </si>
  <si>
    <t>1.6. Actividades económicas comerciales y de servicio según agrupación por distrito. 2021</t>
  </si>
  <si>
    <t>1.7. Actividades económicas profesionales según agrupación por distrito. 2021</t>
  </si>
  <si>
    <t>1.8. Actividades económicas industriales según grandes grupos por barrio. 2021</t>
  </si>
  <si>
    <t>1.9. Actividades económicas comerciales según grandes grupos por barrio. 2021</t>
  </si>
  <si>
    <t>1.10. Actividades económicas profesionales según grandes grupos por barrio. 2021</t>
  </si>
  <si>
    <t>1.11. Actividades económicas industriales más frecuentes según agrupación por barrio. 2021</t>
  </si>
  <si>
    <t>1.12. Actividades económicas comerciales y de servicios más frecuentes según agrupación por barrio. 2021</t>
  </si>
  <si>
    <t>1.13. Actividades económicas profesionales más frecuentes según agrupación por barrio. 2021</t>
  </si>
  <si>
    <t>1.14. Actividades económicas según grupo. 2021</t>
  </si>
  <si>
    <t>1.1. Actividades económicas según tipos. 2017 - 2021</t>
  </si>
  <si>
    <t>1.15. Evolución del número de referencias en los ficheros del IAE 2020 y 2021 por distrito</t>
  </si>
  <si>
    <t>1.17. Evolución del número de referencias en los ficheros del IAE 2020 y 2021 en Comercio y Servicios por distrito</t>
  </si>
  <si>
    <t>1.18. Evolución del número de referencias en los ficheros del IAE 2020 y 2021 por barrio</t>
  </si>
  <si>
    <t>1.18. Evolución del número de referencias en los ficheros del IAE 2020 y 2021 en Comercio y Servicios por barrio</t>
  </si>
  <si>
    <t>Activitats econòmiques segons tipus. 2021</t>
  </si>
  <si>
    <t>1.9. Activitats econòmiques comercials i de servicis segons grans grups per barri. 2021</t>
  </si>
  <si>
    <t>1.9. Actividades económicas comerciales y de servicios según grandes grupos por barrio. 2021</t>
  </si>
  <si>
    <t>1.6. Activitats econòmiques comercials i de servicis segons agrupació per districte. 2021</t>
  </si>
  <si>
    <t>1.6. Actividades económicas comerciales y de servicios según agrupación por distrito. 2021</t>
  </si>
  <si>
    <t>1.3. Activitats econòmiques comercials i de servicis segons grans grups per districte. 2021</t>
  </si>
  <si>
    <t>1.3. Actividades económicas comerciales y de servicios según grandes grupos por distrito. 2021</t>
  </si>
  <si>
    <t>Extracció i transformació de minerals radioactius</t>
  </si>
  <si>
    <t>Captació, depuració i distribució d'aigua i fabricació de gel</t>
  </si>
  <si>
    <t>Extracció de minerals no metàl·lics ni energètics: Torberes</t>
  </si>
  <si>
    <t>Fabricació de productes metàl·lics (excepte màquines i material de transport)</t>
  </si>
  <si>
    <t>Construcció d'un altre material de transport</t>
  </si>
  <si>
    <t>Fabricació d'instruments de precisió, òptica i similars</t>
  </si>
  <si>
    <t>Indústries de productes d'alimentació i begudes</t>
  </si>
  <si>
    <t>Indústries d'altres productes alimentosos, begudes i tabac</t>
  </si>
  <si>
    <t>Indústria del cuir</t>
  </si>
  <si>
    <t>Indústries del calçat i vestit i altres confeccions tèxtils</t>
  </si>
  <si>
    <t>Indústries de la fusta, suro i mobles de fusta</t>
  </si>
  <si>
    <t>Indústries del paper i fabricació d'articles de paper, arts gràfiques i edició</t>
  </si>
  <si>
    <t>Indústries de transformació del plàstic i matèries plàstiques</t>
  </si>
  <si>
    <t>Altres indústries manufactureres</t>
  </si>
  <si>
    <t>Doctors i llicenciats en biològiques,agrònoms i forestals</t>
  </si>
  <si>
    <t>Tècnics agrícoles, forestals, biològics i similars</t>
  </si>
  <si>
    <t>Altres professionals relacionats amb les activitats pròpies de l'energia, aigua, mineria i indústria química no considerats anteriorment</t>
  </si>
  <si>
    <t>Doctor i llicenciats en químiques</t>
  </si>
  <si>
    <t>Doctors i llicenciats en físiques, geografia, geologia i mines</t>
  </si>
  <si>
    <t>Professionals de la sanitat</t>
  </si>
  <si>
    <t>Comerç, restaurants hostaleria i reparacions</t>
  </si>
  <si>
    <t>Cunicultura</t>
  </si>
  <si>
    <t>Avicultura</t>
  </si>
  <si>
    <t>Fabricació de productes de suro</t>
  </si>
  <si>
    <t>Cronometradors</t>
  </si>
  <si>
    <t>Altres professionals relacionats amb els serveis a què es refereix aquesta divisió</t>
  </si>
  <si>
    <t>Indústries d'altres productes minerals no metàl·lics no compreses en altres parts</t>
  </si>
  <si>
    <t>Construcció d'altres materials de transport no compreses en altres parts</t>
  </si>
  <si>
    <t>Altres servicis personals no compresos en altres parts</t>
  </si>
  <si>
    <t>Altres servicis no compreses en altres parts</t>
  </si>
  <si>
    <t>Altres professionals de l'energia, l'aigua, la mineria i les indústries químiques no compresos en altres parts</t>
  </si>
  <si>
    <t>Altres professionals de les activitats financeres, jurídiques, d'assegurances i de lloguers  no compresos en altres parts</t>
  </si>
  <si>
    <t>Altres professionals de les indústries de l'aeronàutica, les telecomunicacions i la mecànica de precisió  no compresos en altres parts</t>
  </si>
  <si>
    <t>Altres activitats relacionades amb l'esport no compresos en altres parts</t>
  </si>
  <si>
    <t>Altres activitats relacionades amb la música no compresos en altres parts</t>
  </si>
  <si>
    <t>Altres activitats relacionades amb el cinema, el teatre i el circ no compresos en altres parts</t>
  </si>
  <si>
    <t>Altres professionals de la construcció no compresos en altres parts</t>
  </si>
  <si>
    <t>Altres servicis recreatius no compresos en altres parts</t>
  </si>
  <si>
    <t>Altres servicis prestats a les empreses no compresos en altres parts</t>
  </si>
  <si>
    <t>Altres transports terrestres no compresos en altres parts</t>
  </si>
  <si>
    <t>Un altre comerç a l'engròs no compresos en altres parts</t>
  </si>
  <si>
    <t>Altres reparacions no compresos en altres parts</t>
  </si>
  <si>
    <t>Lloguer d'altres béns mobles no compresos en altres parts (sense personal permanent)</t>
  </si>
  <si>
    <t>Altres professionals de l'agricultura, la ramaderia, la caça, la silvicultura i la pesca no compresos en altres parts</t>
  </si>
  <si>
    <t>Altres professionals de les indústries manufactureres no compresos en altres parts</t>
  </si>
  <si>
    <t>Altres professionals del comerç i l'hostaleria no compresos en altres parts</t>
  </si>
  <si>
    <t>Altres professionals del transport i les comunicacions no compresos en altres parts</t>
  </si>
  <si>
    <t>Altres activitats relacionades amb el ball no compresos en altres parts</t>
  </si>
  <si>
    <t>Fabricació de rellotges i altres instruments no compresos en altres parts</t>
  </si>
  <si>
    <t>1.15. Evolució del nombre de referències als fitxers de l’IAE 2020 i 2021 per districte.</t>
  </si>
  <si>
    <t>1.15. Evolución del número de referencias en los ficheros del IAE 2020 y 2021 por distrito.</t>
  </si>
  <si>
    <t>Nova referència en 2021</t>
  </si>
  <si>
    <t>Baixa referència en 2021</t>
  </si>
  <si>
    <t>Referència es manté al mateix àmbit a 2021</t>
  </si>
  <si>
    <t>IAE 01/01/2021</t>
  </si>
  <si>
    <t>Evolució 2020 - 2021</t>
  </si>
  <si>
    <t>1.16. Evolució del nombre de referències als fitxers de l’IAE 2020 i 2021 en Comerç i Servicis per districte.</t>
  </si>
  <si>
    <t>1.16. Evolución del número de referencias en los ficheros del IAE 2020 y 2021 en Comercio y Servicios por distrito.</t>
  </si>
  <si>
    <t>1.17. Evolució del nombre de referències als fitxers de l’IAE 2020 i 2021 per barri.</t>
  </si>
  <si>
    <t>1.17. Evolución del número de referencias en los ficheros del IAE 2020 y 2021 por barrio.</t>
  </si>
  <si>
    <t>1.18. Evolució del nombre de referències als fitxers de l’IAE 2020 i 2021 en Comerç i Servicis per barri.</t>
  </si>
  <si>
    <t>1.18. Evolución del número de referencias en los ficheros del IAE 2020 y 2021 en Comercio y Servicios por barrio.</t>
  </si>
  <si>
    <t>Extracció, preparació i aglomeració de combustibles sòlids i coqueries</t>
  </si>
  <si>
    <t>Construcció de màquines d'oficina i ordinadors (inclosa la seua instal·lació)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</si>
</sst>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.0%"/>
    <numFmt numFmtId="166" formatCode="0.0"/>
    <numFmt numFmtId="167" formatCode="_-* #,##0.00\ [$€]_-;\-* #,##0.00\ [$€]_-;_-* &quot;-&quot;??\ [$€]_-;_-@_-"/>
  </numFmts>
  <fonts count="10" x14ac:knownFonts="1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wrapText="1"/>
    </xf>
    <xf numFmtId="3" fontId="2" fillId="0" borderId="0" xfId="0" applyNumberFormat="1" applyFont="1"/>
    <xf numFmtId="0" fontId="3" fillId="0" borderId="0" xfId="0" applyFont="1"/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 wrapText="1"/>
    </xf>
    <xf numFmtId="0" fontId="4" fillId="0" borderId="0" xfId="0" applyFont="1"/>
    <xf numFmtId="0" fontId="5" fillId="0" borderId="0" xfId="0" applyFont="1"/>
    <xf numFmtId="3" fontId="3" fillId="0" borderId="0" xfId="0" applyNumberFormat="1" applyFont="1" applyAlignment="1">
      <alignment vertical="center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vertical="center" wrapText="1"/>
    </xf>
    <xf numFmtId="3" fontId="2" fillId="0" borderId="0" xfId="0" quotePrefix="1" applyNumberFormat="1" applyFont="1" applyAlignment="1">
      <alignment horizontal="right" vertical="center"/>
    </xf>
    <xf numFmtId="3" fontId="2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/>
    </xf>
    <xf numFmtId="1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 wrapText="1"/>
    </xf>
    <xf numFmtId="3" fontId="3" fillId="0" borderId="0" xfId="0" applyNumberFormat="1" applyFont="1"/>
    <xf numFmtId="3" fontId="2" fillId="0" borderId="0" xfId="0" applyNumberFormat="1" applyFont="1" applyAlignment="1">
      <alignment horizontal="center"/>
    </xf>
    <xf numFmtId="3" fontId="4" fillId="0" borderId="0" xfId="0" applyNumberFormat="1" applyFont="1"/>
    <xf numFmtId="0" fontId="2" fillId="0" borderId="0" xfId="0" applyFont="1" applyAlignment="1">
      <alignment horizontal="left"/>
    </xf>
    <xf numFmtId="166" fontId="2" fillId="0" borderId="0" xfId="0" applyNumberFormat="1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right" wrapText="1"/>
    </xf>
    <xf numFmtId="166" fontId="3" fillId="0" borderId="0" xfId="0" applyNumberFormat="1" applyFont="1" applyAlignment="1">
      <alignment horizontal="right" wrapText="1"/>
    </xf>
    <xf numFmtId="0" fontId="2" fillId="0" borderId="0" xfId="0" applyFont="1" applyAlignment="1"/>
    <xf numFmtId="3" fontId="3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right"/>
    </xf>
    <xf numFmtId="0" fontId="2" fillId="0" borderId="0" xfId="0" applyFont="1" applyAlignment="1">
      <alignment horizontal="right" vertical="center" wrapText="1"/>
    </xf>
    <xf numFmtId="3" fontId="2" fillId="0" borderId="0" xfId="0" applyNumberFormat="1" applyFont="1" applyAlignment="1">
      <alignment horizontal="left" vertical="center" wrapText="1"/>
    </xf>
    <xf numFmtId="3" fontId="2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horizontal="right"/>
    </xf>
    <xf numFmtId="165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3" fontId="2" fillId="0" borderId="0" xfId="0" applyNumberFormat="1" applyFont="1" applyAlignment="1"/>
    <xf numFmtId="3" fontId="2" fillId="0" borderId="0" xfId="0" applyNumberFormat="1" applyFont="1" applyAlignment="1">
      <alignment wrapText="1"/>
    </xf>
    <xf numFmtId="3" fontId="2" fillId="0" borderId="0" xfId="0" applyNumberFormat="1" applyFont="1" applyAlignment="1">
      <alignment horizontal="left" wrapText="1"/>
    </xf>
    <xf numFmtId="14" fontId="2" fillId="0" borderId="0" xfId="0" applyNumberFormat="1" applyFont="1"/>
    <xf numFmtId="0" fontId="3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3" fontId="3" fillId="0" borderId="0" xfId="0" applyNumberFormat="1" applyFont="1" applyFill="1"/>
    <xf numFmtId="0" fontId="3" fillId="0" borderId="0" xfId="0" applyFont="1" applyFill="1"/>
    <xf numFmtId="0" fontId="2" fillId="0" borderId="0" xfId="0" applyFont="1" applyFill="1"/>
    <xf numFmtId="3" fontId="2" fillId="0" borderId="0" xfId="0" applyNumberFormat="1" applyFont="1" applyFill="1"/>
    <xf numFmtId="0" fontId="2" fillId="0" borderId="0" xfId="0" applyFont="1" applyFill="1" applyAlignment="1">
      <alignment wrapText="1"/>
    </xf>
    <xf numFmtId="3" fontId="2" fillId="0" borderId="0" xfId="0" applyNumberFormat="1" applyFont="1" applyFill="1" applyAlignment="1">
      <alignment vertical="center"/>
    </xf>
    <xf numFmtId="3" fontId="3" fillId="0" borderId="0" xfId="0" applyNumberFormat="1" applyFont="1" applyFill="1" applyAlignment="1">
      <alignment horizontal="right" vertical="center"/>
    </xf>
    <xf numFmtId="3" fontId="3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right"/>
    </xf>
    <xf numFmtId="0" fontId="0" fillId="0" borderId="0" xfId="0" applyFill="1"/>
    <xf numFmtId="3" fontId="0" fillId="0" borderId="0" xfId="0" applyNumberFormat="1" applyFill="1"/>
    <xf numFmtId="14" fontId="2" fillId="0" borderId="0" xfId="0" applyNumberFormat="1" applyFont="1" applyFill="1"/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7" fillId="0" borderId="0" xfId="0" applyFont="1" applyFill="1"/>
    <xf numFmtId="9" fontId="2" fillId="0" borderId="0" xfId="2" applyFont="1"/>
    <xf numFmtId="0" fontId="2" fillId="0" borderId="0" xfId="0" applyFont="1" applyFill="1" applyAlignment="1">
      <alignment horizontal="left"/>
    </xf>
    <xf numFmtId="0" fontId="8" fillId="0" borderId="0" xfId="0" applyFont="1" applyFill="1"/>
    <xf numFmtId="3" fontId="8" fillId="0" borderId="0" xfId="0" applyNumberFormat="1" applyFont="1" applyFill="1"/>
    <xf numFmtId="0" fontId="9" fillId="0" borderId="0" xfId="0" applyFont="1" applyFill="1"/>
    <xf numFmtId="3" fontId="9" fillId="0" borderId="0" xfId="0" applyNumberFormat="1" applyFont="1" applyFill="1"/>
    <xf numFmtId="3" fontId="9" fillId="0" borderId="0" xfId="0" applyNumberFormat="1" applyFont="1" applyFill="1" applyAlignment="1">
      <alignment vertical="center"/>
    </xf>
    <xf numFmtId="0" fontId="1" fillId="0" borderId="0" xfId="0" applyFont="1" applyFill="1"/>
    <xf numFmtId="0" fontId="7" fillId="0" borderId="0" xfId="0" applyFont="1"/>
    <xf numFmtId="10" fontId="2" fillId="0" borderId="0" xfId="2" applyNumberFormat="1" applyFont="1"/>
    <xf numFmtId="3" fontId="7" fillId="0" borderId="0" xfId="0" applyNumberFormat="1" applyFont="1" applyFill="1"/>
    <xf numFmtId="166" fontId="7" fillId="0" borderId="0" xfId="0" applyNumberFormat="1" applyFont="1"/>
    <xf numFmtId="0" fontId="3" fillId="0" borderId="0" xfId="0" applyFont="1" applyBorder="1"/>
    <xf numFmtId="1" fontId="2" fillId="0" borderId="0" xfId="0" applyNumberFormat="1" applyFont="1"/>
    <xf numFmtId="164" fontId="2" fillId="0" borderId="0" xfId="0" applyNumberFormat="1" applyFont="1" applyAlignment="1">
      <alignment horizontal="right" wrapText="1"/>
    </xf>
    <xf numFmtId="10" fontId="2" fillId="0" borderId="0" xfId="0" applyNumberFormat="1" applyFont="1"/>
    <xf numFmtId="0" fontId="1" fillId="0" borderId="0" xfId="0" applyFont="1"/>
    <xf numFmtId="165" fontId="2" fillId="0" borderId="0" xfId="2" applyNumberFormat="1" applyFont="1"/>
    <xf numFmtId="3" fontId="0" fillId="0" borderId="0" xfId="0" applyNumberFormat="1"/>
    <xf numFmtId="10" fontId="2" fillId="0" borderId="0" xfId="0" applyNumberFormat="1" applyFont="1" applyAlignment="1">
      <alignment horizontal="right" wrapText="1"/>
    </xf>
    <xf numFmtId="0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  <xf numFmtId="166" fontId="3" fillId="0" borderId="0" xfId="2" applyNumberFormat="1" applyFont="1"/>
    <xf numFmtId="166" fontId="2" fillId="0" borderId="0" xfId="2" applyNumberFormat="1" applyFont="1"/>
    <xf numFmtId="166" fontId="3" fillId="0" borderId="0" xfId="0" applyNumberFormat="1" applyFont="1"/>
    <xf numFmtId="10" fontId="7" fillId="0" borderId="0" xfId="0" applyNumberFormat="1" applyFont="1"/>
    <xf numFmtId="166" fontId="2" fillId="0" borderId="0" xfId="0" applyNumberFormat="1" applyFont="1" applyAlignment="1">
      <alignment horizontal="right" wrapText="1"/>
    </xf>
    <xf numFmtId="0" fontId="2" fillId="0" borderId="0" xfId="0" applyNumberFormat="1" applyFont="1" applyFill="1" applyAlignment="1">
      <alignment horizontal="right" wrapText="1"/>
    </xf>
    <xf numFmtId="0" fontId="2" fillId="0" borderId="0" xfId="0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</cellXfs>
  <cellStyles count="3">
    <cellStyle name="Euro" xfId="1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s-ES"/>
              <a:t>ACTIVITATS ECONÒMIQUES SEGONS TIPUS. 2021</a:t>
            </a:r>
          </a:p>
        </c:rich>
      </c:tx>
      <c:layout>
        <c:manualLayout>
          <c:xMode val="edge"/>
          <c:yMode val="edge"/>
          <c:x val="0.1384337067156223"/>
          <c:y val="7.581227436823104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90"/>
      <c:rotY val="2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051051718770847"/>
          <c:y val="0.30685974669263788"/>
          <c:w val="0.40801529772757594"/>
          <c:h val="0.4368238747036374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7.6776195325311113E-3"/>
                  <c:y val="1.712802145219203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195942037299983E-2"/>
                  <c:y val="-9.167514710480684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8910737250739812E-2"/>
                  <c:y val="-0.1159642589802628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0265861576046254E-2"/>
                  <c:y val="0.1130678340297715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441102649054109"/>
                  <c:y val="8.845807631446782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5930945790246166E-2"/>
                  <c:y val="0.1370055999317773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'1.1'!$A$6:$A$11</c:f>
              <c:strCache>
                <c:ptCount val="6"/>
                <c:pt idx="0">
                  <c:v>Ramaderes</c:v>
                </c:pt>
                <c:pt idx="1">
                  <c:v>Industrials</c:v>
                </c:pt>
                <c:pt idx="2">
                  <c:v>Construcció</c:v>
                </c:pt>
                <c:pt idx="3">
                  <c:v>Comerç i Servicis</c:v>
                </c:pt>
                <c:pt idx="4">
                  <c:v>Professionals</c:v>
                </c:pt>
                <c:pt idx="5">
                  <c:v>Artístiques</c:v>
                </c:pt>
              </c:strCache>
            </c:strRef>
          </c:cat>
          <c:val>
            <c:numRef>
              <c:f>'1.1'!$J$6:$J$11</c:f>
              <c:numCache>
                <c:formatCode>#,##0</c:formatCode>
                <c:ptCount val="6"/>
                <c:pt idx="0">
                  <c:v>36</c:v>
                </c:pt>
                <c:pt idx="1">
                  <c:v>4603</c:v>
                </c:pt>
                <c:pt idx="2">
                  <c:v>9091</c:v>
                </c:pt>
                <c:pt idx="3">
                  <c:v>89436</c:v>
                </c:pt>
                <c:pt idx="4">
                  <c:v>29833</c:v>
                </c:pt>
                <c:pt idx="5">
                  <c:v>1122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85725</xdr:rowOff>
    </xdr:from>
    <xdr:to>
      <xdr:col>6</xdr:col>
      <xdr:colOff>733425</xdr:colOff>
      <xdr:row>17</xdr:row>
      <xdr:rowOff>133350</xdr:rowOff>
    </xdr:to>
    <xdr:graphicFrame macro="">
      <xdr:nvGraphicFramePr>
        <xdr:cNvPr id="105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752474</xdr:colOff>
      <xdr:row>37</xdr:row>
      <xdr:rowOff>95249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86474" cy="60864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752476</xdr:colOff>
      <xdr:row>37</xdr:row>
      <xdr:rowOff>95249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86476" cy="60864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19050</xdr:colOff>
      <xdr:row>37</xdr:row>
      <xdr:rowOff>123825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115050" cy="6115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723900</xdr:colOff>
      <xdr:row>37</xdr:row>
      <xdr:rowOff>66675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057900" cy="6057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05/Xls/Cap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/>
      <sheetData sheetId="29">
        <row r="1">
          <cell r="A1" t="str">
            <v>4.5. Servicis realitzats per les grues municipals. 2003</v>
          </cell>
        </row>
        <row r="2">
          <cell r="A2" t="str">
            <v>4.5. Servicios realizados por las grúas municipales. 2003</v>
          </cell>
        </row>
        <row r="4">
          <cell r="A4" t="str">
            <v>Sense arrossegament</v>
          </cell>
          <cell r="B4" t="str">
            <v>Arrossegament</v>
          </cell>
          <cell r="C4" t="str">
            <v>Vehicles abandonats</v>
          </cell>
          <cell r="D4" t="str">
            <v>Total</v>
          </cell>
        </row>
        <row r="5">
          <cell r="A5">
            <v>11553</v>
          </cell>
          <cell r="B5">
            <v>67262</v>
          </cell>
          <cell r="C5">
            <v>4077</v>
          </cell>
          <cell r="D5">
            <v>82892</v>
          </cell>
        </row>
        <row r="6">
          <cell r="A6" t="str">
            <v>Font : SERVICLEOP, S.L.</v>
          </cell>
        </row>
      </sheetData>
      <sheetData sheetId="30">
        <row r="1">
          <cell r="A1" t="str">
            <v>4.6. Recaptació grues municipals. 2003</v>
          </cell>
        </row>
        <row r="2">
          <cell r="A2" t="str">
            <v>4.6. Recaudación grúas municipales. 2003</v>
          </cell>
        </row>
        <row r="4">
          <cell r="A4" t="str">
            <v>Enganxaments</v>
          </cell>
          <cell r="B4" t="str">
            <v>Retirades</v>
          </cell>
          <cell r="C4" t="str">
            <v>Custòdies</v>
          </cell>
        </row>
        <row r="5">
          <cell r="A5">
            <v>330616.12</v>
          </cell>
          <cell r="B5">
            <v>5351133.55</v>
          </cell>
          <cell r="C5">
            <v>384306.54</v>
          </cell>
        </row>
        <row r="6">
          <cell r="A6" t="str">
            <v>Font : SERVICLEOP, S.L.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19"/>
  <sheetViews>
    <sheetView workbookViewId="0">
      <selection activeCell="B20" sqref="B20"/>
    </sheetView>
  </sheetViews>
  <sheetFormatPr baseColWidth="10" defaultColWidth="11.42578125" defaultRowHeight="12.75" x14ac:dyDescent="0.2"/>
  <cols>
    <col min="1" max="1" width="2.140625" style="1" customWidth="1"/>
    <col min="2" max="2" width="85.5703125" style="1" bestFit="1" customWidth="1"/>
    <col min="3" max="7" width="11.42578125" style="1"/>
    <col min="8" max="8" width="18.7109375" style="1" customWidth="1"/>
    <col min="9" max="16384" width="11.42578125" style="1"/>
  </cols>
  <sheetData>
    <row r="1" spans="1:2" x14ac:dyDescent="0.2">
      <c r="A1" s="8" t="s">
        <v>753</v>
      </c>
    </row>
    <row r="2" spans="1:2" x14ac:dyDescent="0.2">
      <c r="B2" s="12" t="s">
        <v>767</v>
      </c>
    </row>
    <row r="3" spans="1:2" x14ac:dyDescent="0.2">
      <c r="B3" s="12" t="s">
        <v>754</v>
      </c>
    </row>
    <row r="4" spans="1:2" x14ac:dyDescent="0.2">
      <c r="B4" s="12" t="s">
        <v>755</v>
      </c>
    </row>
    <row r="5" spans="1:2" x14ac:dyDescent="0.2">
      <c r="B5" s="12" t="s">
        <v>756</v>
      </c>
    </row>
    <row r="6" spans="1:2" x14ac:dyDescent="0.2">
      <c r="B6" s="29" t="s">
        <v>757</v>
      </c>
    </row>
    <row r="7" spans="1:2" x14ac:dyDescent="0.2">
      <c r="B7" s="29" t="s">
        <v>758</v>
      </c>
    </row>
    <row r="8" spans="1:2" x14ac:dyDescent="0.2">
      <c r="B8" s="29" t="s">
        <v>759</v>
      </c>
    </row>
    <row r="9" spans="1:2" x14ac:dyDescent="0.2">
      <c r="B9" s="12" t="s">
        <v>760</v>
      </c>
    </row>
    <row r="10" spans="1:2" x14ac:dyDescent="0.2">
      <c r="B10" s="12" t="s">
        <v>761</v>
      </c>
    </row>
    <row r="11" spans="1:2" x14ac:dyDescent="0.2">
      <c r="B11" s="12" t="s">
        <v>762</v>
      </c>
    </row>
    <row r="12" spans="1:2" x14ac:dyDescent="0.2">
      <c r="B12" s="29" t="s">
        <v>763</v>
      </c>
    </row>
    <row r="13" spans="1:2" x14ac:dyDescent="0.2">
      <c r="B13" s="29" t="s">
        <v>764</v>
      </c>
    </row>
    <row r="14" spans="1:2" x14ac:dyDescent="0.2">
      <c r="B14" s="29" t="s">
        <v>765</v>
      </c>
    </row>
    <row r="15" spans="1:2" x14ac:dyDescent="0.2">
      <c r="B15" s="29" t="s">
        <v>766</v>
      </c>
    </row>
    <row r="16" spans="1:2" x14ac:dyDescent="0.2">
      <c r="B16" s="29" t="s">
        <v>768</v>
      </c>
    </row>
    <row r="17" spans="2:2" x14ac:dyDescent="0.2">
      <c r="B17" s="29" t="s">
        <v>769</v>
      </c>
    </row>
    <row r="18" spans="2:2" x14ac:dyDescent="0.2">
      <c r="B18" s="29" t="s">
        <v>770</v>
      </c>
    </row>
    <row r="19" spans="2:2" x14ac:dyDescent="0.2">
      <c r="B19" s="29" t="s">
        <v>771</v>
      </c>
    </row>
  </sheetData>
  <phoneticPr fontId="0" type="noConversion"/>
  <pageMargins left="0.59055118110236227" right="0.59055118110236227" top="0.78740157480314965" bottom="0.59055118110236227" header="0.39370078740157483" footer="0"/>
  <pageSetup paperSize="9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W51"/>
  <sheetViews>
    <sheetView workbookViewId="0">
      <selection activeCell="A3" sqref="A3"/>
    </sheetView>
  </sheetViews>
  <sheetFormatPr baseColWidth="10" defaultColWidth="11.42578125" defaultRowHeight="12.75" x14ac:dyDescent="0.2"/>
  <cols>
    <col min="1" max="1" width="4.5703125" style="35" customWidth="1"/>
    <col min="2" max="2" width="81.7109375" style="38" customWidth="1"/>
    <col min="3" max="3" width="7.85546875" style="3" customWidth="1"/>
    <col min="4" max="11" width="6.85546875" style="3" customWidth="1"/>
    <col min="12" max="12" width="6.85546875" style="45" customWidth="1"/>
    <col min="13" max="23" width="6.85546875" style="3" customWidth="1"/>
    <col min="24" max="16384" width="11.42578125" style="3"/>
  </cols>
  <sheetData>
    <row r="1" spans="1:23" x14ac:dyDescent="0.2">
      <c r="A1" s="14" t="s">
        <v>759</v>
      </c>
      <c r="B1" s="21"/>
      <c r="C1" s="18"/>
      <c r="D1" s="18"/>
      <c r="E1" s="18"/>
      <c r="F1" s="18"/>
      <c r="G1" s="18"/>
      <c r="H1" s="18"/>
      <c r="I1" s="18"/>
      <c r="J1" s="18"/>
      <c r="K1" s="18"/>
      <c r="L1" s="44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</row>
    <row r="2" spans="1:23" x14ac:dyDescent="0.2">
      <c r="A2" s="17" t="s">
        <v>778</v>
      </c>
      <c r="B2" s="21"/>
      <c r="C2" s="18"/>
      <c r="D2" s="18"/>
      <c r="E2" s="18"/>
      <c r="F2" s="18"/>
      <c r="G2" s="18"/>
      <c r="H2" s="18"/>
      <c r="I2" s="18"/>
      <c r="J2" s="18"/>
      <c r="K2" s="18"/>
      <c r="L2" s="44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</row>
    <row r="3" spans="1:23" x14ac:dyDescent="0.2">
      <c r="A3" s="15"/>
      <c r="B3" s="21"/>
      <c r="C3" s="18"/>
      <c r="D3" s="18"/>
      <c r="E3" s="18"/>
      <c r="F3" s="18"/>
      <c r="G3" s="18"/>
      <c r="H3" s="18"/>
      <c r="I3" s="18"/>
      <c r="J3" s="18"/>
      <c r="K3" s="18"/>
      <c r="L3" s="44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</row>
    <row r="4" spans="1:23" x14ac:dyDescent="0.2">
      <c r="A4" s="15"/>
      <c r="B4" s="21"/>
      <c r="C4" s="18"/>
      <c r="D4" s="18" t="s">
        <v>474</v>
      </c>
      <c r="E4" s="18"/>
      <c r="F4" s="18"/>
      <c r="G4" s="18"/>
      <c r="H4" s="18"/>
      <c r="I4" s="18"/>
      <c r="J4" s="18"/>
      <c r="K4" s="18"/>
      <c r="L4" s="44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</row>
    <row r="5" spans="1:23" ht="24" customHeight="1" x14ac:dyDescent="0.2">
      <c r="A5" s="48" t="s">
        <v>144</v>
      </c>
      <c r="B5" s="49" t="s">
        <v>28</v>
      </c>
      <c r="C5" s="11" t="s">
        <v>195</v>
      </c>
      <c r="D5" s="11" t="s">
        <v>351</v>
      </c>
      <c r="E5" s="11" t="s">
        <v>352</v>
      </c>
      <c r="F5" s="11" t="s">
        <v>353</v>
      </c>
      <c r="G5" s="11" t="s">
        <v>379</v>
      </c>
      <c r="H5" s="11" t="s">
        <v>380</v>
      </c>
      <c r="I5" s="11" t="s">
        <v>381</v>
      </c>
      <c r="J5" s="11" t="s">
        <v>382</v>
      </c>
      <c r="K5" s="11" t="s">
        <v>383</v>
      </c>
      <c r="L5" s="11" t="s">
        <v>384</v>
      </c>
      <c r="M5" s="11" t="s">
        <v>385</v>
      </c>
      <c r="N5" s="11" t="s">
        <v>386</v>
      </c>
      <c r="O5" s="11" t="s">
        <v>387</v>
      </c>
      <c r="P5" s="11" t="s">
        <v>388</v>
      </c>
      <c r="Q5" s="11" t="s">
        <v>389</v>
      </c>
      <c r="R5" s="11" t="s">
        <v>390</v>
      </c>
      <c r="S5" s="11" t="s">
        <v>391</v>
      </c>
      <c r="T5" s="11" t="s">
        <v>392</v>
      </c>
      <c r="U5" s="11" t="s">
        <v>393</v>
      </c>
      <c r="V5" s="11" t="s">
        <v>394</v>
      </c>
      <c r="W5" s="11" t="s">
        <v>211</v>
      </c>
    </row>
    <row r="6" spans="1:23" x14ac:dyDescent="0.2">
      <c r="A6" s="14" t="s">
        <v>189</v>
      </c>
      <c r="B6" s="36"/>
      <c r="C6" s="37">
        <v>29833</v>
      </c>
      <c r="D6" s="37">
        <v>3038</v>
      </c>
      <c r="E6" s="37">
        <v>4000</v>
      </c>
      <c r="F6" s="37">
        <v>3082</v>
      </c>
      <c r="G6" s="37">
        <v>1334</v>
      </c>
      <c r="H6" s="37">
        <v>1136</v>
      </c>
      <c r="I6" s="37">
        <v>2005</v>
      </c>
      <c r="J6" s="37">
        <v>782</v>
      </c>
      <c r="K6" s="37">
        <v>1289</v>
      </c>
      <c r="L6" s="37">
        <v>907</v>
      </c>
      <c r="M6" s="37">
        <v>1912</v>
      </c>
      <c r="N6" s="37">
        <v>983</v>
      </c>
      <c r="O6" s="37">
        <v>1857</v>
      </c>
      <c r="P6" s="37">
        <v>1111</v>
      </c>
      <c r="Q6" s="37">
        <v>936</v>
      </c>
      <c r="R6" s="37">
        <v>906</v>
      </c>
      <c r="S6" s="37">
        <v>714</v>
      </c>
      <c r="T6" s="37">
        <v>183</v>
      </c>
      <c r="U6" s="37">
        <v>196</v>
      </c>
      <c r="V6" s="37">
        <v>355</v>
      </c>
      <c r="W6" s="37">
        <v>3107</v>
      </c>
    </row>
    <row r="7" spans="1:23" x14ac:dyDescent="0.2">
      <c r="A7" s="20" t="s">
        <v>104</v>
      </c>
      <c r="B7" s="39" t="s">
        <v>812</v>
      </c>
      <c r="C7" s="4">
        <v>234</v>
      </c>
      <c r="D7" s="4">
        <v>12</v>
      </c>
      <c r="E7" s="4">
        <v>21</v>
      </c>
      <c r="F7" s="4">
        <v>17</v>
      </c>
      <c r="G7" s="4">
        <v>12</v>
      </c>
      <c r="H7" s="4">
        <v>10</v>
      </c>
      <c r="I7" s="4">
        <v>11</v>
      </c>
      <c r="J7" s="4">
        <v>7</v>
      </c>
      <c r="K7" s="4">
        <v>10</v>
      </c>
      <c r="L7" s="4">
        <v>9</v>
      </c>
      <c r="M7" s="4">
        <v>20</v>
      </c>
      <c r="N7" s="4">
        <v>8</v>
      </c>
      <c r="O7" s="4">
        <v>13</v>
      </c>
      <c r="P7" s="4">
        <v>7</v>
      </c>
      <c r="Q7" s="4">
        <v>11</v>
      </c>
      <c r="R7" s="4">
        <v>15</v>
      </c>
      <c r="S7" s="4">
        <v>11</v>
      </c>
      <c r="T7" s="4">
        <v>4</v>
      </c>
      <c r="U7" s="4">
        <v>1</v>
      </c>
      <c r="V7" s="4">
        <v>9</v>
      </c>
      <c r="W7" s="4">
        <v>26</v>
      </c>
    </row>
    <row r="8" spans="1:23" x14ac:dyDescent="0.2">
      <c r="A8" s="20" t="s">
        <v>105</v>
      </c>
      <c r="B8" s="39" t="s">
        <v>813</v>
      </c>
      <c r="C8" s="4">
        <v>118</v>
      </c>
      <c r="D8" s="4">
        <v>4</v>
      </c>
      <c r="E8" s="4">
        <v>8</v>
      </c>
      <c r="F8" s="4">
        <v>11</v>
      </c>
      <c r="G8" s="4">
        <v>5</v>
      </c>
      <c r="H8" s="4">
        <v>3</v>
      </c>
      <c r="I8" s="4">
        <v>4</v>
      </c>
      <c r="J8" s="4">
        <v>2</v>
      </c>
      <c r="K8" s="4">
        <v>8</v>
      </c>
      <c r="L8" s="4">
        <v>1</v>
      </c>
      <c r="M8" s="4">
        <v>9</v>
      </c>
      <c r="N8" s="4">
        <v>2</v>
      </c>
      <c r="O8" s="4">
        <v>6</v>
      </c>
      <c r="P8" s="4">
        <v>5</v>
      </c>
      <c r="Q8" s="4">
        <v>7</v>
      </c>
      <c r="R8" s="4">
        <v>4</v>
      </c>
      <c r="S8" s="4">
        <v>6</v>
      </c>
      <c r="T8" s="4">
        <v>3</v>
      </c>
      <c r="U8" s="4">
        <v>6</v>
      </c>
      <c r="V8" s="4">
        <v>2</v>
      </c>
      <c r="W8" s="4">
        <v>22</v>
      </c>
    </row>
    <row r="9" spans="1:23" x14ac:dyDescent="0.2">
      <c r="A9" s="20" t="s">
        <v>106</v>
      </c>
      <c r="B9" s="39" t="s">
        <v>539</v>
      </c>
      <c r="C9" s="4">
        <v>13</v>
      </c>
      <c r="D9" s="4">
        <v>0</v>
      </c>
      <c r="E9" s="4">
        <v>0</v>
      </c>
      <c r="F9" s="4">
        <v>1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1</v>
      </c>
      <c r="O9" s="4">
        <v>3</v>
      </c>
      <c r="P9" s="4">
        <v>2</v>
      </c>
      <c r="Q9" s="4">
        <v>0</v>
      </c>
      <c r="R9" s="4">
        <v>0</v>
      </c>
      <c r="S9" s="4">
        <v>1</v>
      </c>
      <c r="T9" s="4">
        <v>0</v>
      </c>
      <c r="U9" s="4">
        <v>0</v>
      </c>
      <c r="V9" s="4">
        <v>0</v>
      </c>
      <c r="W9" s="4">
        <v>5</v>
      </c>
    </row>
    <row r="10" spans="1:23" x14ac:dyDescent="0.2">
      <c r="A10" s="18" t="s">
        <v>107</v>
      </c>
      <c r="B10" s="39" t="s">
        <v>816</v>
      </c>
      <c r="C10" s="4">
        <v>14</v>
      </c>
      <c r="D10" s="4">
        <v>0</v>
      </c>
      <c r="E10" s="4">
        <v>2</v>
      </c>
      <c r="F10" s="4">
        <v>0</v>
      </c>
      <c r="G10" s="4">
        <v>2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1</v>
      </c>
      <c r="N10" s="4">
        <v>0</v>
      </c>
      <c r="O10" s="4">
        <v>0</v>
      </c>
      <c r="P10" s="4">
        <v>1</v>
      </c>
      <c r="Q10" s="4">
        <v>2</v>
      </c>
      <c r="R10" s="4">
        <v>0</v>
      </c>
      <c r="S10" s="4">
        <v>1</v>
      </c>
      <c r="T10" s="4">
        <v>0</v>
      </c>
      <c r="U10" s="4">
        <v>1</v>
      </c>
      <c r="V10" s="4">
        <v>0</v>
      </c>
      <c r="W10" s="4">
        <v>4</v>
      </c>
    </row>
    <row r="11" spans="1:23" x14ac:dyDescent="0.2">
      <c r="A11" s="18" t="s">
        <v>108</v>
      </c>
      <c r="B11" s="39" t="s">
        <v>815</v>
      </c>
      <c r="C11" s="4">
        <v>15</v>
      </c>
      <c r="D11" s="4">
        <v>1</v>
      </c>
      <c r="E11" s="4">
        <v>1</v>
      </c>
      <c r="F11" s="4">
        <v>2</v>
      </c>
      <c r="G11" s="4">
        <v>2</v>
      </c>
      <c r="H11" s="4">
        <v>2</v>
      </c>
      <c r="I11" s="4">
        <v>0</v>
      </c>
      <c r="J11" s="4">
        <v>1</v>
      </c>
      <c r="K11" s="4">
        <v>1</v>
      </c>
      <c r="L11" s="4">
        <v>0</v>
      </c>
      <c r="M11" s="4">
        <v>0</v>
      </c>
      <c r="N11" s="4">
        <v>1</v>
      </c>
      <c r="O11" s="4">
        <v>3</v>
      </c>
      <c r="P11" s="4">
        <v>0</v>
      </c>
      <c r="Q11" s="4">
        <v>1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</row>
    <row r="12" spans="1:23" x14ac:dyDescent="0.2">
      <c r="A12" s="18" t="s">
        <v>109</v>
      </c>
      <c r="B12" s="39" t="s">
        <v>171</v>
      </c>
      <c r="C12" s="4">
        <v>8</v>
      </c>
      <c r="D12" s="4">
        <v>1</v>
      </c>
      <c r="E12" s="4">
        <v>0</v>
      </c>
      <c r="F12" s="4">
        <v>0</v>
      </c>
      <c r="G12" s="4">
        <v>2</v>
      </c>
      <c r="H12" s="4">
        <v>0</v>
      </c>
      <c r="I12" s="4">
        <v>0</v>
      </c>
      <c r="J12" s="4">
        <v>0</v>
      </c>
      <c r="K12" s="4">
        <v>2</v>
      </c>
      <c r="L12" s="4">
        <v>0</v>
      </c>
      <c r="M12" s="4">
        <v>1</v>
      </c>
      <c r="N12" s="4">
        <v>1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</row>
    <row r="13" spans="1:23" ht="25.5" x14ac:dyDescent="0.2">
      <c r="A13" s="21" t="s">
        <v>110</v>
      </c>
      <c r="B13" s="39" t="s">
        <v>814</v>
      </c>
      <c r="C13" s="4">
        <v>17</v>
      </c>
      <c r="D13" s="4">
        <v>3</v>
      </c>
      <c r="E13" s="4">
        <v>1</v>
      </c>
      <c r="F13" s="4">
        <v>4</v>
      </c>
      <c r="G13" s="4">
        <v>0</v>
      </c>
      <c r="H13" s="4">
        <v>2</v>
      </c>
      <c r="I13" s="4">
        <v>0</v>
      </c>
      <c r="J13" s="4">
        <v>0</v>
      </c>
      <c r="K13" s="4">
        <v>1</v>
      </c>
      <c r="L13" s="4">
        <v>1</v>
      </c>
      <c r="M13" s="4">
        <v>0</v>
      </c>
      <c r="N13" s="4">
        <v>0</v>
      </c>
      <c r="O13" s="4">
        <v>2</v>
      </c>
      <c r="P13" s="4">
        <v>0</v>
      </c>
      <c r="Q13" s="4">
        <v>0</v>
      </c>
      <c r="R13" s="4">
        <v>1</v>
      </c>
      <c r="S13" s="4">
        <v>0</v>
      </c>
      <c r="T13" s="4">
        <v>0</v>
      </c>
      <c r="U13" s="4">
        <v>1</v>
      </c>
      <c r="V13" s="4">
        <v>0</v>
      </c>
      <c r="W13" s="4">
        <v>1</v>
      </c>
    </row>
    <row r="14" spans="1:23" x14ac:dyDescent="0.2">
      <c r="A14" s="18" t="s">
        <v>111</v>
      </c>
      <c r="B14" s="39" t="s">
        <v>174</v>
      </c>
      <c r="C14" s="4">
        <v>53</v>
      </c>
      <c r="D14" s="4">
        <v>6</v>
      </c>
      <c r="E14" s="4">
        <v>6</v>
      </c>
      <c r="F14" s="4">
        <v>3</v>
      </c>
      <c r="G14" s="4">
        <v>1</v>
      </c>
      <c r="H14" s="4">
        <v>1</v>
      </c>
      <c r="I14" s="4">
        <v>1</v>
      </c>
      <c r="J14" s="4">
        <v>0</v>
      </c>
      <c r="K14" s="4">
        <v>0</v>
      </c>
      <c r="L14" s="4">
        <v>0</v>
      </c>
      <c r="M14" s="4">
        <v>2</v>
      </c>
      <c r="N14" s="4">
        <v>4</v>
      </c>
      <c r="O14" s="4">
        <v>11</v>
      </c>
      <c r="P14" s="4">
        <v>2</v>
      </c>
      <c r="Q14" s="4">
        <v>3</v>
      </c>
      <c r="R14" s="4">
        <v>4</v>
      </c>
      <c r="S14" s="4">
        <v>3</v>
      </c>
      <c r="T14" s="4">
        <v>0</v>
      </c>
      <c r="U14" s="4">
        <v>1</v>
      </c>
      <c r="V14" s="4">
        <v>0</v>
      </c>
      <c r="W14" s="4">
        <v>5</v>
      </c>
    </row>
    <row r="15" spans="1:23" x14ac:dyDescent="0.2">
      <c r="A15" s="18" t="s">
        <v>112</v>
      </c>
      <c r="B15" s="39" t="s">
        <v>172</v>
      </c>
      <c r="C15" s="4">
        <v>132</v>
      </c>
      <c r="D15" s="4">
        <v>12</v>
      </c>
      <c r="E15" s="4">
        <v>5</v>
      </c>
      <c r="F15" s="4">
        <v>16</v>
      </c>
      <c r="G15" s="4">
        <v>3</v>
      </c>
      <c r="H15" s="4">
        <v>9</v>
      </c>
      <c r="I15" s="4">
        <v>2</v>
      </c>
      <c r="J15" s="4">
        <v>3</v>
      </c>
      <c r="K15" s="4">
        <v>8</v>
      </c>
      <c r="L15" s="4">
        <v>4</v>
      </c>
      <c r="M15" s="4">
        <v>11</v>
      </c>
      <c r="N15" s="4">
        <v>6</v>
      </c>
      <c r="O15" s="4">
        <v>1</v>
      </c>
      <c r="P15" s="4">
        <v>4</v>
      </c>
      <c r="Q15" s="4">
        <v>7</v>
      </c>
      <c r="R15" s="4">
        <v>8</v>
      </c>
      <c r="S15" s="4">
        <v>2</v>
      </c>
      <c r="T15" s="4">
        <v>1</v>
      </c>
      <c r="U15" s="4">
        <v>0</v>
      </c>
      <c r="V15" s="4">
        <v>0</v>
      </c>
      <c r="W15" s="4">
        <v>30</v>
      </c>
    </row>
    <row r="16" spans="1:23" ht="25.5" x14ac:dyDescent="0.2">
      <c r="A16" s="21" t="s">
        <v>113</v>
      </c>
      <c r="B16" s="39" t="s">
        <v>540</v>
      </c>
      <c r="C16" s="4">
        <v>20</v>
      </c>
      <c r="D16" s="4">
        <v>1</v>
      </c>
      <c r="E16" s="4">
        <v>2</v>
      </c>
      <c r="F16" s="4">
        <v>1</v>
      </c>
      <c r="G16" s="4">
        <v>2</v>
      </c>
      <c r="H16" s="4">
        <v>0</v>
      </c>
      <c r="I16" s="4">
        <v>0</v>
      </c>
      <c r="J16" s="4">
        <v>1</v>
      </c>
      <c r="K16" s="4">
        <v>1</v>
      </c>
      <c r="L16" s="4">
        <v>0</v>
      </c>
      <c r="M16" s="4">
        <v>2</v>
      </c>
      <c r="N16" s="4">
        <v>1</v>
      </c>
      <c r="O16" s="4">
        <v>4</v>
      </c>
      <c r="P16" s="4">
        <v>0</v>
      </c>
      <c r="Q16" s="4">
        <v>0</v>
      </c>
      <c r="R16" s="4">
        <v>1</v>
      </c>
      <c r="S16" s="4">
        <v>1</v>
      </c>
      <c r="T16" s="4">
        <v>0</v>
      </c>
      <c r="U16" s="4">
        <v>0</v>
      </c>
      <c r="V16" s="4">
        <v>0</v>
      </c>
      <c r="W16" s="4">
        <v>3</v>
      </c>
    </row>
    <row r="17" spans="1:23" x14ac:dyDescent="0.2">
      <c r="A17" s="18" t="s">
        <v>114</v>
      </c>
      <c r="B17" s="39" t="s">
        <v>279</v>
      </c>
      <c r="C17" s="4">
        <v>233</v>
      </c>
      <c r="D17" s="4">
        <v>16</v>
      </c>
      <c r="E17" s="4">
        <v>28</v>
      </c>
      <c r="F17" s="4">
        <v>13</v>
      </c>
      <c r="G17" s="4">
        <v>14</v>
      </c>
      <c r="H17" s="4">
        <v>3</v>
      </c>
      <c r="I17" s="4">
        <v>22</v>
      </c>
      <c r="J17" s="4">
        <v>7</v>
      </c>
      <c r="K17" s="4">
        <v>5</v>
      </c>
      <c r="L17" s="4">
        <v>6</v>
      </c>
      <c r="M17" s="4">
        <v>12</v>
      </c>
      <c r="N17" s="4">
        <v>8</v>
      </c>
      <c r="O17" s="4">
        <v>34</v>
      </c>
      <c r="P17" s="4">
        <v>14</v>
      </c>
      <c r="Q17" s="4">
        <v>10</v>
      </c>
      <c r="R17" s="4">
        <v>11</v>
      </c>
      <c r="S17" s="4">
        <v>7</v>
      </c>
      <c r="T17" s="4">
        <v>3</v>
      </c>
      <c r="U17" s="4">
        <v>1</v>
      </c>
      <c r="V17" s="4">
        <v>0</v>
      </c>
      <c r="W17" s="4">
        <v>19</v>
      </c>
    </row>
    <row r="18" spans="1:23" x14ac:dyDescent="0.2">
      <c r="A18" s="18" t="s">
        <v>115</v>
      </c>
      <c r="B18" s="39" t="s">
        <v>330</v>
      </c>
      <c r="C18" s="4">
        <v>333</v>
      </c>
      <c r="D18" s="4">
        <v>20</v>
      </c>
      <c r="E18" s="4">
        <v>30</v>
      </c>
      <c r="F18" s="4">
        <v>37</v>
      </c>
      <c r="G18" s="4">
        <v>17</v>
      </c>
      <c r="H18" s="4">
        <v>18</v>
      </c>
      <c r="I18" s="4">
        <v>19</v>
      </c>
      <c r="J18" s="4">
        <v>11</v>
      </c>
      <c r="K18" s="4">
        <v>14</v>
      </c>
      <c r="L18" s="4">
        <v>9</v>
      </c>
      <c r="M18" s="4">
        <v>24</v>
      </c>
      <c r="N18" s="4">
        <v>12</v>
      </c>
      <c r="O18" s="4">
        <v>24</v>
      </c>
      <c r="P18" s="4">
        <v>13</v>
      </c>
      <c r="Q18" s="4">
        <v>11</v>
      </c>
      <c r="R18" s="4">
        <v>8</v>
      </c>
      <c r="S18" s="4">
        <v>14</v>
      </c>
      <c r="T18" s="4">
        <v>2</v>
      </c>
      <c r="U18" s="4">
        <v>6</v>
      </c>
      <c r="V18" s="4">
        <v>4</v>
      </c>
      <c r="W18" s="4">
        <v>40</v>
      </c>
    </row>
    <row r="19" spans="1:23" x14ac:dyDescent="0.2">
      <c r="A19" s="18" t="s">
        <v>116</v>
      </c>
      <c r="B19" s="39" t="s">
        <v>334</v>
      </c>
      <c r="C19" s="4">
        <v>420</v>
      </c>
      <c r="D19" s="4">
        <v>49</v>
      </c>
      <c r="E19" s="4">
        <v>47</v>
      </c>
      <c r="F19" s="4">
        <v>59</v>
      </c>
      <c r="G19" s="4">
        <v>14</v>
      </c>
      <c r="H19" s="4">
        <v>20</v>
      </c>
      <c r="I19" s="4">
        <v>19</v>
      </c>
      <c r="J19" s="4">
        <v>18</v>
      </c>
      <c r="K19" s="4">
        <v>19</v>
      </c>
      <c r="L19" s="4">
        <v>22</v>
      </c>
      <c r="M19" s="4">
        <v>31</v>
      </c>
      <c r="N19" s="4">
        <v>9</v>
      </c>
      <c r="O19" s="4">
        <v>20</v>
      </c>
      <c r="P19" s="4">
        <v>14</v>
      </c>
      <c r="Q19" s="4">
        <v>18</v>
      </c>
      <c r="R19" s="4">
        <v>15</v>
      </c>
      <c r="S19" s="4">
        <v>9</v>
      </c>
      <c r="T19" s="4">
        <v>8</v>
      </c>
      <c r="U19" s="4">
        <v>0</v>
      </c>
      <c r="V19" s="4">
        <v>5</v>
      </c>
      <c r="W19" s="4">
        <v>24</v>
      </c>
    </row>
    <row r="20" spans="1:23" x14ac:dyDescent="0.2">
      <c r="A20" s="18" t="s">
        <v>117</v>
      </c>
      <c r="B20" s="39" t="s">
        <v>331</v>
      </c>
      <c r="C20" s="61">
        <v>1684</v>
      </c>
      <c r="D20" s="4">
        <v>247</v>
      </c>
      <c r="E20" s="4">
        <v>298</v>
      </c>
      <c r="F20" s="4">
        <v>203</v>
      </c>
      <c r="G20" s="4">
        <v>56</v>
      </c>
      <c r="H20" s="4">
        <v>56</v>
      </c>
      <c r="I20" s="4">
        <v>166</v>
      </c>
      <c r="J20" s="4">
        <v>35</v>
      </c>
      <c r="K20" s="4">
        <v>41</v>
      </c>
      <c r="L20" s="4">
        <v>32</v>
      </c>
      <c r="M20" s="4">
        <v>85</v>
      </c>
      <c r="N20" s="4">
        <v>47</v>
      </c>
      <c r="O20" s="4">
        <v>96</v>
      </c>
      <c r="P20" s="4">
        <v>81</v>
      </c>
      <c r="Q20" s="4">
        <v>73</v>
      </c>
      <c r="R20" s="4">
        <v>30</v>
      </c>
      <c r="S20" s="4">
        <v>31</v>
      </c>
      <c r="T20" s="4">
        <v>12</v>
      </c>
      <c r="U20" s="4">
        <v>3</v>
      </c>
      <c r="V20" s="4">
        <v>17</v>
      </c>
      <c r="W20" s="4">
        <v>75</v>
      </c>
    </row>
    <row r="21" spans="1:23" x14ac:dyDescent="0.2">
      <c r="A21" s="18" t="s">
        <v>118</v>
      </c>
      <c r="B21" s="39" t="s">
        <v>332</v>
      </c>
      <c r="C21" s="61">
        <v>658</v>
      </c>
      <c r="D21" s="4">
        <v>47</v>
      </c>
      <c r="E21" s="4">
        <v>57</v>
      </c>
      <c r="F21" s="4">
        <v>54</v>
      </c>
      <c r="G21" s="4">
        <v>41</v>
      </c>
      <c r="H21" s="4">
        <v>33</v>
      </c>
      <c r="I21" s="4">
        <v>38</v>
      </c>
      <c r="J21" s="4">
        <v>12</v>
      </c>
      <c r="K21" s="4">
        <v>36</v>
      </c>
      <c r="L21" s="4">
        <v>21</v>
      </c>
      <c r="M21" s="4">
        <v>51</v>
      </c>
      <c r="N21" s="4">
        <v>23</v>
      </c>
      <c r="O21" s="4">
        <v>39</v>
      </c>
      <c r="P21" s="4">
        <v>48</v>
      </c>
      <c r="Q21" s="4">
        <v>32</v>
      </c>
      <c r="R21" s="4">
        <v>31</v>
      </c>
      <c r="S21" s="4">
        <v>14</v>
      </c>
      <c r="T21" s="4">
        <v>3</v>
      </c>
      <c r="U21" s="4">
        <v>5</v>
      </c>
      <c r="V21" s="4">
        <v>13</v>
      </c>
      <c r="W21" s="4">
        <v>60</v>
      </c>
    </row>
    <row r="22" spans="1:23" s="42" customFormat="1" x14ac:dyDescent="0.2">
      <c r="A22" s="40" t="s">
        <v>119</v>
      </c>
      <c r="B22" s="41" t="s">
        <v>333</v>
      </c>
      <c r="C22" s="61">
        <v>299</v>
      </c>
      <c r="D22" s="4">
        <v>43</v>
      </c>
      <c r="E22" s="61">
        <v>39</v>
      </c>
      <c r="F22" s="61">
        <v>37</v>
      </c>
      <c r="G22" s="61">
        <v>11</v>
      </c>
      <c r="H22" s="61">
        <v>13</v>
      </c>
      <c r="I22" s="61">
        <v>17</v>
      </c>
      <c r="J22" s="61">
        <v>13</v>
      </c>
      <c r="K22" s="61">
        <v>11</v>
      </c>
      <c r="L22" s="61">
        <v>7</v>
      </c>
      <c r="M22" s="61">
        <v>12</v>
      </c>
      <c r="N22" s="61">
        <v>7</v>
      </c>
      <c r="O22" s="61">
        <v>22</v>
      </c>
      <c r="P22" s="61">
        <v>8</v>
      </c>
      <c r="Q22" s="61">
        <v>4</v>
      </c>
      <c r="R22" s="61">
        <v>8</v>
      </c>
      <c r="S22" s="61">
        <v>4</v>
      </c>
      <c r="T22" s="61">
        <v>2</v>
      </c>
      <c r="U22" s="61">
        <v>1</v>
      </c>
      <c r="V22" s="61">
        <v>7</v>
      </c>
      <c r="W22" s="61">
        <v>33</v>
      </c>
    </row>
    <row r="23" spans="1:23" s="42" customFormat="1" x14ac:dyDescent="0.2">
      <c r="A23" s="40">
        <v>244</v>
      </c>
      <c r="B23" s="41" t="s">
        <v>513</v>
      </c>
      <c r="C23" s="61">
        <v>8</v>
      </c>
      <c r="D23" s="4">
        <v>1</v>
      </c>
      <c r="E23" s="61">
        <v>1</v>
      </c>
      <c r="F23" s="61">
        <v>1</v>
      </c>
      <c r="G23" s="61">
        <v>0</v>
      </c>
      <c r="H23" s="61">
        <v>0</v>
      </c>
      <c r="I23" s="61">
        <v>0</v>
      </c>
      <c r="J23" s="61">
        <v>0</v>
      </c>
      <c r="K23" s="61">
        <v>0</v>
      </c>
      <c r="L23" s="61">
        <v>0</v>
      </c>
      <c r="M23" s="61">
        <v>1</v>
      </c>
      <c r="N23" s="61">
        <v>0</v>
      </c>
      <c r="O23" s="61">
        <v>0</v>
      </c>
      <c r="P23" s="61">
        <v>0</v>
      </c>
      <c r="Q23" s="61">
        <v>0</v>
      </c>
      <c r="R23" s="61">
        <v>0</v>
      </c>
      <c r="S23" s="61">
        <v>1</v>
      </c>
      <c r="T23" s="61">
        <v>0</v>
      </c>
      <c r="U23" s="61">
        <v>0</v>
      </c>
      <c r="V23" s="61">
        <v>0</v>
      </c>
      <c r="W23" s="61">
        <v>3</v>
      </c>
    </row>
    <row r="24" spans="1:23" s="42" customFormat="1" x14ac:dyDescent="0.2">
      <c r="A24" s="40">
        <v>245</v>
      </c>
      <c r="B24" s="41" t="s">
        <v>512</v>
      </c>
      <c r="C24" s="4">
        <v>3</v>
      </c>
      <c r="D24" s="4">
        <v>0</v>
      </c>
      <c r="E24" s="61">
        <v>0</v>
      </c>
      <c r="F24" s="61">
        <v>0</v>
      </c>
      <c r="G24" s="61">
        <v>0</v>
      </c>
      <c r="H24" s="61">
        <v>0</v>
      </c>
      <c r="I24" s="61">
        <v>0</v>
      </c>
      <c r="J24" s="61">
        <v>0</v>
      </c>
      <c r="K24" s="61">
        <v>0</v>
      </c>
      <c r="L24" s="61">
        <v>0</v>
      </c>
      <c r="M24" s="61">
        <v>1</v>
      </c>
      <c r="N24" s="61">
        <v>0</v>
      </c>
      <c r="O24" s="61">
        <v>0</v>
      </c>
      <c r="P24" s="61">
        <v>1</v>
      </c>
      <c r="Q24" s="61">
        <v>0</v>
      </c>
      <c r="R24" s="61">
        <v>0</v>
      </c>
      <c r="S24" s="61">
        <v>0</v>
      </c>
      <c r="T24" s="61">
        <v>0</v>
      </c>
      <c r="U24" s="61">
        <v>0</v>
      </c>
      <c r="V24" s="61">
        <v>0</v>
      </c>
      <c r="W24" s="61">
        <v>1</v>
      </c>
    </row>
    <row r="25" spans="1:23" s="42" customFormat="1" x14ac:dyDescent="0.2">
      <c r="A25" s="40" t="s">
        <v>120</v>
      </c>
      <c r="B25" s="41" t="s">
        <v>560</v>
      </c>
      <c r="C25" s="4">
        <v>100</v>
      </c>
      <c r="D25" s="4">
        <v>3</v>
      </c>
      <c r="E25" s="61">
        <v>10</v>
      </c>
      <c r="F25" s="61">
        <v>4</v>
      </c>
      <c r="G25" s="61">
        <v>3</v>
      </c>
      <c r="H25" s="61">
        <v>7</v>
      </c>
      <c r="I25" s="61">
        <v>6</v>
      </c>
      <c r="J25" s="61">
        <v>3</v>
      </c>
      <c r="K25" s="61">
        <v>4</v>
      </c>
      <c r="L25" s="61">
        <v>3</v>
      </c>
      <c r="M25" s="61">
        <v>7</v>
      </c>
      <c r="N25" s="61">
        <v>5</v>
      </c>
      <c r="O25" s="61">
        <v>5</v>
      </c>
      <c r="P25" s="61">
        <v>3</v>
      </c>
      <c r="Q25" s="61">
        <v>5</v>
      </c>
      <c r="R25" s="61">
        <v>1</v>
      </c>
      <c r="S25" s="61">
        <v>3</v>
      </c>
      <c r="T25" s="61">
        <v>0</v>
      </c>
      <c r="U25" s="61">
        <v>1</v>
      </c>
      <c r="V25" s="61">
        <v>1</v>
      </c>
      <c r="W25" s="61">
        <v>26</v>
      </c>
    </row>
    <row r="26" spans="1:23" x14ac:dyDescent="0.2">
      <c r="A26" s="18">
        <v>251</v>
      </c>
      <c r="B26" s="39" t="s">
        <v>285</v>
      </c>
      <c r="C26" s="4">
        <v>1549</v>
      </c>
      <c r="D26" s="4">
        <v>69</v>
      </c>
      <c r="E26" s="4">
        <v>112</v>
      </c>
      <c r="F26" s="4">
        <v>105</v>
      </c>
      <c r="G26" s="4">
        <v>96</v>
      </c>
      <c r="H26" s="4">
        <v>58</v>
      </c>
      <c r="I26" s="4">
        <v>94</v>
      </c>
      <c r="J26" s="4">
        <v>43</v>
      </c>
      <c r="K26" s="4">
        <v>76</v>
      </c>
      <c r="L26" s="4">
        <v>51</v>
      </c>
      <c r="M26" s="4">
        <v>126</v>
      </c>
      <c r="N26" s="4">
        <v>53</v>
      </c>
      <c r="O26" s="4">
        <v>89</v>
      </c>
      <c r="P26" s="4">
        <v>47</v>
      </c>
      <c r="Q26" s="4">
        <v>36</v>
      </c>
      <c r="R26" s="4">
        <v>44</v>
      </c>
      <c r="S26" s="4">
        <v>38</v>
      </c>
      <c r="T26" s="4">
        <v>18</v>
      </c>
      <c r="U26" s="4">
        <v>15</v>
      </c>
      <c r="V26" s="4">
        <v>25</v>
      </c>
      <c r="W26" s="4">
        <v>354</v>
      </c>
    </row>
    <row r="27" spans="1:23" x14ac:dyDescent="0.2">
      <c r="A27" s="18" t="s">
        <v>121</v>
      </c>
      <c r="B27" s="39" t="s">
        <v>335</v>
      </c>
      <c r="C27" s="4">
        <v>14</v>
      </c>
      <c r="D27" s="4">
        <v>1</v>
      </c>
      <c r="E27" s="4">
        <v>0</v>
      </c>
      <c r="F27" s="4">
        <v>1</v>
      </c>
      <c r="G27" s="4">
        <v>0</v>
      </c>
      <c r="H27" s="4">
        <v>2</v>
      </c>
      <c r="I27" s="4">
        <v>1</v>
      </c>
      <c r="J27" s="4">
        <v>0</v>
      </c>
      <c r="K27" s="4">
        <v>0</v>
      </c>
      <c r="L27" s="4">
        <v>1</v>
      </c>
      <c r="M27" s="4">
        <v>1</v>
      </c>
      <c r="N27" s="4">
        <v>0</v>
      </c>
      <c r="O27" s="4">
        <v>1</v>
      </c>
      <c r="P27" s="4">
        <v>1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3</v>
      </c>
      <c r="W27" s="4">
        <v>2</v>
      </c>
    </row>
    <row r="28" spans="1:23" x14ac:dyDescent="0.2">
      <c r="A28" s="18" t="s">
        <v>122</v>
      </c>
      <c r="B28" s="39" t="s">
        <v>29</v>
      </c>
      <c r="C28" s="4">
        <v>1121</v>
      </c>
      <c r="D28" s="4">
        <v>48</v>
      </c>
      <c r="E28" s="4">
        <v>87</v>
      </c>
      <c r="F28" s="4">
        <v>93</v>
      </c>
      <c r="G28" s="4">
        <v>60</v>
      </c>
      <c r="H28" s="4">
        <v>30</v>
      </c>
      <c r="I28" s="4">
        <v>58</v>
      </c>
      <c r="J28" s="4">
        <v>47</v>
      </c>
      <c r="K28" s="4">
        <v>62</v>
      </c>
      <c r="L28" s="4">
        <v>50</v>
      </c>
      <c r="M28" s="4">
        <v>80</v>
      </c>
      <c r="N28" s="4">
        <v>44</v>
      </c>
      <c r="O28" s="4">
        <v>80</v>
      </c>
      <c r="P28" s="4">
        <v>29</v>
      </c>
      <c r="Q28" s="4">
        <v>26</v>
      </c>
      <c r="R28" s="4">
        <v>41</v>
      </c>
      <c r="S28" s="4">
        <v>27</v>
      </c>
      <c r="T28" s="4">
        <v>12</v>
      </c>
      <c r="U28" s="4">
        <v>10</v>
      </c>
      <c r="V28" s="4">
        <v>18</v>
      </c>
      <c r="W28" s="4">
        <v>219</v>
      </c>
    </row>
    <row r="29" spans="1:23" x14ac:dyDescent="0.2">
      <c r="A29" s="18" t="s">
        <v>123</v>
      </c>
      <c r="B29" s="39" t="s">
        <v>336</v>
      </c>
      <c r="C29" s="4">
        <v>19</v>
      </c>
      <c r="D29" s="4">
        <v>0</v>
      </c>
      <c r="E29" s="4">
        <v>0</v>
      </c>
      <c r="F29" s="4">
        <v>1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1</v>
      </c>
      <c r="M29" s="4">
        <v>2</v>
      </c>
      <c r="N29" s="4">
        <v>2</v>
      </c>
      <c r="O29" s="4">
        <v>1</v>
      </c>
      <c r="P29" s="4">
        <v>1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10</v>
      </c>
    </row>
    <row r="30" spans="1:23" x14ac:dyDescent="0.2">
      <c r="A30" s="18">
        <v>269</v>
      </c>
      <c r="B30" s="39" t="s">
        <v>30</v>
      </c>
      <c r="C30" s="4">
        <v>21</v>
      </c>
      <c r="D30" s="4">
        <v>1</v>
      </c>
      <c r="E30" s="4">
        <v>1</v>
      </c>
      <c r="F30" s="4">
        <v>2</v>
      </c>
      <c r="G30" s="4">
        <v>1</v>
      </c>
      <c r="H30" s="4">
        <v>1</v>
      </c>
      <c r="I30" s="4">
        <v>1</v>
      </c>
      <c r="J30" s="4">
        <v>1</v>
      </c>
      <c r="K30" s="4">
        <v>4</v>
      </c>
      <c r="L30" s="4">
        <v>0</v>
      </c>
      <c r="M30" s="4">
        <v>2</v>
      </c>
      <c r="N30" s="4">
        <v>0</v>
      </c>
      <c r="O30" s="4">
        <v>1</v>
      </c>
      <c r="P30" s="4">
        <v>0</v>
      </c>
      <c r="Q30" s="4">
        <v>0</v>
      </c>
      <c r="R30" s="4">
        <v>2</v>
      </c>
      <c r="S30" s="4">
        <v>1</v>
      </c>
      <c r="T30" s="4">
        <v>0</v>
      </c>
      <c r="U30" s="4">
        <v>1</v>
      </c>
      <c r="V30" s="4">
        <v>0</v>
      </c>
      <c r="W30" s="4">
        <v>2</v>
      </c>
    </row>
    <row r="31" spans="1:23" x14ac:dyDescent="0.2">
      <c r="A31" s="18" t="s">
        <v>124</v>
      </c>
      <c r="B31" s="39" t="s">
        <v>337</v>
      </c>
      <c r="C31" s="4">
        <v>1156</v>
      </c>
      <c r="D31" s="4">
        <v>60</v>
      </c>
      <c r="E31" s="4">
        <v>78</v>
      </c>
      <c r="F31" s="4">
        <v>91</v>
      </c>
      <c r="G31" s="4">
        <v>57</v>
      </c>
      <c r="H31" s="4">
        <v>49</v>
      </c>
      <c r="I31" s="4">
        <v>45</v>
      </c>
      <c r="J31" s="4">
        <v>41</v>
      </c>
      <c r="K31" s="4">
        <v>81</v>
      </c>
      <c r="L31" s="4">
        <v>61</v>
      </c>
      <c r="M31" s="4">
        <v>94</v>
      </c>
      <c r="N31" s="4">
        <v>53</v>
      </c>
      <c r="O31" s="4">
        <v>69</v>
      </c>
      <c r="P31" s="4">
        <v>49</v>
      </c>
      <c r="Q31" s="4">
        <v>36</v>
      </c>
      <c r="R31" s="4">
        <v>49</v>
      </c>
      <c r="S31" s="4">
        <v>41</v>
      </c>
      <c r="T31" s="4">
        <v>12</v>
      </c>
      <c r="U31" s="4">
        <v>13</v>
      </c>
      <c r="V31" s="4">
        <v>21</v>
      </c>
      <c r="W31" s="4">
        <v>156</v>
      </c>
    </row>
    <row r="32" spans="1:23" x14ac:dyDescent="0.2">
      <c r="A32" s="18" t="s">
        <v>125</v>
      </c>
      <c r="B32" s="39" t="s">
        <v>338</v>
      </c>
      <c r="C32" s="4">
        <v>987</v>
      </c>
      <c r="D32" s="4">
        <v>114</v>
      </c>
      <c r="E32" s="4">
        <v>109</v>
      </c>
      <c r="F32" s="4">
        <v>119</v>
      </c>
      <c r="G32" s="4">
        <v>32</v>
      </c>
      <c r="H32" s="4">
        <v>52</v>
      </c>
      <c r="I32" s="4">
        <v>39</v>
      </c>
      <c r="J32" s="4">
        <v>22</v>
      </c>
      <c r="K32" s="4">
        <v>53</v>
      </c>
      <c r="L32" s="4">
        <v>38</v>
      </c>
      <c r="M32" s="4">
        <v>62</v>
      </c>
      <c r="N32" s="4">
        <v>55</v>
      </c>
      <c r="O32" s="4">
        <v>69</v>
      </c>
      <c r="P32" s="4">
        <v>41</v>
      </c>
      <c r="Q32" s="4">
        <v>27</v>
      </c>
      <c r="R32" s="4">
        <v>28</v>
      </c>
      <c r="S32" s="4">
        <v>22</v>
      </c>
      <c r="T32" s="4">
        <v>3</v>
      </c>
      <c r="U32" s="4">
        <v>12</v>
      </c>
      <c r="V32" s="4">
        <v>12</v>
      </c>
      <c r="W32" s="4">
        <v>78</v>
      </c>
    </row>
    <row r="33" spans="1:23" x14ac:dyDescent="0.2">
      <c r="A33" s="18" t="s">
        <v>126</v>
      </c>
      <c r="B33" s="39" t="s">
        <v>339</v>
      </c>
      <c r="C33" s="4">
        <v>4854</v>
      </c>
      <c r="D33" s="4">
        <v>927</v>
      </c>
      <c r="E33" s="4">
        <v>1244</v>
      </c>
      <c r="F33" s="4">
        <v>545</v>
      </c>
      <c r="G33" s="4">
        <v>107</v>
      </c>
      <c r="H33" s="4">
        <v>116</v>
      </c>
      <c r="I33" s="4">
        <v>410</v>
      </c>
      <c r="J33" s="4">
        <v>84</v>
      </c>
      <c r="K33" s="4">
        <v>132</v>
      </c>
      <c r="L33" s="4">
        <v>111</v>
      </c>
      <c r="M33" s="4">
        <v>328</v>
      </c>
      <c r="N33" s="4">
        <v>96</v>
      </c>
      <c r="O33" s="4">
        <v>205</v>
      </c>
      <c r="P33" s="4">
        <v>112</v>
      </c>
      <c r="Q33" s="4">
        <v>74</v>
      </c>
      <c r="R33" s="4">
        <v>95</v>
      </c>
      <c r="S33" s="4">
        <v>52</v>
      </c>
      <c r="T33" s="4">
        <v>18</v>
      </c>
      <c r="U33" s="4">
        <v>12</v>
      </c>
      <c r="V33" s="4">
        <v>36</v>
      </c>
      <c r="W33" s="4">
        <v>150</v>
      </c>
    </row>
    <row r="34" spans="1:23" x14ac:dyDescent="0.2">
      <c r="A34" s="18" t="s">
        <v>127</v>
      </c>
      <c r="B34" s="39" t="s">
        <v>340</v>
      </c>
      <c r="C34" s="4">
        <v>838</v>
      </c>
      <c r="D34" s="4">
        <v>126</v>
      </c>
      <c r="E34" s="4">
        <v>139</v>
      </c>
      <c r="F34" s="4">
        <v>113</v>
      </c>
      <c r="G34" s="4">
        <v>42</v>
      </c>
      <c r="H34" s="4">
        <v>14</v>
      </c>
      <c r="I34" s="4">
        <v>61</v>
      </c>
      <c r="J34" s="4">
        <v>19</v>
      </c>
      <c r="K34" s="4">
        <v>37</v>
      </c>
      <c r="L34" s="4">
        <v>28</v>
      </c>
      <c r="M34" s="4">
        <v>49</v>
      </c>
      <c r="N34" s="4">
        <v>13</v>
      </c>
      <c r="O34" s="4">
        <v>52</v>
      </c>
      <c r="P34" s="4">
        <v>31</v>
      </c>
      <c r="Q34" s="4">
        <v>22</v>
      </c>
      <c r="R34" s="4">
        <v>18</v>
      </c>
      <c r="S34" s="4">
        <v>17</v>
      </c>
      <c r="T34" s="4">
        <v>5</v>
      </c>
      <c r="U34" s="4">
        <v>1</v>
      </c>
      <c r="V34" s="4">
        <v>6</v>
      </c>
      <c r="W34" s="4">
        <v>45</v>
      </c>
    </row>
    <row r="35" spans="1:23" x14ac:dyDescent="0.2">
      <c r="A35" s="18" t="s">
        <v>128</v>
      </c>
      <c r="B35" s="39" t="s">
        <v>341</v>
      </c>
      <c r="C35" s="4">
        <v>899</v>
      </c>
      <c r="D35" s="4">
        <v>76</v>
      </c>
      <c r="E35" s="4">
        <v>113</v>
      </c>
      <c r="F35" s="4">
        <v>90</v>
      </c>
      <c r="G35" s="4">
        <v>37</v>
      </c>
      <c r="H35" s="4">
        <v>41</v>
      </c>
      <c r="I35" s="4">
        <v>47</v>
      </c>
      <c r="J35" s="4">
        <v>27</v>
      </c>
      <c r="K35" s="4">
        <v>42</v>
      </c>
      <c r="L35" s="4">
        <v>21</v>
      </c>
      <c r="M35" s="4">
        <v>56</v>
      </c>
      <c r="N35" s="4">
        <v>42</v>
      </c>
      <c r="O35" s="4">
        <v>65</v>
      </c>
      <c r="P35" s="4">
        <v>38</v>
      </c>
      <c r="Q35" s="4">
        <v>40</v>
      </c>
      <c r="R35" s="4">
        <v>36</v>
      </c>
      <c r="S35" s="4">
        <v>24</v>
      </c>
      <c r="T35" s="4">
        <v>13</v>
      </c>
      <c r="U35" s="4">
        <v>3</v>
      </c>
      <c r="V35" s="4">
        <v>8</v>
      </c>
      <c r="W35" s="4">
        <v>80</v>
      </c>
    </row>
    <row r="36" spans="1:23" x14ac:dyDescent="0.2">
      <c r="A36" s="18" t="s">
        <v>129</v>
      </c>
      <c r="B36" s="39" t="s">
        <v>342</v>
      </c>
      <c r="C36" s="4">
        <v>819</v>
      </c>
      <c r="D36" s="4">
        <v>46</v>
      </c>
      <c r="E36" s="4">
        <v>73</v>
      </c>
      <c r="F36" s="4">
        <v>66</v>
      </c>
      <c r="G36" s="4">
        <v>30</v>
      </c>
      <c r="H36" s="4">
        <v>38</v>
      </c>
      <c r="I36" s="4">
        <v>34</v>
      </c>
      <c r="J36" s="4">
        <v>37</v>
      </c>
      <c r="K36" s="4">
        <v>57</v>
      </c>
      <c r="L36" s="4">
        <v>32</v>
      </c>
      <c r="M36" s="4">
        <v>64</v>
      </c>
      <c r="N36" s="4">
        <v>44</v>
      </c>
      <c r="O36" s="4">
        <v>71</v>
      </c>
      <c r="P36" s="4">
        <v>41</v>
      </c>
      <c r="Q36" s="4">
        <v>32</v>
      </c>
      <c r="R36" s="4">
        <v>28</v>
      </c>
      <c r="S36" s="4">
        <v>30</v>
      </c>
      <c r="T36" s="4">
        <v>6</v>
      </c>
      <c r="U36" s="4">
        <v>8</v>
      </c>
      <c r="V36" s="4">
        <v>11</v>
      </c>
      <c r="W36" s="4">
        <v>71</v>
      </c>
    </row>
    <row r="37" spans="1:23" x14ac:dyDescent="0.2">
      <c r="A37" s="18" t="s">
        <v>130</v>
      </c>
      <c r="B37" s="39" t="s">
        <v>343</v>
      </c>
      <c r="C37" s="4">
        <v>1784</v>
      </c>
      <c r="D37" s="4">
        <v>198</v>
      </c>
      <c r="E37" s="4">
        <v>205</v>
      </c>
      <c r="F37" s="4">
        <v>239</v>
      </c>
      <c r="G37" s="4">
        <v>74</v>
      </c>
      <c r="H37" s="4">
        <v>99</v>
      </c>
      <c r="I37" s="4">
        <v>100</v>
      </c>
      <c r="J37" s="4">
        <v>46</v>
      </c>
      <c r="K37" s="4">
        <v>77</v>
      </c>
      <c r="L37" s="4">
        <v>53</v>
      </c>
      <c r="M37" s="4">
        <v>80</v>
      </c>
      <c r="N37" s="4">
        <v>66</v>
      </c>
      <c r="O37" s="4">
        <v>111</v>
      </c>
      <c r="P37" s="4">
        <v>104</v>
      </c>
      <c r="Q37" s="4">
        <v>72</v>
      </c>
      <c r="R37" s="4">
        <v>50</v>
      </c>
      <c r="S37" s="4">
        <v>35</v>
      </c>
      <c r="T37" s="4">
        <v>6</v>
      </c>
      <c r="U37" s="4">
        <v>10</v>
      </c>
      <c r="V37" s="4">
        <v>27</v>
      </c>
      <c r="W37" s="4">
        <v>132</v>
      </c>
    </row>
    <row r="38" spans="1:23" x14ac:dyDescent="0.2">
      <c r="A38" s="18" t="s">
        <v>131</v>
      </c>
      <c r="B38" s="39" t="s">
        <v>31</v>
      </c>
      <c r="C38" s="4">
        <v>1105</v>
      </c>
      <c r="D38" s="4">
        <v>123</v>
      </c>
      <c r="E38" s="4">
        <v>118</v>
      </c>
      <c r="F38" s="4">
        <v>113</v>
      </c>
      <c r="G38" s="4">
        <v>51</v>
      </c>
      <c r="H38" s="4">
        <v>46</v>
      </c>
      <c r="I38" s="4">
        <v>101</v>
      </c>
      <c r="J38" s="4">
        <v>28</v>
      </c>
      <c r="K38" s="4">
        <v>47</v>
      </c>
      <c r="L38" s="4">
        <v>38</v>
      </c>
      <c r="M38" s="4">
        <v>60</v>
      </c>
      <c r="N38" s="4">
        <v>29</v>
      </c>
      <c r="O38" s="4">
        <v>79</v>
      </c>
      <c r="P38" s="4">
        <v>33</v>
      </c>
      <c r="Q38" s="4">
        <v>24</v>
      </c>
      <c r="R38" s="4">
        <v>37</v>
      </c>
      <c r="S38" s="4">
        <v>28</v>
      </c>
      <c r="T38" s="4">
        <v>11</v>
      </c>
      <c r="U38" s="4">
        <v>9</v>
      </c>
      <c r="V38" s="4">
        <v>14</v>
      </c>
      <c r="W38" s="4">
        <v>116</v>
      </c>
    </row>
    <row r="39" spans="1:23" x14ac:dyDescent="0.2">
      <c r="A39" s="18" t="s">
        <v>132</v>
      </c>
      <c r="B39" s="39" t="s">
        <v>346</v>
      </c>
      <c r="C39" s="4">
        <v>37</v>
      </c>
      <c r="D39" s="4">
        <v>0</v>
      </c>
      <c r="E39" s="4">
        <v>2</v>
      </c>
      <c r="F39" s="4">
        <v>0</v>
      </c>
      <c r="G39" s="4">
        <v>1</v>
      </c>
      <c r="H39" s="4">
        <v>1</v>
      </c>
      <c r="I39" s="4">
        <v>0</v>
      </c>
      <c r="J39" s="4">
        <v>3</v>
      </c>
      <c r="K39" s="4">
        <v>3</v>
      </c>
      <c r="L39" s="4">
        <v>1</v>
      </c>
      <c r="M39" s="4">
        <v>3</v>
      </c>
      <c r="N39" s="4">
        <v>1</v>
      </c>
      <c r="O39" s="4">
        <v>3</v>
      </c>
      <c r="P39" s="4">
        <v>1</v>
      </c>
      <c r="Q39" s="4">
        <v>0</v>
      </c>
      <c r="R39" s="4">
        <v>3</v>
      </c>
      <c r="S39" s="4">
        <v>4</v>
      </c>
      <c r="T39" s="4">
        <v>0</v>
      </c>
      <c r="U39" s="4">
        <v>1</v>
      </c>
      <c r="V39" s="4">
        <v>2</v>
      </c>
      <c r="W39" s="4">
        <v>8</v>
      </c>
    </row>
    <row r="40" spans="1:23" x14ac:dyDescent="0.2">
      <c r="A40" s="18" t="s">
        <v>133</v>
      </c>
      <c r="B40" s="39" t="s">
        <v>344</v>
      </c>
      <c r="C40" s="4">
        <v>2042</v>
      </c>
      <c r="D40" s="4">
        <v>139</v>
      </c>
      <c r="E40" s="4">
        <v>199</v>
      </c>
      <c r="F40" s="4">
        <v>180</v>
      </c>
      <c r="G40" s="4">
        <v>77</v>
      </c>
      <c r="H40" s="4">
        <v>78</v>
      </c>
      <c r="I40" s="4">
        <v>92</v>
      </c>
      <c r="J40" s="4">
        <v>51</v>
      </c>
      <c r="K40" s="4">
        <v>97</v>
      </c>
      <c r="L40" s="4">
        <v>61</v>
      </c>
      <c r="M40" s="4">
        <v>130</v>
      </c>
      <c r="N40" s="4">
        <v>81</v>
      </c>
      <c r="O40" s="4">
        <v>160</v>
      </c>
      <c r="P40" s="4">
        <v>89</v>
      </c>
      <c r="Q40" s="4">
        <v>96</v>
      </c>
      <c r="R40" s="4">
        <v>66</v>
      </c>
      <c r="S40" s="4">
        <v>53</v>
      </c>
      <c r="T40" s="4">
        <v>5</v>
      </c>
      <c r="U40" s="4">
        <v>15</v>
      </c>
      <c r="V40" s="4">
        <v>18</v>
      </c>
      <c r="W40" s="4">
        <v>355</v>
      </c>
    </row>
    <row r="41" spans="1:23" x14ac:dyDescent="0.2">
      <c r="A41" s="18" t="s">
        <v>134</v>
      </c>
      <c r="B41" s="39" t="s">
        <v>817</v>
      </c>
      <c r="C41" s="4">
        <v>4970</v>
      </c>
      <c r="D41" s="4">
        <v>378</v>
      </c>
      <c r="E41" s="4">
        <v>603</v>
      </c>
      <c r="F41" s="4">
        <v>530</v>
      </c>
      <c r="G41" s="4">
        <v>341</v>
      </c>
      <c r="H41" s="4">
        <v>173</v>
      </c>
      <c r="I41" s="4">
        <v>467</v>
      </c>
      <c r="J41" s="4">
        <v>123</v>
      </c>
      <c r="K41" s="4">
        <v>200</v>
      </c>
      <c r="L41" s="4">
        <v>135</v>
      </c>
      <c r="M41" s="4">
        <v>279</v>
      </c>
      <c r="N41" s="4">
        <v>129</v>
      </c>
      <c r="O41" s="4">
        <v>328</v>
      </c>
      <c r="P41" s="4">
        <v>169</v>
      </c>
      <c r="Q41" s="4">
        <v>151</v>
      </c>
      <c r="R41" s="4">
        <v>160</v>
      </c>
      <c r="S41" s="4">
        <v>120</v>
      </c>
      <c r="T41" s="4">
        <v>17</v>
      </c>
      <c r="U41" s="4">
        <v>31</v>
      </c>
      <c r="V41" s="4">
        <v>48</v>
      </c>
      <c r="W41" s="4">
        <v>588</v>
      </c>
    </row>
    <row r="42" spans="1:23" x14ac:dyDescent="0.2">
      <c r="A42" s="18" t="s">
        <v>135</v>
      </c>
      <c r="B42" s="39" t="s">
        <v>347</v>
      </c>
      <c r="C42" s="4">
        <v>237</v>
      </c>
      <c r="D42" s="4">
        <v>18</v>
      </c>
      <c r="E42" s="4">
        <v>27</v>
      </c>
      <c r="F42" s="4">
        <v>22</v>
      </c>
      <c r="G42" s="4">
        <v>8</v>
      </c>
      <c r="H42" s="4">
        <v>11</v>
      </c>
      <c r="I42" s="4">
        <v>6</v>
      </c>
      <c r="J42" s="4">
        <v>10</v>
      </c>
      <c r="K42" s="4">
        <v>18</v>
      </c>
      <c r="L42" s="4">
        <v>7</v>
      </c>
      <c r="M42" s="4">
        <v>21</v>
      </c>
      <c r="N42" s="4">
        <v>14</v>
      </c>
      <c r="O42" s="4">
        <v>16</v>
      </c>
      <c r="P42" s="4">
        <v>7</v>
      </c>
      <c r="Q42" s="4">
        <v>5</v>
      </c>
      <c r="R42" s="4">
        <v>13</v>
      </c>
      <c r="S42" s="4">
        <v>5</v>
      </c>
      <c r="T42" s="4">
        <v>0</v>
      </c>
      <c r="U42" s="4">
        <v>2</v>
      </c>
      <c r="V42" s="4">
        <v>3</v>
      </c>
      <c r="W42" s="4">
        <v>24</v>
      </c>
    </row>
    <row r="43" spans="1:23" x14ac:dyDescent="0.2">
      <c r="A43" s="18" t="s">
        <v>136</v>
      </c>
      <c r="B43" s="39" t="s">
        <v>348</v>
      </c>
      <c r="C43" s="4">
        <v>112</v>
      </c>
      <c r="D43" s="4">
        <v>12</v>
      </c>
      <c r="E43" s="4">
        <v>11</v>
      </c>
      <c r="F43" s="4">
        <v>14</v>
      </c>
      <c r="G43" s="4">
        <v>4</v>
      </c>
      <c r="H43" s="4">
        <v>5</v>
      </c>
      <c r="I43" s="4">
        <v>10</v>
      </c>
      <c r="J43" s="4">
        <v>0</v>
      </c>
      <c r="K43" s="4">
        <v>3</v>
      </c>
      <c r="L43" s="4">
        <v>3</v>
      </c>
      <c r="M43" s="4">
        <v>6</v>
      </c>
      <c r="N43" s="4">
        <v>4</v>
      </c>
      <c r="O43" s="4">
        <v>9</v>
      </c>
      <c r="P43" s="4">
        <v>5</v>
      </c>
      <c r="Q43" s="4">
        <v>4</v>
      </c>
      <c r="R43" s="4">
        <v>3</v>
      </c>
      <c r="S43" s="4">
        <v>3</v>
      </c>
      <c r="T43" s="4">
        <v>2</v>
      </c>
      <c r="U43" s="4">
        <v>0</v>
      </c>
      <c r="V43" s="4">
        <v>3</v>
      </c>
      <c r="W43" s="4">
        <v>11</v>
      </c>
    </row>
    <row r="44" spans="1:23" x14ac:dyDescent="0.2">
      <c r="A44" s="18" t="s">
        <v>137</v>
      </c>
      <c r="B44" s="39" t="s">
        <v>345</v>
      </c>
      <c r="C44" s="4">
        <v>1107</v>
      </c>
      <c r="D44" s="4">
        <v>89</v>
      </c>
      <c r="E44" s="4">
        <v>158</v>
      </c>
      <c r="F44" s="4">
        <v>124</v>
      </c>
      <c r="G44" s="4">
        <v>47</v>
      </c>
      <c r="H44" s="4">
        <v>65</v>
      </c>
      <c r="I44" s="4">
        <v>52</v>
      </c>
      <c r="J44" s="4">
        <v>30</v>
      </c>
      <c r="K44" s="4">
        <v>42</v>
      </c>
      <c r="L44" s="4">
        <v>33</v>
      </c>
      <c r="M44" s="4">
        <v>73</v>
      </c>
      <c r="N44" s="4">
        <v>46</v>
      </c>
      <c r="O44" s="4">
        <v>49</v>
      </c>
      <c r="P44" s="4">
        <v>47</v>
      </c>
      <c r="Q44" s="4">
        <v>41</v>
      </c>
      <c r="R44" s="4">
        <v>43</v>
      </c>
      <c r="S44" s="4">
        <v>46</v>
      </c>
      <c r="T44" s="4">
        <v>5</v>
      </c>
      <c r="U44" s="4">
        <v>10</v>
      </c>
      <c r="V44" s="4">
        <v>14</v>
      </c>
      <c r="W44" s="4">
        <v>93</v>
      </c>
    </row>
    <row r="45" spans="1:23" x14ac:dyDescent="0.2">
      <c r="A45" s="18" t="s">
        <v>138</v>
      </c>
      <c r="B45" s="39" t="s">
        <v>173</v>
      </c>
      <c r="C45" s="4">
        <v>152</v>
      </c>
      <c r="D45" s="4">
        <v>10</v>
      </c>
      <c r="E45" s="4">
        <v>12</v>
      </c>
      <c r="F45" s="4">
        <v>17</v>
      </c>
      <c r="G45" s="4">
        <v>10</v>
      </c>
      <c r="H45" s="4">
        <v>6</v>
      </c>
      <c r="I45" s="4">
        <v>9</v>
      </c>
      <c r="J45" s="4">
        <v>7</v>
      </c>
      <c r="K45" s="4">
        <v>16</v>
      </c>
      <c r="L45" s="4">
        <v>10</v>
      </c>
      <c r="M45" s="4">
        <v>11</v>
      </c>
      <c r="N45" s="4">
        <v>7</v>
      </c>
      <c r="O45" s="4">
        <v>9</v>
      </c>
      <c r="P45" s="4">
        <v>4</v>
      </c>
      <c r="Q45" s="4">
        <v>5</v>
      </c>
      <c r="R45" s="4">
        <v>5</v>
      </c>
      <c r="S45" s="4">
        <v>6</v>
      </c>
      <c r="T45" s="4">
        <v>2</v>
      </c>
      <c r="U45" s="4">
        <v>1</v>
      </c>
      <c r="V45" s="4">
        <v>5</v>
      </c>
      <c r="W45" s="4">
        <v>0</v>
      </c>
    </row>
    <row r="46" spans="1:23" x14ac:dyDescent="0.2">
      <c r="A46" s="18" t="s">
        <v>139</v>
      </c>
      <c r="B46" s="39" t="s">
        <v>32</v>
      </c>
      <c r="C46" s="4">
        <v>539</v>
      </c>
      <c r="D46" s="4">
        <v>48</v>
      </c>
      <c r="E46" s="4">
        <v>33</v>
      </c>
      <c r="F46" s="4">
        <v>53</v>
      </c>
      <c r="G46" s="4">
        <v>18</v>
      </c>
      <c r="H46" s="4">
        <v>26</v>
      </c>
      <c r="I46" s="4">
        <v>16</v>
      </c>
      <c r="J46" s="4">
        <v>19</v>
      </c>
      <c r="K46" s="4">
        <v>35</v>
      </c>
      <c r="L46" s="4">
        <v>19</v>
      </c>
      <c r="M46" s="4">
        <v>47</v>
      </c>
      <c r="N46" s="4">
        <v>26</v>
      </c>
      <c r="O46" s="4">
        <v>31</v>
      </c>
      <c r="P46" s="4">
        <v>19</v>
      </c>
      <c r="Q46" s="4">
        <v>18</v>
      </c>
      <c r="R46" s="4">
        <v>21</v>
      </c>
      <c r="S46" s="4">
        <v>17</v>
      </c>
      <c r="T46" s="4">
        <v>1</v>
      </c>
      <c r="U46" s="4">
        <v>7</v>
      </c>
      <c r="V46" s="4">
        <v>8</v>
      </c>
      <c r="W46" s="4">
        <v>77</v>
      </c>
    </row>
    <row r="47" spans="1:23" x14ac:dyDescent="0.2">
      <c r="A47" s="18" t="s">
        <v>140</v>
      </c>
      <c r="B47" s="39" t="s">
        <v>349</v>
      </c>
      <c r="C47" s="4">
        <v>1109</v>
      </c>
      <c r="D47" s="4">
        <v>89</v>
      </c>
      <c r="E47" s="4">
        <v>120</v>
      </c>
      <c r="F47" s="4">
        <v>101</v>
      </c>
      <c r="G47" s="4">
        <v>55</v>
      </c>
      <c r="H47" s="4">
        <v>48</v>
      </c>
      <c r="I47" s="4">
        <v>57</v>
      </c>
      <c r="J47" s="4">
        <v>31</v>
      </c>
      <c r="K47" s="4">
        <v>46</v>
      </c>
      <c r="L47" s="4">
        <v>38</v>
      </c>
      <c r="M47" s="4">
        <v>68</v>
      </c>
      <c r="N47" s="4">
        <v>43</v>
      </c>
      <c r="O47" s="4">
        <v>76</v>
      </c>
      <c r="P47" s="4">
        <v>40</v>
      </c>
      <c r="Q47" s="4">
        <v>43</v>
      </c>
      <c r="R47" s="4">
        <v>27</v>
      </c>
      <c r="S47" s="4">
        <v>37</v>
      </c>
      <c r="T47" s="4">
        <v>9</v>
      </c>
      <c r="U47" s="4">
        <v>8</v>
      </c>
      <c r="V47" s="4">
        <v>15</v>
      </c>
      <c r="W47" s="4">
        <v>158</v>
      </c>
    </row>
    <row r="48" spans="1:23" x14ac:dyDescent="0.2">
      <c r="A48" s="1" t="s">
        <v>517</v>
      </c>
      <c r="C48" s="47"/>
      <c r="L48" s="3"/>
    </row>
    <row r="49" spans="3:12" x14ac:dyDescent="0.2">
      <c r="C49" s="47"/>
      <c r="L49" s="3"/>
    </row>
    <row r="50" spans="3:12" x14ac:dyDescent="0.2">
      <c r="C50" s="47"/>
      <c r="L50" s="3"/>
    </row>
    <row r="51" spans="3:12" x14ac:dyDescent="0.2">
      <c r="C51" s="47"/>
      <c r="L51" s="3"/>
    </row>
  </sheetData>
  <phoneticPr fontId="0" type="noConversion"/>
  <pageMargins left="0" right="0" top="0.19685039370078741" bottom="0.19685039370078741" header="0.39370078740157483" footer="0"/>
  <pageSetup paperSize="9" scale="70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21"/>
  <sheetViews>
    <sheetView workbookViewId="0">
      <selection activeCell="N20" sqref="N20"/>
    </sheetView>
  </sheetViews>
  <sheetFormatPr baseColWidth="10" defaultColWidth="11.42578125" defaultRowHeight="12.75" x14ac:dyDescent="0.2"/>
  <cols>
    <col min="1" max="1" width="30" style="1" customWidth="1"/>
    <col min="2" max="2" width="8.7109375" style="1" customWidth="1"/>
    <col min="3" max="3" width="13.5703125" style="3" customWidth="1"/>
    <col min="4" max="4" width="8.5703125" style="1" customWidth="1"/>
    <col min="5" max="5" width="13.5703125" style="1" customWidth="1"/>
    <col min="6" max="6" width="8.5703125" style="1" customWidth="1"/>
    <col min="7" max="7" width="13.5703125" style="1" customWidth="1"/>
    <col min="8" max="8" width="8.5703125" style="1" customWidth="1"/>
    <col min="9" max="9" width="13.5703125" style="1" customWidth="1"/>
    <col min="10" max="10" width="8.5703125" style="1" customWidth="1"/>
    <col min="11" max="12" width="11.42578125" style="1"/>
    <col min="13" max="13" width="5" style="1" customWidth="1"/>
    <col min="14" max="16384" width="11.42578125" style="1"/>
  </cols>
  <sheetData>
    <row r="1" spans="1:13" x14ac:dyDescent="0.2">
      <c r="A1" s="8" t="s">
        <v>760</v>
      </c>
    </row>
    <row r="2" spans="1:13" x14ac:dyDescent="0.2">
      <c r="A2" s="1" t="s">
        <v>779</v>
      </c>
    </row>
    <row r="3" spans="1:13" x14ac:dyDescent="0.2">
      <c r="C3" s="1"/>
    </row>
    <row r="4" spans="1:13" s="2" customFormat="1" ht="38.25" x14ac:dyDescent="0.2">
      <c r="B4" s="2" t="s">
        <v>189</v>
      </c>
      <c r="C4" s="2" t="s">
        <v>484</v>
      </c>
      <c r="D4" s="2" t="s">
        <v>188</v>
      </c>
      <c r="E4" s="2" t="s">
        <v>485</v>
      </c>
      <c r="F4" s="2" t="s">
        <v>188</v>
      </c>
      <c r="G4" s="2" t="s">
        <v>486</v>
      </c>
      <c r="H4" s="2" t="s">
        <v>188</v>
      </c>
      <c r="I4" s="2" t="s">
        <v>170</v>
      </c>
      <c r="J4" s="2" t="s">
        <v>188</v>
      </c>
    </row>
    <row r="5" spans="1:13" s="33" customFormat="1" x14ac:dyDescent="0.2">
      <c r="A5" s="32" t="s">
        <v>195</v>
      </c>
      <c r="B5" s="27">
        <v>4603</v>
      </c>
      <c r="C5" s="27">
        <v>596</v>
      </c>
      <c r="D5" s="92">
        <v>12.948077340864653</v>
      </c>
      <c r="E5" s="27">
        <v>129</v>
      </c>
      <c r="F5" s="92">
        <v>2.8025200955898328</v>
      </c>
      <c r="G5" s="27">
        <v>1080</v>
      </c>
      <c r="H5" s="92">
        <v>23.462958939821856</v>
      </c>
      <c r="I5" s="27">
        <v>2798</v>
      </c>
      <c r="J5" s="92">
        <v>60.786443623723656</v>
      </c>
      <c r="K5" s="34"/>
    </row>
    <row r="6" spans="1:13" s="76" customFormat="1" x14ac:dyDescent="0.2">
      <c r="A6" s="54" t="s">
        <v>542</v>
      </c>
      <c r="B6" s="56"/>
      <c r="C6" s="56"/>
      <c r="D6" s="56"/>
      <c r="E6" s="56"/>
      <c r="F6" s="56"/>
      <c r="G6" s="56"/>
      <c r="H6" s="56"/>
      <c r="I6" s="56"/>
      <c r="J6" s="56"/>
    </row>
    <row r="7" spans="1:13" s="76" customFormat="1" x14ac:dyDescent="0.2">
      <c r="A7" s="55" t="s">
        <v>354</v>
      </c>
      <c r="B7" s="56">
        <v>48</v>
      </c>
      <c r="C7" s="56">
        <v>3</v>
      </c>
      <c r="D7" s="91">
        <f>C7*100/$B7</f>
        <v>6.25</v>
      </c>
      <c r="E7" s="56">
        <v>0</v>
      </c>
      <c r="F7" s="91">
        <f>E7*100/$B7</f>
        <v>0</v>
      </c>
      <c r="G7" s="56">
        <v>8</v>
      </c>
      <c r="H7" s="91">
        <f>G7*100/$B7</f>
        <v>16.666666666666668</v>
      </c>
      <c r="I7" s="56">
        <v>37</v>
      </c>
      <c r="J7" s="91">
        <f>I7*100/$B7</f>
        <v>77.083333333333329</v>
      </c>
      <c r="K7" s="77"/>
    </row>
    <row r="8" spans="1:13" s="76" customFormat="1" x14ac:dyDescent="0.2">
      <c r="A8" s="55" t="s">
        <v>363</v>
      </c>
      <c r="B8" s="56">
        <v>146</v>
      </c>
      <c r="C8" s="56">
        <v>68</v>
      </c>
      <c r="D8" s="91">
        <f t="shared" ref="D8:D70" si="0">C8*100/$B8</f>
        <v>46.575342465753423</v>
      </c>
      <c r="E8" s="56">
        <v>0</v>
      </c>
      <c r="F8" s="91">
        <f t="shared" ref="F8:F70" si="1">E8*100/$B8</f>
        <v>0</v>
      </c>
      <c r="G8" s="56">
        <v>14</v>
      </c>
      <c r="H8" s="91">
        <f t="shared" ref="H8:H70" si="2">G8*100/$B8</f>
        <v>9.5890410958904102</v>
      </c>
      <c r="I8" s="56">
        <v>64</v>
      </c>
      <c r="J8" s="91">
        <f t="shared" ref="J8:J70" si="3">I8*100/$B8</f>
        <v>43.835616438356162</v>
      </c>
      <c r="K8" s="77"/>
      <c r="M8" s="93"/>
    </row>
    <row r="9" spans="1:13" s="76" customFormat="1" x14ac:dyDescent="0.2">
      <c r="A9" s="55" t="s">
        <v>364</v>
      </c>
      <c r="B9" s="56">
        <v>64</v>
      </c>
      <c r="C9" s="56">
        <v>8</v>
      </c>
      <c r="D9" s="91">
        <f t="shared" si="0"/>
        <v>12.5</v>
      </c>
      <c r="E9" s="56">
        <v>3</v>
      </c>
      <c r="F9" s="91">
        <f t="shared" si="1"/>
        <v>4.6875</v>
      </c>
      <c r="G9" s="56">
        <v>10</v>
      </c>
      <c r="H9" s="91">
        <f t="shared" si="2"/>
        <v>15.625</v>
      </c>
      <c r="I9" s="56">
        <v>43</v>
      </c>
      <c r="J9" s="91">
        <f t="shared" si="3"/>
        <v>67.1875</v>
      </c>
      <c r="K9" s="77"/>
      <c r="M9" s="93"/>
    </row>
    <row r="10" spans="1:13" s="76" customFormat="1" x14ac:dyDescent="0.2">
      <c r="A10" s="55" t="s">
        <v>365</v>
      </c>
      <c r="B10" s="56">
        <v>38</v>
      </c>
      <c r="C10" s="56">
        <v>2</v>
      </c>
      <c r="D10" s="91">
        <f t="shared" si="0"/>
        <v>5.2631578947368425</v>
      </c>
      <c r="E10" s="56">
        <v>1</v>
      </c>
      <c r="F10" s="91">
        <f t="shared" si="1"/>
        <v>2.6315789473684212</v>
      </c>
      <c r="G10" s="56">
        <v>4</v>
      </c>
      <c r="H10" s="91">
        <f t="shared" si="2"/>
        <v>10.526315789473685</v>
      </c>
      <c r="I10" s="56">
        <v>31</v>
      </c>
      <c r="J10" s="91">
        <f t="shared" si="3"/>
        <v>81.578947368421055</v>
      </c>
      <c r="K10" s="77"/>
      <c r="M10" s="93"/>
    </row>
    <row r="11" spans="1:13" s="76" customFormat="1" x14ac:dyDescent="0.2">
      <c r="A11" s="55" t="s">
        <v>366</v>
      </c>
      <c r="B11" s="56">
        <v>58</v>
      </c>
      <c r="C11" s="56">
        <v>3</v>
      </c>
      <c r="D11" s="91">
        <f t="shared" si="0"/>
        <v>5.1724137931034484</v>
      </c>
      <c r="E11" s="56">
        <v>1</v>
      </c>
      <c r="F11" s="91">
        <f t="shared" si="1"/>
        <v>1.7241379310344827</v>
      </c>
      <c r="G11" s="56">
        <v>2</v>
      </c>
      <c r="H11" s="91">
        <f t="shared" si="2"/>
        <v>3.4482758620689653</v>
      </c>
      <c r="I11" s="56">
        <v>52</v>
      </c>
      <c r="J11" s="91">
        <f t="shared" si="3"/>
        <v>89.65517241379311</v>
      </c>
      <c r="K11" s="77"/>
      <c r="M11" s="93"/>
    </row>
    <row r="12" spans="1:13" s="76" customFormat="1" x14ac:dyDescent="0.2">
      <c r="A12" s="55" t="s">
        <v>395</v>
      </c>
      <c r="B12" s="56">
        <v>227</v>
      </c>
      <c r="C12" s="56">
        <v>60</v>
      </c>
      <c r="D12" s="91">
        <f t="shared" si="0"/>
        <v>26.431718061674008</v>
      </c>
      <c r="E12" s="56">
        <v>2</v>
      </c>
      <c r="F12" s="91">
        <f t="shared" si="1"/>
        <v>0.88105726872246692</v>
      </c>
      <c r="G12" s="56">
        <v>21</v>
      </c>
      <c r="H12" s="91">
        <f t="shared" si="2"/>
        <v>9.251101321585903</v>
      </c>
      <c r="I12" s="56">
        <v>144</v>
      </c>
      <c r="J12" s="91">
        <f t="shared" si="3"/>
        <v>63.436123348017624</v>
      </c>
      <c r="K12" s="77"/>
      <c r="M12" s="93"/>
    </row>
    <row r="13" spans="1:13" s="76" customFormat="1" x14ac:dyDescent="0.2">
      <c r="A13" s="54" t="s">
        <v>376</v>
      </c>
      <c r="B13" s="56"/>
      <c r="C13" s="56"/>
      <c r="D13" s="91"/>
      <c r="E13" s="56"/>
      <c r="F13" s="91"/>
      <c r="G13" s="56"/>
      <c r="H13" s="91"/>
      <c r="I13" s="56"/>
      <c r="J13" s="91"/>
      <c r="K13" s="7"/>
      <c r="M13" s="93"/>
    </row>
    <row r="14" spans="1:13" s="76" customFormat="1" x14ac:dyDescent="0.2">
      <c r="A14" s="55" t="s">
        <v>396</v>
      </c>
      <c r="B14" s="56">
        <v>244</v>
      </c>
      <c r="C14" s="56">
        <v>44</v>
      </c>
      <c r="D14" s="91">
        <f t="shared" si="0"/>
        <v>18.032786885245901</v>
      </c>
      <c r="E14" s="56">
        <v>3</v>
      </c>
      <c r="F14" s="91">
        <f t="shared" si="1"/>
        <v>1.2295081967213115</v>
      </c>
      <c r="G14" s="56">
        <v>30</v>
      </c>
      <c r="H14" s="91">
        <f t="shared" si="2"/>
        <v>12.295081967213115</v>
      </c>
      <c r="I14" s="56">
        <v>167</v>
      </c>
      <c r="J14" s="91">
        <f t="shared" si="3"/>
        <v>68.442622950819668</v>
      </c>
      <c r="K14" s="7"/>
      <c r="M14" s="93"/>
    </row>
    <row r="15" spans="1:13" s="76" customFormat="1" x14ac:dyDescent="0.2">
      <c r="A15" s="55" t="s">
        <v>357</v>
      </c>
      <c r="B15" s="56">
        <v>159</v>
      </c>
      <c r="C15" s="56">
        <v>50</v>
      </c>
      <c r="D15" s="91">
        <f t="shared" si="0"/>
        <v>31.446540880503143</v>
      </c>
      <c r="E15" s="56">
        <v>7</v>
      </c>
      <c r="F15" s="91">
        <f t="shared" si="1"/>
        <v>4.4025157232704402</v>
      </c>
      <c r="G15" s="56">
        <v>21</v>
      </c>
      <c r="H15" s="91">
        <f t="shared" si="2"/>
        <v>13.20754716981132</v>
      </c>
      <c r="I15" s="56">
        <v>81</v>
      </c>
      <c r="J15" s="91">
        <f t="shared" si="3"/>
        <v>50.943396226415096</v>
      </c>
      <c r="K15" s="7"/>
      <c r="M15" s="93"/>
    </row>
    <row r="16" spans="1:13" s="76" customFormat="1" x14ac:dyDescent="0.2">
      <c r="A16" s="55" t="s">
        <v>397</v>
      </c>
      <c r="B16" s="56">
        <v>136</v>
      </c>
      <c r="C16" s="56">
        <v>27</v>
      </c>
      <c r="D16" s="91">
        <f t="shared" si="0"/>
        <v>19.852941176470587</v>
      </c>
      <c r="E16" s="56">
        <v>7</v>
      </c>
      <c r="F16" s="91">
        <f t="shared" si="1"/>
        <v>5.1470588235294121</v>
      </c>
      <c r="G16" s="56">
        <v>13</v>
      </c>
      <c r="H16" s="91">
        <f t="shared" si="2"/>
        <v>9.5588235294117645</v>
      </c>
      <c r="I16" s="56">
        <v>89</v>
      </c>
      <c r="J16" s="91">
        <f t="shared" si="3"/>
        <v>65.441176470588232</v>
      </c>
      <c r="K16" s="7"/>
      <c r="M16" s="93"/>
    </row>
    <row r="17" spans="1:13" s="76" customFormat="1" x14ac:dyDescent="0.2">
      <c r="A17" s="54" t="s">
        <v>544</v>
      </c>
      <c r="B17" s="56"/>
      <c r="C17" s="56"/>
      <c r="D17" s="91"/>
      <c r="E17" s="56"/>
      <c r="F17" s="91"/>
      <c r="G17" s="56"/>
      <c r="H17" s="91"/>
      <c r="I17" s="56"/>
      <c r="J17" s="91"/>
      <c r="K17" s="7"/>
      <c r="M17" s="93"/>
    </row>
    <row r="18" spans="1:13" s="76" customFormat="1" x14ac:dyDescent="0.2">
      <c r="A18" s="55" t="s">
        <v>369</v>
      </c>
      <c r="B18" s="56">
        <v>83</v>
      </c>
      <c r="C18" s="56">
        <v>6</v>
      </c>
      <c r="D18" s="91">
        <f t="shared" si="0"/>
        <v>7.2289156626506026</v>
      </c>
      <c r="E18" s="56">
        <v>1</v>
      </c>
      <c r="F18" s="91">
        <f t="shared" si="1"/>
        <v>1.2048192771084338</v>
      </c>
      <c r="G18" s="56">
        <v>29</v>
      </c>
      <c r="H18" s="91">
        <f t="shared" si="2"/>
        <v>34.939759036144579</v>
      </c>
      <c r="I18" s="56">
        <v>47</v>
      </c>
      <c r="J18" s="91">
        <f t="shared" si="3"/>
        <v>56.626506024096386</v>
      </c>
      <c r="K18" s="7"/>
      <c r="M18" s="93"/>
    </row>
    <row r="19" spans="1:13" s="76" customFormat="1" x14ac:dyDescent="0.2">
      <c r="A19" s="55" t="s">
        <v>367</v>
      </c>
      <c r="B19" s="56">
        <v>67</v>
      </c>
      <c r="C19" s="56">
        <v>21</v>
      </c>
      <c r="D19" s="91">
        <f t="shared" si="0"/>
        <v>31.343283582089551</v>
      </c>
      <c r="E19" s="56">
        <v>0</v>
      </c>
      <c r="F19" s="91">
        <f t="shared" si="1"/>
        <v>0</v>
      </c>
      <c r="G19" s="56">
        <v>11</v>
      </c>
      <c r="H19" s="91">
        <f t="shared" si="2"/>
        <v>16.417910447761194</v>
      </c>
      <c r="I19" s="56">
        <v>35</v>
      </c>
      <c r="J19" s="91">
        <f t="shared" si="3"/>
        <v>52.238805970149251</v>
      </c>
      <c r="K19" s="7"/>
      <c r="M19" s="93"/>
    </row>
    <row r="20" spans="1:13" s="76" customFormat="1" x14ac:dyDescent="0.2">
      <c r="A20" s="55" t="s">
        <v>370</v>
      </c>
      <c r="B20" s="56">
        <v>106</v>
      </c>
      <c r="C20" s="56">
        <v>12</v>
      </c>
      <c r="D20" s="91">
        <f t="shared" si="0"/>
        <v>11.320754716981131</v>
      </c>
      <c r="E20" s="56">
        <v>3</v>
      </c>
      <c r="F20" s="91">
        <f t="shared" si="1"/>
        <v>2.8301886792452828</v>
      </c>
      <c r="G20" s="56">
        <v>30</v>
      </c>
      <c r="H20" s="91">
        <f t="shared" si="2"/>
        <v>28.30188679245283</v>
      </c>
      <c r="I20" s="56">
        <v>61</v>
      </c>
      <c r="J20" s="91">
        <f t="shared" si="3"/>
        <v>57.547169811320757</v>
      </c>
      <c r="K20" s="7"/>
      <c r="M20" s="93"/>
    </row>
    <row r="21" spans="1:13" s="76" customFormat="1" x14ac:dyDescent="0.2">
      <c r="A21" s="55" t="s">
        <v>400</v>
      </c>
      <c r="B21" s="56">
        <v>138</v>
      </c>
      <c r="C21" s="56">
        <v>8</v>
      </c>
      <c r="D21" s="91">
        <f t="shared" si="0"/>
        <v>5.7971014492753623</v>
      </c>
      <c r="E21" s="56">
        <v>2</v>
      </c>
      <c r="F21" s="91">
        <f t="shared" si="1"/>
        <v>1.4492753623188406</v>
      </c>
      <c r="G21" s="56">
        <v>23</v>
      </c>
      <c r="H21" s="91">
        <f t="shared" si="2"/>
        <v>16.666666666666668</v>
      </c>
      <c r="I21" s="56">
        <v>105</v>
      </c>
      <c r="J21" s="91">
        <f t="shared" si="3"/>
        <v>76.086956521739125</v>
      </c>
      <c r="K21" s="7"/>
      <c r="M21" s="93"/>
    </row>
    <row r="22" spans="1:13" s="76" customFormat="1" x14ac:dyDescent="0.2">
      <c r="A22" s="54" t="s">
        <v>545</v>
      </c>
      <c r="B22" s="56"/>
      <c r="C22" s="56"/>
      <c r="D22" s="91"/>
      <c r="E22" s="56"/>
      <c r="F22" s="91"/>
      <c r="G22" s="56"/>
      <c r="H22" s="91"/>
      <c r="I22" s="56"/>
      <c r="J22" s="91"/>
      <c r="K22" s="7"/>
      <c r="M22" s="93"/>
    </row>
    <row r="23" spans="1:13" s="76" customFormat="1" x14ac:dyDescent="0.2">
      <c r="A23" s="55" t="s">
        <v>401</v>
      </c>
      <c r="B23" s="56">
        <v>55</v>
      </c>
      <c r="C23" s="56">
        <v>4</v>
      </c>
      <c r="D23" s="91">
        <f t="shared" si="0"/>
        <v>7.2727272727272725</v>
      </c>
      <c r="E23" s="56">
        <v>0</v>
      </c>
      <c r="F23" s="91">
        <f t="shared" si="1"/>
        <v>0</v>
      </c>
      <c r="G23" s="56">
        <v>8</v>
      </c>
      <c r="H23" s="91">
        <f t="shared" si="2"/>
        <v>14.545454545454545</v>
      </c>
      <c r="I23" s="56">
        <v>43</v>
      </c>
      <c r="J23" s="91">
        <f t="shared" si="3"/>
        <v>78.181818181818187</v>
      </c>
      <c r="K23" s="7"/>
      <c r="M23" s="93"/>
    </row>
    <row r="24" spans="1:13" s="76" customFormat="1" x14ac:dyDescent="0.2">
      <c r="A24" s="55" t="s">
        <v>402</v>
      </c>
      <c r="B24" s="56">
        <v>19</v>
      </c>
      <c r="C24" s="56">
        <v>1</v>
      </c>
      <c r="D24" s="91">
        <f t="shared" si="0"/>
        <v>5.2631578947368425</v>
      </c>
      <c r="E24" s="56">
        <v>1</v>
      </c>
      <c r="F24" s="91">
        <f t="shared" si="1"/>
        <v>5.2631578947368425</v>
      </c>
      <c r="G24" s="56">
        <v>3</v>
      </c>
      <c r="H24" s="91">
        <f t="shared" si="2"/>
        <v>15.789473684210526</v>
      </c>
      <c r="I24" s="56">
        <v>14</v>
      </c>
      <c r="J24" s="91">
        <f t="shared" si="3"/>
        <v>73.684210526315795</v>
      </c>
      <c r="K24" s="7"/>
      <c r="M24" s="93"/>
    </row>
    <row r="25" spans="1:13" s="76" customFormat="1" x14ac:dyDescent="0.2">
      <c r="A25" s="55" t="s">
        <v>377</v>
      </c>
      <c r="B25" s="56">
        <v>14</v>
      </c>
      <c r="C25" s="56">
        <v>1</v>
      </c>
      <c r="D25" s="91">
        <f t="shared" si="0"/>
        <v>7.1428571428571432</v>
      </c>
      <c r="E25" s="56">
        <v>0</v>
      </c>
      <c r="F25" s="91">
        <f t="shared" si="1"/>
        <v>0</v>
      </c>
      <c r="G25" s="56">
        <v>4</v>
      </c>
      <c r="H25" s="91">
        <f t="shared" si="2"/>
        <v>28.571428571428573</v>
      </c>
      <c r="I25" s="56">
        <v>9</v>
      </c>
      <c r="J25" s="91">
        <f t="shared" si="3"/>
        <v>64.285714285714292</v>
      </c>
      <c r="K25" s="7"/>
      <c r="M25" s="93"/>
    </row>
    <row r="26" spans="1:13" s="76" customFormat="1" x14ac:dyDescent="0.2">
      <c r="A26" s="55" t="s">
        <v>404</v>
      </c>
      <c r="B26" s="56">
        <v>52</v>
      </c>
      <c r="C26" s="56">
        <v>5</v>
      </c>
      <c r="D26" s="91">
        <f t="shared" si="0"/>
        <v>9.615384615384615</v>
      </c>
      <c r="E26" s="56">
        <v>3</v>
      </c>
      <c r="F26" s="91">
        <f t="shared" si="1"/>
        <v>5.7692307692307692</v>
      </c>
      <c r="G26" s="56">
        <v>14</v>
      </c>
      <c r="H26" s="91">
        <f t="shared" si="2"/>
        <v>26.923076923076923</v>
      </c>
      <c r="I26" s="56">
        <v>30</v>
      </c>
      <c r="J26" s="91">
        <f t="shared" si="3"/>
        <v>57.692307692307693</v>
      </c>
      <c r="K26" s="7"/>
      <c r="M26" s="93"/>
    </row>
    <row r="27" spans="1:13" s="76" customFormat="1" x14ac:dyDescent="0.2">
      <c r="A27" s="54" t="s">
        <v>361</v>
      </c>
      <c r="B27" s="56"/>
      <c r="C27" s="56"/>
      <c r="D27" s="91"/>
      <c r="E27" s="56"/>
      <c r="F27" s="91"/>
      <c r="G27" s="56"/>
      <c r="H27" s="91"/>
      <c r="I27" s="56"/>
      <c r="J27" s="91"/>
      <c r="K27" s="7"/>
      <c r="M27" s="93"/>
    </row>
    <row r="28" spans="1:13" s="76" customFormat="1" x14ac:dyDescent="0.2">
      <c r="A28" s="55" t="s">
        <v>405</v>
      </c>
      <c r="B28" s="56">
        <v>31</v>
      </c>
      <c r="C28" s="56">
        <v>0</v>
      </c>
      <c r="D28" s="91">
        <f t="shared" si="0"/>
        <v>0</v>
      </c>
      <c r="E28" s="56">
        <v>0</v>
      </c>
      <c r="F28" s="91">
        <f t="shared" si="1"/>
        <v>0</v>
      </c>
      <c r="G28" s="56">
        <v>11</v>
      </c>
      <c r="H28" s="91">
        <f t="shared" si="2"/>
        <v>35.483870967741936</v>
      </c>
      <c r="I28" s="56">
        <v>20</v>
      </c>
      <c r="J28" s="91">
        <f t="shared" si="3"/>
        <v>64.516129032258064</v>
      </c>
      <c r="K28" s="7"/>
      <c r="M28" s="93"/>
    </row>
    <row r="29" spans="1:13" s="76" customFormat="1" x14ac:dyDescent="0.2">
      <c r="A29" s="55" t="s">
        <v>406</v>
      </c>
      <c r="B29" s="56">
        <v>53</v>
      </c>
      <c r="C29" s="56">
        <v>4</v>
      </c>
      <c r="D29" s="91">
        <f t="shared" si="0"/>
        <v>7.5471698113207548</v>
      </c>
      <c r="E29" s="56">
        <v>1</v>
      </c>
      <c r="F29" s="91">
        <f t="shared" si="1"/>
        <v>1.8867924528301887</v>
      </c>
      <c r="G29" s="56">
        <v>15</v>
      </c>
      <c r="H29" s="91">
        <f t="shared" si="2"/>
        <v>28.30188679245283</v>
      </c>
      <c r="I29" s="56">
        <v>33</v>
      </c>
      <c r="J29" s="91">
        <f t="shared" si="3"/>
        <v>62.264150943396224</v>
      </c>
      <c r="K29" s="7"/>
      <c r="M29" s="93"/>
    </row>
    <row r="30" spans="1:13" s="76" customFormat="1" x14ac:dyDescent="0.2">
      <c r="A30" s="55" t="s">
        <v>407</v>
      </c>
      <c r="B30" s="56">
        <v>36</v>
      </c>
      <c r="C30" s="56">
        <v>2</v>
      </c>
      <c r="D30" s="91">
        <f t="shared" si="0"/>
        <v>5.5555555555555554</v>
      </c>
      <c r="E30" s="56">
        <v>2</v>
      </c>
      <c r="F30" s="91">
        <f t="shared" si="1"/>
        <v>5.5555555555555554</v>
      </c>
      <c r="G30" s="56">
        <v>8</v>
      </c>
      <c r="H30" s="91">
        <f t="shared" si="2"/>
        <v>22.222222222222221</v>
      </c>
      <c r="I30" s="56">
        <v>24</v>
      </c>
      <c r="J30" s="91">
        <f t="shared" si="3"/>
        <v>66.666666666666671</v>
      </c>
      <c r="K30" s="7"/>
      <c r="M30" s="93"/>
    </row>
    <row r="31" spans="1:13" s="76" customFormat="1" x14ac:dyDescent="0.2">
      <c r="A31" s="55" t="s">
        <v>408</v>
      </c>
      <c r="B31" s="56">
        <v>19</v>
      </c>
      <c r="C31" s="56">
        <v>0</v>
      </c>
      <c r="D31" s="91">
        <f t="shared" si="0"/>
        <v>0</v>
      </c>
      <c r="E31" s="56">
        <v>0</v>
      </c>
      <c r="F31" s="91">
        <f t="shared" si="1"/>
        <v>0</v>
      </c>
      <c r="G31" s="56">
        <v>7</v>
      </c>
      <c r="H31" s="91">
        <f t="shared" si="2"/>
        <v>36.842105263157897</v>
      </c>
      <c r="I31" s="56">
        <v>12</v>
      </c>
      <c r="J31" s="91">
        <f t="shared" si="3"/>
        <v>63.157894736842103</v>
      </c>
      <c r="K31" s="7"/>
      <c r="M31" s="93"/>
    </row>
    <row r="32" spans="1:13" s="76" customFormat="1" x14ac:dyDescent="0.2">
      <c r="A32" s="55" t="s">
        <v>409</v>
      </c>
      <c r="B32" s="56">
        <v>45</v>
      </c>
      <c r="C32" s="56">
        <v>2</v>
      </c>
      <c r="D32" s="91">
        <f t="shared" si="0"/>
        <v>4.4444444444444446</v>
      </c>
      <c r="E32" s="56">
        <v>1</v>
      </c>
      <c r="F32" s="91">
        <f t="shared" si="1"/>
        <v>2.2222222222222223</v>
      </c>
      <c r="G32" s="56">
        <v>10</v>
      </c>
      <c r="H32" s="91">
        <f t="shared" si="2"/>
        <v>22.222222222222221</v>
      </c>
      <c r="I32" s="56">
        <v>32</v>
      </c>
      <c r="J32" s="91">
        <f t="shared" si="3"/>
        <v>71.111111111111114</v>
      </c>
      <c r="K32" s="7"/>
      <c r="M32" s="93"/>
    </row>
    <row r="33" spans="1:13" s="76" customFormat="1" x14ac:dyDescent="0.2">
      <c r="A33" s="54" t="s">
        <v>358</v>
      </c>
      <c r="B33" s="56"/>
      <c r="C33" s="56"/>
      <c r="D33" s="91"/>
      <c r="E33" s="56"/>
      <c r="F33" s="91"/>
      <c r="G33" s="56"/>
      <c r="H33" s="91"/>
      <c r="I33" s="56"/>
      <c r="J33" s="91"/>
      <c r="K33" s="7"/>
      <c r="M33" s="93"/>
    </row>
    <row r="34" spans="1:13" s="76" customFormat="1" x14ac:dyDescent="0.2">
      <c r="A34" s="55" t="s">
        <v>410</v>
      </c>
      <c r="B34" s="56">
        <v>63</v>
      </c>
      <c r="C34" s="56">
        <v>38</v>
      </c>
      <c r="D34" s="91">
        <f t="shared" si="0"/>
        <v>60.317460317460316</v>
      </c>
      <c r="E34" s="56">
        <v>1</v>
      </c>
      <c r="F34" s="91">
        <f t="shared" si="1"/>
        <v>1.5873015873015872</v>
      </c>
      <c r="G34" s="56">
        <v>5</v>
      </c>
      <c r="H34" s="91">
        <f t="shared" si="2"/>
        <v>7.9365079365079367</v>
      </c>
      <c r="I34" s="56">
        <v>19</v>
      </c>
      <c r="J34" s="91">
        <f t="shared" si="3"/>
        <v>30.158730158730158</v>
      </c>
      <c r="K34" s="7"/>
      <c r="M34" s="93"/>
    </row>
    <row r="35" spans="1:13" s="76" customFormat="1" x14ac:dyDescent="0.2">
      <c r="A35" s="55" t="s">
        <v>411</v>
      </c>
      <c r="B35" s="56">
        <v>66</v>
      </c>
      <c r="C35" s="56">
        <v>15</v>
      </c>
      <c r="D35" s="91">
        <f t="shared" si="0"/>
        <v>22.727272727272727</v>
      </c>
      <c r="E35" s="56">
        <v>4</v>
      </c>
      <c r="F35" s="91">
        <f t="shared" si="1"/>
        <v>6.0606060606060606</v>
      </c>
      <c r="G35" s="56">
        <v>8</v>
      </c>
      <c r="H35" s="91">
        <f t="shared" si="2"/>
        <v>12.121212121212121</v>
      </c>
      <c r="I35" s="56">
        <v>39</v>
      </c>
      <c r="J35" s="91">
        <f t="shared" si="3"/>
        <v>59.090909090909093</v>
      </c>
      <c r="K35" s="7"/>
      <c r="M35" s="93"/>
    </row>
    <row r="36" spans="1:13" s="76" customFormat="1" x14ac:dyDescent="0.2">
      <c r="A36" s="55" t="s">
        <v>412</v>
      </c>
      <c r="B36" s="56">
        <v>21</v>
      </c>
      <c r="C36" s="56">
        <v>4</v>
      </c>
      <c r="D36" s="91">
        <f t="shared" si="0"/>
        <v>19.047619047619047</v>
      </c>
      <c r="E36" s="56">
        <v>1</v>
      </c>
      <c r="F36" s="91">
        <f t="shared" si="1"/>
        <v>4.7619047619047619</v>
      </c>
      <c r="G36" s="56">
        <v>4</v>
      </c>
      <c r="H36" s="91">
        <f t="shared" si="2"/>
        <v>19.047619047619047</v>
      </c>
      <c r="I36" s="56">
        <v>12</v>
      </c>
      <c r="J36" s="91">
        <f t="shared" si="3"/>
        <v>57.142857142857146</v>
      </c>
      <c r="K36" s="7"/>
      <c r="M36" s="93"/>
    </row>
    <row r="37" spans="1:13" s="76" customFormat="1" x14ac:dyDescent="0.2">
      <c r="A37" s="57" t="s">
        <v>413</v>
      </c>
      <c r="B37" s="56">
        <v>32</v>
      </c>
      <c r="C37" s="56">
        <v>3</v>
      </c>
      <c r="D37" s="91">
        <f t="shared" si="0"/>
        <v>9.375</v>
      </c>
      <c r="E37" s="56">
        <v>0</v>
      </c>
      <c r="F37" s="91">
        <f t="shared" si="1"/>
        <v>0</v>
      </c>
      <c r="G37" s="56">
        <v>5</v>
      </c>
      <c r="H37" s="91">
        <f t="shared" si="2"/>
        <v>15.625</v>
      </c>
      <c r="I37" s="56">
        <v>24</v>
      </c>
      <c r="J37" s="91">
        <f t="shared" si="3"/>
        <v>75</v>
      </c>
      <c r="K37" s="7"/>
      <c r="M37" s="93"/>
    </row>
    <row r="38" spans="1:13" s="76" customFormat="1" x14ac:dyDescent="0.2">
      <c r="A38" s="54" t="s">
        <v>368</v>
      </c>
      <c r="B38" s="56"/>
      <c r="C38" s="56"/>
      <c r="D38" s="91"/>
      <c r="E38" s="56"/>
      <c r="F38" s="91"/>
      <c r="G38" s="56"/>
      <c r="H38" s="91"/>
      <c r="I38" s="56"/>
      <c r="J38" s="91"/>
      <c r="K38" s="7"/>
      <c r="M38" s="93"/>
    </row>
    <row r="39" spans="1:13" s="76" customFormat="1" x14ac:dyDescent="0.2">
      <c r="A39" s="55" t="s">
        <v>414</v>
      </c>
      <c r="B39" s="56">
        <v>97</v>
      </c>
      <c r="C39" s="56">
        <v>2</v>
      </c>
      <c r="D39" s="91">
        <f t="shared" si="0"/>
        <v>2.0618556701030926</v>
      </c>
      <c r="E39" s="56">
        <v>0</v>
      </c>
      <c r="F39" s="91">
        <f t="shared" si="1"/>
        <v>0</v>
      </c>
      <c r="G39" s="56">
        <v>29</v>
      </c>
      <c r="H39" s="91">
        <f t="shared" si="2"/>
        <v>29.896907216494846</v>
      </c>
      <c r="I39" s="56">
        <v>66</v>
      </c>
      <c r="J39" s="91">
        <f t="shared" si="3"/>
        <v>68.041237113402062</v>
      </c>
      <c r="K39" s="7"/>
      <c r="M39" s="93"/>
    </row>
    <row r="40" spans="1:13" s="76" customFormat="1" x14ac:dyDescent="0.2">
      <c r="A40" s="55" t="s">
        <v>415</v>
      </c>
      <c r="B40" s="56">
        <v>15</v>
      </c>
      <c r="C40" s="56">
        <v>0</v>
      </c>
      <c r="D40" s="91">
        <f t="shared" si="0"/>
        <v>0</v>
      </c>
      <c r="E40" s="56">
        <v>0</v>
      </c>
      <c r="F40" s="91">
        <f t="shared" si="1"/>
        <v>0</v>
      </c>
      <c r="G40" s="56">
        <v>6</v>
      </c>
      <c r="H40" s="91">
        <f t="shared" si="2"/>
        <v>40</v>
      </c>
      <c r="I40" s="56">
        <v>9</v>
      </c>
      <c r="J40" s="91">
        <f t="shared" si="3"/>
        <v>60</v>
      </c>
      <c r="K40" s="7"/>
      <c r="M40" s="93"/>
    </row>
    <row r="41" spans="1:13" s="76" customFormat="1" x14ac:dyDescent="0.2">
      <c r="A41" s="55" t="s">
        <v>416</v>
      </c>
      <c r="B41" s="56">
        <v>12</v>
      </c>
      <c r="C41" s="56">
        <v>1</v>
      </c>
      <c r="D41" s="91">
        <f t="shared" si="0"/>
        <v>8.3333333333333339</v>
      </c>
      <c r="E41" s="56">
        <v>0</v>
      </c>
      <c r="F41" s="91">
        <f t="shared" si="1"/>
        <v>0</v>
      </c>
      <c r="G41" s="56">
        <v>2</v>
      </c>
      <c r="H41" s="91">
        <f t="shared" si="2"/>
        <v>16.666666666666668</v>
      </c>
      <c r="I41" s="56">
        <v>9</v>
      </c>
      <c r="J41" s="91">
        <f t="shared" si="3"/>
        <v>75</v>
      </c>
      <c r="K41" s="7"/>
      <c r="M41" s="93"/>
    </row>
    <row r="42" spans="1:13" s="76" customFormat="1" x14ac:dyDescent="0.2">
      <c r="A42" s="55" t="s">
        <v>371</v>
      </c>
      <c r="B42" s="56">
        <v>3</v>
      </c>
      <c r="C42" s="56">
        <v>1</v>
      </c>
      <c r="D42" s="91">
        <f t="shared" si="0"/>
        <v>33.333333333333336</v>
      </c>
      <c r="E42" s="56">
        <v>0</v>
      </c>
      <c r="F42" s="91">
        <f t="shared" si="1"/>
        <v>0</v>
      </c>
      <c r="G42" s="56">
        <v>0</v>
      </c>
      <c r="H42" s="91">
        <f t="shared" si="2"/>
        <v>0</v>
      </c>
      <c r="I42" s="56">
        <v>2</v>
      </c>
      <c r="J42" s="91">
        <f t="shared" si="3"/>
        <v>66.666666666666671</v>
      </c>
      <c r="K42" s="7"/>
      <c r="M42" s="93"/>
    </row>
    <row r="43" spans="1:13" s="76" customFormat="1" x14ac:dyDescent="0.2">
      <c r="A43" s="55" t="s">
        <v>372</v>
      </c>
      <c r="B43" s="56">
        <v>13</v>
      </c>
      <c r="C43" s="56">
        <v>0</v>
      </c>
      <c r="D43" s="91">
        <f t="shared" si="0"/>
        <v>0</v>
      </c>
      <c r="E43" s="56">
        <v>0</v>
      </c>
      <c r="F43" s="91">
        <f t="shared" si="1"/>
        <v>0</v>
      </c>
      <c r="G43" s="56">
        <v>7</v>
      </c>
      <c r="H43" s="91">
        <f t="shared" si="2"/>
        <v>53.846153846153847</v>
      </c>
      <c r="I43" s="56">
        <v>6</v>
      </c>
      <c r="J43" s="91">
        <f t="shared" si="3"/>
        <v>46.153846153846153</v>
      </c>
      <c r="K43" s="7"/>
      <c r="M43" s="93"/>
    </row>
    <row r="44" spans="1:13" s="76" customFormat="1" x14ac:dyDescent="0.2">
      <c r="A44" s="54" t="s">
        <v>546</v>
      </c>
      <c r="B44" s="56"/>
      <c r="C44" s="56"/>
      <c r="D44" s="91"/>
      <c r="E44" s="56"/>
      <c r="F44" s="91"/>
      <c r="G44" s="56"/>
      <c r="H44" s="91"/>
      <c r="I44" s="56"/>
      <c r="J44" s="91"/>
      <c r="K44" s="7"/>
      <c r="M44" s="93"/>
    </row>
    <row r="45" spans="1:13" s="76" customFormat="1" x14ac:dyDescent="0.2">
      <c r="A45" s="55" t="s">
        <v>419</v>
      </c>
      <c r="B45" s="56">
        <v>108</v>
      </c>
      <c r="C45" s="56">
        <v>5</v>
      </c>
      <c r="D45" s="91">
        <f t="shared" si="0"/>
        <v>4.6296296296296298</v>
      </c>
      <c r="E45" s="56">
        <v>1</v>
      </c>
      <c r="F45" s="91">
        <f t="shared" si="1"/>
        <v>0.92592592592592593</v>
      </c>
      <c r="G45" s="56">
        <v>25</v>
      </c>
      <c r="H45" s="91">
        <f t="shared" si="2"/>
        <v>23.148148148148149</v>
      </c>
      <c r="I45" s="56">
        <v>77</v>
      </c>
      <c r="J45" s="91">
        <f t="shared" si="3"/>
        <v>71.296296296296291</v>
      </c>
      <c r="K45" s="7"/>
      <c r="M45" s="93"/>
    </row>
    <row r="46" spans="1:13" s="76" customFormat="1" x14ac:dyDescent="0.2">
      <c r="A46" s="55" t="s">
        <v>420</v>
      </c>
      <c r="B46" s="56">
        <v>30</v>
      </c>
      <c r="C46" s="56">
        <v>2</v>
      </c>
      <c r="D46" s="91">
        <f t="shared" si="0"/>
        <v>6.666666666666667</v>
      </c>
      <c r="E46" s="56">
        <v>0</v>
      </c>
      <c r="F46" s="91">
        <f t="shared" si="1"/>
        <v>0</v>
      </c>
      <c r="G46" s="56">
        <v>12</v>
      </c>
      <c r="H46" s="91">
        <f t="shared" si="2"/>
        <v>40</v>
      </c>
      <c r="I46" s="56">
        <v>16</v>
      </c>
      <c r="J46" s="91">
        <f t="shared" si="3"/>
        <v>53.333333333333336</v>
      </c>
      <c r="K46" s="7"/>
      <c r="M46" s="93"/>
    </row>
    <row r="47" spans="1:13" s="76" customFormat="1" x14ac:dyDescent="0.2">
      <c r="A47" s="55" t="s">
        <v>421</v>
      </c>
      <c r="B47" s="56">
        <v>55</v>
      </c>
      <c r="C47" s="56">
        <v>6</v>
      </c>
      <c r="D47" s="91">
        <f t="shared" si="0"/>
        <v>10.909090909090908</v>
      </c>
      <c r="E47" s="56">
        <v>1</v>
      </c>
      <c r="F47" s="91">
        <f t="shared" si="1"/>
        <v>1.8181818181818181</v>
      </c>
      <c r="G47" s="56">
        <v>16</v>
      </c>
      <c r="H47" s="91">
        <f t="shared" si="2"/>
        <v>29.09090909090909</v>
      </c>
      <c r="I47" s="56">
        <v>32</v>
      </c>
      <c r="J47" s="91">
        <f t="shared" si="3"/>
        <v>58.18181818181818</v>
      </c>
      <c r="K47" s="7"/>
      <c r="M47" s="93"/>
    </row>
    <row r="48" spans="1:13" s="76" customFormat="1" x14ac:dyDescent="0.2">
      <c r="A48" s="55" t="s">
        <v>422</v>
      </c>
      <c r="B48" s="56">
        <v>41</v>
      </c>
      <c r="C48" s="56">
        <v>0</v>
      </c>
      <c r="D48" s="91">
        <f t="shared" si="0"/>
        <v>0</v>
      </c>
      <c r="E48" s="56">
        <v>1</v>
      </c>
      <c r="F48" s="91">
        <f t="shared" si="1"/>
        <v>2.4390243902439024</v>
      </c>
      <c r="G48" s="56">
        <v>14</v>
      </c>
      <c r="H48" s="91">
        <f t="shared" si="2"/>
        <v>34.146341463414636</v>
      </c>
      <c r="I48" s="56">
        <v>26</v>
      </c>
      <c r="J48" s="91">
        <f t="shared" si="3"/>
        <v>63.414634146341463</v>
      </c>
      <c r="K48" s="7"/>
      <c r="M48" s="93"/>
    </row>
    <row r="49" spans="1:13" s="76" customFormat="1" x14ac:dyDescent="0.2">
      <c r="A49" s="55" t="s">
        <v>423</v>
      </c>
      <c r="B49" s="56">
        <v>20</v>
      </c>
      <c r="C49" s="56">
        <v>0</v>
      </c>
      <c r="D49" s="91">
        <f t="shared" si="0"/>
        <v>0</v>
      </c>
      <c r="E49" s="56">
        <v>0</v>
      </c>
      <c r="F49" s="91">
        <f t="shared" si="1"/>
        <v>0</v>
      </c>
      <c r="G49" s="56">
        <v>8</v>
      </c>
      <c r="H49" s="91">
        <f t="shared" si="2"/>
        <v>40</v>
      </c>
      <c r="I49" s="56">
        <v>12</v>
      </c>
      <c r="J49" s="91">
        <f t="shared" si="3"/>
        <v>60</v>
      </c>
      <c r="K49" s="7"/>
      <c r="M49" s="93"/>
    </row>
    <row r="50" spans="1:13" s="76" customFormat="1" x14ac:dyDescent="0.2">
      <c r="A50" s="54" t="s">
        <v>547</v>
      </c>
      <c r="B50" s="56"/>
      <c r="C50" s="56"/>
      <c r="D50" s="91"/>
      <c r="E50" s="56"/>
      <c r="F50" s="91"/>
      <c r="G50" s="56"/>
      <c r="H50" s="91"/>
      <c r="I50" s="56"/>
      <c r="J50" s="91"/>
      <c r="K50" s="7"/>
      <c r="M50" s="93"/>
    </row>
    <row r="51" spans="1:13" s="76" customFormat="1" x14ac:dyDescent="0.2">
      <c r="A51" s="55" t="s">
        <v>373</v>
      </c>
      <c r="B51" s="56">
        <v>75</v>
      </c>
      <c r="C51" s="56">
        <v>2</v>
      </c>
      <c r="D51" s="91">
        <f t="shared" si="0"/>
        <v>2.6666666666666665</v>
      </c>
      <c r="E51" s="56">
        <v>3</v>
      </c>
      <c r="F51" s="91">
        <f t="shared" si="1"/>
        <v>4</v>
      </c>
      <c r="G51" s="56">
        <v>26</v>
      </c>
      <c r="H51" s="91">
        <f t="shared" si="2"/>
        <v>34.666666666666664</v>
      </c>
      <c r="I51" s="56">
        <v>44</v>
      </c>
      <c r="J51" s="91">
        <f t="shared" si="3"/>
        <v>58.666666666666664</v>
      </c>
      <c r="K51" s="7"/>
      <c r="M51" s="93"/>
    </row>
    <row r="52" spans="1:13" s="76" customFormat="1" x14ac:dyDescent="0.2">
      <c r="A52" s="55" t="s">
        <v>535</v>
      </c>
      <c r="B52" s="56">
        <v>64</v>
      </c>
      <c r="C52" s="56">
        <v>0</v>
      </c>
      <c r="D52" s="91">
        <f t="shared" si="0"/>
        <v>0</v>
      </c>
      <c r="E52" s="56">
        <v>6</v>
      </c>
      <c r="F52" s="91">
        <f t="shared" si="1"/>
        <v>9.375</v>
      </c>
      <c r="G52" s="56">
        <v>21</v>
      </c>
      <c r="H52" s="91">
        <f t="shared" si="2"/>
        <v>32.8125</v>
      </c>
      <c r="I52" s="56">
        <v>37</v>
      </c>
      <c r="J52" s="91">
        <f t="shared" si="3"/>
        <v>57.8125</v>
      </c>
      <c r="K52" s="7"/>
      <c r="M52" s="93"/>
    </row>
    <row r="53" spans="1:13" s="76" customFormat="1" x14ac:dyDescent="0.2">
      <c r="A53" s="55" t="s">
        <v>374</v>
      </c>
      <c r="B53" s="56">
        <v>20</v>
      </c>
      <c r="C53" s="56">
        <v>0</v>
      </c>
      <c r="D53" s="91">
        <f t="shared" si="0"/>
        <v>0</v>
      </c>
      <c r="E53" s="56">
        <v>0</v>
      </c>
      <c r="F53" s="91">
        <f t="shared" si="1"/>
        <v>0</v>
      </c>
      <c r="G53" s="56">
        <v>8</v>
      </c>
      <c r="H53" s="91">
        <f t="shared" si="2"/>
        <v>40</v>
      </c>
      <c r="I53" s="56">
        <v>12</v>
      </c>
      <c r="J53" s="91">
        <f t="shared" si="3"/>
        <v>60</v>
      </c>
      <c r="K53" s="7"/>
      <c r="M53" s="93"/>
    </row>
    <row r="54" spans="1:13" s="76" customFormat="1" x14ac:dyDescent="0.2">
      <c r="A54" s="55" t="s">
        <v>514</v>
      </c>
      <c r="B54" s="56">
        <v>25</v>
      </c>
      <c r="C54" s="56">
        <v>2</v>
      </c>
      <c r="D54" s="91">
        <f t="shared" si="0"/>
        <v>8</v>
      </c>
      <c r="E54" s="56">
        <v>0</v>
      </c>
      <c r="F54" s="91">
        <f t="shared" si="1"/>
        <v>0</v>
      </c>
      <c r="G54" s="56">
        <v>8</v>
      </c>
      <c r="H54" s="91">
        <f t="shared" si="2"/>
        <v>32</v>
      </c>
      <c r="I54" s="56">
        <v>15</v>
      </c>
      <c r="J54" s="91">
        <f t="shared" si="3"/>
        <v>60</v>
      </c>
      <c r="K54" s="7"/>
      <c r="M54" s="93"/>
    </row>
    <row r="55" spans="1:13" s="76" customFormat="1" x14ac:dyDescent="0.2">
      <c r="A55" s="55" t="s">
        <v>426</v>
      </c>
      <c r="B55" s="56">
        <v>27</v>
      </c>
      <c r="C55" s="56">
        <v>1</v>
      </c>
      <c r="D55" s="91">
        <f t="shared" si="0"/>
        <v>3.7037037037037037</v>
      </c>
      <c r="E55" s="56">
        <v>3</v>
      </c>
      <c r="F55" s="91">
        <f t="shared" si="1"/>
        <v>11.111111111111111</v>
      </c>
      <c r="G55" s="56">
        <v>4</v>
      </c>
      <c r="H55" s="91">
        <f t="shared" si="2"/>
        <v>14.814814814814815</v>
      </c>
      <c r="I55" s="56">
        <v>19</v>
      </c>
      <c r="J55" s="91">
        <f t="shared" si="3"/>
        <v>70.370370370370367</v>
      </c>
      <c r="K55" s="7"/>
      <c r="M55" s="93"/>
    </row>
    <row r="56" spans="1:13" s="76" customFormat="1" x14ac:dyDescent="0.2">
      <c r="A56" s="54" t="s">
        <v>548</v>
      </c>
      <c r="B56" s="56"/>
      <c r="C56" s="56"/>
      <c r="D56" s="91"/>
      <c r="E56" s="56"/>
      <c r="F56" s="91"/>
      <c r="G56" s="56"/>
      <c r="H56" s="91"/>
      <c r="I56" s="56"/>
      <c r="J56" s="91"/>
      <c r="K56" s="7"/>
      <c r="M56" s="93"/>
    </row>
    <row r="57" spans="1:13" s="76" customFormat="1" x14ac:dyDescent="0.2">
      <c r="A57" s="55" t="s">
        <v>427</v>
      </c>
      <c r="B57" s="56">
        <v>81</v>
      </c>
      <c r="C57" s="56">
        <v>2</v>
      </c>
      <c r="D57" s="91">
        <f t="shared" si="0"/>
        <v>2.4691358024691357</v>
      </c>
      <c r="E57" s="56">
        <v>1</v>
      </c>
      <c r="F57" s="91">
        <f t="shared" si="1"/>
        <v>1.2345679012345678</v>
      </c>
      <c r="G57" s="56">
        <v>21</v>
      </c>
      <c r="H57" s="91">
        <f t="shared" si="2"/>
        <v>25.925925925925927</v>
      </c>
      <c r="I57" s="56">
        <v>57</v>
      </c>
      <c r="J57" s="91">
        <f t="shared" si="3"/>
        <v>70.370370370370367</v>
      </c>
      <c r="K57" s="7"/>
      <c r="M57" s="93"/>
    </row>
    <row r="58" spans="1:13" s="76" customFormat="1" x14ac:dyDescent="0.2">
      <c r="A58" s="55" t="s">
        <v>428</v>
      </c>
      <c r="B58" s="56">
        <v>53</v>
      </c>
      <c r="C58" s="56">
        <v>1</v>
      </c>
      <c r="D58" s="91">
        <f t="shared" si="0"/>
        <v>1.8867924528301887</v>
      </c>
      <c r="E58" s="56">
        <v>2</v>
      </c>
      <c r="F58" s="91">
        <f t="shared" si="1"/>
        <v>3.7735849056603774</v>
      </c>
      <c r="G58" s="56">
        <v>22</v>
      </c>
      <c r="H58" s="91">
        <f t="shared" si="2"/>
        <v>41.509433962264154</v>
      </c>
      <c r="I58" s="56">
        <v>28</v>
      </c>
      <c r="J58" s="91">
        <f t="shared" si="3"/>
        <v>52.830188679245282</v>
      </c>
      <c r="K58" s="7"/>
      <c r="M58" s="93"/>
    </row>
    <row r="59" spans="1:13" s="76" customFormat="1" x14ac:dyDescent="0.2">
      <c r="A59" s="55" t="s">
        <v>429</v>
      </c>
      <c r="B59" s="56">
        <v>63</v>
      </c>
      <c r="C59" s="56">
        <v>2</v>
      </c>
      <c r="D59" s="91">
        <f t="shared" si="0"/>
        <v>3.1746031746031744</v>
      </c>
      <c r="E59" s="56">
        <v>1</v>
      </c>
      <c r="F59" s="91">
        <f t="shared" si="1"/>
        <v>1.5873015873015872</v>
      </c>
      <c r="G59" s="56">
        <v>15</v>
      </c>
      <c r="H59" s="91">
        <f t="shared" si="2"/>
        <v>23.80952380952381</v>
      </c>
      <c r="I59" s="56">
        <v>45</v>
      </c>
      <c r="J59" s="91">
        <f t="shared" si="3"/>
        <v>71.428571428571431</v>
      </c>
      <c r="K59" s="7"/>
      <c r="M59" s="93"/>
    </row>
    <row r="60" spans="1:13" s="76" customFormat="1" x14ac:dyDescent="0.2">
      <c r="A60" s="57" t="s">
        <v>431</v>
      </c>
      <c r="B60" s="56">
        <v>16</v>
      </c>
      <c r="C60" s="56">
        <v>0</v>
      </c>
      <c r="D60" s="91">
        <f t="shared" si="0"/>
        <v>0</v>
      </c>
      <c r="E60" s="56">
        <v>1</v>
      </c>
      <c r="F60" s="91">
        <f t="shared" si="1"/>
        <v>6.25</v>
      </c>
      <c r="G60" s="56">
        <v>6</v>
      </c>
      <c r="H60" s="91">
        <f t="shared" si="2"/>
        <v>37.5</v>
      </c>
      <c r="I60" s="56">
        <v>9</v>
      </c>
      <c r="J60" s="91">
        <f t="shared" si="3"/>
        <v>56.25</v>
      </c>
      <c r="K60" s="7"/>
      <c r="M60" s="93"/>
    </row>
    <row r="61" spans="1:13" s="76" customFormat="1" x14ac:dyDescent="0.2">
      <c r="A61" s="55" t="s">
        <v>378</v>
      </c>
      <c r="B61" s="56">
        <v>13</v>
      </c>
      <c r="C61" s="56">
        <v>0</v>
      </c>
      <c r="D61" s="91">
        <f t="shared" si="0"/>
        <v>0</v>
      </c>
      <c r="E61" s="56">
        <v>1</v>
      </c>
      <c r="F61" s="91">
        <f t="shared" si="1"/>
        <v>7.6923076923076925</v>
      </c>
      <c r="G61" s="56">
        <v>4</v>
      </c>
      <c r="H61" s="91">
        <f t="shared" si="2"/>
        <v>30.76923076923077</v>
      </c>
      <c r="I61" s="56">
        <v>8</v>
      </c>
      <c r="J61" s="91">
        <f t="shared" si="3"/>
        <v>61.53846153846154</v>
      </c>
      <c r="K61" s="7"/>
      <c r="M61" s="93"/>
    </row>
    <row r="62" spans="1:13" s="76" customFormat="1" x14ac:dyDescent="0.2">
      <c r="A62" s="55" t="s">
        <v>375</v>
      </c>
      <c r="B62" s="56">
        <v>66</v>
      </c>
      <c r="C62" s="56">
        <v>7</v>
      </c>
      <c r="D62" s="91">
        <f t="shared" si="0"/>
        <v>10.606060606060606</v>
      </c>
      <c r="E62" s="56">
        <v>2</v>
      </c>
      <c r="F62" s="91">
        <f t="shared" si="1"/>
        <v>3.0303030303030303</v>
      </c>
      <c r="G62" s="56">
        <v>31</v>
      </c>
      <c r="H62" s="91">
        <f t="shared" si="2"/>
        <v>46.969696969696969</v>
      </c>
      <c r="I62" s="56">
        <v>26</v>
      </c>
      <c r="J62" s="91">
        <f t="shared" si="3"/>
        <v>39.393939393939391</v>
      </c>
      <c r="K62" s="7"/>
      <c r="M62" s="93"/>
    </row>
    <row r="63" spans="1:13" s="76" customFormat="1" x14ac:dyDescent="0.2">
      <c r="A63" s="57" t="s">
        <v>549</v>
      </c>
      <c r="B63" s="56">
        <v>48</v>
      </c>
      <c r="C63" s="56">
        <v>3</v>
      </c>
      <c r="D63" s="91">
        <f t="shared" si="0"/>
        <v>6.25</v>
      </c>
      <c r="E63" s="56">
        <v>2</v>
      </c>
      <c r="F63" s="91">
        <f t="shared" si="1"/>
        <v>4.166666666666667</v>
      </c>
      <c r="G63" s="56">
        <v>19</v>
      </c>
      <c r="H63" s="91">
        <f t="shared" si="2"/>
        <v>39.583333333333336</v>
      </c>
      <c r="I63" s="56">
        <v>24</v>
      </c>
      <c r="J63" s="91">
        <f t="shared" si="3"/>
        <v>50</v>
      </c>
      <c r="K63" s="7"/>
      <c r="M63" s="93"/>
    </row>
    <row r="64" spans="1:13" s="76" customFormat="1" x14ac:dyDescent="0.2">
      <c r="A64" s="8" t="s">
        <v>202</v>
      </c>
      <c r="D64" s="91"/>
      <c r="F64" s="91"/>
      <c r="H64" s="91"/>
      <c r="J64" s="91"/>
      <c r="K64" s="7"/>
      <c r="M64" s="93"/>
    </row>
    <row r="65" spans="1:13" s="76" customFormat="1" x14ac:dyDescent="0.2">
      <c r="A65" s="1" t="s">
        <v>737</v>
      </c>
      <c r="B65" s="56">
        <v>33</v>
      </c>
      <c r="C65" s="56">
        <v>0</v>
      </c>
      <c r="D65" s="91">
        <f t="shared" si="0"/>
        <v>0</v>
      </c>
      <c r="E65" s="56">
        <v>3</v>
      </c>
      <c r="F65" s="91">
        <f t="shared" si="1"/>
        <v>9.0909090909090917</v>
      </c>
      <c r="G65" s="56">
        <v>18</v>
      </c>
      <c r="H65" s="91">
        <f t="shared" si="2"/>
        <v>54.545454545454547</v>
      </c>
      <c r="I65" s="56">
        <v>12</v>
      </c>
      <c r="J65" s="91">
        <f t="shared" si="3"/>
        <v>36.363636363636367</v>
      </c>
      <c r="K65" s="7"/>
      <c r="M65" s="93"/>
    </row>
    <row r="66" spans="1:13" s="76" customFormat="1" x14ac:dyDescent="0.2">
      <c r="A66" s="1" t="s">
        <v>434</v>
      </c>
      <c r="B66" s="56">
        <v>60</v>
      </c>
      <c r="C66" s="56">
        <v>0</v>
      </c>
      <c r="D66" s="91">
        <f t="shared" si="0"/>
        <v>0</v>
      </c>
      <c r="E66" s="56">
        <v>0</v>
      </c>
      <c r="F66" s="91">
        <f t="shared" si="1"/>
        <v>0</v>
      </c>
      <c r="G66" s="56">
        <v>18</v>
      </c>
      <c r="H66" s="91">
        <f t="shared" si="2"/>
        <v>30</v>
      </c>
      <c r="I66" s="56">
        <v>42</v>
      </c>
      <c r="J66" s="91">
        <f t="shared" si="3"/>
        <v>70</v>
      </c>
      <c r="K66" s="7"/>
      <c r="M66" s="93"/>
    </row>
    <row r="67" spans="1:13" s="76" customFormat="1" x14ac:dyDescent="0.2">
      <c r="A67" s="1" t="s">
        <v>435</v>
      </c>
      <c r="B67" s="56">
        <v>78</v>
      </c>
      <c r="C67" s="56">
        <v>0</v>
      </c>
      <c r="D67" s="91">
        <f t="shared" si="0"/>
        <v>0</v>
      </c>
      <c r="E67" s="56">
        <v>6</v>
      </c>
      <c r="F67" s="91">
        <f t="shared" si="1"/>
        <v>7.6923076923076925</v>
      </c>
      <c r="G67" s="56">
        <v>22</v>
      </c>
      <c r="H67" s="91">
        <f t="shared" si="2"/>
        <v>28.205128205128204</v>
      </c>
      <c r="I67" s="56">
        <v>50</v>
      </c>
      <c r="J67" s="91">
        <f t="shared" si="3"/>
        <v>64.102564102564102</v>
      </c>
      <c r="K67" s="7"/>
      <c r="M67" s="93"/>
    </row>
    <row r="68" spans="1:13" s="76" customFormat="1" x14ac:dyDescent="0.2">
      <c r="A68" s="1" t="s">
        <v>436</v>
      </c>
      <c r="B68" s="56">
        <v>75</v>
      </c>
      <c r="C68" s="56">
        <v>45</v>
      </c>
      <c r="D68" s="91">
        <f t="shared" si="0"/>
        <v>60</v>
      </c>
      <c r="E68" s="56">
        <v>1</v>
      </c>
      <c r="F68" s="91">
        <f t="shared" si="1"/>
        <v>1.3333333333333333</v>
      </c>
      <c r="G68" s="56">
        <v>10</v>
      </c>
      <c r="H68" s="91">
        <f t="shared" si="2"/>
        <v>13.333333333333334</v>
      </c>
      <c r="I68" s="56">
        <v>19</v>
      </c>
      <c r="J68" s="91">
        <f t="shared" si="3"/>
        <v>25.333333333333332</v>
      </c>
      <c r="K68" s="7"/>
      <c r="M68" s="93"/>
    </row>
    <row r="69" spans="1:13" s="76" customFormat="1" x14ac:dyDescent="0.2">
      <c r="A69" s="1" t="s">
        <v>437</v>
      </c>
      <c r="B69" s="56">
        <v>17</v>
      </c>
      <c r="C69" s="56">
        <v>2</v>
      </c>
      <c r="D69" s="91">
        <f t="shared" si="0"/>
        <v>11.764705882352942</v>
      </c>
      <c r="E69" s="56">
        <v>0</v>
      </c>
      <c r="F69" s="91">
        <f t="shared" si="1"/>
        <v>0</v>
      </c>
      <c r="G69" s="56">
        <v>3</v>
      </c>
      <c r="H69" s="91">
        <f t="shared" si="2"/>
        <v>17.647058823529413</v>
      </c>
      <c r="I69" s="56">
        <v>12</v>
      </c>
      <c r="J69" s="91">
        <f t="shared" si="3"/>
        <v>70.588235294117652</v>
      </c>
      <c r="K69" s="7"/>
      <c r="M69" s="93"/>
    </row>
    <row r="70" spans="1:13" s="76" customFormat="1" x14ac:dyDescent="0.2">
      <c r="A70" s="1" t="s">
        <v>438</v>
      </c>
      <c r="B70" s="56">
        <v>13</v>
      </c>
      <c r="C70" s="56">
        <v>0</v>
      </c>
      <c r="D70" s="91">
        <f t="shared" si="0"/>
        <v>0</v>
      </c>
      <c r="E70" s="56">
        <v>0</v>
      </c>
      <c r="F70" s="91">
        <f t="shared" si="1"/>
        <v>0</v>
      </c>
      <c r="G70" s="56">
        <v>5</v>
      </c>
      <c r="H70" s="91">
        <f t="shared" si="2"/>
        <v>38.46153846153846</v>
      </c>
      <c r="I70" s="56">
        <v>8</v>
      </c>
      <c r="J70" s="91">
        <f t="shared" si="3"/>
        <v>61.53846153846154</v>
      </c>
      <c r="K70" s="7"/>
      <c r="M70" s="93"/>
    </row>
    <row r="71" spans="1:13" s="76" customFormat="1" x14ac:dyDescent="0.2">
      <c r="A71" s="8" t="s">
        <v>203</v>
      </c>
      <c r="B71" s="56"/>
      <c r="C71" s="56"/>
      <c r="D71" s="91"/>
      <c r="E71" s="56"/>
      <c r="F71" s="91"/>
      <c r="G71" s="56"/>
      <c r="H71" s="91"/>
      <c r="I71" s="56"/>
      <c r="J71" s="91"/>
      <c r="K71" s="7"/>
      <c r="M71" s="93"/>
    </row>
    <row r="72" spans="1:13" s="76" customFormat="1" x14ac:dyDescent="0.2">
      <c r="A72" s="1" t="s">
        <v>439</v>
      </c>
      <c r="B72" s="56">
        <v>101</v>
      </c>
      <c r="C72" s="56">
        <v>2</v>
      </c>
      <c r="D72" s="91">
        <f t="shared" ref="D72:D113" si="4">C72*100/$B72</f>
        <v>1.9801980198019802</v>
      </c>
      <c r="E72" s="56">
        <v>3</v>
      </c>
      <c r="F72" s="91">
        <f t="shared" ref="F72:F113" si="5">E72*100/$B72</f>
        <v>2.9702970297029703</v>
      </c>
      <c r="G72" s="56">
        <v>22</v>
      </c>
      <c r="H72" s="91">
        <f t="shared" ref="H72:H113" si="6">G72*100/$B72</f>
        <v>21.782178217821784</v>
      </c>
      <c r="I72" s="56">
        <v>74</v>
      </c>
      <c r="J72" s="91">
        <f t="shared" ref="J72:J113" si="7">I72*100/$B72</f>
        <v>73.267326732673268</v>
      </c>
      <c r="K72" s="7"/>
      <c r="M72" s="93"/>
    </row>
    <row r="73" spans="1:13" s="76" customFormat="1" x14ac:dyDescent="0.2">
      <c r="A73" s="1" t="s">
        <v>440</v>
      </c>
      <c r="B73" s="56">
        <v>38</v>
      </c>
      <c r="C73" s="56">
        <v>1</v>
      </c>
      <c r="D73" s="91">
        <f t="shared" si="4"/>
        <v>2.6315789473684212</v>
      </c>
      <c r="E73" s="56">
        <v>0</v>
      </c>
      <c r="F73" s="91">
        <f t="shared" si="5"/>
        <v>0</v>
      </c>
      <c r="G73" s="56">
        <v>9</v>
      </c>
      <c r="H73" s="91">
        <f t="shared" si="6"/>
        <v>23.684210526315791</v>
      </c>
      <c r="I73" s="56">
        <v>28</v>
      </c>
      <c r="J73" s="91">
        <f t="shared" si="7"/>
        <v>73.684210526315795</v>
      </c>
      <c r="K73" s="7"/>
      <c r="M73" s="93"/>
    </row>
    <row r="74" spans="1:13" s="76" customFormat="1" x14ac:dyDescent="0.2">
      <c r="A74" s="1" t="s">
        <v>441</v>
      </c>
      <c r="B74" s="56">
        <v>41</v>
      </c>
      <c r="C74" s="56">
        <v>0</v>
      </c>
      <c r="D74" s="91">
        <f t="shared" si="4"/>
        <v>0</v>
      </c>
      <c r="E74" s="56">
        <v>1</v>
      </c>
      <c r="F74" s="91">
        <f t="shared" si="5"/>
        <v>2.4390243902439024</v>
      </c>
      <c r="G74" s="56">
        <v>9</v>
      </c>
      <c r="H74" s="91">
        <f t="shared" si="6"/>
        <v>21.951219512195124</v>
      </c>
      <c r="I74" s="56">
        <v>31</v>
      </c>
      <c r="J74" s="91">
        <f t="shared" si="7"/>
        <v>75.609756097560975</v>
      </c>
      <c r="K74" s="7"/>
      <c r="M74" s="93"/>
    </row>
    <row r="75" spans="1:13" s="76" customFormat="1" x14ac:dyDescent="0.2">
      <c r="A75" s="1" t="s">
        <v>442</v>
      </c>
      <c r="B75" s="56">
        <v>21</v>
      </c>
      <c r="C75" s="56">
        <v>6</v>
      </c>
      <c r="D75" s="91">
        <f t="shared" si="4"/>
        <v>28.571428571428573</v>
      </c>
      <c r="E75" s="56">
        <v>0</v>
      </c>
      <c r="F75" s="91">
        <f t="shared" si="5"/>
        <v>0</v>
      </c>
      <c r="G75" s="56">
        <v>5</v>
      </c>
      <c r="H75" s="91">
        <f t="shared" si="6"/>
        <v>23.80952380952381</v>
      </c>
      <c r="I75" s="56">
        <v>10</v>
      </c>
      <c r="J75" s="91">
        <f t="shared" si="7"/>
        <v>47.61904761904762</v>
      </c>
      <c r="K75" s="7"/>
      <c r="M75" s="93"/>
    </row>
    <row r="76" spans="1:13" s="76" customFormat="1" x14ac:dyDescent="0.2">
      <c r="A76" s="1" t="s">
        <v>443</v>
      </c>
      <c r="B76" s="56">
        <v>42</v>
      </c>
      <c r="C76" s="56">
        <v>6</v>
      </c>
      <c r="D76" s="91">
        <f t="shared" si="4"/>
        <v>14.285714285714286</v>
      </c>
      <c r="E76" s="56">
        <v>1</v>
      </c>
      <c r="F76" s="91">
        <f t="shared" si="5"/>
        <v>2.3809523809523809</v>
      </c>
      <c r="G76" s="56">
        <v>11</v>
      </c>
      <c r="H76" s="91">
        <f t="shared" si="6"/>
        <v>26.19047619047619</v>
      </c>
      <c r="I76" s="56">
        <v>24</v>
      </c>
      <c r="J76" s="91">
        <f t="shared" si="7"/>
        <v>57.142857142857146</v>
      </c>
      <c r="K76" s="7"/>
      <c r="M76" s="93"/>
    </row>
    <row r="77" spans="1:13" s="76" customFormat="1" x14ac:dyDescent="0.2">
      <c r="A77" s="8" t="s">
        <v>204</v>
      </c>
      <c r="B77" s="56"/>
      <c r="C77" s="56"/>
      <c r="D77" s="91"/>
      <c r="E77" s="56"/>
      <c r="F77" s="91"/>
      <c r="G77" s="56"/>
      <c r="H77" s="91"/>
      <c r="I77" s="56"/>
      <c r="J77" s="91"/>
      <c r="K77" s="7"/>
      <c r="M77" s="93"/>
    </row>
    <row r="78" spans="1:13" s="76" customFormat="1" x14ac:dyDescent="0.2">
      <c r="A78" s="1" t="s">
        <v>534</v>
      </c>
      <c r="B78" s="56">
        <v>18</v>
      </c>
      <c r="C78" s="56">
        <v>1</v>
      </c>
      <c r="D78" s="91">
        <f t="shared" si="4"/>
        <v>5.5555555555555554</v>
      </c>
      <c r="E78" s="56">
        <v>0</v>
      </c>
      <c r="F78" s="91">
        <f t="shared" si="5"/>
        <v>0</v>
      </c>
      <c r="G78" s="56">
        <v>7</v>
      </c>
      <c r="H78" s="91">
        <f t="shared" si="6"/>
        <v>38.888888888888886</v>
      </c>
      <c r="I78" s="56">
        <v>10</v>
      </c>
      <c r="J78" s="91">
        <f t="shared" si="7"/>
        <v>55.555555555555557</v>
      </c>
      <c r="K78" s="7"/>
      <c r="M78" s="93"/>
    </row>
    <row r="79" spans="1:13" s="76" customFormat="1" x14ac:dyDescent="0.2">
      <c r="A79" s="1" t="s">
        <v>444</v>
      </c>
      <c r="B79" s="56">
        <v>39</v>
      </c>
      <c r="C79" s="56">
        <v>8</v>
      </c>
      <c r="D79" s="91">
        <f t="shared" si="4"/>
        <v>20.512820512820515</v>
      </c>
      <c r="E79" s="56">
        <v>1</v>
      </c>
      <c r="F79" s="91">
        <f t="shared" si="5"/>
        <v>2.5641025641025643</v>
      </c>
      <c r="G79" s="56">
        <v>10</v>
      </c>
      <c r="H79" s="91">
        <f t="shared" si="6"/>
        <v>25.641025641025642</v>
      </c>
      <c r="I79" s="56">
        <v>20</v>
      </c>
      <c r="J79" s="91">
        <f t="shared" si="7"/>
        <v>51.282051282051285</v>
      </c>
      <c r="K79" s="7"/>
      <c r="M79" s="93"/>
    </row>
    <row r="80" spans="1:13" s="76" customFormat="1" x14ac:dyDescent="0.2">
      <c r="A80" s="1" t="s">
        <v>445</v>
      </c>
      <c r="B80" s="56">
        <v>34</v>
      </c>
      <c r="C80" s="56">
        <v>0</v>
      </c>
      <c r="D80" s="91">
        <f t="shared" si="4"/>
        <v>0</v>
      </c>
      <c r="E80" s="56">
        <v>2</v>
      </c>
      <c r="F80" s="91">
        <f t="shared" si="5"/>
        <v>5.882352941176471</v>
      </c>
      <c r="G80" s="56">
        <v>8</v>
      </c>
      <c r="H80" s="91">
        <f t="shared" si="6"/>
        <v>23.529411764705884</v>
      </c>
      <c r="I80" s="56">
        <v>24</v>
      </c>
      <c r="J80" s="91">
        <f t="shared" si="7"/>
        <v>70.588235294117652</v>
      </c>
      <c r="K80" s="7"/>
      <c r="M80" s="93"/>
    </row>
    <row r="81" spans="1:13" s="76" customFormat="1" x14ac:dyDescent="0.2">
      <c r="A81" s="1" t="s">
        <v>515</v>
      </c>
      <c r="B81" s="56">
        <v>15</v>
      </c>
      <c r="C81" s="56">
        <v>0</v>
      </c>
      <c r="D81" s="91">
        <f t="shared" si="4"/>
        <v>0</v>
      </c>
      <c r="E81" s="56">
        <v>0</v>
      </c>
      <c r="F81" s="91">
        <f t="shared" si="5"/>
        <v>0</v>
      </c>
      <c r="G81" s="56">
        <v>5</v>
      </c>
      <c r="H81" s="91">
        <f t="shared" si="6"/>
        <v>33.333333333333336</v>
      </c>
      <c r="I81" s="56">
        <v>10</v>
      </c>
      <c r="J81" s="91">
        <f t="shared" si="7"/>
        <v>66.666666666666671</v>
      </c>
      <c r="K81" s="7"/>
      <c r="M81" s="93"/>
    </row>
    <row r="82" spans="1:13" s="76" customFormat="1" x14ac:dyDescent="0.2">
      <c r="A82" s="1" t="s">
        <v>446</v>
      </c>
      <c r="B82" s="56">
        <v>37</v>
      </c>
      <c r="C82" s="56">
        <v>2</v>
      </c>
      <c r="D82" s="91">
        <f t="shared" si="4"/>
        <v>5.4054054054054053</v>
      </c>
      <c r="E82" s="56">
        <v>0</v>
      </c>
      <c r="F82" s="91">
        <f t="shared" si="5"/>
        <v>0</v>
      </c>
      <c r="G82" s="56">
        <v>11</v>
      </c>
      <c r="H82" s="91">
        <f t="shared" si="6"/>
        <v>29.72972972972973</v>
      </c>
      <c r="I82" s="56">
        <v>24</v>
      </c>
      <c r="J82" s="91">
        <f t="shared" si="7"/>
        <v>64.86486486486487</v>
      </c>
      <c r="K82" s="7"/>
      <c r="M82" s="93"/>
    </row>
    <row r="83" spans="1:13" s="76" customFormat="1" x14ac:dyDescent="0.2">
      <c r="A83" s="8" t="s">
        <v>205</v>
      </c>
      <c r="B83" s="56"/>
      <c r="C83" s="56"/>
      <c r="D83" s="91"/>
      <c r="E83" s="56"/>
      <c r="F83" s="91"/>
      <c r="G83" s="56"/>
      <c r="H83" s="91"/>
      <c r="I83" s="56"/>
      <c r="J83" s="91"/>
      <c r="K83" s="7"/>
      <c r="M83" s="93"/>
    </row>
    <row r="84" spans="1:13" s="76" customFormat="1" x14ac:dyDescent="0.2">
      <c r="A84" s="1" t="s">
        <v>447</v>
      </c>
      <c r="B84" s="56">
        <v>143</v>
      </c>
      <c r="C84" s="56">
        <v>9</v>
      </c>
      <c r="D84" s="91">
        <f t="shared" si="4"/>
        <v>6.2937062937062933</v>
      </c>
      <c r="E84" s="56">
        <v>5</v>
      </c>
      <c r="F84" s="91">
        <f t="shared" si="5"/>
        <v>3.4965034965034967</v>
      </c>
      <c r="G84" s="56">
        <v>45</v>
      </c>
      <c r="H84" s="91">
        <f t="shared" si="6"/>
        <v>31.46853146853147</v>
      </c>
      <c r="I84" s="56">
        <v>84</v>
      </c>
      <c r="J84" s="91">
        <f t="shared" si="7"/>
        <v>58.74125874125874</v>
      </c>
      <c r="K84" s="7"/>
      <c r="M84" s="93"/>
    </row>
    <row r="85" spans="1:13" s="76" customFormat="1" x14ac:dyDescent="0.2">
      <c r="A85" s="1" t="s">
        <v>448</v>
      </c>
      <c r="B85" s="56">
        <v>14</v>
      </c>
      <c r="C85" s="56">
        <v>0</v>
      </c>
      <c r="D85" s="91">
        <f t="shared" si="4"/>
        <v>0</v>
      </c>
      <c r="E85" s="56">
        <v>1</v>
      </c>
      <c r="F85" s="91">
        <f t="shared" si="5"/>
        <v>7.1428571428571432</v>
      </c>
      <c r="G85" s="56">
        <v>3</v>
      </c>
      <c r="H85" s="91">
        <f t="shared" si="6"/>
        <v>21.428571428571427</v>
      </c>
      <c r="I85" s="56">
        <v>10</v>
      </c>
      <c r="J85" s="91">
        <f t="shared" si="7"/>
        <v>71.428571428571431</v>
      </c>
      <c r="K85" s="7"/>
      <c r="M85" s="93"/>
    </row>
    <row r="86" spans="1:13" s="76" customFormat="1" x14ac:dyDescent="0.2">
      <c r="A86" s="8" t="s">
        <v>206</v>
      </c>
      <c r="B86" s="56"/>
      <c r="C86" s="56"/>
      <c r="D86" s="91"/>
      <c r="E86" s="56"/>
      <c r="F86" s="91"/>
      <c r="G86" s="56"/>
      <c r="H86" s="91"/>
      <c r="I86" s="56"/>
      <c r="J86" s="91"/>
      <c r="K86" s="7"/>
      <c r="M86" s="93"/>
    </row>
    <row r="87" spans="1:13" s="76" customFormat="1" x14ac:dyDescent="0.2">
      <c r="A87" s="1" t="s">
        <v>449</v>
      </c>
      <c r="B87" s="56">
        <v>44</v>
      </c>
      <c r="C87" s="56">
        <v>1</v>
      </c>
      <c r="D87" s="91">
        <f t="shared" si="4"/>
        <v>2.2727272727272729</v>
      </c>
      <c r="E87" s="56">
        <v>2</v>
      </c>
      <c r="F87" s="91">
        <f t="shared" si="5"/>
        <v>4.5454545454545459</v>
      </c>
      <c r="G87" s="56">
        <v>9</v>
      </c>
      <c r="H87" s="91">
        <f t="shared" si="6"/>
        <v>20.454545454545453</v>
      </c>
      <c r="I87" s="56">
        <v>32</v>
      </c>
      <c r="J87" s="91">
        <f t="shared" si="7"/>
        <v>72.727272727272734</v>
      </c>
      <c r="K87" s="7"/>
      <c r="M87" s="93"/>
    </row>
    <row r="88" spans="1:13" s="76" customFormat="1" x14ac:dyDescent="0.2">
      <c r="A88" s="1" t="s">
        <v>450</v>
      </c>
      <c r="B88" s="56">
        <v>79</v>
      </c>
      <c r="C88" s="56">
        <v>5</v>
      </c>
      <c r="D88" s="91">
        <f t="shared" si="4"/>
        <v>6.3291139240506329</v>
      </c>
      <c r="E88" s="56">
        <v>1</v>
      </c>
      <c r="F88" s="91">
        <f t="shared" si="5"/>
        <v>1.2658227848101267</v>
      </c>
      <c r="G88" s="56">
        <v>25</v>
      </c>
      <c r="H88" s="91">
        <f t="shared" si="6"/>
        <v>31.645569620253166</v>
      </c>
      <c r="I88" s="56">
        <v>48</v>
      </c>
      <c r="J88" s="91">
        <f t="shared" si="7"/>
        <v>60.759493670886073</v>
      </c>
      <c r="K88" s="7"/>
      <c r="M88" s="93"/>
    </row>
    <row r="89" spans="1:13" s="76" customFormat="1" x14ac:dyDescent="0.2">
      <c r="A89" s="1" t="s">
        <v>451</v>
      </c>
      <c r="B89" s="56">
        <v>33</v>
      </c>
      <c r="C89" s="56">
        <v>1</v>
      </c>
      <c r="D89" s="91">
        <f t="shared" si="4"/>
        <v>3.0303030303030303</v>
      </c>
      <c r="E89" s="56">
        <v>0</v>
      </c>
      <c r="F89" s="91">
        <f t="shared" si="5"/>
        <v>0</v>
      </c>
      <c r="G89" s="56">
        <v>8</v>
      </c>
      <c r="H89" s="91">
        <f t="shared" si="6"/>
        <v>24.242424242424242</v>
      </c>
      <c r="I89" s="56">
        <v>24</v>
      </c>
      <c r="J89" s="91">
        <f t="shared" si="7"/>
        <v>72.727272727272734</v>
      </c>
      <c r="K89" s="7"/>
      <c r="M89" s="93"/>
    </row>
    <row r="90" spans="1:13" s="76" customFormat="1" x14ac:dyDescent="0.2">
      <c r="A90" s="8" t="s">
        <v>207</v>
      </c>
      <c r="B90" s="56"/>
      <c r="C90" s="56"/>
      <c r="D90" s="91"/>
      <c r="E90" s="56"/>
      <c r="F90" s="91"/>
      <c r="G90" s="56"/>
      <c r="H90" s="91"/>
      <c r="I90" s="56"/>
      <c r="J90" s="91"/>
      <c r="K90" s="7"/>
      <c r="M90" s="93"/>
    </row>
    <row r="91" spans="1:13" s="76" customFormat="1" x14ac:dyDescent="0.2">
      <c r="A91" s="1" t="s">
        <v>452</v>
      </c>
      <c r="B91" s="56">
        <v>138</v>
      </c>
      <c r="C91" s="56">
        <v>2</v>
      </c>
      <c r="D91" s="91">
        <f t="shared" si="4"/>
        <v>1.4492753623188406</v>
      </c>
      <c r="E91" s="56">
        <v>1</v>
      </c>
      <c r="F91" s="91">
        <f t="shared" si="5"/>
        <v>0.72463768115942029</v>
      </c>
      <c r="G91" s="56">
        <v>40</v>
      </c>
      <c r="H91" s="91">
        <f t="shared" si="6"/>
        <v>28.985507246376812</v>
      </c>
      <c r="I91" s="56">
        <v>95</v>
      </c>
      <c r="J91" s="91">
        <f t="shared" si="7"/>
        <v>68.840579710144922</v>
      </c>
      <c r="K91" s="7"/>
      <c r="M91" s="93"/>
    </row>
    <row r="92" spans="1:13" s="76" customFormat="1" x14ac:dyDescent="0.2">
      <c r="A92" s="1" t="s">
        <v>453</v>
      </c>
      <c r="B92" s="56">
        <v>21</v>
      </c>
      <c r="C92" s="56">
        <v>0</v>
      </c>
      <c r="D92" s="91">
        <f t="shared" si="4"/>
        <v>0</v>
      </c>
      <c r="E92" s="56">
        <v>0</v>
      </c>
      <c r="F92" s="91">
        <f t="shared" si="5"/>
        <v>0</v>
      </c>
      <c r="G92" s="56">
        <v>4</v>
      </c>
      <c r="H92" s="91">
        <f t="shared" si="6"/>
        <v>19.047619047619047</v>
      </c>
      <c r="I92" s="56">
        <v>17</v>
      </c>
      <c r="J92" s="91">
        <f t="shared" si="7"/>
        <v>80.952380952380949</v>
      </c>
      <c r="K92" s="7"/>
      <c r="M92" s="93"/>
    </row>
    <row r="93" spans="1:13" s="76" customFormat="1" x14ac:dyDescent="0.2">
      <c r="A93" s="8" t="s">
        <v>208</v>
      </c>
      <c r="B93" s="56"/>
      <c r="C93" s="56"/>
      <c r="D93" s="91"/>
      <c r="E93" s="56"/>
      <c r="F93" s="91"/>
      <c r="G93" s="56"/>
      <c r="H93" s="91"/>
      <c r="I93" s="56"/>
      <c r="J93" s="91"/>
      <c r="K93" s="7"/>
      <c r="M93" s="93"/>
    </row>
    <row r="94" spans="1:13" s="76" customFormat="1" x14ac:dyDescent="0.2">
      <c r="A94" s="1" t="s">
        <v>454</v>
      </c>
      <c r="B94" s="56">
        <v>3</v>
      </c>
      <c r="C94" s="56">
        <v>0</v>
      </c>
      <c r="D94" s="91">
        <f t="shared" si="4"/>
        <v>0</v>
      </c>
      <c r="E94" s="56">
        <v>0</v>
      </c>
      <c r="F94" s="91">
        <f t="shared" si="5"/>
        <v>0</v>
      </c>
      <c r="G94" s="56">
        <v>1</v>
      </c>
      <c r="H94" s="91">
        <f t="shared" si="6"/>
        <v>33.333333333333336</v>
      </c>
      <c r="I94" s="56">
        <v>2</v>
      </c>
      <c r="J94" s="91">
        <f t="shared" si="7"/>
        <v>66.666666666666671</v>
      </c>
      <c r="K94" s="7"/>
      <c r="M94" s="93"/>
    </row>
    <row r="95" spans="1:13" s="76" customFormat="1" x14ac:dyDescent="0.2">
      <c r="A95" s="1" t="s">
        <v>455</v>
      </c>
      <c r="B95" s="56">
        <v>11</v>
      </c>
      <c r="C95" s="56">
        <v>0</v>
      </c>
      <c r="D95" s="91">
        <f t="shared" si="4"/>
        <v>0</v>
      </c>
      <c r="E95" s="56">
        <v>1</v>
      </c>
      <c r="F95" s="91">
        <f t="shared" si="5"/>
        <v>9.0909090909090917</v>
      </c>
      <c r="G95" s="56">
        <v>5</v>
      </c>
      <c r="H95" s="91">
        <f t="shared" si="6"/>
        <v>45.454545454545453</v>
      </c>
      <c r="I95" s="56">
        <v>5</v>
      </c>
      <c r="J95" s="91">
        <f t="shared" si="7"/>
        <v>45.454545454545453</v>
      </c>
      <c r="K95" s="7"/>
      <c r="M95" s="93"/>
    </row>
    <row r="96" spans="1:13" s="76" customFormat="1" x14ac:dyDescent="0.2">
      <c r="A96" s="1" t="s">
        <v>456</v>
      </c>
      <c r="B96" s="56">
        <v>9</v>
      </c>
      <c r="C96" s="56">
        <v>4</v>
      </c>
      <c r="D96" s="91">
        <f t="shared" si="4"/>
        <v>44.444444444444443</v>
      </c>
      <c r="E96" s="56">
        <v>0</v>
      </c>
      <c r="F96" s="91">
        <f t="shared" si="5"/>
        <v>0</v>
      </c>
      <c r="G96" s="56">
        <v>1</v>
      </c>
      <c r="H96" s="91">
        <f t="shared" si="6"/>
        <v>11.111111111111111</v>
      </c>
      <c r="I96" s="56">
        <v>4</v>
      </c>
      <c r="J96" s="91">
        <f t="shared" si="7"/>
        <v>44.444444444444443</v>
      </c>
      <c r="K96" s="7"/>
      <c r="M96" s="93"/>
    </row>
    <row r="97" spans="1:13" s="76" customFormat="1" x14ac:dyDescent="0.2">
      <c r="A97" s="1" t="s">
        <v>457</v>
      </c>
      <c r="B97" s="56">
        <v>4</v>
      </c>
      <c r="C97" s="56">
        <v>0</v>
      </c>
      <c r="D97" s="91">
        <f t="shared" si="4"/>
        <v>0</v>
      </c>
      <c r="E97" s="56">
        <v>0</v>
      </c>
      <c r="F97" s="91">
        <f t="shared" si="5"/>
        <v>0</v>
      </c>
      <c r="G97" s="56">
        <v>3</v>
      </c>
      <c r="H97" s="91">
        <f t="shared" si="6"/>
        <v>75</v>
      </c>
      <c r="I97" s="56">
        <v>1</v>
      </c>
      <c r="J97" s="91">
        <f t="shared" si="7"/>
        <v>25</v>
      </c>
      <c r="K97" s="7"/>
      <c r="M97" s="93"/>
    </row>
    <row r="98" spans="1:13" s="76" customFormat="1" x14ac:dyDescent="0.2">
      <c r="A98" s="1" t="s">
        <v>458</v>
      </c>
      <c r="B98" s="56">
        <v>1</v>
      </c>
      <c r="C98" s="40">
        <v>0</v>
      </c>
      <c r="D98" s="91">
        <f t="shared" si="4"/>
        <v>0</v>
      </c>
      <c r="E98" s="40">
        <v>0</v>
      </c>
      <c r="F98" s="91">
        <f t="shared" si="5"/>
        <v>0</v>
      </c>
      <c r="G98" s="40">
        <v>1</v>
      </c>
      <c r="H98" s="91">
        <f t="shared" si="6"/>
        <v>100</v>
      </c>
      <c r="I98" s="40">
        <v>0</v>
      </c>
      <c r="J98" s="91">
        <f t="shared" si="7"/>
        <v>0</v>
      </c>
      <c r="K98" s="7"/>
      <c r="M98" s="93"/>
    </row>
    <row r="99" spans="1:13" s="76" customFormat="1" x14ac:dyDescent="0.2">
      <c r="A99" s="1" t="s">
        <v>459</v>
      </c>
      <c r="B99" s="56">
        <v>4</v>
      </c>
      <c r="C99" s="56">
        <v>0</v>
      </c>
      <c r="D99" s="91">
        <f t="shared" si="4"/>
        <v>0</v>
      </c>
      <c r="E99" s="56">
        <v>0</v>
      </c>
      <c r="F99" s="91">
        <f t="shared" si="5"/>
        <v>0</v>
      </c>
      <c r="G99" s="56">
        <v>0</v>
      </c>
      <c r="H99" s="91">
        <f t="shared" si="6"/>
        <v>0</v>
      </c>
      <c r="I99" s="56">
        <v>4</v>
      </c>
      <c r="J99" s="91">
        <f t="shared" si="7"/>
        <v>100</v>
      </c>
      <c r="K99" s="7"/>
    </row>
    <row r="100" spans="1:13" s="76" customFormat="1" x14ac:dyDescent="0.2">
      <c r="A100" s="1" t="s">
        <v>460</v>
      </c>
      <c r="B100" s="56">
        <v>3</v>
      </c>
      <c r="C100" s="56">
        <v>1</v>
      </c>
      <c r="D100" s="91">
        <f t="shared" si="4"/>
        <v>33.333333333333336</v>
      </c>
      <c r="E100" s="56">
        <v>0</v>
      </c>
      <c r="F100" s="91">
        <f t="shared" si="5"/>
        <v>0</v>
      </c>
      <c r="G100" s="56">
        <v>0</v>
      </c>
      <c r="H100" s="91">
        <f t="shared" si="6"/>
        <v>0</v>
      </c>
      <c r="I100" s="56">
        <v>2</v>
      </c>
      <c r="J100" s="91">
        <f t="shared" si="7"/>
        <v>66.666666666666671</v>
      </c>
      <c r="K100" s="7"/>
    </row>
    <row r="101" spans="1:13" s="76" customFormat="1" x14ac:dyDescent="0.2">
      <c r="A101" s="8" t="s">
        <v>209</v>
      </c>
      <c r="B101" s="56"/>
      <c r="C101" s="56"/>
      <c r="D101" s="91"/>
      <c r="E101" s="56"/>
      <c r="F101" s="91"/>
      <c r="G101" s="56"/>
      <c r="H101" s="91"/>
      <c r="I101" s="56"/>
      <c r="J101" s="91"/>
      <c r="K101" s="7"/>
    </row>
    <row r="102" spans="1:13" s="76" customFormat="1" x14ac:dyDescent="0.2">
      <c r="A102" s="1" t="s">
        <v>461</v>
      </c>
      <c r="B102" s="56">
        <v>50</v>
      </c>
      <c r="C102" s="56">
        <v>2</v>
      </c>
      <c r="D102" s="91">
        <f t="shared" si="4"/>
        <v>4</v>
      </c>
      <c r="E102" s="56">
        <v>1</v>
      </c>
      <c r="F102" s="91">
        <f t="shared" si="5"/>
        <v>2</v>
      </c>
      <c r="G102" s="56">
        <v>13</v>
      </c>
      <c r="H102" s="91">
        <f t="shared" si="6"/>
        <v>26</v>
      </c>
      <c r="I102" s="56">
        <v>34</v>
      </c>
      <c r="J102" s="91">
        <f t="shared" si="7"/>
        <v>68</v>
      </c>
      <c r="K102" s="7"/>
    </row>
    <row r="103" spans="1:13" s="76" customFormat="1" x14ac:dyDescent="0.2">
      <c r="A103" s="1" t="s">
        <v>462</v>
      </c>
      <c r="B103" s="56">
        <v>12</v>
      </c>
      <c r="C103" s="56">
        <v>2</v>
      </c>
      <c r="D103" s="91">
        <f t="shared" si="4"/>
        <v>16.666666666666668</v>
      </c>
      <c r="E103" s="56">
        <v>0</v>
      </c>
      <c r="F103" s="91">
        <f t="shared" si="5"/>
        <v>0</v>
      </c>
      <c r="G103" s="56">
        <v>2</v>
      </c>
      <c r="H103" s="91">
        <f t="shared" si="6"/>
        <v>16.666666666666668</v>
      </c>
      <c r="I103" s="56">
        <v>8</v>
      </c>
      <c r="J103" s="91">
        <f t="shared" si="7"/>
        <v>66.666666666666671</v>
      </c>
      <c r="K103" s="7"/>
    </row>
    <row r="104" spans="1:13" s="76" customFormat="1" x14ac:dyDescent="0.2">
      <c r="A104" s="8" t="s">
        <v>210</v>
      </c>
      <c r="B104" s="56"/>
      <c r="C104" s="56"/>
      <c r="D104" s="91"/>
      <c r="E104" s="56"/>
      <c r="F104" s="91"/>
      <c r="G104" s="56"/>
      <c r="H104" s="91"/>
      <c r="I104" s="56"/>
      <c r="J104" s="91"/>
      <c r="K104" s="7"/>
    </row>
    <row r="105" spans="1:13" s="76" customFormat="1" x14ac:dyDescent="0.2">
      <c r="A105" s="1" t="s">
        <v>463</v>
      </c>
      <c r="B105" s="56">
        <v>28</v>
      </c>
      <c r="C105" s="56">
        <v>4</v>
      </c>
      <c r="D105" s="91">
        <f t="shared" si="4"/>
        <v>14.285714285714286</v>
      </c>
      <c r="E105" s="56">
        <v>3</v>
      </c>
      <c r="F105" s="91">
        <f t="shared" si="5"/>
        <v>10.714285714285714</v>
      </c>
      <c r="G105" s="56">
        <v>9</v>
      </c>
      <c r="H105" s="91">
        <f t="shared" si="6"/>
        <v>32.142857142857146</v>
      </c>
      <c r="I105" s="56">
        <v>12</v>
      </c>
      <c r="J105" s="91">
        <f t="shared" si="7"/>
        <v>42.857142857142854</v>
      </c>
      <c r="K105" s="7"/>
    </row>
    <row r="106" spans="1:13" s="76" customFormat="1" x14ac:dyDescent="0.2">
      <c r="A106" s="1" t="s">
        <v>516</v>
      </c>
      <c r="B106" s="56">
        <v>22</v>
      </c>
      <c r="C106" s="56">
        <v>1</v>
      </c>
      <c r="D106" s="91">
        <f t="shared" si="4"/>
        <v>4.5454545454545459</v>
      </c>
      <c r="E106" s="56">
        <v>1</v>
      </c>
      <c r="F106" s="91">
        <f t="shared" si="5"/>
        <v>4.5454545454545459</v>
      </c>
      <c r="G106" s="56">
        <v>5</v>
      </c>
      <c r="H106" s="91">
        <f t="shared" si="6"/>
        <v>22.727272727272727</v>
      </c>
      <c r="I106" s="56">
        <v>15</v>
      </c>
      <c r="J106" s="91">
        <f t="shared" si="7"/>
        <v>68.181818181818187</v>
      </c>
      <c r="K106" s="7"/>
    </row>
    <row r="107" spans="1:13" s="76" customFormat="1" x14ac:dyDescent="0.2">
      <c r="A107" s="1" t="s">
        <v>464</v>
      </c>
      <c r="B107" s="56">
        <v>7</v>
      </c>
      <c r="C107" s="56">
        <v>1</v>
      </c>
      <c r="D107" s="91">
        <f t="shared" si="4"/>
        <v>14.285714285714286</v>
      </c>
      <c r="E107" s="56">
        <v>0</v>
      </c>
      <c r="F107" s="91">
        <f t="shared" si="5"/>
        <v>0</v>
      </c>
      <c r="G107" s="56">
        <v>2</v>
      </c>
      <c r="H107" s="91">
        <f t="shared" si="6"/>
        <v>28.571428571428573</v>
      </c>
      <c r="I107" s="56">
        <v>4</v>
      </c>
      <c r="J107" s="91">
        <f t="shared" si="7"/>
        <v>57.142857142857146</v>
      </c>
      <c r="K107" s="7"/>
    </row>
    <row r="108" spans="1:13" s="76" customFormat="1" x14ac:dyDescent="0.2">
      <c r="A108" s="1" t="s">
        <v>465</v>
      </c>
      <c r="B108" s="56">
        <v>7</v>
      </c>
      <c r="C108" s="56">
        <v>2</v>
      </c>
      <c r="D108" s="91">
        <f t="shared" si="4"/>
        <v>28.571428571428573</v>
      </c>
      <c r="E108" s="56">
        <v>0</v>
      </c>
      <c r="F108" s="91">
        <f t="shared" si="5"/>
        <v>0</v>
      </c>
      <c r="G108" s="56">
        <v>0</v>
      </c>
      <c r="H108" s="91">
        <f t="shared" si="6"/>
        <v>0</v>
      </c>
      <c r="I108" s="56">
        <v>5</v>
      </c>
      <c r="J108" s="91">
        <f t="shared" si="7"/>
        <v>71.428571428571431</v>
      </c>
      <c r="K108" s="7"/>
    </row>
    <row r="109" spans="1:13" s="76" customFormat="1" x14ac:dyDescent="0.2">
      <c r="A109" s="1" t="s">
        <v>466</v>
      </c>
      <c r="B109" s="56">
        <v>5</v>
      </c>
      <c r="C109" s="56">
        <v>2</v>
      </c>
      <c r="D109" s="91">
        <f t="shared" si="4"/>
        <v>40</v>
      </c>
      <c r="E109" s="56">
        <v>0</v>
      </c>
      <c r="F109" s="91">
        <f t="shared" si="5"/>
        <v>0</v>
      </c>
      <c r="G109" s="56">
        <v>1</v>
      </c>
      <c r="H109" s="91">
        <f t="shared" si="6"/>
        <v>20</v>
      </c>
      <c r="I109" s="56">
        <v>2</v>
      </c>
      <c r="J109" s="91">
        <f t="shared" si="7"/>
        <v>40</v>
      </c>
      <c r="K109" s="7"/>
    </row>
    <row r="110" spans="1:13" s="76" customFormat="1" x14ac:dyDescent="0.2">
      <c r="A110" s="1" t="s">
        <v>467</v>
      </c>
      <c r="B110" s="56">
        <v>1</v>
      </c>
      <c r="C110" s="40">
        <v>0</v>
      </c>
      <c r="D110" s="91">
        <f t="shared" si="4"/>
        <v>0</v>
      </c>
      <c r="E110" s="40">
        <v>0</v>
      </c>
      <c r="F110" s="91">
        <f t="shared" si="5"/>
        <v>0</v>
      </c>
      <c r="G110" s="40">
        <v>0</v>
      </c>
      <c r="H110" s="91">
        <f t="shared" si="6"/>
        <v>0</v>
      </c>
      <c r="I110" s="40">
        <v>1</v>
      </c>
      <c r="J110" s="91">
        <f t="shared" si="7"/>
        <v>100</v>
      </c>
      <c r="K110" s="7"/>
    </row>
    <row r="111" spans="1:13" s="76" customFormat="1" x14ac:dyDescent="0.2">
      <c r="A111" s="1" t="s">
        <v>468</v>
      </c>
      <c r="B111" s="56">
        <v>23</v>
      </c>
      <c r="C111" s="56">
        <v>0</v>
      </c>
      <c r="D111" s="91">
        <f t="shared" si="4"/>
        <v>0</v>
      </c>
      <c r="E111" s="56">
        <v>1</v>
      </c>
      <c r="F111" s="91">
        <f t="shared" si="5"/>
        <v>4.3478260869565215</v>
      </c>
      <c r="G111" s="56">
        <v>7</v>
      </c>
      <c r="H111" s="91">
        <f t="shared" si="6"/>
        <v>30.434782608695652</v>
      </c>
      <c r="I111" s="56">
        <v>15</v>
      </c>
      <c r="J111" s="91">
        <f t="shared" si="7"/>
        <v>65.217391304347828</v>
      </c>
      <c r="K111" s="7"/>
    </row>
    <row r="112" spans="1:13" s="76" customFormat="1" x14ac:dyDescent="0.2">
      <c r="A112" s="1" t="s">
        <v>469</v>
      </c>
      <c r="B112" s="56">
        <v>6</v>
      </c>
      <c r="C112" s="56">
        <v>0</v>
      </c>
      <c r="D112" s="91">
        <f t="shared" si="4"/>
        <v>0</v>
      </c>
      <c r="E112" s="56">
        <v>0</v>
      </c>
      <c r="F112" s="91">
        <f t="shared" si="5"/>
        <v>0</v>
      </c>
      <c r="G112" s="56">
        <v>0</v>
      </c>
      <c r="H112" s="91">
        <f t="shared" si="6"/>
        <v>0</v>
      </c>
      <c r="I112" s="56">
        <v>6</v>
      </c>
      <c r="J112" s="91">
        <f t="shared" si="7"/>
        <v>100</v>
      </c>
      <c r="K112" s="7"/>
    </row>
    <row r="113" spans="1:14" s="76" customFormat="1" x14ac:dyDescent="0.2">
      <c r="A113" s="1" t="s">
        <v>211</v>
      </c>
      <c r="B113" s="56">
        <v>308</v>
      </c>
      <c r="C113" s="56">
        <v>58</v>
      </c>
      <c r="D113" s="91">
        <f t="shared" si="4"/>
        <v>18.831168831168831</v>
      </c>
      <c r="E113" s="56">
        <v>25</v>
      </c>
      <c r="F113" s="91">
        <f t="shared" si="5"/>
        <v>8.1168831168831161</v>
      </c>
      <c r="G113" s="56">
        <v>101</v>
      </c>
      <c r="H113" s="91">
        <f t="shared" si="6"/>
        <v>32.79220779220779</v>
      </c>
      <c r="I113" s="56">
        <v>124</v>
      </c>
      <c r="J113" s="91">
        <f t="shared" si="7"/>
        <v>40.259740259740262</v>
      </c>
      <c r="K113" s="7"/>
    </row>
    <row r="114" spans="1:14" s="76" customFormat="1" x14ac:dyDescent="0.2">
      <c r="A114" s="1" t="s">
        <v>517</v>
      </c>
      <c r="B114" s="67"/>
      <c r="C114" s="67"/>
      <c r="D114" s="67"/>
      <c r="E114" s="78"/>
      <c r="F114" s="91"/>
      <c r="G114" s="78"/>
      <c r="H114" s="91"/>
      <c r="I114" s="56"/>
      <c r="J114" s="91"/>
      <c r="K114" s="7"/>
    </row>
    <row r="115" spans="1:14" s="76" customFormat="1" x14ac:dyDescent="0.2">
      <c r="B115" s="67"/>
      <c r="C115" s="78"/>
      <c r="D115" s="67"/>
      <c r="E115" s="78"/>
      <c r="F115" s="67"/>
      <c r="G115" s="78"/>
      <c r="H115" s="56"/>
      <c r="I115" s="56"/>
      <c r="J115" s="56"/>
      <c r="K115" s="7"/>
    </row>
    <row r="116" spans="1:14" s="76" customFormat="1" x14ac:dyDescent="0.2">
      <c r="B116" s="67"/>
      <c r="C116" s="67"/>
      <c r="D116" s="67"/>
      <c r="E116" s="78"/>
      <c r="F116" s="67"/>
      <c r="G116" s="78"/>
      <c r="H116" s="56"/>
      <c r="I116" s="56"/>
      <c r="J116" s="56"/>
      <c r="K116" s="7"/>
    </row>
    <row r="117" spans="1:14" s="76" customFormat="1" x14ac:dyDescent="0.2">
      <c r="B117" s="67"/>
      <c r="C117" s="67"/>
      <c r="D117" s="67"/>
      <c r="E117" s="78"/>
      <c r="F117" s="67"/>
      <c r="G117" s="78"/>
      <c r="H117" s="56"/>
      <c r="I117" s="56"/>
      <c r="J117" s="56"/>
      <c r="K117" s="7"/>
    </row>
    <row r="118" spans="1:14" x14ac:dyDescent="0.2">
      <c r="M118" s="76"/>
      <c r="N118" s="76"/>
    </row>
    <row r="119" spans="1:14" x14ac:dyDescent="0.2">
      <c r="M119" s="76"/>
    </row>
    <row r="120" spans="1:14" x14ac:dyDescent="0.2">
      <c r="M120" s="76"/>
    </row>
    <row r="121" spans="1:14" x14ac:dyDescent="0.2">
      <c r="M121" s="76"/>
    </row>
  </sheetData>
  <phoneticPr fontId="0" type="noConversion"/>
  <pageMargins left="0.59055118110236227" right="0.59055118110236227" top="0.78740157480314965" bottom="0.59055118110236227" header="0.39370078740157483" footer="0"/>
  <pageSetup paperSize="9" scale="5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4"/>
  <sheetViews>
    <sheetView topLeftCell="A90" workbookViewId="0">
      <selection activeCell="B5" sqref="B5:B113"/>
    </sheetView>
  </sheetViews>
  <sheetFormatPr baseColWidth="10" defaultColWidth="11.42578125" defaultRowHeight="12.75" x14ac:dyDescent="0.2"/>
  <cols>
    <col min="1" max="1" width="27" style="1" customWidth="1"/>
    <col min="2" max="2" width="8.7109375" style="1" customWidth="1"/>
    <col min="3" max="3" width="15.28515625" style="1" customWidth="1"/>
    <col min="4" max="4" width="10" style="1" customWidth="1"/>
    <col min="5" max="5" width="13.85546875" style="1" customWidth="1"/>
    <col min="6" max="6" width="9.28515625" style="1" customWidth="1"/>
    <col min="7" max="7" width="12.5703125" style="1" customWidth="1"/>
    <col min="8" max="8" width="9.140625" style="1" customWidth="1"/>
    <col min="9" max="9" width="12.7109375" style="1" customWidth="1"/>
    <col min="10" max="10" width="9.140625" style="1" customWidth="1"/>
    <col min="11" max="16384" width="11.42578125" style="1"/>
  </cols>
  <sheetData>
    <row r="1" spans="1:10" x14ac:dyDescent="0.2">
      <c r="A1" s="8" t="s">
        <v>792</v>
      </c>
    </row>
    <row r="2" spans="1:10" x14ac:dyDescent="0.2">
      <c r="A2" s="1" t="s">
        <v>793</v>
      </c>
    </row>
    <row r="3" spans="1:10" ht="12.75" customHeight="1" x14ac:dyDescent="0.2"/>
    <row r="4" spans="1:10" s="2" customFormat="1" ht="51" x14ac:dyDescent="0.2">
      <c r="B4" s="2" t="s">
        <v>189</v>
      </c>
      <c r="C4" s="2" t="s">
        <v>818</v>
      </c>
      <c r="D4" s="2" t="s">
        <v>188</v>
      </c>
      <c r="E4" s="2" t="s">
        <v>503</v>
      </c>
      <c r="F4" s="2" t="s">
        <v>188</v>
      </c>
      <c r="G4" s="2" t="s">
        <v>504</v>
      </c>
      <c r="H4" s="2" t="s">
        <v>188</v>
      </c>
      <c r="I4" s="2" t="s">
        <v>165</v>
      </c>
      <c r="J4" s="2" t="s">
        <v>188</v>
      </c>
    </row>
    <row r="5" spans="1:10" s="33" customFormat="1" x14ac:dyDescent="0.2">
      <c r="A5" s="32" t="s">
        <v>195</v>
      </c>
      <c r="B5" s="27">
        <v>89436</v>
      </c>
      <c r="C5" s="27">
        <v>34387</v>
      </c>
      <c r="D5" s="92">
        <v>38.448723109262488</v>
      </c>
      <c r="E5" s="27">
        <v>5911</v>
      </c>
      <c r="F5" s="92">
        <v>6.6091954022988508</v>
      </c>
      <c r="G5" s="27">
        <v>33298</v>
      </c>
      <c r="H5" s="92">
        <v>37.231092624893776</v>
      </c>
      <c r="I5" s="27">
        <v>15840</v>
      </c>
      <c r="J5" s="92">
        <v>17.71098886354488</v>
      </c>
    </row>
    <row r="6" spans="1:10" s="76" customFormat="1" x14ac:dyDescent="0.2">
      <c r="A6" s="54" t="s">
        <v>542</v>
      </c>
      <c r="B6" s="56"/>
      <c r="C6" s="56"/>
      <c r="D6" s="56"/>
      <c r="E6" s="56"/>
      <c r="F6" s="56"/>
      <c r="G6" s="56"/>
      <c r="H6" s="56"/>
      <c r="I6" s="56"/>
      <c r="J6" s="56"/>
    </row>
    <row r="7" spans="1:10" s="76" customFormat="1" x14ac:dyDescent="0.2">
      <c r="A7" s="55" t="s">
        <v>354</v>
      </c>
      <c r="B7" s="56">
        <v>906</v>
      </c>
      <c r="C7" s="56">
        <v>406</v>
      </c>
      <c r="D7" s="91">
        <f>C7*100/$B7</f>
        <v>44.812362030905078</v>
      </c>
      <c r="E7" s="56">
        <v>19</v>
      </c>
      <c r="F7" s="91">
        <f>E7*100/$B7</f>
        <v>2.0971302428256071</v>
      </c>
      <c r="G7" s="56">
        <v>354</v>
      </c>
      <c r="H7" s="91">
        <f>G7*100/$B7</f>
        <v>39.072847682119203</v>
      </c>
      <c r="I7" s="56">
        <v>127</v>
      </c>
      <c r="J7" s="91">
        <f>I7*100/$B7</f>
        <v>14.01766004415011</v>
      </c>
    </row>
    <row r="8" spans="1:10" s="76" customFormat="1" x14ac:dyDescent="0.2">
      <c r="A8" s="55" t="s">
        <v>363</v>
      </c>
      <c r="B8" s="56">
        <v>1802</v>
      </c>
      <c r="C8" s="56">
        <v>474</v>
      </c>
      <c r="D8" s="91">
        <f t="shared" ref="D8:D70" si="0">C8*100/$B8</f>
        <v>26.304106548279691</v>
      </c>
      <c r="E8" s="56">
        <v>28</v>
      </c>
      <c r="F8" s="91">
        <f t="shared" ref="F8" si="1">E8*100/$B8</f>
        <v>1.5538290788013318</v>
      </c>
      <c r="G8" s="56">
        <v>1019</v>
      </c>
      <c r="H8" s="91">
        <f t="shared" ref="H8" si="2">G8*100/$B8</f>
        <v>56.548279689234185</v>
      </c>
      <c r="I8" s="56">
        <v>281</v>
      </c>
      <c r="J8" s="91">
        <f t="shared" ref="J8" si="3">I8*100/$B8</f>
        <v>15.593784683684795</v>
      </c>
    </row>
    <row r="9" spans="1:10" s="76" customFormat="1" x14ac:dyDescent="0.2">
      <c r="A9" s="55" t="s">
        <v>364</v>
      </c>
      <c r="B9" s="56">
        <v>883</v>
      </c>
      <c r="C9" s="56">
        <v>373</v>
      </c>
      <c r="D9" s="91">
        <f t="shared" si="0"/>
        <v>42.242355605889017</v>
      </c>
      <c r="E9" s="56">
        <v>12</v>
      </c>
      <c r="F9" s="91">
        <f t="shared" ref="F9" si="4">E9*100/$B9</f>
        <v>1.3590033975084939</v>
      </c>
      <c r="G9" s="56">
        <v>326</v>
      </c>
      <c r="H9" s="91">
        <f t="shared" ref="H9" si="5">G9*100/$B9</f>
        <v>36.919592298980746</v>
      </c>
      <c r="I9" s="56">
        <v>172</v>
      </c>
      <c r="J9" s="91">
        <f t="shared" ref="J9" si="6">I9*100/$B9</f>
        <v>19.479048697621742</v>
      </c>
    </row>
    <row r="10" spans="1:10" s="76" customFormat="1" x14ac:dyDescent="0.2">
      <c r="A10" s="55" t="s">
        <v>365</v>
      </c>
      <c r="B10" s="56">
        <v>676</v>
      </c>
      <c r="C10" s="56">
        <v>221</v>
      </c>
      <c r="D10" s="91">
        <f t="shared" si="0"/>
        <v>32.692307692307693</v>
      </c>
      <c r="E10" s="56">
        <v>14</v>
      </c>
      <c r="F10" s="91">
        <f t="shared" ref="F10" si="7">E10*100/$B10</f>
        <v>2.0710059171597632</v>
      </c>
      <c r="G10" s="56">
        <v>258</v>
      </c>
      <c r="H10" s="91">
        <f t="shared" ref="H10" si="8">G10*100/$B10</f>
        <v>38.165680473372781</v>
      </c>
      <c r="I10" s="56">
        <v>183</v>
      </c>
      <c r="J10" s="91">
        <f t="shared" ref="J10" si="9">I10*100/$B10</f>
        <v>27.071005917159763</v>
      </c>
    </row>
    <row r="11" spans="1:10" s="76" customFormat="1" x14ac:dyDescent="0.2">
      <c r="A11" s="55" t="s">
        <v>366</v>
      </c>
      <c r="B11" s="56">
        <v>1485</v>
      </c>
      <c r="C11" s="56">
        <v>888</v>
      </c>
      <c r="D11" s="91">
        <f t="shared" si="0"/>
        <v>59.797979797979799</v>
      </c>
      <c r="E11" s="56">
        <v>13</v>
      </c>
      <c r="F11" s="91">
        <f t="shared" ref="F11" si="10">E11*100/$B11</f>
        <v>0.87542087542087543</v>
      </c>
      <c r="G11" s="56">
        <v>439</v>
      </c>
      <c r="H11" s="91">
        <f t="shared" ref="H11" si="11">G11*100/$B11</f>
        <v>29.562289562289564</v>
      </c>
      <c r="I11" s="56">
        <v>145</v>
      </c>
      <c r="J11" s="91">
        <f t="shared" ref="J11" si="12">I11*100/$B11</f>
        <v>9.7643097643097647</v>
      </c>
    </row>
    <row r="12" spans="1:10" s="76" customFormat="1" x14ac:dyDescent="0.2">
      <c r="A12" s="55" t="s">
        <v>395</v>
      </c>
      <c r="B12" s="56">
        <v>5297</v>
      </c>
      <c r="C12" s="56">
        <v>1610</v>
      </c>
      <c r="D12" s="91">
        <f t="shared" si="0"/>
        <v>30.39456296016613</v>
      </c>
      <c r="E12" s="56">
        <v>71</v>
      </c>
      <c r="F12" s="91">
        <f t="shared" ref="F12" si="13">E12*100/$B12</f>
        <v>1.3403813479327922</v>
      </c>
      <c r="G12" s="56">
        <v>2931</v>
      </c>
      <c r="H12" s="91">
        <f t="shared" ref="H12" si="14">G12*100/$B12</f>
        <v>55.333207475929768</v>
      </c>
      <c r="I12" s="56">
        <v>685</v>
      </c>
      <c r="J12" s="91">
        <f t="shared" ref="J12" si="15">I12*100/$B12</f>
        <v>12.931848215971305</v>
      </c>
    </row>
    <row r="13" spans="1:10" s="76" customFormat="1" x14ac:dyDescent="0.2">
      <c r="A13" s="54" t="s">
        <v>376</v>
      </c>
      <c r="B13" s="56"/>
      <c r="C13" s="56"/>
      <c r="D13" s="91"/>
      <c r="E13" s="56"/>
      <c r="F13" s="91"/>
      <c r="G13" s="56"/>
      <c r="H13" s="91"/>
      <c r="I13" s="56"/>
      <c r="J13" s="91"/>
    </row>
    <row r="14" spans="1:10" s="76" customFormat="1" x14ac:dyDescent="0.2">
      <c r="A14" s="55" t="s">
        <v>396</v>
      </c>
      <c r="B14" s="56">
        <v>3910</v>
      </c>
      <c r="C14" s="56">
        <v>1762</v>
      </c>
      <c r="D14" s="91">
        <f t="shared" si="0"/>
        <v>45.063938618925832</v>
      </c>
      <c r="E14" s="56">
        <v>74</v>
      </c>
      <c r="F14" s="91">
        <f t="shared" ref="F14" si="16">E14*100/$B14</f>
        <v>1.8925831202046035</v>
      </c>
      <c r="G14" s="56">
        <v>1305</v>
      </c>
      <c r="H14" s="91">
        <f t="shared" ref="H14" si="17">G14*100/$B14</f>
        <v>33.375959079283888</v>
      </c>
      <c r="I14" s="56">
        <v>769</v>
      </c>
      <c r="J14" s="91">
        <f t="shared" ref="J14" si="18">I14*100/$B14</f>
        <v>19.667519181585678</v>
      </c>
    </row>
    <row r="15" spans="1:10" s="76" customFormat="1" x14ac:dyDescent="0.2">
      <c r="A15" s="55" t="s">
        <v>357</v>
      </c>
      <c r="B15" s="56">
        <v>3932</v>
      </c>
      <c r="C15" s="56">
        <v>1109</v>
      </c>
      <c r="D15" s="91">
        <f t="shared" si="0"/>
        <v>28.204476093591047</v>
      </c>
      <c r="E15" s="56">
        <v>73</v>
      </c>
      <c r="F15" s="91">
        <f t="shared" ref="F15" si="19">E15*100/$B15</f>
        <v>1.856561546286877</v>
      </c>
      <c r="G15" s="56">
        <v>2200</v>
      </c>
      <c r="H15" s="91">
        <f t="shared" ref="H15" si="20">G15*100/$B15</f>
        <v>55.95116988809766</v>
      </c>
      <c r="I15" s="56">
        <v>550</v>
      </c>
      <c r="J15" s="91">
        <f t="shared" ref="J15" si="21">I15*100/$B15</f>
        <v>13.987792472024415</v>
      </c>
    </row>
    <row r="16" spans="1:10" s="76" customFormat="1" x14ac:dyDescent="0.2">
      <c r="A16" s="55" t="s">
        <v>397</v>
      </c>
      <c r="B16" s="56">
        <v>2639</v>
      </c>
      <c r="C16" s="56">
        <v>929</v>
      </c>
      <c r="D16" s="91">
        <f t="shared" si="0"/>
        <v>35.202728306176581</v>
      </c>
      <c r="E16" s="56">
        <v>43</v>
      </c>
      <c r="F16" s="91">
        <f t="shared" ref="F16" si="22">E16*100/$B16</f>
        <v>1.6294050776809397</v>
      </c>
      <c r="G16" s="56">
        <v>1241</v>
      </c>
      <c r="H16" s="91">
        <f t="shared" ref="H16" si="23">G16*100/$B16</f>
        <v>47.025388404698752</v>
      </c>
      <c r="I16" s="56">
        <v>426</v>
      </c>
      <c r="J16" s="91">
        <f t="shared" ref="J16" si="24">I16*100/$B16</f>
        <v>16.142478211443727</v>
      </c>
    </row>
    <row r="17" spans="1:10" s="76" customFormat="1" x14ac:dyDescent="0.2">
      <c r="A17" s="54" t="s">
        <v>544</v>
      </c>
      <c r="B17" s="56"/>
      <c r="C17" s="56"/>
      <c r="D17" s="91"/>
      <c r="E17" s="56"/>
      <c r="F17" s="91"/>
      <c r="G17" s="56"/>
      <c r="H17" s="91"/>
      <c r="I17" s="56"/>
      <c r="J17" s="91"/>
    </row>
    <row r="18" spans="1:10" s="76" customFormat="1" x14ac:dyDescent="0.2">
      <c r="A18" s="55" t="s">
        <v>369</v>
      </c>
      <c r="B18" s="56">
        <v>1048</v>
      </c>
      <c r="C18" s="56">
        <v>368</v>
      </c>
      <c r="D18" s="91">
        <f t="shared" si="0"/>
        <v>35.114503816793892</v>
      </c>
      <c r="E18" s="56">
        <v>20</v>
      </c>
      <c r="F18" s="91">
        <f t="shared" ref="F18" si="25">E18*100/$B18</f>
        <v>1.9083969465648856</v>
      </c>
      <c r="G18" s="56">
        <v>414</v>
      </c>
      <c r="H18" s="91">
        <f t="shared" ref="H18" si="26">G18*100/$B18</f>
        <v>39.503816793893129</v>
      </c>
      <c r="I18" s="56">
        <v>246</v>
      </c>
      <c r="J18" s="91">
        <f t="shared" ref="J18" si="27">I18*100/$B18</f>
        <v>23.47328244274809</v>
      </c>
    </row>
    <row r="19" spans="1:10" s="76" customFormat="1" x14ac:dyDescent="0.2">
      <c r="A19" s="55" t="s">
        <v>367</v>
      </c>
      <c r="B19" s="56">
        <v>1653</v>
      </c>
      <c r="C19" s="56">
        <v>610</v>
      </c>
      <c r="D19" s="91">
        <f t="shared" si="0"/>
        <v>36.902601330913491</v>
      </c>
      <c r="E19" s="56">
        <v>60</v>
      </c>
      <c r="F19" s="91">
        <f t="shared" ref="F19" si="28">E19*100/$B19</f>
        <v>3.629764065335753</v>
      </c>
      <c r="G19" s="56">
        <v>691</v>
      </c>
      <c r="H19" s="91">
        <f t="shared" ref="H19" si="29">G19*100/$B19</f>
        <v>41.802782819116757</v>
      </c>
      <c r="I19" s="56">
        <v>292</v>
      </c>
      <c r="J19" s="91">
        <f t="shared" ref="J19" si="30">I19*100/$B19</f>
        <v>17.664851784633999</v>
      </c>
    </row>
    <row r="20" spans="1:10" s="76" customFormat="1" x14ac:dyDescent="0.2">
      <c r="A20" s="55" t="s">
        <v>370</v>
      </c>
      <c r="B20" s="56">
        <v>1657</v>
      </c>
      <c r="C20" s="56">
        <v>648</v>
      </c>
      <c r="D20" s="91">
        <f t="shared" si="0"/>
        <v>39.106819553409778</v>
      </c>
      <c r="E20" s="56">
        <v>51</v>
      </c>
      <c r="F20" s="91">
        <f t="shared" ref="F20" si="31">E20*100/$B20</f>
        <v>3.0778515389257697</v>
      </c>
      <c r="G20" s="56">
        <v>585</v>
      </c>
      <c r="H20" s="91">
        <f t="shared" ref="H20" si="32">G20*100/$B20</f>
        <v>35.304767652383823</v>
      </c>
      <c r="I20" s="56">
        <v>373</v>
      </c>
      <c r="J20" s="91">
        <f t="shared" ref="J20" si="33">I20*100/$B20</f>
        <v>22.510561255280628</v>
      </c>
    </row>
    <row r="21" spans="1:10" s="76" customFormat="1" x14ac:dyDescent="0.2">
      <c r="A21" s="55" t="s">
        <v>400</v>
      </c>
      <c r="B21" s="56">
        <v>2968</v>
      </c>
      <c r="C21" s="56">
        <v>1046</v>
      </c>
      <c r="D21" s="91">
        <f t="shared" si="0"/>
        <v>35.242587601078164</v>
      </c>
      <c r="E21" s="56">
        <v>97</v>
      </c>
      <c r="F21" s="91">
        <f t="shared" ref="F21" si="34">E21*100/$B21</f>
        <v>3.2681940700808627</v>
      </c>
      <c r="G21" s="56">
        <v>1219</v>
      </c>
      <c r="H21" s="91">
        <f t="shared" ref="H21" si="35">G21*100/$B21</f>
        <v>41.071428571428569</v>
      </c>
      <c r="I21" s="56">
        <v>606</v>
      </c>
      <c r="J21" s="91">
        <f t="shared" ref="J21" si="36">I21*100/$B21</f>
        <v>20.4177897574124</v>
      </c>
    </row>
    <row r="22" spans="1:10" s="76" customFormat="1" x14ac:dyDescent="0.2">
      <c r="A22" s="54" t="s">
        <v>545</v>
      </c>
      <c r="B22" s="56"/>
      <c r="C22" s="56"/>
      <c r="D22" s="91"/>
      <c r="E22" s="56"/>
      <c r="F22" s="91"/>
      <c r="G22" s="56"/>
      <c r="H22" s="91"/>
      <c r="I22" s="56"/>
      <c r="J22" s="91"/>
    </row>
    <row r="23" spans="1:10" s="76" customFormat="1" x14ac:dyDescent="0.2">
      <c r="A23" s="55" t="s">
        <v>401</v>
      </c>
      <c r="B23" s="56">
        <v>1546</v>
      </c>
      <c r="C23" s="56">
        <v>736</v>
      </c>
      <c r="D23" s="91">
        <f t="shared" si="0"/>
        <v>47.606727037516173</v>
      </c>
      <c r="E23" s="56">
        <v>71</v>
      </c>
      <c r="F23" s="91">
        <f t="shared" ref="F23" si="37">E23*100/$B23</f>
        <v>4.5924967658473479</v>
      </c>
      <c r="G23" s="56">
        <v>442</v>
      </c>
      <c r="H23" s="91">
        <f t="shared" ref="H23" si="38">G23*100/$B23</f>
        <v>28.589909443725745</v>
      </c>
      <c r="I23" s="56">
        <v>297</v>
      </c>
      <c r="J23" s="91">
        <f t="shared" ref="J23" si="39">I23*100/$B23</f>
        <v>19.210866752910736</v>
      </c>
    </row>
    <row r="24" spans="1:10" s="76" customFormat="1" x14ac:dyDescent="0.2">
      <c r="A24" s="55" t="s">
        <v>402</v>
      </c>
      <c r="B24" s="56">
        <v>358</v>
      </c>
      <c r="C24" s="56">
        <v>134</v>
      </c>
      <c r="D24" s="91">
        <f t="shared" si="0"/>
        <v>37.430167597765362</v>
      </c>
      <c r="E24" s="56">
        <v>35</v>
      </c>
      <c r="F24" s="91">
        <f t="shared" ref="F24" si="40">E24*100/$B24</f>
        <v>9.7765363128491618</v>
      </c>
      <c r="G24" s="56">
        <v>115</v>
      </c>
      <c r="H24" s="91">
        <f t="shared" ref="H24" si="41">G24*100/$B24</f>
        <v>32.122905027932958</v>
      </c>
      <c r="I24" s="56">
        <v>74</v>
      </c>
      <c r="J24" s="91">
        <f t="shared" ref="J24" si="42">I24*100/$B24</f>
        <v>20.670391061452513</v>
      </c>
    </row>
    <row r="25" spans="1:10" s="76" customFormat="1" x14ac:dyDescent="0.2">
      <c r="A25" s="55" t="s">
        <v>377</v>
      </c>
      <c r="B25" s="56">
        <v>254</v>
      </c>
      <c r="C25" s="56">
        <v>121</v>
      </c>
      <c r="D25" s="91">
        <f t="shared" si="0"/>
        <v>47.637795275590548</v>
      </c>
      <c r="E25" s="56">
        <v>29</v>
      </c>
      <c r="F25" s="91">
        <f t="shared" ref="F25" si="43">E25*100/$B25</f>
        <v>11.417322834645669</v>
      </c>
      <c r="G25" s="56">
        <v>68</v>
      </c>
      <c r="H25" s="91">
        <f t="shared" ref="H25" si="44">G25*100/$B25</f>
        <v>26.771653543307085</v>
      </c>
      <c r="I25" s="56">
        <v>36</v>
      </c>
      <c r="J25" s="91">
        <f t="shared" ref="J25" si="45">I25*100/$B25</f>
        <v>14.173228346456693</v>
      </c>
    </row>
    <row r="26" spans="1:10" s="76" customFormat="1" x14ac:dyDescent="0.2">
      <c r="A26" s="55" t="s">
        <v>404</v>
      </c>
      <c r="B26" s="56">
        <v>1918</v>
      </c>
      <c r="C26" s="56">
        <v>649</v>
      </c>
      <c r="D26" s="91">
        <f t="shared" si="0"/>
        <v>33.837330552659019</v>
      </c>
      <c r="E26" s="56">
        <v>89</v>
      </c>
      <c r="F26" s="91">
        <f t="shared" ref="F26" si="46">E26*100/$B26</f>
        <v>4.6402502606882168</v>
      </c>
      <c r="G26" s="56">
        <v>779</v>
      </c>
      <c r="H26" s="91">
        <f t="shared" ref="H26" si="47">G26*100/$B26</f>
        <v>40.615224191866531</v>
      </c>
      <c r="I26" s="56">
        <v>401</v>
      </c>
      <c r="J26" s="91">
        <f t="shared" ref="J26" si="48">I26*100/$B26</f>
        <v>20.907194994786234</v>
      </c>
    </row>
    <row r="27" spans="1:10" s="76" customFormat="1" x14ac:dyDescent="0.2">
      <c r="A27" s="54" t="s">
        <v>361</v>
      </c>
      <c r="B27" s="56"/>
      <c r="C27" s="56"/>
      <c r="D27" s="91"/>
      <c r="E27" s="56"/>
      <c r="F27" s="91"/>
      <c r="G27" s="56"/>
      <c r="H27" s="91"/>
      <c r="I27" s="56"/>
      <c r="J27" s="91"/>
    </row>
    <row r="28" spans="1:10" s="76" customFormat="1" x14ac:dyDescent="0.2">
      <c r="A28" s="55" t="s">
        <v>405</v>
      </c>
      <c r="B28" s="56">
        <v>647</v>
      </c>
      <c r="C28" s="56">
        <v>270</v>
      </c>
      <c r="D28" s="91">
        <f t="shared" si="0"/>
        <v>41.731066460587328</v>
      </c>
      <c r="E28" s="56">
        <v>55</v>
      </c>
      <c r="F28" s="91">
        <f t="shared" ref="F28" si="49">E28*100/$B28</f>
        <v>8.5007727975270484</v>
      </c>
      <c r="G28" s="56">
        <v>210</v>
      </c>
      <c r="H28" s="91">
        <f t="shared" ref="H28" si="50">G28*100/$B28</f>
        <v>32.457496136012367</v>
      </c>
      <c r="I28" s="56">
        <v>112</v>
      </c>
      <c r="J28" s="91">
        <f t="shared" ref="J28" si="51">I28*100/$B28</f>
        <v>17.31066460587326</v>
      </c>
    </row>
    <row r="29" spans="1:10" s="76" customFormat="1" x14ac:dyDescent="0.2">
      <c r="A29" s="55" t="s">
        <v>406</v>
      </c>
      <c r="B29" s="56">
        <v>766</v>
      </c>
      <c r="C29" s="56">
        <v>310</v>
      </c>
      <c r="D29" s="91">
        <f t="shared" si="0"/>
        <v>40.469973890339425</v>
      </c>
      <c r="E29" s="56">
        <v>37</v>
      </c>
      <c r="F29" s="91">
        <f t="shared" ref="F29" si="52">E29*100/$B29</f>
        <v>4.8302872062663189</v>
      </c>
      <c r="G29" s="56">
        <v>271</v>
      </c>
      <c r="H29" s="91">
        <f t="shared" ref="H29" si="53">G29*100/$B29</f>
        <v>35.378590078328983</v>
      </c>
      <c r="I29" s="56">
        <v>148</v>
      </c>
      <c r="J29" s="91">
        <f t="shared" ref="J29" si="54">I29*100/$B29</f>
        <v>19.321148825065276</v>
      </c>
    </row>
    <row r="30" spans="1:10" s="76" customFormat="1" x14ac:dyDescent="0.2">
      <c r="A30" s="55" t="s">
        <v>407</v>
      </c>
      <c r="B30" s="56">
        <v>679</v>
      </c>
      <c r="C30" s="56">
        <v>283</v>
      </c>
      <c r="D30" s="91">
        <f t="shared" si="0"/>
        <v>41.678939617083948</v>
      </c>
      <c r="E30" s="56">
        <v>24</v>
      </c>
      <c r="F30" s="91">
        <f t="shared" ref="F30" si="55">E30*100/$B30</f>
        <v>3.5346097201767304</v>
      </c>
      <c r="G30" s="56">
        <v>231</v>
      </c>
      <c r="H30" s="91">
        <f t="shared" ref="H30" si="56">G30*100/$B30</f>
        <v>34.020618556701031</v>
      </c>
      <c r="I30" s="56">
        <v>141</v>
      </c>
      <c r="J30" s="91">
        <f t="shared" ref="J30" si="57">I30*100/$B30</f>
        <v>20.765832106038292</v>
      </c>
    </row>
    <row r="31" spans="1:10" s="76" customFormat="1" x14ac:dyDescent="0.2">
      <c r="A31" s="55" t="s">
        <v>408</v>
      </c>
      <c r="B31" s="56">
        <v>517</v>
      </c>
      <c r="C31" s="56">
        <v>192</v>
      </c>
      <c r="D31" s="91">
        <f t="shared" si="0"/>
        <v>37.137330754352028</v>
      </c>
      <c r="E31" s="56">
        <v>61</v>
      </c>
      <c r="F31" s="91">
        <f t="shared" ref="F31" si="58">E31*100/$B31</f>
        <v>11.798839458413926</v>
      </c>
      <c r="G31" s="56">
        <v>155</v>
      </c>
      <c r="H31" s="91">
        <f t="shared" ref="H31" si="59">G31*100/$B31</f>
        <v>29.98065764023211</v>
      </c>
      <c r="I31" s="56">
        <v>109</v>
      </c>
      <c r="J31" s="91">
        <f t="shared" ref="J31" si="60">I31*100/$B31</f>
        <v>21.083172147001935</v>
      </c>
    </row>
    <row r="32" spans="1:10" s="76" customFormat="1" x14ac:dyDescent="0.2">
      <c r="A32" s="55" t="s">
        <v>409</v>
      </c>
      <c r="B32" s="56">
        <v>707</v>
      </c>
      <c r="C32" s="56">
        <v>280</v>
      </c>
      <c r="D32" s="91">
        <f t="shared" si="0"/>
        <v>39.603960396039604</v>
      </c>
      <c r="E32" s="56">
        <v>45</v>
      </c>
      <c r="F32" s="91">
        <f t="shared" ref="F32" si="61">E32*100/$B32</f>
        <v>6.3649222065063649</v>
      </c>
      <c r="G32" s="56">
        <v>223</v>
      </c>
      <c r="H32" s="91">
        <f t="shared" ref="H32" si="62">G32*100/$B32</f>
        <v>31.541725601131542</v>
      </c>
      <c r="I32" s="56">
        <v>159</v>
      </c>
      <c r="J32" s="91">
        <f t="shared" ref="J32" si="63">I32*100/$B32</f>
        <v>22.48939179632249</v>
      </c>
    </row>
    <row r="33" spans="1:10" s="76" customFormat="1" x14ac:dyDescent="0.2">
      <c r="A33" s="54" t="s">
        <v>358</v>
      </c>
      <c r="B33" s="56"/>
      <c r="C33" s="56"/>
      <c r="D33" s="91"/>
      <c r="E33" s="56"/>
      <c r="F33" s="91"/>
      <c r="G33" s="56"/>
      <c r="H33" s="91"/>
      <c r="I33" s="56"/>
      <c r="J33" s="91"/>
    </row>
    <row r="34" spans="1:10" s="76" customFormat="1" x14ac:dyDescent="0.2">
      <c r="A34" s="55" t="s">
        <v>410</v>
      </c>
      <c r="B34" s="56">
        <v>1079</v>
      </c>
      <c r="C34" s="56">
        <v>280</v>
      </c>
      <c r="D34" s="91">
        <f t="shared" si="0"/>
        <v>25.949953660797036</v>
      </c>
      <c r="E34" s="56">
        <v>19</v>
      </c>
      <c r="F34" s="91">
        <f t="shared" ref="F34" si="64">E34*100/$B34</f>
        <v>1.7608897126969416</v>
      </c>
      <c r="G34" s="56">
        <v>552</v>
      </c>
      <c r="H34" s="91">
        <f t="shared" ref="H34" si="65">G34*100/$B34</f>
        <v>51.158480074142723</v>
      </c>
      <c r="I34" s="56">
        <v>228</v>
      </c>
      <c r="J34" s="91">
        <f t="shared" ref="J34" si="66">I34*100/$B34</f>
        <v>21.130676552363301</v>
      </c>
    </row>
    <row r="35" spans="1:10" s="76" customFormat="1" x14ac:dyDescent="0.2">
      <c r="A35" s="55" t="s">
        <v>411</v>
      </c>
      <c r="B35" s="56">
        <v>2054</v>
      </c>
      <c r="C35" s="56">
        <v>708</v>
      </c>
      <c r="D35" s="91">
        <f t="shared" si="0"/>
        <v>34.469328140214216</v>
      </c>
      <c r="E35" s="56">
        <v>74</v>
      </c>
      <c r="F35" s="91">
        <f t="shared" ref="F35" si="67">E35*100/$B35</f>
        <v>3.6027263875365141</v>
      </c>
      <c r="G35" s="56">
        <v>972</v>
      </c>
      <c r="H35" s="91">
        <f t="shared" ref="H35" si="68">G35*100/$B35</f>
        <v>47.322297955209351</v>
      </c>
      <c r="I35" s="56">
        <v>300</v>
      </c>
      <c r="J35" s="91">
        <f t="shared" ref="J35" si="69">I35*100/$B35</f>
        <v>14.605647517039921</v>
      </c>
    </row>
    <row r="36" spans="1:10" s="76" customFormat="1" x14ac:dyDescent="0.2">
      <c r="A36" s="55" t="s">
        <v>412</v>
      </c>
      <c r="B36" s="56">
        <v>842</v>
      </c>
      <c r="C36" s="56">
        <v>240</v>
      </c>
      <c r="D36" s="91">
        <f t="shared" si="0"/>
        <v>28.50356294536817</v>
      </c>
      <c r="E36" s="56">
        <v>18</v>
      </c>
      <c r="F36" s="91">
        <f t="shared" ref="F36" si="70">E36*100/$B36</f>
        <v>2.1377672209026128</v>
      </c>
      <c r="G36" s="56">
        <v>437</v>
      </c>
      <c r="H36" s="91">
        <f t="shared" ref="H36" si="71">G36*100/$B36</f>
        <v>51.900237529691211</v>
      </c>
      <c r="I36" s="56">
        <v>147</v>
      </c>
      <c r="J36" s="91">
        <f t="shared" ref="J36" si="72">I36*100/$B36</f>
        <v>17.458432304038006</v>
      </c>
    </row>
    <row r="37" spans="1:10" s="76" customFormat="1" x14ac:dyDescent="0.2">
      <c r="A37" s="57" t="s">
        <v>413</v>
      </c>
      <c r="B37" s="56">
        <v>395</v>
      </c>
      <c r="C37" s="56">
        <v>145</v>
      </c>
      <c r="D37" s="91">
        <f t="shared" si="0"/>
        <v>36.708860759493668</v>
      </c>
      <c r="E37" s="56">
        <v>3</v>
      </c>
      <c r="F37" s="91">
        <f t="shared" ref="F37" si="73">E37*100/$B37</f>
        <v>0.759493670886076</v>
      </c>
      <c r="G37" s="56">
        <v>144</v>
      </c>
      <c r="H37" s="91">
        <f t="shared" ref="H37" si="74">G37*100/$B37</f>
        <v>36.455696202531648</v>
      </c>
      <c r="I37" s="56">
        <v>103</v>
      </c>
      <c r="J37" s="91">
        <f t="shared" ref="J37" si="75">I37*100/$B37</f>
        <v>26.075949367088608</v>
      </c>
    </row>
    <row r="38" spans="1:10" s="76" customFormat="1" x14ac:dyDescent="0.2">
      <c r="A38" s="54" t="s">
        <v>368</v>
      </c>
      <c r="B38" s="56"/>
      <c r="C38" s="56"/>
      <c r="D38" s="91"/>
      <c r="E38" s="56"/>
      <c r="F38" s="91"/>
      <c r="G38" s="56"/>
      <c r="H38" s="91"/>
      <c r="I38" s="56"/>
      <c r="J38" s="91"/>
    </row>
    <row r="39" spans="1:10" s="76" customFormat="1" x14ac:dyDescent="0.2">
      <c r="A39" s="55" t="s">
        <v>414</v>
      </c>
      <c r="B39" s="56">
        <v>1761</v>
      </c>
      <c r="C39" s="56">
        <v>765</v>
      </c>
      <c r="D39" s="91">
        <f t="shared" si="0"/>
        <v>43.441226575809196</v>
      </c>
      <c r="E39" s="56">
        <v>129</v>
      </c>
      <c r="F39" s="91">
        <f t="shared" ref="F39" si="76">E39*100/$B39</f>
        <v>7.3253833049403747</v>
      </c>
      <c r="G39" s="56">
        <v>508</v>
      </c>
      <c r="H39" s="91">
        <f t="shared" ref="H39" si="77">G39*100/$B39</f>
        <v>28.84724588302101</v>
      </c>
      <c r="I39" s="56">
        <v>359</v>
      </c>
      <c r="J39" s="91">
        <f t="shared" ref="J39" si="78">I39*100/$B39</f>
        <v>20.386144236229416</v>
      </c>
    </row>
    <row r="40" spans="1:10" s="76" customFormat="1" x14ac:dyDescent="0.2">
      <c r="A40" s="55" t="s">
        <v>415</v>
      </c>
      <c r="B40" s="56">
        <v>285</v>
      </c>
      <c r="C40" s="56">
        <v>115</v>
      </c>
      <c r="D40" s="91">
        <f t="shared" si="0"/>
        <v>40.350877192982459</v>
      </c>
      <c r="E40" s="56">
        <v>24</v>
      </c>
      <c r="F40" s="91">
        <f t="shared" ref="F40" si="79">E40*100/$B40</f>
        <v>8.4210526315789469</v>
      </c>
      <c r="G40" s="56">
        <v>80</v>
      </c>
      <c r="H40" s="91">
        <f t="shared" ref="H40" si="80">G40*100/$B40</f>
        <v>28.07017543859649</v>
      </c>
      <c r="I40" s="56">
        <v>66</v>
      </c>
      <c r="J40" s="91">
        <f t="shared" ref="J40" si="81">I40*100/$B40</f>
        <v>23.157894736842106</v>
      </c>
    </row>
    <row r="41" spans="1:10" s="76" customFormat="1" x14ac:dyDescent="0.2">
      <c r="A41" s="55" t="s">
        <v>416</v>
      </c>
      <c r="B41" s="56">
        <v>340</v>
      </c>
      <c r="C41" s="56">
        <v>148</v>
      </c>
      <c r="D41" s="91">
        <f t="shared" si="0"/>
        <v>43.529411764705884</v>
      </c>
      <c r="E41" s="56">
        <v>34</v>
      </c>
      <c r="F41" s="91">
        <f t="shared" ref="F41" si="82">E41*100/$B41</f>
        <v>10</v>
      </c>
      <c r="G41" s="56">
        <v>93</v>
      </c>
      <c r="H41" s="91">
        <f t="shared" ref="H41" si="83">G41*100/$B41</f>
        <v>27.352941176470587</v>
      </c>
      <c r="I41" s="56">
        <v>65</v>
      </c>
      <c r="J41" s="91">
        <f t="shared" ref="J41" si="84">I41*100/$B41</f>
        <v>19.117647058823529</v>
      </c>
    </row>
    <row r="42" spans="1:10" s="76" customFormat="1" x14ac:dyDescent="0.2">
      <c r="A42" s="55" t="s">
        <v>371</v>
      </c>
      <c r="B42" s="56">
        <v>134</v>
      </c>
      <c r="C42" s="56">
        <v>63</v>
      </c>
      <c r="D42" s="91">
        <f t="shared" si="0"/>
        <v>47.014925373134325</v>
      </c>
      <c r="E42" s="56">
        <v>24</v>
      </c>
      <c r="F42" s="91">
        <f t="shared" ref="F42" si="85">E42*100/$B42</f>
        <v>17.910447761194028</v>
      </c>
      <c r="G42" s="56">
        <v>25</v>
      </c>
      <c r="H42" s="91">
        <f t="shared" ref="H42" si="86">G42*100/$B42</f>
        <v>18.656716417910449</v>
      </c>
      <c r="I42" s="56">
        <v>22</v>
      </c>
      <c r="J42" s="91">
        <f t="shared" ref="J42" si="87">I42*100/$B42</f>
        <v>16.417910447761194</v>
      </c>
    </row>
    <row r="43" spans="1:10" s="76" customFormat="1" x14ac:dyDescent="0.2">
      <c r="A43" s="55" t="s">
        <v>372</v>
      </c>
      <c r="B43" s="56">
        <v>284</v>
      </c>
      <c r="C43" s="56">
        <v>112</v>
      </c>
      <c r="D43" s="91">
        <f t="shared" si="0"/>
        <v>39.436619718309856</v>
      </c>
      <c r="E43" s="56">
        <v>41</v>
      </c>
      <c r="F43" s="91">
        <f t="shared" ref="F43" si="88">E43*100/$B43</f>
        <v>14.43661971830986</v>
      </c>
      <c r="G43" s="56">
        <v>79</v>
      </c>
      <c r="H43" s="91">
        <f t="shared" ref="H43" si="89">G43*100/$B43</f>
        <v>27.816901408450704</v>
      </c>
      <c r="I43" s="56">
        <v>52</v>
      </c>
      <c r="J43" s="91">
        <f t="shared" ref="J43" si="90">I43*100/$B43</f>
        <v>18.309859154929576</v>
      </c>
    </row>
    <row r="44" spans="1:10" s="76" customFormat="1" x14ac:dyDescent="0.2">
      <c r="A44" s="54" t="s">
        <v>546</v>
      </c>
      <c r="B44" s="56"/>
      <c r="C44" s="56"/>
      <c r="D44" s="91"/>
      <c r="E44" s="56"/>
      <c r="F44" s="91"/>
      <c r="G44" s="56"/>
      <c r="H44" s="91"/>
      <c r="I44" s="56"/>
      <c r="J44" s="91"/>
    </row>
    <row r="45" spans="1:10" s="76" customFormat="1" x14ac:dyDescent="0.2">
      <c r="A45" s="55" t="s">
        <v>419</v>
      </c>
      <c r="B45" s="56">
        <v>2010</v>
      </c>
      <c r="C45" s="56">
        <v>874</v>
      </c>
      <c r="D45" s="91">
        <f t="shared" si="0"/>
        <v>43.482587064676615</v>
      </c>
      <c r="E45" s="56">
        <v>115</v>
      </c>
      <c r="F45" s="91">
        <f t="shared" ref="F45" si="91">E45*100/$B45</f>
        <v>5.721393034825871</v>
      </c>
      <c r="G45" s="56">
        <v>631</v>
      </c>
      <c r="H45" s="91">
        <f t="shared" ref="H45" si="92">G45*100/$B45</f>
        <v>31.393034825870647</v>
      </c>
      <c r="I45" s="56">
        <v>390</v>
      </c>
      <c r="J45" s="91">
        <f t="shared" ref="J45" si="93">I45*100/$B45</f>
        <v>19.402985074626866</v>
      </c>
    </row>
    <row r="46" spans="1:10" s="76" customFormat="1" x14ac:dyDescent="0.2">
      <c r="A46" s="55" t="s">
        <v>420</v>
      </c>
      <c r="B46" s="56">
        <v>552</v>
      </c>
      <c r="C46" s="56">
        <v>238</v>
      </c>
      <c r="D46" s="91">
        <f t="shared" si="0"/>
        <v>43.115942028985508</v>
      </c>
      <c r="E46" s="56">
        <v>72</v>
      </c>
      <c r="F46" s="91">
        <f t="shared" ref="F46" si="94">E46*100/$B46</f>
        <v>13.043478260869565</v>
      </c>
      <c r="G46" s="56">
        <v>133</v>
      </c>
      <c r="H46" s="91">
        <f t="shared" ref="H46" si="95">G46*100/$B46</f>
        <v>24.094202898550726</v>
      </c>
      <c r="I46" s="56">
        <v>109</v>
      </c>
      <c r="J46" s="91">
        <f t="shared" ref="J46" si="96">I46*100/$B46</f>
        <v>19.746376811594203</v>
      </c>
    </row>
    <row r="47" spans="1:10" s="76" customFormat="1" x14ac:dyDescent="0.2">
      <c r="A47" s="55" t="s">
        <v>421</v>
      </c>
      <c r="B47" s="56">
        <v>1241</v>
      </c>
      <c r="C47" s="56">
        <v>620</v>
      </c>
      <c r="D47" s="91">
        <f t="shared" si="0"/>
        <v>49.959709911361806</v>
      </c>
      <c r="E47" s="56">
        <v>95</v>
      </c>
      <c r="F47" s="91">
        <f t="shared" ref="F47" si="97">E47*100/$B47</f>
        <v>7.6551168412570512</v>
      </c>
      <c r="G47" s="56">
        <v>328</v>
      </c>
      <c r="H47" s="91">
        <f t="shared" ref="H47" si="98">G47*100/$B47</f>
        <v>26.430298146655922</v>
      </c>
      <c r="I47" s="56">
        <v>198</v>
      </c>
      <c r="J47" s="91">
        <f t="shared" ref="J47" si="99">I47*100/$B47</f>
        <v>15.954875100725221</v>
      </c>
    </row>
    <row r="48" spans="1:10" s="76" customFormat="1" x14ac:dyDescent="0.2">
      <c r="A48" s="55" t="s">
        <v>422</v>
      </c>
      <c r="B48" s="56">
        <v>603</v>
      </c>
      <c r="C48" s="56">
        <v>214</v>
      </c>
      <c r="D48" s="91">
        <f t="shared" si="0"/>
        <v>35.489220563847432</v>
      </c>
      <c r="E48" s="56">
        <v>61</v>
      </c>
      <c r="F48" s="91">
        <f t="shared" ref="F48" si="100">E48*100/$B48</f>
        <v>10.11608623548922</v>
      </c>
      <c r="G48" s="56">
        <v>226</v>
      </c>
      <c r="H48" s="91">
        <f t="shared" ref="H48" si="101">G48*100/$B48</f>
        <v>37.479270315091213</v>
      </c>
      <c r="I48" s="56">
        <v>102</v>
      </c>
      <c r="J48" s="91">
        <f t="shared" ref="J48" si="102">I48*100/$B48</f>
        <v>16.915422885572138</v>
      </c>
    </row>
    <row r="49" spans="1:10" s="76" customFormat="1" x14ac:dyDescent="0.2">
      <c r="A49" s="55" t="s">
        <v>423</v>
      </c>
      <c r="B49" s="56">
        <v>262</v>
      </c>
      <c r="C49" s="56">
        <v>115</v>
      </c>
      <c r="D49" s="91">
        <f t="shared" si="0"/>
        <v>43.893129770992367</v>
      </c>
      <c r="E49" s="56">
        <v>27</v>
      </c>
      <c r="F49" s="91">
        <f t="shared" ref="F49" si="103">E49*100/$B49</f>
        <v>10.305343511450381</v>
      </c>
      <c r="G49" s="56">
        <v>61</v>
      </c>
      <c r="H49" s="91">
        <f t="shared" ref="H49" si="104">G49*100/$B49</f>
        <v>23.282442748091604</v>
      </c>
      <c r="I49" s="56">
        <v>59</v>
      </c>
      <c r="J49" s="91">
        <f t="shared" ref="J49" si="105">I49*100/$B49</f>
        <v>22.519083969465647</v>
      </c>
    </row>
    <row r="50" spans="1:10" s="76" customFormat="1" x14ac:dyDescent="0.2">
      <c r="A50" s="54" t="s">
        <v>547</v>
      </c>
      <c r="B50" s="56"/>
      <c r="C50" s="56"/>
      <c r="D50" s="91"/>
      <c r="E50" s="56"/>
      <c r="F50" s="91"/>
      <c r="G50" s="56"/>
      <c r="H50" s="91"/>
      <c r="I50" s="56"/>
      <c r="J50" s="91"/>
    </row>
    <row r="51" spans="1:10" s="76" customFormat="1" x14ac:dyDescent="0.2">
      <c r="A51" s="55" t="s">
        <v>373</v>
      </c>
      <c r="B51" s="56">
        <v>1210</v>
      </c>
      <c r="C51" s="56">
        <v>453</v>
      </c>
      <c r="D51" s="91">
        <f t="shared" si="0"/>
        <v>37.438016528925623</v>
      </c>
      <c r="E51" s="56">
        <v>91</v>
      </c>
      <c r="F51" s="91">
        <f t="shared" ref="F51" si="106">E51*100/$B51</f>
        <v>7.5206611570247937</v>
      </c>
      <c r="G51" s="56">
        <v>397</v>
      </c>
      <c r="H51" s="91">
        <f t="shared" ref="H51" si="107">G51*100/$B51</f>
        <v>32.809917355371901</v>
      </c>
      <c r="I51" s="56">
        <v>269</v>
      </c>
      <c r="J51" s="91">
        <f t="shared" ref="J51" si="108">I51*100/$B51</f>
        <v>22.231404958677686</v>
      </c>
    </row>
    <row r="52" spans="1:10" s="76" customFormat="1" x14ac:dyDescent="0.2">
      <c r="A52" s="55" t="s">
        <v>535</v>
      </c>
      <c r="B52" s="56">
        <v>1088</v>
      </c>
      <c r="C52" s="56">
        <v>478</v>
      </c>
      <c r="D52" s="91">
        <f t="shared" si="0"/>
        <v>43.933823529411768</v>
      </c>
      <c r="E52" s="56">
        <v>95</v>
      </c>
      <c r="F52" s="91">
        <f t="shared" ref="F52" si="109">E52*100/$B52</f>
        <v>8.7316176470588243</v>
      </c>
      <c r="G52" s="56">
        <v>289</v>
      </c>
      <c r="H52" s="91">
        <f t="shared" ref="H52" si="110">G52*100/$B52</f>
        <v>26.5625</v>
      </c>
      <c r="I52" s="56">
        <v>226</v>
      </c>
      <c r="J52" s="91">
        <f t="shared" ref="J52" si="111">I52*100/$B52</f>
        <v>20.772058823529413</v>
      </c>
    </row>
    <row r="53" spans="1:10" s="76" customFormat="1" x14ac:dyDescent="0.2">
      <c r="A53" s="55" t="s">
        <v>374</v>
      </c>
      <c r="B53" s="56">
        <v>336</v>
      </c>
      <c r="C53" s="56">
        <v>156</v>
      </c>
      <c r="D53" s="91">
        <f t="shared" si="0"/>
        <v>46.428571428571431</v>
      </c>
      <c r="E53" s="56">
        <v>27</v>
      </c>
      <c r="F53" s="91">
        <f t="shared" ref="F53" si="112">E53*100/$B53</f>
        <v>8.0357142857142865</v>
      </c>
      <c r="G53" s="56">
        <v>91</v>
      </c>
      <c r="H53" s="91">
        <f t="shared" ref="H53" si="113">G53*100/$B53</f>
        <v>27.083333333333332</v>
      </c>
      <c r="I53" s="56">
        <v>62</v>
      </c>
      <c r="J53" s="91">
        <f t="shared" ref="J53" si="114">I53*100/$B53</f>
        <v>18.452380952380953</v>
      </c>
    </row>
    <row r="54" spans="1:10" s="76" customFormat="1" x14ac:dyDescent="0.2">
      <c r="A54" s="55" t="s">
        <v>514</v>
      </c>
      <c r="B54" s="56">
        <v>525</v>
      </c>
      <c r="C54" s="56">
        <v>206</v>
      </c>
      <c r="D54" s="91">
        <f t="shared" si="0"/>
        <v>39.238095238095241</v>
      </c>
      <c r="E54" s="56">
        <v>77</v>
      </c>
      <c r="F54" s="91">
        <f t="shared" ref="F54" si="115">E54*100/$B54</f>
        <v>14.666666666666666</v>
      </c>
      <c r="G54" s="56">
        <v>141</v>
      </c>
      <c r="H54" s="91">
        <f t="shared" ref="H54" si="116">G54*100/$B54</f>
        <v>26.857142857142858</v>
      </c>
      <c r="I54" s="56">
        <v>101</v>
      </c>
      <c r="J54" s="91">
        <f t="shared" ref="J54" si="117">I54*100/$B54</f>
        <v>19.238095238095237</v>
      </c>
    </row>
    <row r="55" spans="1:10" s="76" customFormat="1" x14ac:dyDescent="0.2">
      <c r="A55" s="55" t="s">
        <v>426</v>
      </c>
      <c r="B55" s="56">
        <v>257</v>
      </c>
      <c r="C55" s="56">
        <v>114</v>
      </c>
      <c r="D55" s="91">
        <f t="shared" si="0"/>
        <v>44.357976653696497</v>
      </c>
      <c r="E55" s="56">
        <v>41</v>
      </c>
      <c r="F55" s="91">
        <f t="shared" ref="F55" si="118">E55*100/$B55</f>
        <v>15.953307392996109</v>
      </c>
      <c r="G55" s="56">
        <v>67</v>
      </c>
      <c r="H55" s="91">
        <f t="shared" ref="H55" si="119">G55*100/$B55</f>
        <v>26.070038910505836</v>
      </c>
      <c r="I55" s="56">
        <v>35</v>
      </c>
      <c r="J55" s="91">
        <f t="shared" ref="J55" si="120">I55*100/$B55</f>
        <v>13.618677042801556</v>
      </c>
    </row>
    <row r="56" spans="1:10" s="76" customFormat="1" x14ac:dyDescent="0.2">
      <c r="A56" s="54" t="s">
        <v>548</v>
      </c>
      <c r="B56" s="56"/>
      <c r="C56" s="56"/>
      <c r="D56" s="91"/>
      <c r="E56" s="56"/>
      <c r="F56" s="91"/>
      <c r="G56" s="56"/>
      <c r="H56" s="91"/>
      <c r="I56" s="56"/>
      <c r="J56" s="91"/>
    </row>
    <row r="57" spans="1:10" s="76" customFormat="1" x14ac:dyDescent="0.2">
      <c r="A57" s="55" t="s">
        <v>427</v>
      </c>
      <c r="B57" s="56">
        <v>1442</v>
      </c>
      <c r="C57" s="56">
        <v>600</v>
      </c>
      <c r="D57" s="91">
        <f t="shared" si="0"/>
        <v>41.608876560332874</v>
      </c>
      <c r="E57" s="56">
        <v>100</v>
      </c>
      <c r="F57" s="91">
        <f t="shared" ref="F57" si="121">E57*100/$B57</f>
        <v>6.9348127600554781</v>
      </c>
      <c r="G57" s="56">
        <v>479</v>
      </c>
      <c r="H57" s="91">
        <f t="shared" ref="H57" si="122">G57*100/$B57</f>
        <v>33.217753120665741</v>
      </c>
      <c r="I57" s="56">
        <v>263</v>
      </c>
      <c r="J57" s="91">
        <f t="shared" ref="J57" si="123">I57*100/$B57</f>
        <v>18.23855755894591</v>
      </c>
    </row>
    <row r="58" spans="1:10" s="76" customFormat="1" x14ac:dyDescent="0.2">
      <c r="A58" s="55" t="s">
        <v>428</v>
      </c>
      <c r="B58" s="56">
        <v>778</v>
      </c>
      <c r="C58" s="56">
        <v>368</v>
      </c>
      <c r="D58" s="91">
        <f t="shared" si="0"/>
        <v>47.300771208226223</v>
      </c>
      <c r="E58" s="56">
        <v>47</v>
      </c>
      <c r="F58" s="91">
        <f t="shared" ref="F58" si="124">E58*100/$B58</f>
        <v>6.041131105398458</v>
      </c>
      <c r="G58" s="56">
        <v>225</v>
      </c>
      <c r="H58" s="91">
        <f t="shared" ref="H58" si="125">G58*100/$B58</f>
        <v>28.920308483290487</v>
      </c>
      <c r="I58" s="56">
        <v>138</v>
      </c>
      <c r="J58" s="91">
        <f t="shared" ref="J58" si="126">I58*100/$B58</f>
        <v>17.737789203084834</v>
      </c>
    </row>
    <row r="59" spans="1:10" s="76" customFormat="1" x14ac:dyDescent="0.2">
      <c r="A59" s="55" t="s">
        <v>429</v>
      </c>
      <c r="B59" s="56">
        <v>1302</v>
      </c>
      <c r="C59" s="56">
        <v>571</v>
      </c>
      <c r="D59" s="91">
        <f t="shared" si="0"/>
        <v>43.855606758832565</v>
      </c>
      <c r="E59" s="56">
        <v>132</v>
      </c>
      <c r="F59" s="91">
        <f t="shared" ref="F59" si="127">E59*100/$B59</f>
        <v>10.138248847926267</v>
      </c>
      <c r="G59" s="56">
        <v>378</v>
      </c>
      <c r="H59" s="91">
        <f t="shared" ref="H59" si="128">G59*100/$B59</f>
        <v>29.032258064516128</v>
      </c>
      <c r="I59" s="56">
        <v>221</v>
      </c>
      <c r="J59" s="91">
        <f t="shared" ref="J59" si="129">I59*100/$B59</f>
        <v>16.973886328725037</v>
      </c>
    </row>
    <row r="60" spans="1:10" s="76" customFormat="1" x14ac:dyDescent="0.2">
      <c r="A60" s="57" t="s">
        <v>431</v>
      </c>
      <c r="B60" s="56">
        <v>168</v>
      </c>
      <c r="C60" s="56">
        <v>62</v>
      </c>
      <c r="D60" s="91">
        <f t="shared" si="0"/>
        <v>36.904761904761905</v>
      </c>
      <c r="E60" s="56">
        <v>22</v>
      </c>
      <c r="F60" s="91">
        <f t="shared" ref="F60" si="130">E60*100/$B60</f>
        <v>13.095238095238095</v>
      </c>
      <c r="G60" s="56">
        <v>62</v>
      </c>
      <c r="H60" s="91">
        <f t="shared" ref="H60" si="131">G60*100/$B60</f>
        <v>36.904761904761905</v>
      </c>
      <c r="I60" s="56">
        <v>22</v>
      </c>
      <c r="J60" s="91">
        <f t="shared" ref="J60" si="132">I60*100/$B60</f>
        <v>13.095238095238095</v>
      </c>
    </row>
    <row r="61" spans="1:10" s="76" customFormat="1" x14ac:dyDescent="0.2">
      <c r="A61" s="55" t="s">
        <v>378</v>
      </c>
      <c r="B61" s="56">
        <v>316</v>
      </c>
      <c r="C61" s="56">
        <v>123</v>
      </c>
      <c r="D61" s="91">
        <f t="shared" si="0"/>
        <v>38.924050632911396</v>
      </c>
      <c r="E61" s="56">
        <v>43</v>
      </c>
      <c r="F61" s="91">
        <f t="shared" ref="F61" si="133">E61*100/$B61</f>
        <v>13.60759493670886</v>
      </c>
      <c r="G61" s="56">
        <v>73</v>
      </c>
      <c r="H61" s="91">
        <f t="shared" ref="H61" si="134">G61*100/$B61</f>
        <v>23.101265822784811</v>
      </c>
      <c r="I61" s="56">
        <v>77</v>
      </c>
      <c r="J61" s="91">
        <f t="shared" ref="J61" si="135">I61*100/$B61</f>
        <v>24.367088607594937</v>
      </c>
    </row>
    <row r="62" spans="1:10" s="76" customFormat="1" x14ac:dyDescent="0.2">
      <c r="A62" s="55" t="s">
        <v>375</v>
      </c>
      <c r="B62" s="56">
        <v>476</v>
      </c>
      <c r="C62" s="56">
        <v>294</v>
      </c>
      <c r="D62" s="91">
        <f t="shared" si="0"/>
        <v>61.764705882352942</v>
      </c>
      <c r="E62" s="56">
        <v>55</v>
      </c>
      <c r="F62" s="91">
        <f t="shared" ref="F62" si="136">E62*100/$B62</f>
        <v>11.554621848739496</v>
      </c>
      <c r="G62" s="56">
        <v>82</v>
      </c>
      <c r="H62" s="91">
        <f t="shared" ref="H62" si="137">G62*100/$B62</f>
        <v>17.22689075630252</v>
      </c>
      <c r="I62" s="56">
        <v>45</v>
      </c>
      <c r="J62" s="91">
        <f t="shared" ref="J62" si="138">I62*100/$B62</f>
        <v>9.4537815126050422</v>
      </c>
    </row>
    <row r="63" spans="1:10" s="76" customFormat="1" x14ac:dyDescent="0.2">
      <c r="A63" s="57" t="s">
        <v>549</v>
      </c>
      <c r="B63" s="56">
        <v>1093</v>
      </c>
      <c r="C63" s="56">
        <v>451</v>
      </c>
      <c r="D63" s="91">
        <f t="shared" si="0"/>
        <v>41.262580054894784</v>
      </c>
      <c r="E63" s="56">
        <v>64</v>
      </c>
      <c r="F63" s="91">
        <f t="shared" ref="F63" si="139">E63*100/$B63</f>
        <v>5.8554437328453801</v>
      </c>
      <c r="G63" s="56">
        <v>425</v>
      </c>
      <c r="H63" s="91">
        <f t="shared" ref="H63" si="140">G63*100/$B63</f>
        <v>38.88380603842635</v>
      </c>
      <c r="I63" s="56">
        <v>153</v>
      </c>
      <c r="J63" s="91">
        <f t="shared" ref="J63" si="141">I63*100/$B63</f>
        <v>13.998170173833486</v>
      </c>
    </row>
    <row r="64" spans="1:10" s="76" customFormat="1" x14ac:dyDescent="0.2">
      <c r="A64" s="8" t="s">
        <v>202</v>
      </c>
      <c r="D64" s="91"/>
      <c r="F64" s="91"/>
      <c r="H64" s="91"/>
      <c r="J64" s="91"/>
    </row>
    <row r="65" spans="1:10" s="76" customFormat="1" x14ac:dyDescent="0.2">
      <c r="A65" s="1" t="s">
        <v>737</v>
      </c>
      <c r="B65" s="56">
        <v>313</v>
      </c>
      <c r="C65" s="56">
        <v>108</v>
      </c>
      <c r="D65" s="91">
        <f t="shared" si="0"/>
        <v>34.504792332268373</v>
      </c>
      <c r="E65" s="56">
        <v>80</v>
      </c>
      <c r="F65" s="91">
        <f t="shared" ref="F65" si="142">E65*100/$B65</f>
        <v>25.559105431309906</v>
      </c>
      <c r="G65" s="56">
        <v>83</v>
      </c>
      <c r="H65" s="91">
        <f t="shared" ref="H65" si="143">G65*100/$B65</f>
        <v>26.517571884984026</v>
      </c>
      <c r="I65" s="56">
        <v>42</v>
      </c>
      <c r="J65" s="91">
        <f t="shared" ref="J65" si="144">I65*100/$B65</f>
        <v>13.418530351437699</v>
      </c>
    </row>
    <row r="66" spans="1:10" s="76" customFormat="1" x14ac:dyDescent="0.2">
      <c r="A66" s="1" t="s">
        <v>434</v>
      </c>
      <c r="B66" s="56">
        <v>1013</v>
      </c>
      <c r="C66" s="56">
        <v>374</v>
      </c>
      <c r="D66" s="91">
        <f t="shared" si="0"/>
        <v>36.920039486673247</v>
      </c>
      <c r="E66" s="56">
        <v>230</v>
      </c>
      <c r="F66" s="91">
        <f t="shared" ref="F66" si="145">E66*100/$B66</f>
        <v>22.704837117472852</v>
      </c>
      <c r="G66" s="56">
        <v>285</v>
      </c>
      <c r="H66" s="91">
        <f t="shared" ref="H66" si="146">G66*100/$B66</f>
        <v>28.134254689042447</v>
      </c>
      <c r="I66" s="56">
        <v>124</v>
      </c>
      <c r="J66" s="91">
        <f t="shared" ref="J66" si="147">I66*100/$B66</f>
        <v>12.240868706811451</v>
      </c>
    </row>
    <row r="67" spans="1:10" s="76" customFormat="1" x14ac:dyDescent="0.2">
      <c r="A67" s="1" t="s">
        <v>435</v>
      </c>
      <c r="B67" s="56">
        <v>1682</v>
      </c>
      <c r="C67" s="56">
        <v>852</v>
      </c>
      <c r="D67" s="91">
        <f t="shared" si="0"/>
        <v>50.653983353151013</v>
      </c>
      <c r="E67" s="56">
        <v>111</v>
      </c>
      <c r="F67" s="91">
        <f t="shared" ref="F67" si="148">E67*100/$B67</f>
        <v>6.5992865636147444</v>
      </c>
      <c r="G67" s="56">
        <v>434</v>
      </c>
      <c r="H67" s="91">
        <f t="shared" ref="H67" si="149">G67*100/$B67</f>
        <v>25.802615933412604</v>
      </c>
      <c r="I67" s="56">
        <v>285</v>
      </c>
      <c r="J67" s="91">
        <f t="shared" ref="J67" si="150">I67*100/$B67</f>
        <v>16.94411414982164</v>
      </c>
    </row>
    <row r="68" spans="1:10" s="76" customFormat="1" x14ac:dyDescent="0.2">
      <c r="A68" s="1" t="s">
        <v>436</v>
      </c>
      <c r="B68" s="56">
        <v>668</v>
      </c>
      <c r="C68" s="56">
        <v>295</v>
      </c>
      <c r="D68" s="91">
        <f t="shared" si="0"/>
        <v>44.161676646706589</v>
      </c>
      <c r="E68" s="56">
        <v>62</v>
      </c>
      <c r="F68" s="91">
        <f t="shared" ref="F68" si="151">E68*100/$B68</f>
        <v>9.2814371257485035</v>
      </c>
      <c r="G68" s="56">
        <v>183</v>
      </c>
      <c r="H68" s="91">
        <f t="shared" ref="H68" si="152">G68*100/$B68</f>
        <v>27.395209580838323</v>
      </c>
      <c r="I68" s="56">
        <v>128</v>
      </c>
      <c r="J68" s="91">
        <f t="shared" ref="J68" si="153">I68*100/$B68</f>
        <v>19.161676646706585</v>
      </c>
    </row>
    <row r="69" spans="1:10" s="76" customFormat="1" x14ac:dyDescent="0.2">
      <c r="A69" s="1" t="s">
        <v>437</v>
      </c>
      <c r="B69" s="56">
        <v>387</v>
      </c>
      <c r="C69" s="56">
        <v>182</v>
      </c>
      <c r="D69" s="91">
        <f t="shared" si="0"/>
        <v>47.02842377260982</v>
      </c>
      <c r="E69" s="56">
        <v>27</v>
      </c>
      <c r="F69" s="91">
        <f t="shared" ref="F69" si="154">E69*100/$B69</f>
        <v>6.9767441860465116</v>
      </c>
      <c r="G69" s="56">
        <v>126</v>
      </c>
      <c r="H69" s="91">
        <f t="shared" ref="H69" si="155">G69*100/$B69</f>
        <v>32.558139534883722</v>
      </c>
      <c r="I69" s="56">
        <v>52</v>
      </c>
      <c r="J69" s="91">
        <f t="shared" ref="J69" si="156">I69*100/$B69</f>
        <v>13.436692506459949</v>
      </c>
    </row>
    <row r="70" spans="1:10" s="76" customFormat="1" x14ac:dyDescent="0.2">
      <c r="A70" s="1" t="s">
        <v>438</v>
      </c>
      <c r="B70" s="56">
        <v>263</v>
      </c>
      <c r="C70" s="56">
        <v>123</v>
      </c>
      <c r="D70" s="91">
        <f t="shared" si="0"/>
        <v>46.768060836501903</v>
      </c>
      <c r="E70" s="56">
        <v>37</v>
      </c>
      <c r="F70" s="91">
        <f t="shared" ref="F70" si="157">E70*100/$B70</f>
        <v>14.068441064638783</v>
      </c>
      <c r="G70" s="56">
        <v>51</v>
      </c>
      <c r="H70" s="91">
        <f t="shared" ref="H70" si="158">G70*100/$B70</f>
        <v>19.391634980988592</v>
      </c>
      <c r="I70" s="56">
        <v>52</v>
      </c>
      <c r="J70" s="91">
        <f t="shared" ref="J70" si="159">I70*100/$B70</f>
        <v>19.771863117870723</v>
      </c>
    </row>
    <row r="71" spans="1:10" s="76" customFormat="1" x14ac:dyDescent="0.2">
      <c r="A71" s="8" t="s">
        <v>203</v>
      </c>
      <c r="B71" s="56"/>
      <c r="C71" s="56"/>
      <c r="D71" s="91"/>
      <c r="E71" s="56"/>
      <c r="F71" s="91"/>
      <c r="G71" s="56"/>
      <c r="H71" s="91"/>
      <c r="I71" s="56"/>
      <c r="J71" s="91"/>
    </row>
    <row r="72" spans="1:10" s="76" customFormat="1" x14ac:dyDescent="0.2">
      <c r="A72" s="1" t="s">
        <v>439</v>
      </c>
      <c r="B72" s="56">
        <v>1498</v>
      </c>
      <c r="C72" s="56">
        <v>644</v>
      </c>
      <c r="D72" s="91">
        <f t="shared" ref="D72:D113" si="160">C72*100/$B72</f>
        <v>42.990654205607477</v>
      </c>
      <c r="E72" s="56">
        <v>116</v>
      </c>
      <c r="F72" s="91">
        <f t="shared" ref="F72" si="161">E72*100/$B72</f>
        <v>7.7436582109479302</v>
      </c>
      <c r="G72" s="56">
        <v>472</v>
      </c>
      <c r="H72" s="91">
        <f t="shared" ref="H72" si="162">G72*100/$B72</f>
        <v>31.508678237650201</v>
      </c>
      <c r="I72" s="56">
        <v>266</v>
      </c>
      <c r="J72" s="91">
        <f t="shared" ref="J72" si="163">I72*100/$B72</f>
        <v>17.757009345794394</v>
      </c>
    </row>
    <row r="73" spans="1:10" s="76" customFormat="1" x14ac:dyDescent="0.2">
      <c r="A73" s="1" t="s">
        <v>440</v>
      </c>
      <c r="B73" s="56">
        <v>851</v>
      </c>
      <c r="C73" s="56">
        <v>358</v>
      </c>
      <c r="D73" s="91">
        <f t="shared" si="160"/>
        <v>42.068155111633374</v>
      </c>
      <c r="E73" s="56">
        <v>37</v>
      </c>
      <c r="F73" s="91">
        <f t="shared" ref="F73" si="164">E73*100/$B73</f>
        <v>4.3478260869565215</v>
      </c>
      <c r="G73" s="56">
        <v>247</v>
      </c>
      <c r="H73" s="91">
        <f t="shared" ref="H73" si="165">G73*100/$B73</f>
        <v>29.024676850763807</v>
      </c>
      <c r="I73" s="56">
        <v>209</v>
      </c>
      <c r="J73" s="91">
        <f t="shared" ref="J73" si="166">I73*100/$B73</f>
        <v>24.559341950646299</v>
      </c>
    </row>
    <row r="74" spans="1:10" s="76" customFormat="1" x14ac:dyDescent="0.2">
      <c r="A74" s="1" t="s">
        <v>441</v>
      </c>
      <c r="B74" s="56">
        <v>834</v>
      </c>
      <c r="C74" s="56">
        <v>373</v>
      </c>
      <c r="D74" s="91">
        <f t="shared" si="160"/>
        <v>44.724220623501196</v>
      </c>
      <c r="E74" s="56">
        <v>81</v>
      </c>
      <c r="F74" s="91">
        <f t="shared" ref="F74" si="167">E74*100/$B74</f>
        <v>9.7122302158273381</v>
      </c>
      <c r="G74" s="56">
        <v>230</v>
      </c>
      <c r="H74" s="91">
        <f t="shared" ref="H74" si="168">G74*100/$B74</f>
        <v>27.577937649880095</v>
      </c>
      <c r="I74" s="56">
        <v>150</v>
      </c>
      <c r="J74" s="91">
        <f t="shared" ref="J74" si="169">I74*100/$B74</f>
        <v>17.985611510791365</v>
      </c>
    </row>
    <row r="75" spans="1:10" s="76" customFormat="1" x14ac:dyDescent="0.2">
      <c r="A75" s="1" t="s">
        <v>442</v>
      </c>
      <c r="B75" s="56">
        <v>391</v>
      </c>
      <c r="C75" s="56">
        <v>139</v>
      </c>
      <c r="D75" s="91">
        <f t="shared" si="160"/>
        <v>35.549872122762146</v>
      </c>
      <c r="E75" s="56">
        <v>21</v>
      </c>
      <c r="F75" s="91">
        <f t="shared" ref="F75" si="170">E75*100/$B75</f>
        <v>5.3708439897698206</v>
      </c>
      <c r="G75" s="56">
        <v>164</v>
      </c>
      <c r="H75" s="91">
        <f t="shared" ref="H75" si="171">G75*100/$B75</f>
        <v>41.943734015345271</v>
      </c>
      <c r="I75" s="56">
        <v>67</v>
      </c>
      <c r="J75" s="91">
        <f t="shared" ref="J75" si="172">I75*100/$B75</f>
        <v>17.135549872122763</v>
      </c>
    </row>
    <row r="76" spans="1:10" s="76" customFormat="1" x14ac:dyDescent="0.2">
      <c r="A76" s="1" t="s">
        <v>443</v>
      </c>
      <c r="B76" s="56">
        <v>1733</v>
      </c>
      <c r="C76" s="56">
        <v>718</v>
      </c>
      <c r="D76" s="91">
        <f t="shared" si="160"/>
        <v>41.431044431621466</v>
      </c>
      <c r="E76" s="56">
        <v>49</v>
      </c>
      <c r="F76" s="91">
        <f t="shared" ref="F76" si="173">E76*100/$B76</f>
        <v>2.8274668205424121</v>
      </c>
      <c r="G76" s="56">
        <v>725</v>
      </c>
      <c r="H76" s="91">
        <f t="shared" ref="H76" si="174">G76*100/$B76</f>
        <v>41.834968263127521</v>
      </c>
      <c r="I76" s="56">
        <v>241</v>
      </c>
      <c r="J76" s="91">
        <f t="shared" ref="J76" si="175">I76*100/$B76</f>
        <v>13.906520484708597</v>
      </c>
    </row>
    <row r="77" spans="1:10" s="76" customFormat="1" x14ac:dyDescent="0.2">
      <c r="A77" s="8" t="s">
        <v>204</v>
      </c>
      <c r="B77" s="56"/>
      <c r="C77" s="56"/>
      <c r="D77" s="91"/>
      <c r="E77" s="56"/>
      <c r="F77" s="91"/>
      <c r="G77" s="56"/>
      <c r="H77" s="91"/>
      <c r="I77" s="56"/>
      <c r="J77" s="91"/>
    </row>
    <row r="78" spans="1:10" s="76" customFormat="1" x14ac:dyDescent="0.2">
      <c r="A78" s="1" t="s">
        <v>534</v>
      </c>
      <c r="B78" s="56">
        <v>565</v>
      </c>
      <c r="C78" s="56">
        <v>256</v>
      </c>
      <c r="D78" s="91">
        <f t="shared" si="160"/>
        <v>45.309734513274336</v>
      </c>
      <c r="E78" s="56">
        <v>43</v>
      </c>
      <c r="F78" s="91">
        <f t="shared" ref="F78" si="176">E78*100/$B78</f>
        <v>7.610619469026549</v>
      </c>
      <c r="G78" s="56">
        <v>142</v>
      </c>
      <c r="H78" s="91">
        <f t="shared" ref="H78" si="177">G78*100/$B78</f>
        <v>25.13274336283186</v>
      </c>
      <c r="I78" s="56">
        <v>124</v>
      </c>
      <c r="J78" s="91">
        <f t="shared" ref="J78" si="178">I78*100/$B78</f>
        <v>21.946902654867255</v>
      </c>
    </row>
    <row r="79" spans="1:10" s="76" customFormat="1" x14ac:dyDescent="0.2">
      <c r="A79" s="1" t="s">
        <v>444</v>
      </c>
      <c r="B79" s="56">
        <v>1070</v>
      </c>
      <c r="C79" s="56">
        <v>496</v>
      </c>
      <c r="D79" s="91">
        <f t="shared" si="160"/>
        <v>46.355140186915889</v>
      </c>
      <c r="E79" s="56">
        <v>27</v>
      </c>
      <c r="F79" s="91">
        <f t="shared" ref="F79" si="179">E79*100/$B79</f>
        <v>2.5233644859813085</v>
      </c>
      <c r="G79" s="56">
        <v>358</v>
      </c>
      <c r="H79" s="91">
        <f t="shared" ref="H79" si="180">G79*100/$B79</f>
        <v>33.457943925233643</v>
      </c>
      <c r="I79" s="56">
        <v>189</v>
      </c>
      <c r="J79" s="91">
        <f t="shared" ref="J79" si="181">I79*100/$B79</f>
        <v>17.66355140186916</v>
      </c>
    </row>
    <row r="80" spans="1:10" s="76" customFormat="1" x14ac:dyDescent="0.2">
      <c r="A80" s="1" t="s">
        <v>445</v>
      </c>
      <c r="B80" s="56">
        <v>531</v>
      </c>
      <c r="C80" s="56">
        <v>213</v>
      </c>
      <c r="D80" s="91">
        <f t="shared" si="160"/>
        <v>40.112994350282484</v>
      </c>
      <c r="E80" s="56">
        <v>28</v>
      </c>
      <c r="F80" s="91">
        <f t="shared" ref="F80" si="182">E80*100/$B80</f>
        <v>5.2730696798493408</v>
      </c>
      <c r="G80" s="56">
        <v>168</v>
      </c>
      <c r="H80" s="91">
        <f t="shared" ref="H80" si="183">G80*100/$B80</f>
        <v>31.638418079096045</v>
      </c>
      <c r="I80" s="56">
        <v>122</v>
      </c>
      <c r="J80" s="91">
        <f t="shared" ref="J80" si="184">I80*100/$B80</f>
        <v>22.975517890772128</v>
      </c>
    </row>
    <row r="81" spans="1:10" s="76" customFormat="1" x14ac:dyDescent="0.2">
      <c r="A81" s="1" t="s">
        <v>515</v>
      </c>
      <c r="B81" s="56">
        <v>616</v>
      </c>
      <c r="C81" s="56">
        <v>249</v>
      </c>
      <c r="D81" s="91">
        <f t="shared" si="160"/>
        <v>40.422077922077925</v>
      </c>
      <c r="E81" s="56">
        <v>16</v>
      </c>
      <c r="F81" s="91">
        <f t="shared" ref="F81" si="185">E81*100/$B81</f>
        <v>2.5974025974025974</v>
      </c>
      <c r="G81" s="56">
        <v>241</v>
      </c>
      <c r="H81" s="91">
        <f t="shared" ref="H81" si="186">G81*100/$B81</f>
        <v>39.123376623376622</v>
      </c>
      <c r="I81" s="56">
        <v>110</v>
      </c>
      <c r="J81" s="91">
        <f t="shared" ref="J81" si="187">I81*100/$B81</f>
        <v>17.857142857142858</v>
      </c>
    </row>
    <row r="82" spans="1:10" s="76" customFormat="1" x14ac:dyDescent="0.2">
      <c r="A82" s="1" t="s">
        <v>446</v>
      </c>
      <c r="B82" s="56">
        <v>489</v>
      </c>
      <c r="C82" s="56">
        <v>146</v>
      </c>
      <c r="D82" s="91">
        <f t="shared" si="160"/>
        <v>29.856850715746422</v>
      </c>
      <c r="E82" s="56">
        <v>11</v>
      </c>
      <c r="F82" s="91">
        <f t="shared" ref="F82" si="188">E82*100/$B82</f>
        <v>2.2494887525562373</v>
      </c>
      <c r="G82" s="56">
        <v>185</v>
      </c>
      <c r="H82" s="91">
        <f t="shared" ref="H82" si="189">G82*100/$B82</f>
        <v>37.832310838445807</v>
      </c>
      <c r="I82" s="56">
        <v>147</v>
      </c>
      <c r="J82" s="91">
        <f t="shared" ref="J82" si="190">I82*100/$B82</f>
        <v>30.061349693251532</v>
      </c>
    </row>
    <row r="83" spans="1:10" s="76" customFormat="1" x14ac:dyDescent="0.2">
      <c r="A83" s="8" t="s">
        <v>205</v>
      </c>
      <c r="B83" s="56"/>
      <c r="C83" s="56"/>
      <c r="D83" s="91"/>
      <c r="E83" s="56"/>
      <c r="F83" s="91"/>
      <c r="G83" s="56"/>
      <c r="H83" s="91"/>
      <c r="I83" s="56"/>
      <c r="J83" s="91"/>
    </row>
    <row r="84" spans="1:10" s="76" customFormat="1" x14ac:dyDescent="0.2">
      <c r="A84" s="1" t="s">
        <v>447</v>
      </c>
      <c r="B84" s="56">
        <v>2074</v>
      </c>
      <c r="C84" s="56">
        <v>888</v>
      </c>
      <c r="D84" s="91">
        <f t="shared" si="160"/>
        <v>42.815814850530373</v>
      </c>
      <c r="E84" s="56">
        <v>84</v>
      </c>
      <c r="F84" s="91">
        <f t="shared" ref="F84" si="191">E84*100/$B84</f>
        <v>4.050144648023144</v>
      </c>
      <c r="G84" s="56">
        <v>685</v>
      </c>
      <c r="H84" s="91">
        <f t="shared" ref="H84" si="192">G84*100/$B84</f>
        <v>33.027965284474448</v>
      </c>
      <c r="I84" s="56">
        <v>417</v>
      </c>
      <c r="J84" s="91">
        <f t="shared" ref="J84" si="193">I84*100/$B84</f>
        <v>20.106075216972034</v>
      </c>
    </row>
    <row r="85" spans="1:10" s="76" customFormat="1" x14ac:dyDescent="0.2">
      <c r="A85" s="1" t="s">
        <v>448</v>
      </c>
      <c r="B85" s="56">
        <v>328</v>
      </c>
      <c r="C85" s="56">
        <v>124</v>
      </c>
      <c r="D85" s="91">
        <f t="shared" si="160"/>
        <v>37.804878048780488</v>
      </c>
      <c r="E85" s="56">
        <v>25</v>
      </c>
      <c r="F85" s="91">
        <f t="shared" ref="F85" si="194">E85*100/$B85</f>
        <v>7.6219512195121952</v>
      </c>
      <c r="G85" s="56">
        <v>104</v>
      </c>
      <c r="H85" s="91">
        <f t="shared" ref="H85" si="195">G85*100/$B85</f>
        <v>31.707317073170731</v>
      </c>
      <c r="I85" s="56">
        <v>75</v>
      </c>
      <c r="J85" s="91">
        <f t="shared" ref="J85" si="196">I85*100/$B85</f>
        <v>22.865853658536587</v>
      </c>
    </row>
    <row r="86" spans="1:10" s="76" customFormat="1" x14ac:dyDescent="0.2">
      <c r="A86" s="8" t="s">
        <v>206</v>
      </c>
      <c r="B86" s="56"/>
      <c r="C86" s="56"/>
      <c r="D86" s="91"/>
      <c r="E86" s="56"/>
      <c r="F86" s="91"/>
      <c r="G86" s="56"/>
      <c r="H86" s="91"/>
      <c r="I86" s="56"/>
      <c r="J86" s="91"/>
    </row>
    <row r="87" spans="1:10" s="76" customFormat="1" x14ac:dyDescent="0.2">
      <c r="A87" s="1" t="s">
        <v>449</v>
      </c>
      <c r="B87" s="56">
        <v>788</v>
      </c>
      <c r="C87" s="56">
        <v>365</v>
      </c>
      <c r="D87" s="91">
        <f t="shared" si="160"/>
        <v>46.319796954314718</v>
      </c>
      <c r="E87" s="56">
        <v>75</v>
      </c>
      <c r="F87" s="91">
        <f t="shared" ref="F87" si="197">E87*100/$B87</f>
        <v>9.5177664974619294</v>
      </c>
      <c r="G87" s="56">
        <v>197</v>
      </c>
      <c r="H87" s="91">
        <f t="shared" ref="H87" si="198">G87*100/$B87</f>
        <v>25</v>
      </c>
      <c r="I87" s="56">
        <v>151</v>
      </c>
      <c r="J87" s="91">
        <f t="shared" ref="J87" si="199">I87*100/$B87</f>
        <v>19.162436548223351</v>
      </c>
    </row>
    <row r="88" spans="1:10" s="76" customFormat="1" x14ac:dyDescent="0.2">
      <c r="A88" s="1" t="s">
        <v>450</v>
      </c>
      <c r="B88" s="56">
        <v>1384</v>
      </c>
      <c r="C88" s="56">
        <v>623</v>
      </c>
      <c r="D88" s="91">
        <f t="shared" si="160"/>
        <v>45.01445086705202</v>
      </c>
      <c r="E88" s="56">
        <v>138</v>
      </c>
      <c r="F88" s="91">
        <f t="shared" ref="F88" si="200">E88*100/$B88</f>
        <v>9.9710982658959537</v>
      </c>
      <c r="G88" s="56">
        <v>383</v>
      </c>
      <c r="H88" s="91">
        <f t="shared" ref="H88" si="201">G88*100/$B88</f>
        <v>27.673410404624278</v>
      </c>
      <c r="I88" s="56">
        <v>240</v>
      </c>
      <c r="J88" s="91">
        <f t="shared" ref="J88" si="202">I88*100/$B88</f>
        <v>17.341040462427745</v>
      </c>
    </row>
    <row r="89" spans="1:10" s="76" customFormat="1" x14ac:dyDescent="0.2">
      <c r="A89" s="1" t="s">
        <v>451</v>
      </c>
      <c r="B89" s="56">
        <v>952</v>
      </c>
      <c r="C89" s="56">
        <v>342</v>
      </c>
      <c r="D89" s="91">
        <f t="shared" si="160"/>
        <v>35.924369747899156</v>
      </c>
      <c r="E89" s="56">
        <v>48</v>
      </c>
      <c r="F89" s="91">
        <f t="shared" ref="F89" si="203">E89*100/$B89</f>
        <v>5.0420168067226889</v>
      </c>
      <c r="G89" s="56">
        <v>370</v>
      </c>
      <c r="H89" s="91">
        <f t="shared" ref="H89" si="204">G89*100/$B89</f>
        <v>38.865546218487395</v>
      </c>
      <c r="I89" s="56">
        <v>192</v>
      </c>
      <c r="J89" s="91">
        <f t="shared" ref="J89" si="205">I89*100/$B89</f>
        <v>20.168067226890756</v>
      </c>
    </row>
    <row r="90" spans="1:10" s="76" customFormat="1" x14ac:dyDescent="0.2">
      <c r="A90" s="8" t="s">
        <v>207</v>
      </c>
      <c r="B90" s="56"/>
      <c r="C90" s="56"/>
      <c r="D90" s="91"/>
      <c r="E90" s="56"/>
      <c r="F90" s="91"/>
      <c r="G90" s="56"/>
      <c r="H90" s="91"/>
      <c r="I90" s="56"/>
      <c r="J90" s="91"/>
    </row>
    <row r="91" spans="1:10" s="76" customFormat="1" x14ac:dyDescent="0.2">
      <c r="A91" s="1" t="s">
        <v>452</v>
      </c>
      <c r="B91" s="56">
        <v>2597</v>
      </c>
      <c r="C91" s="56">
        <v>1069</v>
      </c>
      <c r="D91" s="91">
        <f t="shared" si="160"/>
        <v>41.162880246438199</v>
      </c>
      <c r="E91" s="56">
        <v>285</v>
      </c>
      <c r="F91" s="91">
        <f t="shared" ref="F91" si="206">E91*100/$B91</f>
        <v>10.97420100115518</v>
      </c>
      <c r="G91" s="56">
        <v>820</v>
      </c>
      <c r="H91" s="91">
        <f t="shared" ref="H91" si="207">G91*100/$B91</f>
        <v>31.574894108586832</v>
      </c>
      <c r="I91" s="56">
        <v>423</v>
      </c>
      <c r="J91" s="91">
        <f t="shared" ref="J91" si="208">I91*100/$B91</f>
        <v>16.288024643819792</v>
      </c>
    </row>
    <row r="92" spans="1:10" s="76" customFormat="1" x14ac:dyDescent="0.2">
      <c r="A92" s="1" t="s">
        <v>453</v>
      </c>
      <c r="B92" s="56">
        <v>276</v>
      </c>
      <c r="C92" s="56">
        <v>121</v>
      </c>
      <c r="D92" s="91">
        <f t="shared" si="160"/>
        <v>43.840579710144929</v>
      </c>
      <c r="E92" s="56">
        <v>42</v>
      </c>
      <c r="F92" s="91">
        <f t="shared" ref="F92" si="209">E92*100/$B92</f>
        <v>15.217391304347826</v>
      </c>
      <c r="G92" s="56">
        <v>60</v>
      </c>
      <c r="H92" s="91">
        <f t="shared" ref="H92" si="210">G92*100/$B92</f>
        <v>21.739130434782609</v>
      </c>
      <c r="I92" s="56">
        <v>53</v>
      </c>
      <c r="J92" s="91">
        <f t="shared" ref="J92" si="211">I92*100/$B92</f>
        <v>19.202898550724637</v>
      </c>
    </row>
    <row r="93" spans="1:10" s="76" customFormat="1" x14ac:dyDescent="0.2">
      <c r="A93" s="8" t="s">
        <v>208</v>
      </c>
      <c r="B93" s="56"/>
      <c r="C93" s="56"/>
      <c r="D93" s="91"/>
      <c r="E93" s="56"/>
      <c r="F93" s="91"/>
      <c r="G93" s="56"/>
      <c r="H93" s="91"/>
      <c r="I93" s="56"/>
      <c r="J93" s="91"/>
    </row>
    <row r="94" spans="1:10" s="76" customFormat="1" x14ac:dyDescent="0.2">
      <c r="A94" s="1" t="s">
        <v>454</v>
      </c>
      <c r="B94" s="56">
        <v>55</v>
      </c>
      <c r="C94" s="56">
        <v>20</v>
      </c>
      <c r="D94" s="91">
        <f t="shared" si="160"/>
        <v>36.363636363636367</v>
      </c>
      <c r="E94" s="56">
        <v>5</v>
      </c>
      <c r="F94" s="91">
        <f t="shared" ref="F94" si="212">E94*100/$B94</f>
        <v>9.0909090909090917</v>
      </c>
      <c r="G94" s="56">
        <v>20</v>
      </c>
      <c r="H94" s="91">
        <f t="shared" ref="H94" si="213">G94*100/$B94</f>
        <v>36.363636363636367</v>
      </c>
      <c r="I94" s="56">
        <v>10</v>
      </c>
      <c r="J94" s="91">
        <f t="shared" ref="J94" si="214">I94*100/$B94</f>
        <v>18.181818181818183</v>
      </c>
    </row>
    <row r="95" spans="1:10" s="76" customFormat="1" x14ac:dyDescent="0.2">
      <c r="A95" s="1" t="s">
        <v>455</v>
      </c>
      <c r="B95" s="56">
        <v>88</v>
      </c>
      <c r="C95" s="56">
        <v>57</v>
      </c>
      <c r="D95" s="91">
        <f t="shared" si="160"/>
        <v>64.772727272727266</v>
      </c>
      <c r="E95" s="56">
        <v>3</v>
      </c>
      <c r="F95" s="91">
        <f t="shared" ref="F95" si="215">E95*100/$B95</f>
        <v>3.4090909090909092</v>
      </c>
      <c r="G95" s="56">
        <v>21</v>
      </c>
      <c r="H95" s="91">
        <f t="shared" ref="H95" si="216">G95*100/$B95</f>
        <v>23.863636363636363</v>
      </c>
      <c r="I95" s="56">
        <v>7</v>
      </c>
      <c r="J95" s="91">
        <f t="shared" ref="J95" si="217">I95*100/$B95</f>
        <v>7.9545454545454541</v>
      </c>
    </row>
    <row r="96" spans="1:10" s="76" customFormat="1" x14ac:dyDescent="0.2">
      <c r="A96" s="1" t="s">
        <v>456</v>
      </c>
      <c r="B96" s="56">
        <v>62</v>
      </c>
      <c r="C96" s="56">
        <v>23</v>
      </c>
      <c r="D96" s="91">
        <f t="shared" si="160"/>
        <v>37.096774193548384</v>
      </c>
      <c r="E96" s="56">
        <v>5</v>
      </c>
      <c r="F96" s="91">
        <f t="shared" ref="F96" si="218">E96*100/$B96</f>
        <v>8.064516129032258</v>
      </c>
      <c r="G96" s="56">
        <v>22</v>
      </c>
      <c r="H96" s="91">
        <f t="shared" ref="H96" si="219">G96*100/$B96</f>
        <v>35.483870967741936</v>
      </c>
      <c r="I96" s="56">
        <v>12</v>
      </c>
      <c r="J96" s="91">
        <f t="shared" ref="J96" si="220">I96*100/$B96</f>
        <v>19.35483870967742</v>
      </c>
    </row>
    <row r="97" spans="1:10" s="76" customFormat="1" x14ac:dyDescent="0.2">
      <c r="A97" s="1" t="s">
        <v>457</v>
      </c>
      <c r="B97" s="56">
        <v>51</v>
      </c>
      <c r="C97" s="56">
        <v>32</v>
      </c>
      <c r="D97" s="91">
        <f t="shared" si="160"/>
        <v>62.745098039215684</v>
      </c>
      <c r="E97" s="56">
        <v>4</v>
      </c>
      <c r="F97" s="91">
        <f t="shared" ref="F97" si="221">E97*100/$B97</f>
        <v>7.8431372549019605</v>
      </c>
      <c r="G97" s="56">
        <v>10</v>
      </c>
      <c r="H97" s="91">
        <f t="shared" ref="H97" si="222">G97*100/$B97</f>
        <v>19.607843137254903</v>
      </c>
      <c r="I97" s="56">
        <v>5</v>
      </c>
      <c r="J97" s="91">
        <f t="shared" ref="J97" si="223">I97*100/$B97</f>
        <v>9.8039215686274517</v>
      </c>
    </row>
    <row r="98" spans="1:10" s="76" customFormat="1" x14ac:dyDescent="0.2">
      <c r="A98" s="1" t="s">
        <v>458</v>
      </c>
      <c r="B98" s="56">
        <v>1</v>
      </c>
      <c r="C98" s="56">
        <v>0</v>
      </c>
      <c r="D98" s="91">
        <f t="shared" si="160"/>
        <v>0</v>
      </c>
      <c r="E98" s="56">
        <v>0</v>
      </c>
      <c r="F98" s="91">
        <f t="shared" ref="F98" si="224">E98*100/$B98</f>
        <v>0</v>
      </c>
      <c r="G98" s="56">
        <v>1</v>
      </c>
      <c r="H98" s="91">
        <f t="shared" ref="H98" si="225">G98*100/$B98</f>
        <v>100</v>
      </c>
      <c r="I98" s="56">
        <v>0</v>
      </c>
      <c r="J98" s="91">
        <f t="shared" ref="J98" si="226">I98*100/$B98</f>
        <v>0</v>
      </c>
    </row>
    <row r="99" spans="1:10" s="76" customFormat="1" x14ac:dyDescent="0.2">
      <c r="A99" s="1" t="s">
        <v>459</v>
      </c>
      <c r="B99" s="56">
        <v>145</v>
      </c>
      <c r="C99" s="56">
        <v>49</v>
      </c>
      <c r="D99" s="91">
        <f t="shared" si="160"/>
        <v>33.793103448275865</v>
      </c>
      <c r="E99" s="56">
        <v>5</v>
      </c>
      <c r="F99" s="91">
        <f t="shared" ref="F99" si="227">E99*100/$B99</f>
        <v>3.4482758620689653</v>
      </c>
      <c r="G99" s="56">
        <v>69</v>
      </c>
      <c r="H99" s="91">
        <f t="shared" ref="H99" si="228">G99*100/$B99</f>
        <v>47.586206896551722</v>
      </c>
      <c r="I99" s="56">
        <v>22</v>
      </c>
      <c r="J99" s="91">
        <f t="shared" ref="J99" si="229">I99*100/$B99</f>
        <v>15.172413793103448</v>
      </c>
    </row>
    <row r="100" spans="1:10" s="76" customFormat="1" x14ac:dyDescent="0.2">
      <c r="A100" s="1" t="s">
        <v>460</v>
      </c>
      <c r="B100" s="56">
        <v>53</v>
      </c>
      <c r="C100" s="56">
        <v>15</v>
      </c>
      <c r="D100" s="91">
        <f t="shared" si="160"/>
        <v>28.30188679245283</v>
      </c>
      <c r="E100" s="56">
        <v>7</v>
      </c>
      <c r="F100" s="91">
        <f t="shared" ref="F100" si="230">E100*100/$B100</f>
        <v>13.20754716981132</v>
      </c>
      <c r="G100" s="56">
        <v>19</v>
      </c>
      <c r="H100" s="91">
        <f t="shared" ref="H100" si="231">G100*100/$B100</f>
        <v>35.849056603773583</v>
      </c>
      <c r="I100" s="56">
        <v>12</v>
      </c>
      <c r="J100" s="91">
        <f t="shared" ref="J100" si="232">I100*100/$B100</f>
        <v>22.641509433962263</v>
      </c>
    </row>
    <row r="101" spans="1:10" s="76" customFormat="1" x14ac:dyDescent="0.2">
      <c r="A101" s="8" t="s">
        <v>209</v>
      </c>
      <c r="B101" s="56"/>
      <c r="C101" s="56"/>
      <c r="D101" s="91"/>
      <c r="E101" s="56"/>
      <c r="F101" s="91"/>
      <c r="G101" s="56"/>
      <c r="H101" s="91"/>
      <c r="I101" s="56"/>
      <c r="J101" s="91"/>
    </row>
    <row r="102" spans="1:10" s="76" customFormat="1" x14ac:dyDescent="0.2">
      <c r="A102" s="1" t="s">
        <v>461</v>
      </c>
      <c r="B102" s="56">
        <v>728</v>
      </c>
      <c r="C102" s="56">
        <v>326</v>
      </c>
      <c r="D102" s="91">
        <f t="shared" si="160"/>
        <v>44.780219780219781</v>
      </c>
      <c r="E102" s="56">
        <v>67</v>
      </c>
      <c r="F102" s="91">
        <f t="shared" ref="F102" si="233">E102*100/$B102</f>
        <v>9.2032967032967026</v>
      </c>
      <c r="G102" s="56">
        <v>202</v>
      </c>
      <c r="H102" s="91">
        <f t="shared" ref="H102" si="234">G102*100/$B102</f>
        <v>27.747252747252748</v>
      </c>
      <c r="I102" s="56">
        <v>133</v>
      </c>
      <c r="J102" s="91">
        <f t="shared" ref="J102" si="235">I102*100/$B102</f>
        <v>18.26923076923077</v>
      </c>
    </row>
    <row r="103" spans="1:10" s="76" customFormat="1" x14ac:dyDescent="0.2">
      <c r="A103" s="1" t="s">
        <v>462</v>
      </c>
      <c r="B103" s="56">
        <v>348</v>
      </c>
      <c r="C103" s="56">
        <v>111</v>
      </c>
      <c r="D103" s="91">
        <f t="shared" si="160"/>
        <v>31.896551724137932</v>
      </c>
      <c r="E103" s="56">
        <v>12</v>
      </c>
      <c r="F103" s="91">
        <f t="shared" ref="F103" si="236">E103*100/$B103</f>
        <v>3.4482758620689653</v>
      </c>
      <c r="G103" s="56">
        <v>169</v>
      </c>
      <c r="H103" s="91">
        <f t="shared" ref="H103" si="237">G103*100/$B103</f>
        <v>48.5632183908046</v>
      </c>
      <c r="I103" s="56">
        <v>56</v>
      </c>
      <c r="J103" s="91">
        <f t="shared" ref="J103" si="238">I103*100/$B103</f>
        <v>16.091954022988507</v>
      </c>
    </row>
    <row r="104" spans="1:10" s="76" customFormat="1" x14ac:dyDescent="0.2">
      <c r="A104" s="8" t="s">
        <v>210</v>
      </c>
      <c r="B104" s="56"/>
      <c r="C104" s="56"/>
      <c r="D104" s="91"/>
      <c r="E104" s="56"/>
      <c r="F104" s="91"/>
      <c r="G104" s="56"/>
      <c r="H104" s="91"/>
      <c r="I104" s="56"/>
      <c r="J104" s="91"/>
    </row>
    <row r="105" spans="1:10" s="76" customFormat="1" x14ac:dyDescent="0.2">
      <c r="A105" s="1" t="s">
        <v>463</v>
      </c>
      <c r="B105" s="56">
        <v>201</v>
      </c>
      <c r="C105" s="56">
        <v>120</v>
      </c>
      <c r="D105" s="91">
        <f t="shared" si="160"/>
        <v>59.701492537313435</v>
      </c>
      <c r="E105" s="56">
        <v>14</v>
      </c>
      <c r="F105" s="91">
        <f t="shared" ref="F105" si="239">E105*100/$B105</f>
        <v>6.9651741293532341</v>
      </c>
      <c r="G105" s="56">
        <v>53</v>
      </c>
      <c r="H105" s="91">
        <f t="shared" ref="H105" si="240">G105*100/$B105</f>
        <v>26.368159203980099</v>
      </c>
      <c r="I105" s="56">
        <v>14</v>
      </c>
      <c r="J105" s="91">
        <f t="shared" ref="J105" si="241">I105*100/$B105</f>
        <v>6.9651741293532341</v>
      </c>
    </row>
    <row r="106" spans="1:10" s="76" customFormat="1" x14ac:dyDescent="0.2">
      <c r="A106" s="1" t="s">
        <v>516</v>
      </c>
      <c r="B106" s="56">
        <v>399</v>
      </c>
      <c r="C106" s="56">
        <v>136</v>
      </c>
      <c r="D106" s="91">
        <f t="shared" si="160"/>
        <v>34.085213032581457</v>
      </c>
      <c r="E106" s="56">
        <v>73</v>
      </c>
      <c r="F106" s="91">
        <f t="shared" ref="F106" si="242">E106*100/$B106</f>
        <v>18.295739348370926</v>
      </c>
      <c r="G106" s="56">
        <v>139</v>
      </c>
      <c r="H106" s="91">
        <f t="shared" ref="H106" si="243">G106*100/$B106</f>
        <v>34.837092731829571</v>
      </c>
      <c r="I106" s="56">
        <v>51</v>
      </c>
      <c r="J106" s="91">
        <f t="shared" ref="J106" si="244">I106*100/$B106</f>
        <v>12.781954887218046</v>
      </c>
    </row>
    <row r="107" spans="1:10" s="76" customFormat="1" x14ac:dyDescent="0.2">
      <c r="A107" s="1" t="s">
        <v>464</v>
      </c>
      <c r="B107" s="56">
        <v>193</v>
      </c>
      <c r="C107" s="56">
        <v>85</v>
      </c>
      <c r="D107" s="91">
        <f t="shared" si="160"/>
        <v>44.041450777202073</v>
      </c>
      <c r="E107" s="56">
        <v>16</v>
      </c>
      <c r="F107" s="91">
        <f t="shared" ref="F107" si="245">E107*100/$B107</f>
        <v>8.290155440414507</v>
      </c>
      <c r="G107" s="56">
        <v>58</v>
      </c>
      <c r="H107" s="91">
        <f t="shared" ref="H107" si="246">G107*100/$B107</f>
        <v>30.051813471502591</v>
      </c>
      <c r="I107" s="56">
        <v>34</v>
      </c>
      <c r="J107" s="91">
        <f t="shared" ref="J107" si="247">I107*100/$B107</f>
        <v>17.616580310880828</v>
      </c>
    </row>
    <row r="108" spans="1:10" s="76" customFormat="1" x14ac:dyDescent="0.2">
      <c r="A108" s="1" t="s">
        <v>465</v>
      </c>
      <c r="B108" s="56">
        <v>189</v>
      </c>
      <c r="C108" s="56">
        <v>77</v>
      </c>
      <c r="D108" s="91">
        <f t="shared" si="160"/>
        <v>40.74074074074074</v>
      </c>
      <c r="E108" s="56">
        <v>13</v>
      </c>
      <c r="F108" s="91">
        <f t="shared" ref="F108" si="248">E108*100/$B108</f>
        <v>6.8783068783068781</v>
      </c>
      <c r="G108" s="56">
        <v>63</v>
      </c>
      <c r="H108" s="91">
        <f t="shared" ref="H108" si="249">G108*100/$B108</f>
        <v>33.333333333333336</v>
      </c>
      <c r="I108" s="56">
        <v>36</v>
      </c>
      <c r="J108" s="91">
        <f t="shared" ref="J108" si="250">I108*100/$B108</f>
        <v>19.047619047619047</v>
      </c>
    </row>
    <row r="109" spans="1:10" s="76" customFormat="1" x14ac:dyDescent="0.2">
      <c r="A109" s="1" t="s">
        <v>466</v>
      </c>
      <c r="B109" s="56">
        <v>105</v>
      </c>
      <c r="C109" s="56">
        <v>60</v>
      </c>
      <c r="D109" s="91">
        <f t="shared" si="160"/>
        <v>57.142857142857146</v>
      </c>
      <c r="E109" s="56">
        <v>15</v>
      </c>
      <c r="F109" s="91">
        <f t="shared" ref="F109" si="251">E109*100/$B109</f>
        <v>14.285714285714286</v>
      </c>
      <c r="G109" s="56">
        <v>26</v>
      </c>
      <c r="H109" s="91">
        <f t="shared" ref="H109" si="252">G109*100/$B109</f>
        <v>24.761904761904763</v>
      </c>
      <c r="I109" s="56">
        <v>4</v>
      </c>
      <c r="J109" s="91">
        <f t="shared" ref="J109" si="253">I109*100/$B109</f>
        <v>3.8095238095238093</v>
      </c>
    </row>
    <row r="110" spans="1:10" s="76" customFormat="1" x14ac:dyDescent="0.2">
      <c r="A110" s="1" t="s">
        <v>467</v>
      </c>
      <c r="B110" s="56">
        <v>118</v>
      </c>
      <c r="C110" s="56">
        <v>55</v>
      </c>
      <c r="D110" s="91">
        <f t="shared" si="160"/>
        <v>46.610169491525426</v>
      </c>
      <c r="E110" s="56">
        <v>4</v>
      </c>
      <c r="F110" s="91">
        <f t="shared" ref="F110" si="254">E110*100/$B110</f>
        <v>3.3898305084745761</v>
      </c>
      <c r="G110" s="56">
        <v>43</v>
      </c>
      <c r="H110" s="91">
        <f t="shared" ref="H110" si="255">G110*100/$B110</f>
        <v>36.440677966101696</v>
      </c>
      <c r="I110" s="56">
        <v>16</v>
      </c>
      <c r="J110" s="91">
        <f t="shared" ref="J110" si="256">I110*100/$B110</f>
        <v>13.559322033898304</v>
      </c>
    </row>
    <row r="111" spans="1:10" s="76" customFormat="1" x14ac:dyDescent="0.2">
      <c r="A111" s="1" t="s">
        <v>468</v>
      </c>
      <c r="B111" s="56">
        <v>223</v>
      </c>
      <c r="C111" s="56">
        <v>101</v>
      </c>
      <c r="D111" s="91">
        <f t="shared" si="160"/>
        <v>45.291479820627799</v>
      </c>
      <c r="E111" s="56">
        <v>31</v>
      </c>
      <c r="F111" s="91">
        <f t="shared" ref="F111" si="257">E111*100/$B111</f>
        <v>13.901345291479821</v>
      </c>
      <c r="G111" s="56">
        <v>49</v>
      </c>
      <c r="H111" s="91">
        <f t="shared" ref="H111" si="258">G111*100/$B111</f>
        <v>21.973094170403588</v>
      </c>
      <c r="I111" s="56">
        <v>42</v>
      </c>
      <c r="J111" s="91">
        <f t="shared" ref="J111" si="259">I111*100/$B111</f>
        <v>18.834080717488789</v>
      </c>
    </row>
    <row r="112" spans="1:10" s="76" customFormat="1" x14ac:dyDescent="0.2">
      <c r="A112" s="1" t="s">
        <v>469</v>
      </c>
      <c r="B112" s="56">
        <v>90</v>
      </c>
      <c r="C112" s="56">
        <v>35</v>
      </c>
      <c r="D112" s="91">
        <f t="shared" si="160"/>
        <v>38.888888888888886</v>
      </c>
      <c r="E112" s="56">
        <v>6</v>
      </c>
      <c r="F112" s="91">
        <f t="shared" ref="F112" si="260">E112*100/$B112</f>
        <v>6.666666666666667</v>
      </c>
      <c r="G112" s="56">
        <v>30</v>
      </c>
      <c r="H112" s="91">
        <f t="shared" ref="H112" si="261">G112*100/$B112</f>
        <v>33.333333333333336</v>
      </c>
      <c r="I112" s="56">
        <v>19</v>
      </c>
      <c r="J112" s="91">
        <f t="shared" ref="J112" si="262">I112*100/$B112</f>
        <v>21.111111111111111</v>
      </c>
    </row>
    <row r="113" spans="1:10" s="76" customFormat="1" x14ac:dyDescent="0.2">
      <c r="A113" s="1" t="s">
        <v>211</v>
      </c>
      <c r="B113" s="56">
        <v>8003</v>
      </c>
      <c r="C113" s="56">
        <v>2095</v>
      </c>
      <c r="D113" s="91">
        <f t="shared" si="160"/>
        <v>26.177683368736723</v>
      </c>
      <c r="E113" s="56">
        <v>1407</v>
      </c>
      <c r="F113" s="91">
        <f t="shared" ref="F113" si="263">E113*100/$B113</f>
        <v>17.580907159815069</v>
      </c>
      <c r="G113" s="56">
        <v>3137</v>
      </c>
      <c r="H113" s="91">
        <f t="shared" ref="H113" si="264">G113*100/$B113</f>
        <v>39.197800824690738</v>
      </c>
      <c r="I113" s="56">
        <v>1364</v>
      </c>
      <c r="J113" s="91">
        <f t="shared" ref="J113" si="265">I113*100/$B113</f>
        <v>17.043608646757466</v>
      </c>
    </row>
    <row r="114" spans="1:10" s="76" customFormat="1" x14ac:dyDescent="0.2">
      <c r="A114" s="1" t="s">
        <v>517</v>
      </c>
      <c r="B114" s="67"/>
      <c r="C114" s="67"/>
      <c r="D114" s="67"/>
      <c r="E114" s="78"/>
      <c r="F114" s="67"/>
      <c r="G114" s="78"/>
      <c r="H114" s="56"/>
      <c r="I114" s="56"/>
      <c r="J114" s="79"/>
    </row>
    <row r="115" spans="1:10" x14ac:dyDescent="0.2">
      <c r="J115" s="31"/>
    </row>
    <row r="116" spans="1:10" x14ac:dyDescent="0.2">
      <c r="J116" s="31"/>
    </row>
    <row r="117" spans="1:10" x14ac:dyDescent="0.2">
      <c r="J117" s="31"/>
    </row>
    <row r="118" spans="1:10" x14ac:dyDescent="0.2">
      <c r="J118" s="31"/>
    </row>
    <row r="119" spans="1:10" x14ac:dyDescent="0.2">
      <c r="J119" s="31"/>
    </row>
    <row r="120" spans="1:10" x14ac:dyDescent="0.2">
      <c r="J120" s="31"/>
    </row>
    <row r="121" spans="1:10" x14ac:dyDescent="0.2">
      <c r="J121" s="31"/>
    </row>
    <row r="122" spans="1:10" x14ac:dyDescent="0.2">
      <c r="J122" s="31"/>
    </row>
    <row r="123" spans="1:10" x14ac:dyDescent="0.2">
      <c r="J123" s="31"/>
    </row>
    <row r="124" spans="1:10" x14ac:dyDescent="0.2">
      <c r="J124" s="31"/>
    </row>
  </sheetData>
  <phoneticPr fontId="0" type="noConversion"/>
  <pageMargins left="0.59055118110236227" right="0.59055118110236227" top="0.78740157480314965" bottom="0.59055118110236227" header="0.39370078740157483" footer="0"/>
  <pageSetup paperSize="9" scale="5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17"/>
  <sheetViews>
    <sheetView topLeftCell="A91" workbookViewId="0">
      <selection activeCell="B5" sqref="B5:B113"/>
    </sheetView>
  </sheetViews>
  <sheetFormatPr baseColWidth="10" defaultColWidth="11.42578125" defaultRowHeight="12.75" x14ac:dyDescent="0.2"/>
  <cols>
    <col min="1" max="1" width="24.7109375" style="1" customWidth="1"/>
    <col min="2" max="2" width="9.7109375" style="7" customWidth="1"/>
    <col min="3" max="3" width="9.85546875" style="1" customWidth="1"/>
    <col min="4" max="4" width="9.5703125" style="1" customWidth="1"/>
    <col min="5" max="5" width="10.5703125" style="1" customWidth="1"/>
    <col min="6" max="6" width="9.28515625" style="1" customWidth="1"/>
    <col min="7" max="7" width="10" style="1" customWidth="1"/>
    <col min="8" max="8" width="9.28515625" style="1" customWidth="1"/>
    <col min="9" max="9" width="12.85546875" style="7" customWidth="1"/>
    <col min="10" max="10" width="8.28515625" style="1" customWidth="1"/>
    <col min="11" max="11" width="12.7109375" style="7" customWidth="1"/>
    <col min="12" max="16384" width="11.42578125" style="1"/>
  </cols>
  <sheetData>
    <row r="1" spans="1:12" x14ac:dyDescent="0.2">
      <c r="A1" s="8" t="s">
        <v>762</v>
      </c>
      <c r="I1" s="1"/>
      <c r="J1" s="7"/>
      <c r="K1" s="1"/>
    </row>
    <row r="2" spans="1:12" x14ac:dyDescent="0.2">
      <c r="A2" s="1" t="s">
        <v>781</v>
      </c>
    </row>
    <row r="4" spans="1:12" s="2" customFormat="1" ht="38.25" x14ac:dyDescent="0.2">
      <c r="B4" s="2" t="s">
        <v>505</v>
      </c>
      <c r="C4" s="2" t="s">
        <v>506</v>
      </c>
      <c r="D4" s="2" t="s">
        <v>188</v>
      </c>
      <c r="E4" s="2" t="s">
        <v>507</v>
      </c>
      <c r="F4" s="2" t="s">
        <v>188</v>
      </c>
      <c r="G4" s="2" t="s">
        <v>508</v>
      </c>
      <c r="H4" s="2" t="s">
        <v>188</v>
      </c>
      <c r="I4" s="11" t="s">
        <v>509</v>
      </c>
      <c r="J4" s="2" t="s">
        <v>188</v>
      </c>
      <c r="K4" s="11" t="s">
        <v>510</v>
      </c>
      <c r="L4" s="2" t="s">
        <v>188</v>
      </c>
    </row>
    <row r="5" spans="1:12" s="2" customFormat="1" x14ac:dyDescent="0.2">
      <c r="A5" s="32" t="s">
        <v>195</v>
      </c>
      <c r="B5" s="27">
        <v>29833</v>
      </c>
      <c r="C5" s="27">
        <v>365</v>
      </c>
      <c r="D5" s="92">
        <v>1.2234773572889082</v>
      </c>
      <c r="E5" s="27">
        <v>3997</v>
      </c>
      <c r="F5" s="92">
        <v>13.39791506050347</v>
      </c>
      <c r="G5" s="27">
        <v>2724</v>
      </c>
      <c r="H5" s="92">
        <v>9.1308282774109202</v>
      </c>
      <c r="I5" s="27">
        <v>12442</v>
      </c>
      <c r="J5" s="92">
        <v>41.705493916133143</v>
      </c>
      <c r="K5" s="27">
        <v>10305</v>
      </c>
      <c r="L5" s="92">
        <v>34.542285388663558</v>
      </c>
    </row>
    <row r="6" spans="1:12" s="76" customFormat="1" x14ac:dyDescent="0.2">
      <c r="A6" s="54" t="s">
        <v>542</v>
      </c>
      <c r="B6" s="56"/>
      <c r="C6" s="56"/>
      <c r="D6" s="87"/>
      <c r="E6" s="56"/>
      <c r="F6" s="82"/>
      <c r="G6" s="56"/>
      <c r="H6" s="82"/>
      <c r="I6" s="56"/>
      <c r="J6" s="82"/>
      <c r="L6" s="82"/>
    </row>
    <row r="7" spans="1:12" s="76" customFormat="1" x14ac:dyDescent="0.2">
      <c r="A7" s="55" t="s">
        <v>354</v>
      </c>
      <c r="B7" s="56">
        <v>255</v>
      </c>
      <c r="C7" s="56">
        <v>4</v>
      </c>
      <c r="D7" s="94">
        <f>C7*100/$B7</f>
        <v>1.5686274509803921</v>
      </c>
      <c r="E7" s="56">
        <v>55</v>
      </c>
      <c r="F7" s="94">
        <f>E7*100/$B7</f>
        <v>21.568627450980394</v>
      </c>
      <c r="G7" s="56">
        <v>13</v>
      </c>
      <c r="H7" s="94">
        <f>G7*100/$B7</f>
        <v>5.0980392156862742</v>
      </c>
      <c r="I7" s="56">
        <v>113</v>
      </c>
      <c r="J7" s="94">
        <f>I7*100/$B7</f>
        <v>44.313725490196077</v>
      </c>
      <c r="K7" s="7">
        <v>70</v>
      </c>
      <c r="L7" s="94">
        <f>K7*100/$B7</f>
        <v>27.450980392156861</v>
      </c>
    </row>
    <row r="8" spans="1:12" s="76" customFormat="1" x14ac:dyDescent="0.2">
      <c r="A8" s="55" t="s">
        <v>363</v>
      </c>
      <c r="B8" s="56">
        <v>534</v>
      </c>
      <c r="C8" s="56">
        <v>3</v>
      </c>
      <c r="D8" s="94">
        <f t="shared" ref="D8:F70" si="0">C8*100/$B8</f>
        <v>0.5617977528089888</v>
      </c>
      <c r="E8" s="56">
        <v>73</v>
      </c>
      <c r="F8" s="94">
        <f t="shared" si="0"/>
        <v>13.670411985018726</v>
      </c>
      <c r="G8" s="56">
        <v>19</v>
      </c>
      <c r="H8" s="94">
        <f t="shared" ref="H8" si="1">G8*100/$B8</f>
        <v>3.5580524344569286</v>
      </c>
      <c r="I8" s="56">
        <v>334</v>
      </c>
      <c r="J8" s="94">
        <f t="shared" ref="J8" si="2">I8*100/$B8</f>
        <v>62.546816479400746</v>
      </c>
      <c r="K8" s="7">
        <v>105</v>
      </c>
      <c r="L8" s="94">
        <f t="shared" ref="L8" si="3">K8*100/$B8</f>
        <v>19.662921348314608</v>
      </c>
    </row>
    <row r="9" spans="1:12" s="76" customFormat="1" x14ac:dyDescent="0.2">
      <c r="A9" s="55" t="s">
        <v>364</v>
      </c>
      <c r="B9" s="56">
        <v>351</v>
      </c>
      <c r="C9" s="56">
        <v>2</v>
      </c>
      <c r="D9" s="94">
        <f t="shared" si="0"/>
        <v>0.56980056980056981</v>
      </c>
      <c r="E9" s="56">
        <v>77</v>
      </c>
      <c r="F9" s="94">
        <f t="shared" si="0"/>
        <v>21.937321937321936</v>
      </c>
      <c r="G9" s="56">
        <v>19</v>
      </c>
      <c r="H9" s="94">
        <f t="shared" ref="H9" si="4">G9*100/$B9</f>
        <v>5.4131054131054128</v>
      </c>
      <c r="I9" s="56">
        <v>120</v>
      </c>
      <c r="J9" s="94">
        <f t="shared" ref="J9" si="5">I9*100/$B9</f>
        <v>34.188034188034187</v>
      </c>
      <c r="K9" s="7">
        <v>133</v>
      </c>
      <c r="L9" s="94">
        <f t="shared" ref="L9" si="6">K9*100/$B9</f>
        <v>37.89173789173789</v>
      </c>
    </row>
    <row r="10" spans="1:12" s="76" customFormat="1" x14ac:dyDescent="0.2">
      <c r="A10" s="55" t="s">
        <v>365</v>
      </c>
      <c r="B10" s="56">
        <v>294</v>
      </c>
      <c r="C10" s="56">
        <v>1</v>
      </c>
      <c r="D10" s="94">
        <f t="shared" si="0"/>
        <v>0.3401360544217687</v>
      </c>
      <c r="E10" s="56">
        <v>54</v>
      </c>
      <c r="F10" s="94">
        <f t="shared" si="0"/>
        <v>18.367346938775512</v>
      </c>
      <c r="G10" s="56">
        <v>14</v>
      </c>
      <c r="H10" s="94">
        <f t="shared" ref="H10" si="7">G10*100/$B10</f>
        <v>4.7619047619047619</v>
      </c>
      <c r="I10" s="56">
        <v>131</v>
      </c>
      <c r="J10" s="94">
        <f t="shared" ref="J10" si="8">I10*100/$B10</f>
        <v>44.557823129251702</v>
      </c>
      <c r="K10" s="7">
        <v>94</v>
      </c>
      <c r="L10" s="94">
        <f t="shared" ref="L10" si="9">K10*100/$B10</f>
        <v>31.972789115646258</v>
      </c>
    </row>
    <row r="11" spans="1:12" s="76" customFormat="1" x14ac:dyDescent="0.2">
      <c r="A11" s="55" t="s">
        <v>366</v>
      </c>
      <c r="B11" s="56">
        <v>300</v>
      </c>
      <c r="C11" s="56">
        <v>2</v>
      </c>
      <c r="D11" s="94">
        <f t="shared" si="0"/>
        <v>0.66666666666666663</v>
      </c>
      <c r="E11" s="56">
        <v>51</v>
      </c>
      <c r="F11" s="94">
        <f t="shared" si="0"/>
        <v>17</v>
      </c>
      <c r="G11" s="56">
        <v>16</v>
      </c>
      <c r="H11" s="94">
        <f t="shared" ref="H11" si="10">G11*100/$B11</f>
        <v>5.333333333333333</v>
      </c>
      <c r="I11" s="56">
        <v>137</v>
      </c>
      <c r="J11" s="94">
        <f t="shared" ref="J11" si="11">I11*100/$B11</f>
        <v>45.666666666666664</v>
      </c>
      <c r="K11" s="7">
        <v>94</v>
      </c>
      <c r="L11" s="94">
        <f t="shared" ref="L11" si="12">K11*100/$B11</f>
        <v>31.333333333333332</v>
      </c>
    </row>
    <row r="12" spans="1:12" s="76" customFormat="1" x14ac:dyDescent="0.2">
      <c r="A12" s="55" t="s">
        <v>395</v>
      </c>
      <c r="B12" s="56">
        <v>1297</v>
      </c>
      <c r="C12" s="56">
        <v>4</v>
      </c>
      <c r="D12" s="94">
        <f t="shared" si="0"/>
        <v>0.3084040092521203</v>
      </c>
      <c r="E12" s="56">
        <v>138</v>
      </c>
      <c r="F12" s="94">
        <f t="shared" si="0"/>
        <v>10.63993831919815</v>
      </c>
      <c r="G12" s="56">
        <v>37</v>
      </c>
      <c r="H12" s="94">
        <f t="shared" ref="H12" si="13">G12*100/$B12</f>
        <v>2.8527370855821124</v>
      </c>
      <c r="I12" s="56">
        <v>833</v>
      </c>
      <c r="J12" s="94">
        <f t="shared" ref="J12" si="14">I12*100/$B12</f>
        <v>64.225134926754052</v>
      </c>
      <c r="K12" s="7">
        <v>285</v>
      </c>
      <c r="L12" s="94">
        <f t="shared" ref="L12" si="15">K12*100/$B12</f>
        <v>21.973785659213569</v>
      </c>
    </row>
    <row r="13" spans="1:12" s="76" customFormat="1" x14ac:dyDescent="0.2">
      <c r="A13" s="54" t="s">
        <v>376</v>
      </c>
      <c r="B13" s="56"/>
      <c r="C13" s="56"/>
      <c r="D13" s="94"/>
      <c r="E13" s="56"/>
      <c r="F13" s="94"/>
      <c r="G13" s="56"/>
      <c r="H13" s="94"/>
      <c r="I13" s="56"/>
      <c r="J13" s="94"/>
      <c r="K13" s="7"/>
      <c r="L13" s="94"/>
    </row>
    <row r="14" spans="1:12" s="76" customFormat="1" x14ac:dyDescent="0.2">
      <c r="A14" s="55" t="s">
        <v>396</v>
      </c>
      <c r="B14" s="56">
        <v>1617</v>
      </c>
      <c r="C14" s="56">
        <v>17</v>
      </c>
      <c r="D14" s="94">
        <f t="shared" si="0"/>
        <v>1.0513296227581941</v>
      </c>
      <c r="E14" s="56">
        <v>262</v>
      </c>
      <c r="F14" s="94">
        <f t="shared" si="0"/>
        <v>16.202844774273345</v>
      </c>
      <c r="G14" s="56">
        <v>97</v>
      </c>
      <c r="H14" s="94">
        <f t="shared" ref="H14" si="16">G14*100/$B14</f>
        <v>5.9987631416202847</v>
      </c>
      <c r="I14" s="56">
        <v>688</v>
      </c>
      <c r="J14" s="94">
        <f t="shared" ref="J14" si="17">I14*100/$B14</f>
        <v>42.547928262213979</v>
      </c>
      <c r="K14" s="7">
        <v>553</v>
      </c>
      <c r="L14" s="94">
        <f t="shared" ref="L14" si="18">K14*100/$B14</f>
        <v>34.1991341991342</v>
      </c>
    </row>
    <row r="15" spans="1:12" s="76" customFormat="1" x14ac:dyDescent="0.2">
      <c r="A15" s="55" t="s">
        <v>357</v>
      </c>
      <c r="B15" s="56">
        <v>1109</v>
      </c>
      <c r="C15" s="56">
        <v>3</v>
      </c>
      <c r="D15" s="94">
        <f t="shared" si="0"/>
        <v>0.27051397655545534</v>
      </c>
      <c r="E15" s="56">
        <v>106</v>
      </c>
      <c r="F15" s="94">
        <f t="shared" si="0"/>
        <v>9.5581605049594227</v>
      </c>
      <c r="G15" s="56">
        <v>40</v>
      </c>
      <c r="H15" s="94">
        <f t="shared" ref="H15" si="19">G15*100/$B15</f>
        <v>3.6068530207394049</v>
      </c>
      <c r="I15" s="56">
        <v>704</v>
      </c>
      <c r="J15" s="94">
        <f t="shared" ref="J15" si="20">I15*100/$B15</f>
        <v>63.480613165013523</v>
      </c>
      <c r="K15" s="7">
        <v>256</v>
      </c>
      <c r="L15" s="94">
        <f t="shared" ref="L15" si="21">K15*100/$B15</f>
        <v>23.083859332732192</v>
      </c>
    </row>
    <row r="16" spans="1:12" s="76" customFormat="1" x14ac:dyDescent="0.2">
      <c r="A16" s="55" t="s">
        <v>397</v>
      </c>
      <c r="B16" s="56">
        <v>1271</v>
      </c>
      <c r="C16" s="56">
        <v>9</v>
      </c>
      <c r="D16" s="94">
        <f t="shared" si="0"/>
        <v>0.70810385523210073</v>
      </c>
      <c r="E16" s="56">
        <v>159</v>
      </c>
      <c r="F16" s="94">
        <f t="shared" si="0"/>
        <v>12.509834775767112</v>
      </c>
      <c r="G16" s="56">
        <v>63</v>
      </c>
      <c r="H16" s="94">
        <f t="shared" ref="H16" si="22">G16*100/$B16</f>
        <v>4.9567269866247052</v>
      </c>
      <c r="I16" s="56">
        <v>685</v>
      </c>
      <c r="J16" s="94">
        <f t="shared" ref="J16" si="23">I16*100/$B16</f>
        <v>53.894571203776557</v>
      </c>
      <c r="K16" s="7">
        <v>355</v>
      </c>
      <c r="L16" s="94">
        <f t="shared" ref="L16" si="24">K16*100/$B16</f>
        <v>27.930763178599527</v>
      </c>
    </row>
    <row r="17" spans="1:12" s="76" customFormat="1" x14ac:dyDescent="0.2">
      <c r="A17" s="54" t="s">
        <v>544</v>
      </c>
      <c r="B17" s="56"/>
      <c r="C17" s="56"/>
      <c r="D17" s="94"/>
      <c r="E17" s="56"/>
      <c r="F17" s="94"/>
      <c r="G17" s="56"/>
      <c r="H17" s="94"/>
      <c r="I17" s="56"/>
      <c r="J17" s="94"/>
      <c r="K17" s="7"/>
      <c r="L17" s="94"/>
    </row>
    <row r="18" spans="1:12" s="76" customFormat="1" x14ac:dyDescent="0.2">
      <c r="A18" s="55" t="s">
        <v>369</v>
      </c>
      <c r="B18" s="56">
        <v>406</v>
      </c>
      <c r="C18" s="56">
        <v>9</v>
      </c>
      <c r="D18" s="94">
        <f t="shared" si="0"/>
        <v>2.2167487684729066</v>
      </c>
      <c r="E18" s="56">
        <v>59</v>
      </c>
      <c r="F18" s="94">
        <f t="shared" si="0"/>
        <v>14.532019704433498</v>
      </c>
      <c r="G18" s="56">
        <v>20</v>
      </c>
      <c r="H18" s="94">
        <f t="shared" ref="H18" si="25">G18*100/$B18</f>
        <v>4.9261083743842367</v>
      </c>
      <c r="I18" s="56">
        <v>172</v>
      </c>
      <c r="J18" s="94">
        <f t="shared" ref="J18" si="26">I18*100/$B18</f>
        <v>42.364532019704434</v>
      </c>
      <c r="K18" s="7">
        <v>146</v>
      </c>
      <c r="L18" s="94">
        <f t="shared" ref="L18" si="27">K18*100/$B18</f>
        <v>35.960591133004925</v>
      </c>
    </row>
    <row r="19" spans="1:12" s="76" customFormat="1" x14ac:dyDescent="0.2">
      <c r="A19" s="55" t="s">
        <v>367</v>
      </c>
      <c r="B19" s="56">
        <v>462</v>
      </c>
      <c r="C19" s="56">
        <v>2</v>
      </c>
      <c r="D19" s="94">
        <f t="shared" si="0"/>
        <v>0.4329004329004329</v>
      </c>
      <c r="E19" s="56">
        <v>46</v>
      </c>
      <c r="F19" s="94">
        <f t="shared" si="0"/>
        <v>9.9567099567099575</v>
      </c>
      <c r="G19" s="56">
        <v>21</v>
      </c>
      <c r="H19" s="94">
        <f t="shared" ref="H19" si="28">G19*100/$B19</f>
        <v>4.5454545454545459</v>
      </c>
      <c r="I19" s="56">
        <v>244</v>
      </c>
      <c r="J19" s="94">
        <f t="shared" ref="J19" si="29">I19*100/$B19</f>
        <v>52.813852813852812</v>
      </c>
      <c r="K19" s="7">
        <v>149</v>
      </c>
      <c r="L19" s="94">
        <f t="shared" ref="L19" si="30">K19*100/$B19</f>
        <v>32.251082251082252</v>
      </c>
    </row>
    <row r="20" spans="1:12" s="76" customFormat="1" x14ac:dyDescent="0.2">
      <c r="A20" s="55" t="s">
        <v>370</v>
      </c>
      <c r="B20" s="56">
        <v>793</v>
      </c>
      <c r="C20" s="56">
        <v>6</v>
      </c>
      <c r="D20" s="94">
        <f t="shared" si="0"/>
        <v>0.75662042875157631</v>
      </c>
      <c r="E20" s="56">
        <v>126</v>
      </c>
      <c r="F20" s="94">
        <f t="shared" si="0"/>
        <v>15.889029003783103</v>
      </c>
      <c r="G20" s="56">
        <v>69</v>
      </c>
      <c r="H20" s="94">
        <f t="shared" ref="H20" si="31">G20*100/$B20</f>
        <v>8.7011349306431267</v>
      </c>
      <c r="I20" s="56">
        <v>320</v>
      </c>
      <c r="J20" s="94">
        <f t="shared" ref="J20" si="32">I20*100/$B20</f>
        <v>40.353089533417403</v>
      </c>
      <c r="K20" s="7">
        <v>272</v>
      </c>
      <c r="L20" s="94">
        <f t="shared" ref="L20" si="33">K20*100/$B20</f>
        <v>34.300126103404793</v>
      </c>
    </row>
    <row r="21" spans="1:12" s="76" customFormat="1" x14ac:dyDescent="0.2">
      <c r="A21" s="55" t="s">
        <v>400</v>
      </c>
      <c r="B21" s="56">
        <v>1417</v>
      </c>
      <c r="C21" s="56">
        <v>12</v>
      </c>
      <c r="D21" s="94">
        <f t="shared" si="0"/>
        <v>0.84685956245589278</v>
      </c>
      <c r="E21" s="56">
        <v>203</v>
      </c>
      <c r="F21" s="94">
        <f t="shared" si="0"/>
        <v>14.326040931545519</v>
      </c>
      <c r="G21" s="56">
        <v>92</v>
      </c>
      <c r="H21" s="94">
        <f t="shared" ref="H21" si="34">G21*100/$B21</f>
        <v>6.4925899788285113</v>
      </c>
      <c r="I21" s="56">
        <v>638</v>
      </c>
      <c r="J21" s="94">
        <f t="shared" ref="J21" si="35">I21*100/$B21</f>
        <v>45.024700070571633</v>
      </c>
      <c r="K21" s="7">
        <v>472</v>
      </c>
      <c r="L21" s="94">
        <f t="shared" ref="L21" si="36">K21*100/$B21</f>
        <v>33.309809456598444</v>
      </c>
    </row>
    <row r="22" spans="1:12" s="76" customFormat="1" x14ac:dyDescent="0.2">
      <c r="A22" s="54" t="s">
        <v>545</v>
      </c>
      <c r="B22" s="56"/>
      <c r="C22" s="56"/>
      <c r="D22" s="94"/>
      <c r="E22" s="56"/>
      <c r="F22" s="94"/>
      <c r="G22" s="56"/>
      <c r="H22" s="94"/>
      <c r="I22" s="56"/>
      <c r="J22" s="94"/>
      <c r="K22" s="7"/>
      <c r="L22" s="94"/>
    </row>
    <row r="23" spans="1:12" s="76" customFormat="1" x14ac:dyDescent="0.2">
      <c r="A23" s="55" t="s">
        <v>401</v>
      </c>
      <c r="B23" s="56">
        <v>378</v>
      </c>
      <c r="C23" s="56">
        <v>7</v>
      </c>
      <c r="D23" s="94">
        <f t="shared" si="0"/>
        <v>1.8518518518518519</v>
      </c>
      <c r="E23" s="56">
        <v>57</v>
      </c>
      <c r="F23" s="94">
        <f t="shared" si="0"/>
        <v>15.079365079365079</v>
      </c>
      <c r="G23" s="56">
        <v>36</v>
      </c>
      <c r="H23" s="94">
        <f t="shared" ref="H23" si="37">G23*100/$B23</f>
        <v>9.5238095238095237</v>
      </c>
      <c r="I23" s="56">
        <v>136</v>
      </c>
      <c r="J23" s="94">
        <f t="shared" ref="J23" si="38">I23*100/$B23</f>
        <v>35.978835978835981</v>
      </c>
      <c r="K23" s="7">
        <v>142</v>
      </c>
      <c r="L23" s="94">
        <f t="shared" ref="L23" si="39">K23*100/$B23</f>
        <v>37.566137566137563</v>
      </c>
    </row>
    <row r="24" spans="1:12" s="76" customFormat="1" x14ac:dyDescent="0.2">
      <c r="A24" s="55" t="s">
        <v>402</v>
      </c>
      <c r="B24" s="56">
        <v>138</v>
      </c>
      <c r="C24" s="56">
        <v>0</v>
      </c>
      <c r="D24" s="94">
        <f t="shared" si="0"/>
        <v>0</v>
      </c>
      <c r="E24" s="56">
        <v>24</v>
      </c>
      <c r="F24" s="94">
        <f t="shared" si="0"/>
        <v>17.391304347826086</v>
      </c>
      <c r="G24" s="56">
        <v>11</v>
      </c>
      <c r="H24" s="94">
        <f t="shared" ref="H24" si="40">G24*100/$B24</f>
        <v>7.9710144927536231</v>
      </c>
      <c r="I24" s="56">
        <v>46</v>
      </c>
      <c r="J24" s="94">
        <f t="shared" ref="J24" si="41">I24*100/$B24</f>
        <v>33.333333333333336</v>
      </c>
      <c r="K24" s="7">
        <v>57</v>
      </c>
      <c r="L24" s="94">
        <f t="shared" ref="L24" si="42">K24*100/$B24</f>
        <v>41.304347826086953</v>
      </c>
    </row>
    <row r="25" spans="1:12" s="76" customFormat="1" x14ac:dyDescent="0.2">
      <c r="A25" s="55" t="s">
        <v>377</v>
      </c>
      <c r="B25" s="56">
        <v>48</v>
      </c>
      <c r="C25" s="56">
        <v>2</v>
      </c>
      <c r="D25" s="94">
        <f t="shared" si="0"/>
        <v>4.166666666666667</v>
      </c>
      <c r="E25" s="56">
        <v>6</v>
      </c>
      <c r="F25" s="94">
        <f t="shared" si="0"/>
        <v>12.5</v>
      </c>
      <c r="G25" s="56">
        <v>4</v>
      </c>
      <c r="H25" s="94">
        <f t="shared" ref="H25" si="43">G25*100/$B25</f>
        <v>8.3333333333333339</v>
      </c>
      <c r="I25" s="56">
        <v>18</v>
      </c>
      <c r="J25" s="94">
        <f t="shared" ref="J25" si="44">I25*100/$B25</f>
        <v>37.5</v>
      </c>
      <c r="K25" s="7">
        <v>18</v>
      </c>
      <c r="L25" s="94">
        <f t="shared" ref="L25" si="45">K25*100/$B25</f>
        <v>37.5</v>
      </c>
    </row>
    <row r="26" spans="1:12" s="76" customFormat="1" x14ac:dyDescent="0.2">
      <c r="A26" s="55" t="s">
        <v>404</v>
      </c>
      <c r="B26" s="56">
        <v>758</v>
      </c>
      <c r="C26" s="56">
        <v>8</v>
      </c>
      <c r="D26" s="94">
        <f t="shared" si="0"/>
        <v>1.0554089709762533</v>
      </c>
      <c r="E26" s="56">
        <v>81</v>
      </c>
      <c r="F26" s="94">
        <f t="shared" si="0"/>
        <v>10.686015831134565</v>
      </c>
      <c r="G26" s="56">
        <v>107</v>
      </c>
      <c r="H26" s="94">
        <f t="shared" ref="H26" si="46">G26*100/$B26</f>
        <v>14.116094986807388</v>
      </c>
      <c r="I26" s="56">
        <v>225</v>
      </c>
      <c r="J26" s="94">
        <f t="shared" ref="J26" si="47">I26*100/$B26</f>
        <v>29.683377308707126</v>
      </c>
      <c r="K26" s="7">
        <v>337</v>
      </c>
      <c r="L26" s="94">
        <f t="shared" ref="L26" si="48">K26*100/$B26</f>
        <v>44.459102902374667</v>
      </c>
    </row>
    <row r="27" spans="1:12" s="76" customFormat="1" x14ac:dyDescent="0.2">
      <c r="A27" s="54" t="s">
        <v>361</v>
      </c>
      <c r="B27" s="56"/>
      <c r="C27" s="56"/>
      <c r="D27" s="94"/>
      <c r="E27" s="56"/>
      <c r="F27" s="94"/>
      <c r="G27" s="56"/>
      <c r="H27" s="94"/>
      <c r="I27" s="56"/>
      <c r="J27" s="94"/>
      <c r="K27" s="7"/>
      <c r="L27" s="94"/>
    </row>
    <row r="28" spans="1:12" s="76" customFormat="1" x14ac:dyDescent="0.2">
      <c r="A28" s="55" t="s">
        <v>405</v>
      </c>
      <c r="B28" s="56">
        <v>164</v>
      </c>
      <c r="C28" s="56">
        <v>3</v>
      </c>
      <c r="D28" s="94">
        <f t="shared" si="0"/>
        <v>1.8292682926829269</v>
      </c>
      <c r="E28" s="56">
        <v>23</v>
      </c>
      <c r="F28" s="94">
        <f t="shared" si="0"/>
        <v>14.024390243902438</v>
      </c>
      <c r="G28" s="56">
        <v>10</v>
      </c>
      <c r="H28" s="94">
        <f t="shared" ref="H28" si="49">G28*100/$B28</f>
        <v>6.0975609756097562</v>
      </c>
      <c r="I28" s="56">
        <v>68</v>
      </c>
      <c r="J28" s="94">
        <f t="shared" ref="J28" si="50">I28*100/$B28</f>
        <v>41.463414634146339</v>
      </c>
      <c r="K28" s="7">
        <v>60</v>
      </c>
      <c r="L28" s="94">
        <f t="shared" ref="L28" si="51">K28*100/$B28</f>
        <v>36.585365853658537</v>
      </c>
    </row>
    <row r="29" spans="1:12" s="76" customFormat="1" x14ac:dyDescent="0.2">
      <c r="A29" s="55" t="s">
        <v>406</v>
      </c>
      <c r="B29" s="56">
        <v>329</v>
      </c>
      <c r="C29" s="56">
        <v>4</v>
      </c>
      <c r="D29" s="94">
        <f t="shared" si="0"/>
        <v>1.21580547112462</v>
      </c>
      <c r="E29" s="56">
        <v>55</v>
      </c>
      <c r="F29" s="94">
        <f t="shared" si="0"/>
        <v>16.717325227963524</v>
      </c>
      <c r="G29" s="56">
        <v>27</v>
      </c>
      <c r="H29" s="94">
        <f t="shared" ref="H29" si="52">G29*100/$B29</f>
        <v>8.2066869300911858</v>
      </c>
      <c r="I29" s="56">
        <v>129</v>
      </c>
      <c r="J29" s="94">
        <f t="shared" ref="J29" si="53">I29*100/$B29</f>
        <v>39.209726443769</v>
      </c>
      <c r="K29" s="7">
        <v>114</v>
      </c>
      <c r="L29" s="94">
        <f t="shared" ref="L29" si="54">K29*100/$B29</f>
        <v>34.650455927051674</v>
      </c>
    </row>
    <row r="30" spans="1:12" s="76" customFormat="1" x14ac:dyDescent="0.2">
      <c r="A30" s="55" t="s">
        <v>407</v>
      </c>
      <c r="B30" s="56">
        <v>243</v>
      </c>
      <c r="C30" s="56">
        <v>3</v>
      </c>
      <c r="D30" s="94">
        <f t="shared" si="0"/>
        <v>1.2345679012345678</v>
      </c>
      <c r="E30" s="56">
        <v>34</v>
      </c>
      <c r="F30" s="94">
        <f t="shared" si="0"/>
        <v>13.991769547325102</v>
      </c>
      <c r="G30" s="56">
        <v>13</v>
      </c>
      <c r="H30" s="94">
        <f t="shared" ref="H30" si="55">G30*100/$B30</f>
        <v>5.3497942386831276</v>
      </c>
      <c r="I30" s="56">
        <v>102</v>
      </c>
      <c r="J30" s="94">
        <f t="shared" ref="J30" si="56">I30*100/$B30</f>
        <v>41.97530864197531</v>
      </c>
      <c r="K30" s="7">
        <v>91</v>
      </c>
      <c r="L30" s="94">
        <f t="shared" ref="L30" si="57">K30*100/$B30</f>
        <v>37.44855967078189</v>
      </c>
    </row>
    <row r="31" spans="1:12" s="76" customFormat="1" x14ac:dyDescent="0.2">
      <c r="A31" s="55" t="s">
        <v>408</v>
      </c>
      <c r="B31" s="56">
        <v>151</v>
      </c>
      <c r="C31" s="56">
        <v>2</v>
      </c>
      <c r="D31" s="94">
        <f t="shared" si="0"/>
        <v>1.3245033112582782</v>
      </c>
      <c r="E31" s="56">
        <v>17</v>
      </c>
      <c r="F31" s="94">
        <f t="shared" si="0"/>
        <v>11.258278145695364</v>
      </c>
      <c r="G31" s="56">
        <v>24</v>
      </c>
      <c r="H31" s="94">
        <f t="shared" ref="H31" si="58">G31*100/$B31</f>
        <v>15.894039735099337</v>
      </c>
      <c r="I31" s="56">
        <v>64</v>
      </c>
      <c r="J31" s="94">
        <f t="shared" ref="J31" si="59">I31*100/$B31</f>
        <v>42.384105960264904</v>
      </c>
      <c r="K31" s="7">
        <v>44</v>
      </c>
      <c r="L31" s="94">
        <f t="shared" ref="L31" si="60">K31*100/$B31</f>
        <v>29.139072847682119</v>
      </c>
    </row>
    <row r="32" spans="1:12" s="76" customFormat="1" x14ac:dyDescent="0.2">
      <c r="A32" s="55" t="s">
        <v>409</v>
      </c>
      <c r="B32" s="56">
        <v>246</v>
      </c>
      <c r="C32" s="56">
        <v>1</v>
      </c>
      <c r="D32" s="94">
        <f t="shared" si="0"/>
        <v>0.4065040650406504</v>
      </c>
      <c r="E32" s="56">
        <v>34</v>
      </c>
      <c r="F32" s="94">
        <f t="shared" si="0"/>
        <v>13.821138211382113</v>
      </c>
      <c r="G32" s="56">
        <v>17</v>
      </c>
      <c r="H32" s="94">
        <f t="shared" ref="H32" si="61">G32*100/$B32</f>
        <v>6.9105691056910565</v>
      </c>
      <c r="I32" s="56">
        <v>90</v>
      </c>
      <c r="J32" s="94">
        <f t="shared" ref="J32" si="62">I32*100/$B32</f>
        <v>36.585365853658537</v>
      </c>
      <c r="K32" s="7">
        <v>104</v>
      </c>
      <c r="L32" s="94">
        <f t="shared" ref="L32" si="63">K32*100/$B32</f>
        <v>42.27642276422764</v>
      </c>
    </row>
    <row r="33" spans="1:12" s="76" customFormat="1" x14ac:dyDescent="0.2">
      <c r="A33" s="54" t="s">
        <v>358</v>
      </c>
      <c r="B33" s="56"/>
      <c r="C33" s="56"/>
      <c r="D33" s="94"/>
      <c r="E33" s="56"/>
      <c r="F33" s="94"/>
      <c r="G33" s="56"/>
      <c r="H33" s="94"/>
      <c r="I33" s="56"/>
      <c r="J33" s="94"/>
      <c r="K33" s="7"/>
      <c r="L33" s="94"/>
    </row>
    <row r="34" spans="1:12" s="76" customFormat="1" x14ac:dyDescent="0.2">
      <c r="A34" s="55" t="s">
        <v>410</v>
      </c>
      <c r="B34" s="56">
        <v>552</v>
      </c>
      <c r="C34" s="56">
        <v>3</v>
      </c>
      <c r="D34" s="94">
        <f t="shared" si="0"/>
        <v>0.54347826086956519</v>
      </c>
      <c r="E34" s="56">
        <v>71</v>
      </c>
      <c r="F34" s="94">
        <f t="shared" si="0"/>
        <v>12.862318840579711</v>
      </c>
      <c r="G34" s="56">
        <v>42</v>
      </c>
      <c r="H34" s="94">
        <f t="shared" ref="H34" si="64">G34*100/$B34</f>
        <v>7.6086956521739131</v>
      </c>
      <c r="I34" s="56">
        <v>202</v>
      </c>
      <c r="J34" s="94">
        <f t="shared" ref="J34" si="65">I34*100/$B34</f>
        <v>36.594202898550726</v>
      </c>
      <c r="K34" s="7">
        <v>234</v>
      </c>
      <c r="L34" s="94">
        <f t="shared" ref="L34" si="66">K34*100/$B34</f>
        <v>42.391304347826086</v>
      </c>
    </row>
    <row r="35" spans="1:12" s="76" customFormat="1" x14ac:dyDescent="0.2">
      <c r="A35" s="55" t="s">
        <v>411</v>
      </c>
      <c r="B35" s="56">
        <v>847</v>
      </c>
      <c r="C35" s="56">
        <v>10</v>
      </c>
      <c r="D35" s="94">
        <f t="shared" si="0"/>
        <v>1.1806375442739079</v>
      </c>
      <c r="E35" s="56">
        <v>122</v>
      </c>
      <c r="F35" s="94">
        <f t="shared" si="0"/>
        <v>14.403778040141676</v>
      </c>
      <c r="G35" s="56">
        <v>67</v>
      </c>
      <c r="H35" s="94">
        <f t="shared" ref="H35" si="67">G35*100/$B35</f>
        <v>7.9102715466351832</v>
      </c>
      <c r="I35" s="56">
        <v>387</v>
      </c>
      <c r="J35" s="94">
        <f t="shared" ref="J35" si="68">I35*100/$B35</f>
        <v>45.690672963400239</v>
      </c>
      <c r="K35" s="7">
        <v>261</v>
      </c>
      <c r="L35" s="94">
        <f t="shared" ref="L35" si="69">K35*100/$B35</f>
        <v>30.814639905548997</v>
      </c>
    </row>
    <row r="36" spans="1:12" s="76" customFormat="1" x14ac:dyDescent="0.2">
      <c r="A36" s="55" t="s">
        <v>412</v>
      </c>
      <c r="B36" s="56">
        <v>426</v>
      </c>
      <c r="C36" s="56">
        <v>2</v>
      </c>
      <c r="D36" s="94">
        <f t="shared" si="0"/>
        <v>0.46948356807511737</v>
      </c>
      <c r="E36" s="56">
        <v>69</v>
      </c>
      <c r="F36" s="94">
        <f t="shared" si="0"/>
        <v>16.197183098591548</v>
      </c>
      <c r="G36" s="56">
        <v>29</v>
      </c>
      <c r="H36" s="94">
        <f t="shared" ref="H36" si="70">G36*100/$B36</f>
        <v>6.807511737089202</v>
      </c>
      <c r="I36" s="56">
        <v>172</v>
      </c>
      <c r="J36" s="94">
        <f t="shared" ref="J36" si="71">I36*100/$B36</f>
        <v>40.375586854460096</v>
      </c>
      <c r="K36" s="7">
        <v>154</v>
      </c>
      <c r="L36" s="94">
        <f t="shared" ref="L36" si="72">K36*100/$B36</f>
        <v>36.15023474178404</v>
      </c>
    </row>
    <row r="37" spans="1:12" s="76" customFormat="1" x14ac:dyDescent="0.2">
      <c r="A37" s="57" t="s">
        <v>413</v>
      </c>
      <c r="B37" s="56">
        <v>176</v>
      </c>
      <c r="C37" s="56">
        <v>0</v>
      </c>
      <c r="D37" s="94">
        <f t="shared" si="0"/>
        <v>0</v>
      </c>
      <c r="E37" s="56">
        <v>28</v>
      </c>
      <c r="F37" s="94">
        <f t="shared" si="0"/>
        <v>15.909090909090908</v>
      </c>
      <c r="G37" s="56">
        <v>16</v>
      </c>
      <c r="H37" s="94">
        <f t="shared" ref="H37" si="73">G37*100/$B37</f>
        <v>9.0909090909090917</v>
      </c>
      <c r="I37" s="56">
        <v>72</v>
      </c>
      <c r="J37" s="94">
        <f t="shared" ref="J37" si="74">I37*100/$B37</f>
        <v>40.909090909090907</v>
      </c>
      <c r="K37" s="7">
        <v>60</v>
      </c>
      <c r="L37" s="94">
        <f t="shared" ref="L37" si="75">K37*100/$B37</f>
        <v>34.090909090909093</v>
      </c>
    </row>
    <row r="38" spans="1:12" s="76" customFormat="1" x14ac:dyDescent="0.2">
      <c r="A38" s="54" t="s">
        <v>368</v>
      </c>
      <c r="B38" s="56"/>
      <c r="C38" s="56"/>
      <c r="D38" s="94"/>
      <c r="E38" s="56"/>
      <c r="F38" s="94"/>
      <c r="G38" s="56"/>
      <c r="H38" s="94"/>
      <c r="I38" s="56"/>
      <c r="J38" s="94"/>
      <c r="K38" s="7"/>
      <c r="L38" s="94"/>
    </row>
    <row r="39" spans="1:12" s="76" customFormat="1" x14ac:dyDescent="0.2">
      <c r="A39" s="55" t="s">
        <v>414</v>
      </c>
      <c r="B39" s="56">
        <v>541</v>
      </c>
      <c r="C39" s="56">
        <v>4</v>
      </c>
      <c r="D39" s="94">
        <f t="shared" si="0"/>
        <v>0.73937153419593349</v>
      </c>
      <c r="E39" s="56">
        <v>78</v>
      </c>
      <c r="F39" s="94">
        <f t="shared" si="0"/>
        <v>14.417744916820702</v>
      </c>
      <c r="G39" s="56">
        <v>56</v>
      </c>
      <c r="H39" s="94">
        <f t="shared" ref="H39" si="76">G39*100/$B39</f>
        <v>10.351201478743068</v>
      </c>
      <c r="I39" s="56">
        <v>211</v>
      </c>
      <c r="J39" s="94">
        <f t="shared" ref="J39" si="77">I39*100/$B39</f>
        <v>39.001848428835487</v>
      </c>
      <c r="K39" s="7">
        <v>192</v>
      </c>
      <c r="L39" s="94">
        <f t="shared" ref="L39" si="78">K39*100/$B39</f>
        <v>35.489833641404807</v>
      </c>
    </row>
    <row r="40" spans="1:12" s="76" customFormat="1" x14ac:dyDescent="0.2">
      <c r="A40" s="55" t="s">
        <v>415</v>
      </c>
      <c r="B40" s="56">
        <v>87</v>
      </c>
      <c r="C40" s="56">
        <v>2</v>
      </c>
      <c r="D40" s="94">
        <f t="shared" si="0"/>
        <v>2.2988505747126435</v>
      </c>
      <c r="E40" s="56">
        <v>12</v>
      </c>
      <c r="F40" s="94">
        <f t="shared" si="0"/>
        <v>13.793103448275861</v>
      </c>
      <c r="G40" s="56">
        <v>12</v>
      </c>
      <c r="H40" s="94">
        <f t="shared" ref="H40" si="79">G40*100/$B40</f>
        <v>13.793103448275861</v>
      </c>
      <c r="I40" s="56">
        <v>35</v>
      </c>
      <c r="J40" s="94">
        <f t="shared" ref="J40" si="80">I40*100/$B40</f>
        <v>40.229885057471265</v>
      </c>
      <c r="K40" s="7">
        <v>26</v>
      </c>
      <c r="L40" s="94">
        <f t="shared" ref="L40" si="81">K40*100/$B40</f>
        <v>29.885057471264368</v>
      </c>
    </row>
    <row r="41" spans="1:12" s="76" customFormat="1" x14ac:dyDescent="0.2">
      <c r="A41" s="55" t="s">
        <v>416</v>
      </c>
      <c r="B41" s="56">
        <v>52</v>
      </c>
      <c r="C41" s="56">
        <v>1</v>
      </c>
      <c r="D41" s="94">
        <f t="shared" si="0"/>
        <v>1.9230769230769231</v>
      </c>
      <c r="E41" s="56">
        <v>8</v>
      </c>
      <c r="F41" s="94">
        <f t="shared" si="0"/>
        <v>15.384615384615385</v>
      </c>
      <c r="G41" s="56">
        <v>7</v>
      </c>
      <c r="H41" s="94">
        <f t="shared" ref="H41" si="82">G41*100/$B41</f>
        <v>13.461538461538462</v>
      </c>
      <c r="I41" s="56">
        <v>17</v>
      </c>
      <c r="J41" s="94">
        <f t="shared" ref="J41" si="83">I41*100/$B41</f>
        <v>32.692307692307693</v>
      </c>
      <c r="K41" s="7">
        <v>19</v>
      </c>
      <c r="L41" s="94">
        <f t="shared" ref="L41" si="84">K41*100/$B41</f>
        <v>36.53846153846154</v>
      </c>
    </row>
    <row r="42" spans="1:12" s="76" customFormat="1" x14ac:dyDescent="0.2">
      <c r="A42" s="55" t="s">
        <v>371</v>
      </c>
      <c r="B42" s="56">
        <v>17</v>
      </c>
      <c r="C42" s="56">
        <v>0</v>
      </c>
      <c r="D42" s="94">
        <f t="shared" si="0"/>
        <v>0</v>
      </c>
      <c r="E42" s="56">
        <v>1</v>
      </c>
      <c r="F42" s="94">
        <f t="shared" si="0"/>
        <v>5.882352941176471</v>
      </c>
      <c r="G42" s="56">
        <v>3</v>
      </c>
      <c r="H42" s="94">
        <f t="shared" ref="H42" si="85">G42*100/$B42</f>
        <v>17.647058823529413</v>
      </c>
      <c r="I42" s="56">
        <v>8</v>
      </c>
      <c r="J42" s="94">
        <f t="shared" ref="J42" si="86">I42*100/$B42</f>
        <v>47.058823529411768</v>
      </c>
      <c r="K42" s="7">
        <v>5</v>
      </c>
      <c r="L42" s="94">
        <f t="shared" ref="L42" si="87">K42*100/$B42</f>
        <v>29.411764705882351</v>
      </c>
    </row>
    <row r="43" spans="1:12" s="76" customFormat="1" x14ac:dyDescent="0.2">
      <c r="A43" s="55" t="s">
        <v>372</v>
      </c>
      <c r="B43" s="56">
        <v>85</v>
      </c>
      <c r="C43" s="56">
        <v>2</v>
      </c>
      <c r="D43" s="94">
        <f t="shared" si="0"/>
        <v>2.3529411764705883</v>
      </c>
      <c r="E43" s="56">
        <v>5</v>
      </c>
      <c r="F43" s="94">
        <f t="shared" si="0"/>
        <v>5.882352941176471</v>
      </c>
      <c r="G43" s="56">
        <v>13</v>
      </c>
      <c r="H43" s="94">
        <f t="shared" ref="H43" si="88">G43*100/$B43</f>
        <v>15.294117647058824</v>
      </c>
      <c r="I43" s="56">
        <v>33</v>
      </c>
      <c r="J43" s="94">
        <f t="shared" ref="J43" si="89">I43*100/$B43</f>
        <v>38.823529411764703</v>
      </c>
      <c r="K43" s="7">
        <v>32</v>
      </c>
      <c r="L43" s="94">
        <f t="shared" ref="L43" si="90">K43*100/$B43</f>
        <v>37.647058823529413</v>
      </c>
    </row>
    <row r="44" spans="1:12" s="76" customFormat="1" x14ac:dyDescent="0.2">
      <c r="A44" s="54" t="s">
        <v>546</v>
      </c>
      <c r="B44" s="56"/>
      <c r="C44" s="56"/>
      <c r="D44" s="94"/>
      <c r="E44" s="56"/>
      <c r="F44" s="94"/>
      <c r="G44" s="56"/>
      <c r="H44" s="94"/>
      <c r="I44" s="56"/>
      <c r="J44" s="94"/>
      <c r="K44" s="7"/>
      <c r="L44" s="94"/>
    </row>
    <row r="45" spans="1:12" s="76" customFormat="1" x14ac:dyDescent="0.2">
      <c r="A45" s="55" t="s">
        <v>419</v>
      </c>
      <c r="B45" s="56">
        <v>690</v>
      </c>
      <c r="C45" s="56">
        <v>10</v>
      </c>
      <c r="D45" s="94">
        <f t="shared" si="0"/>
        <v>1.4492753623188406</v>
      </c>
      <c r="E45" s="56">
        <v>79</v>
      </c>
      <c r="F45" s="94">
        <f t="shared" si="0"/>
        <v>11.44927536231884</v>
      </c>
      <c r="G45" s="56">
        <v>69</v>
      </c>
      <c r="H45" s="94">
        <f t="shared" ref="H45" si="91">G45*100/$B45</f>
        <v>10</v>
      </c>
      <c r="I45" s="56">
        <v>276</v>
      </c>
      <c r="J45" s="94">
        <f t="shared" ref="J45" si="92">I45*100/$B45</f>
        <v>40</v>
      </c>
      <c r="K45" s="7">
        <v>256</v>
      </c>
      <c r="L45" s="94">
        <f t="shared" ref="L45" si="93">K45*100/$B45</f>
        <v>37.10144927536232</v>
      </c>
    </row>
    <row r="46" spans="1:12" s="76" customFormat="1" x14ac:dyDescent="0.2">
      <c r="A46" s="55" t="s">
        <v>420</v>
      </c>
      <c r="B46" s="56">
        <v>125</v>
      </c>
      <c r="C46" s="56">
        <v>1</v>
      </c>
      <c r="D46" s="94">
        <f t="shared" si="0"/>
        <v>0.8</v>
      </c>
      <c r="E46" s="56">
        <v>9</v>
      </c>
      <c r="F46" s="94">
        <f t="shared" si="0"/>
        <v>7.2</v>
      </c>
      <c r="G46" s="56">
        <v>21</v>
      </c>
      <c r="H46" s="94">
        <f t="shared" ref="H46" si="94">G46*100/$B46</f>
        <v>16.8</v>
      </c>
      <c r="I46" s="56">
        <v>52</v>
      </c>
      <c r="J46" s="94">
        <f t="shared" ref="J46" si="95">I46*100/$B46</f>
        <v>41.6</v>
      </c>
      <c r="K46" s="7">
        <v>42</v>
      </c>
      <c r="L46" s="94">
        <f t="shared" ref="L46" si="96">K46*100/$B46</f>
        <v>33.6</v>
      </c>
    </row>
    <row r="47" spans="1:12" s="76" customFormat="1" x14ac:dyDescent="0.2">
      <c r="A47" s="55" t="s">
        <v>421</v>
      </c>
      <c r="B47" s="56">
        <v>196</v>
      </c>
      <c r="C47" s="56">
        <v>1</v>
      </c>
      <c r="D47" s="94">
        <f t="shared" si="0"/>
        <v>0.51020408163265307</v>
      </c>
      <c r="E47" s="56">
        <v>22</v>
      </c>
      <c r="F47" s="94">
        <f t="shared" si="0"/>
        <v>11.224489795918368</v>
      </c>
      <c r="G47" s="56">
        <v>21</v>
      </c>
      <c r="H47" s="94">
        <f t="shared" ref="H47" si="97">G47*100/$B47</f>
        <v>10.714285714285714</v>
      </c>
      <c r="I47" s="56">
        <v>78</v>
      </c>
      <c r="J47" s="94">
        <f t="shared" ref="J47" si="98">I47*100/$B47</f>
        <v>39.795918367346935</v>
      </c>
      <c r="K47" s="7">
        <v>74</v>
      </c>
      <c r="L47" s="94">
        <f t="shared" ref="L47" si="99">K47*100/$B47</f>
        <v>37.755102040816325</v>
      </c>
    </row>
    <row r="48" spans="1:12" s="76" customFormat="1" x14ac:dyDescent="0.2">
      <c r="A48" s="55" t="s">
        <v>422</v>
      </c>
      <c r="B48" s="56">
        <v>199</v>
      </c>
      <c r="C48" s="56">
        <v>5</v>
      </c>
      <c r="D48" s="94">
        <f t="shared" si="0"/>
        <v>2.512562814070352</v>
      </c>
      <c r="E48" s="56">
        <v>21</v>
      </c>
      <c r="F48" s="94">
        <f t="shared" si="0"/>
        <v>10.552763819095478</v>
      </c>
      <c r="G48" s="56">
        <v>22</v>
      </c>
      <c r="H48" s="94">
        <f t="shared" ref="H48" si="100">G48*100/$B48</f>
        <v>11.055276381909549</v>
      </c>
      <c r="I48" s="56">
        <v>89</v>
      </c>
      <c r="J48" s="94">
        <f t="shared" ref="J48" si="101">I48*100/$B48</f>
        <v>44.723618090452263</v>
      </c>
      <c r="K48" s="7">
        <v>62</v>
      </c>
      <c r="L48" s="94">
        <f t="shared" ref="L48" si="102">K48*100/$B48</f>
        <v>31.155778894472363</v>
      </c>
    </row>
    <row r="49" spans="1:12" s="76" customFormat="1" x14ac:dyDescent="0.2">
      <c r="A49" s="55" t="s">
        <v>423</v>
      </c>
      <c r="B49" s="56">
        <v>75</v>
      </c>
      <c r="C49" s="56">
        <v>1</v>
      </c>
      <c r="D49" s="94">
        <f t="shared" si="0"/>
        <v>1.3333333333333333</v>
      </c>
      <c r="E49" s="56">
        <v>11</v>
      </c>
      <c r="F49" s="94">
        <f t="shared" si="0"/>
        <v>14.666666666666666</v>
      </c>
      <c r="G49" s="56">
        <v>8</v>
      </c>
      <c r="H49" s="94">
        <f t="shared" ref="H49" si="103">G49*100/$B49</f>
        <v>10.666666666666666</v>
      </c>
      <c r="I49" s="56">
        <v>29</v>
      </c>
      <c r="J49" s="94">
        <f t="shared" ref="J49" si="104">I49*100/$B49</f>
        <v>38.666666666666664</v>
      </c>
      <c r="K49" s="7">
        <v>26</v>
      </c>
      <c r="L49" s="94">
        <f t="shared" ref="L49" si="105">K49*100/$B49</f>
        <v>34.666666666666664</v>
      </c>
    </row>
    <row r="50" spans="1:12" s="76" customFormat="1" x14ac:dyDescent="0.2">
      <c r="A50" s="54" t="s">
        <v>547</v>
      </c>
      <c r="B50" s="56"/>
      <c r="C50" s="56"/>
      <c r="D50" s="94"/>
      <c r="E50" s="56"/>
      <c r="F50" s="94"/>
      <c r="G50" s="56"/>
      <c r="H50" s="94"/>
      <c r="I50" s="56"/>
      <c r="J50" s="94"/>
      <c r="K50" s="7"/>
      <c r="L50" s="94"/>
    </row>
    <row r="51" spans="1:12" s="76" customFormat="1" x14ac:dyDescent="0.2">
      <c r="A51" s="55" t="s">
        <v>373</v>
      </c>
      <c r="B51" s="56">
        <v>417</v>
      </c>
      <c r="C51" s="56">
        <v>5</v>
      </c>
      <c r="D51" s="94">
        <f t="shared" si="0"/>
        <v>1.1990407673860912</v>
      </c>
      <c r="E51" s="56">
        <v>58</v>
      </c>
      <c r="F51" s="94">
        <f t="shared" si="0"/>
        <v>13.908872901678658</v>
      </c>
      <c r="G51" s="56">
        <v>34</v>
      </c>
      <c r="H51" s="94">
        <f t="shared" ref="H51" si="106">G51*100/$B51</f>
        <v>8.1534772182254205</v>
      </c>
      <c r="I51" s="56">
        <v>183</v>
      </c>
      <c r="J51" s="94">
        <f t="shared" ref="J51" si="107">I51*100/$B51</f>
        <v>43.884892086330936</v>
      </c>
      <c r="K51" s="7">
        <v>137</v>
      </c>
      <c r="L51" s="94">
        <f t="shared" ref="L51" si="108">K51*100/$B51</f>
        <v>32.853717026378895</v>
      </c>
    </row>
    <row r="52" spans="1:12" s="76" customFormat="1" x14ac:dyDescent="0.2">
      <c r="A52" s="55" t="s">
        <v>535</v>
      </c>
      <c r="B52" s="56">
        <v>256</v>
      </c>
      <c r="C52" s="56">
        <v>2</v>
      </c>
      <c r="D52" s="94">
        <f t="shared" si="0"/>
        <v>0.78125</v>
      </c>
      <c r="E52" s="56">
        <v>28</v>
      </c>
      <c r="F52" s="94">
        <f t="shared" si="0"/>
        <v>10.9375</v>
      </c>
      <c r="G52" s="56">
        <v>39</v>
      </c>
      <c r="H52" s="94">
        <f t="shared" ref="H52" si="109">G52*100/$B52</f>
        <v>15.234375</v>
      </c>
      <c r="I52" s="56">
        <v>101</v>
      </c>
      <c r="J52" s="94">
        <f t="shared" ref="J52" si="110">I52*100/$B52</f>
        <v>39.453125</v>
      </c>
      <c r="K52" s="7">
        <v>86</v>
      </c>
      <c r="L52" s="94">
        <f t="shared" ref="L52" si="111">K52*100/$B52</f>
        <v>33.59375</v>
      </c>
    </row>
    <row r="53" spans="1:12" s="76" customFormat="1" x14ac:dyDescent="0.2">
      <c r="A53" s="55" t="s">
        <v>374</v>
      </c>
      <c r="B53" s="56">
        <v>93</v>
      </c>
      <c r="C53" s="56">
        <v>3</v>
      </c>
      <c r="D53" s="94">
        <f t="shared" si="0"/>
        <v>3.225806451612903</v>
      </c>
      <c r="E53" s="56">
        <v>7</v>
      </c>
      <c r="F53" s="94">
        <f t="shared" si="0"/>
        <v>7.5268817204301079</v>
      </c>
      <c r="G53" s="56">
        <v>9</v>
      </c>
      <c r="H53" s="94">
        <f t="shared" ref="H53" si="112">G53*100/$B53</f>
        <v>9.67741935483871</v>
      </c>
      <c r="I53" s="56">
        <v>38</v>
      </c>
      <c r="J53" s="94">
        <f t="shared" ref="J53" si="113">I53*100/$B53</f>
        <v>40.86021505376344</v>
      </c>
      <c r="K53" s="7">
        <v>36</v>
      </c>
      <c r="L53" s="94">
        <f t="shared" ref="L53" si="114">K53*100/$B53</f>
        <v>38.70967741935484</v>
      </c>
    </row>
    <row r="54" spans="1:12" s="76" customFormat="1" x14ac:dyDescent="0.2">
      <c r="A54" s="55" t="s">
        <v>514</v>
      </c>
      <c r="B54" s="56">
        <v>86</v>
      </c>
      <c r="C54" s="56">
        <v>0</v>
      </c>
      <c r="D54" s="94">
        <f t="shared" si="0"/>
        <v>0</v>
      </c>
      <c r="E54" s="56">
        <v>8</v>
      </c>
      <c r="F54" s="94">
        <f t="shared" si="0"/>
        <v>9.3023255813953494</v>
      </c>
      <c r="G54" s="56">
        <v>12</v>
      </c>
      <c r="H54" s="94">
        <f t="shared" ref="H54" si="115">G54*100/$B54</f>
        <v>13.953488372093023</v>
      </c>
      <c r="I54" s="56">
        <v>38</v>
      </c>
      <c r="J54" s="94">
        <f t="shared" ref="J54" si="116">I54*100/$B54</f>
        <v>44.186046511627907</v>
      </c>
      <c r="K54" s="7">
        <v>28</v>
      </c>
      <c r="L54" s="94">
        <f t="shared" ref="L54" si="117">K54*100/$B54</f>
        <v>32.558139534883722</v>
      </c>
    </row>
    <row r="55" spans="1:12" s="76" customFormat="1" x14ac:dyDescent="0.2">
      <c r="A55" s="55" t="s">
        <v>426</v>
      </c>
      <c r="B55" s="56">
        <v>55</v>
      </c>
      <c r="C55" s="56">
        <v>0</v>
      </c>
      <c r="D55" s="94">
        <f t="shared" si="0"/>
        <v>0</v>
      </c>
      <c r="E55" s="56">
        <v>4</v>
      </c>
      <c r="F55" s="94">
        <f t="shared" si="0"/>
        <v>7.2727272727272725</v>
      </c>
      <c r="G55" s="56">
        <v>9</v>
      </c>
      <c r="H55" s="94">
        <f t="shared" ref="H55" si="118">G55*100/$B55</f>
        <v>16.363636363636363</v>
      </c>
      <c r="I55" s="56">
        <v>22</v>
      </c>
      <c r="J55" s="94">
        <f t="shared" ref="J55" si="119">I55*100/$B55</f>
        <v>40</v>
      </c>
      <c r="K55" s="7">
        <v>20</v>
      </c>
      <c r="L55" s="94">
        <f t="shared" ref="L55" si="120">K55*100/$B55</f>
        <v>36.363636363636367</v>
      </c>
    </row>
    <row r="56" spans="1:12" s="76" customFormat="1" x14ac:dyDescent="0.2">
      <c r="A56" s="54" t="s">
        <v>548</v>
      </c>
      <c r="B56" s="56"/>
      <c r="C56" s="56"/>
      <c r="D56" s="94"/>
      <c r="E56" s="56"/>
      <c r="F56" s="94"/>
      <c r="G56" s="56"/>
      <c r="H56" s="94"/>
      <c r="I56" s="56"/>
      <c r="J56" s="94"/>
      <c r="K56" s="7"/>
      <c r="L56" s="94"/>
    </row>
    <row r="57" spans="1:12" s="76" customFormat="1" x14ac:dyDescent="0.2">
      <c r="A57" s="55" t="s">
        <v>427</v>
      </c>
      <c r="B57" s="56">
        <v>577</v>
      </c>
      <c r="C57" s="56">
        <v>6</v>
      </c>
      <c r="D57" s="94">
        <f t="shared" si="0"/>
        <v>1.0398613518197575</v>
      </c>
      <c r="E57" s="56">
        <v>85</v>
      </c>
      <c r="F57" s="94">
        <f t="shared" si="0"/>
        <v>14.731369150779896</v>
      </c>
      <c r="G57" s="56">
        <v>52</v>
      </c>
      <c r="H57" s="94">
        <f t="shared" ref="H57" si="121">G57*100/$B57</f>
        <v>9.0121317157712308</v>
      </c>
      <c r="I57" s="56">
        <v>242</v>
      </c>
      <c r="J57" s="94">
        <f t="shared" ref="J57" si="122">I57*100/$B57</f>
        <v>41.941074523396878</v>
      </c>
      <c r="K57" s="7">
        <v>192</v>
      </c>
      <c r="L57" s="94">
        <f t="shared" ref="L57" si="123">K57*100/$B57</f>
        <v>33.275563258232239</v>
      </c>
    </row>
    <row r="58" spans="1:12" s="76" customFormat="1" x14ac:dyDescent="0.2">
      <c r="A58" s="55" t="s">
        <v>428</v>
      </c>
      <c r="B58" s="56">
        <v>307</v>
      </c>
      <c r="C58" s="56">
        <v>11</v>
      </c>
      <c r="D58" s="94">
        <f t="shared" si="0"/>
        <v>3.5830618892508141</v>
      </c>
      <c r="E58" s="56">
        <v>51</v>
      </c>
      <c r="F58" s="94">
        <f t="shared" si="0"/>
        <v>16.612377850162865</v>
      </c>
      <c r="G58" s="56">
        <v>29</v>
      </c>
      <c r="H58" s="94">
        <f t="shared" ref="H58" si="124">G58*100/$B58</f>
        <v>9.4462540716612384</v>
      </c>
      <c r="I58" s="56">
        <v>103</v>
      </c>
      <c r="J58" s="94">
        <f t="shared" ref="J58" si="125">I58*100/$B58</f>
        <v>33.550488599348533</v>
      </c>
      <c r="K58" s="7">
        <v>113</v>
      </c>
      <c r="L58" s="94">
        <f t="shared" ref="L58" si="126">K58*100/$B58</f>
        <v>36.807817589576544</v>
      </c>
    </row>
    <row r="59" spans="1:12" s="76" customFormat="1" x14ac:dyDescent="0.2">
      <c r="A59" s="55" t="s">
        <v>429</v>
      </c>
      <c r="B59" s="56">
        <v>405</v>
      </c>
      <c r="C59" s="56">
        <v>10</v>
      </c>
      <c r="D59" s="94">
        <f t="shared" si="0"/>
        <v>2.4691358024691357</v>
      </c>
      <c r="E59" s="56">
        <v>49</v>
      </c>
      <c r="F59" s="94">
        <f t="shared" si="0"/>
        <v>12.098765432098766</v>
      </c>
      <c r="G59" s="56">
        <v>65</v>
      </c>
      <c r="H59" s="94">
        <f t="shared" ref="H59" si="127">G59*100/$B59</f>
        <v>16.049382716049383</v>
      </c>
      <c r="I59" s="56">
        <v>137</v>
      </c>
      <c r="J59" s="94">
        <f t="shared" ref="J59" si="128">I59*100/$B59</f>
        <v>33.827160493827158</v>
      </c>
      <c r="K59" s="7">
        <v>144</v>
      </c>
      <c r="L59" s="94">
        <f t="shared" ref="L59" si="129">K59*100/$B59</f>
        <v>35.555555555555557</v>
      </c>
    </row>
    <row r="60" spans="1:12" s="76" customFormat="1" x14ac:dyDescent="0.2">
      <c r="A60" s="57" t="s">
        <v>431</v>
      </c>
      <c r="B60" s="56">
        <v>41</v>
      </c>
      <c r="C60" s="56">
        <v>0</v>
      </c>
      <c r="D60" s="94">
        <f t="shared" si="0"/>
        <v>0</v>
      </c>
      <c r="E60" s="56">
        <v>7</v>
      </c>
      <c r="F60" s="94">
        <f t="shared" si="0"/>
        <v>17.073170731707318</v>
      </c>
      <c r="G60" s="56">
        <v>6</v>
      </c>
      <c r="H60" s="94">
        <f t="shared" ref="H60" si="130">G60*100/$B60</f>
        <v>14.634146341463415</v>
      </c>
      <c r="I60" s="56">
        <v>18</v>
      </c>
      <c r="J60" s="94">
        <f t="shared" ref="J60" si="131">I60*100/$B60</f>
        <v>43.902439024390247</v>
      </c>
      <c r="K60" s="7">
        <v>10</v>
      </c>
      <c r="L60" s="94">
        <f t="shared" ref="L60" si="132">K60*100/$B60</f>
        <v>24.390243902439025</v>
      </c>
    </row>
    <row r="61" spans="1:12" s="76" customFormat="1" x14ac:dyDescent="0.2">
      <c r="A61" s="55" t="s">
        <v>378</v>
      </c>
      <c r="B61" s="56">
        <v>44</v>
      </c>
      <c r="C61" s="56">
        <v>1</v>
      </c>
      <c r="D61" s="94">
        <f t="shared" si="0"/>
        <v>2.2727272727272729</v>
      </c>
      <c r="E61" s="56">
        <v>10</v>
      </c>
      <c r="F61" s="94">
        <f t="shared" si="0"/>
        <v>22.727272727272727</v>
      </c>
      <c r="G61" s="56">
        <v>6</v>
      </c>
      <c r="H61" s="94">
        <f t="shared" ref="H61" si="133">G61*100/$B61</f>
        <v>13.636363636363637</v>
      </c>
      <c r="I61" s="56">
        <v>13</v>
      </c>
      <c r="J61" s="94">
        <f t="shared" ref="J61" si="134">I61*100/$B61</f>
        <v>29.545454545454547</v>
      </c>
      <c r="K61" s="7">
        <v>14</v>
      </c>
      <c r="L61" s="94">
        <f t="shared" ref="L61" si="135">K61*100/$B61</f>
        <v>31.818181818181817</v>
      </c>
    </row>
    <row r="62" spans="1:12" s="76" customFormat="1" x14ac:dyDescent="0.2">
      <c r="A62" s="55" t="s">
        <v>375</v>
      </c>
      <c r="B62" s="56">
        <v>53</v>
      </c>
      <c r="C62" s="56">
        <v>0</v>
      </c>
      <c r="D62" s="94">
        <f t="shared" si="0"/>
        <v>0</v>
      </c>
      <c r="E62" s="56">
        <v>4</v>
      </c>
      <c r="F62" s="94">
        <f t="shared" si="0"/>
        <v>7.5471698113207548</v>
      </c>
      <c r="G62" s="56">
        <v>10</v>
      </c>
      <c r="H62" s="94">
        <f t="shared" ref="H62" si="136">G62*100/$B62</f>
        <v>18.867924528301888</v>
      </c>
      <c r="I62" s="56">
        <v>22</v>
      </c>
      <c r="J62" s="94">
        <f t="shared" ref="J62" si="137">I62*100/$B62</f>
        <v>41.509433962264154</v>
      </c>
      <c r="K62" s="7">
        <v>17</v>
      </c>
      <c r="L62" s="94">
        <f t="shared" ref="L62" si="138">K62*100/$B62</f>
        <v>32.075471698113205</v>
      </c>
    </row>
    <row r="63" spans="1:12" s="76" customFormat="1" x14ac:dyDescent="0.2">
      <c r="A63" s="57" t="s">
        <v>549</v>
      </c>
      <c r="B63" s="56">
        <v>480</v>
      </c>
      <c r="C63" s="56">
        <v>1</v>
      </c>
      <c r="D63" s="94">
        <f t="shared" si="0"/>
        <v>0.20833333333333334</v>
      </c>
      <c r="E63" s="56">
        <v>35</v>
      </c>
      <c r="F63" s="94">
        <f t="shared" si="0"/>
        <v>7.291666666666667</v>
      </c>
      <c r="G63" s="56">
        <v>43</v>
      </c>
      <c r="H63" s="94">
        <f t="shared" ref="H63" si="139">G63*100/$B63</f>
        <v>8.9583333333333339</v>
      </c>
      <c r="I63" s="56">
        <v>258</v>
      </c>
      <c r="J63" s="94">
        <f t="shared" ref="J63" si="140">I63*100/$B63</f>
        <v>53.75</v>
      </c>
      <c r="K63" s="7">
        <v>143</v>
      </c>
      <c r="L63" s="94">
        <f t="shared" ref="L63" si="141">K63*100/$B63</f>
        <v>29.791666666666668</v>
      </c>
    </row>
    <row r="64" spans="1:12" s="76" customFormat="1" x14ac:dyDescent="0.2">
      <c r="A64" s="8" t="s">
        <v>202</v>
      </c>
      <c r="D64" s="94"/>
      <c r="F64" s="94"/>
      <c r="H64" s="94"/>
      <c r="J64" s="94"/>
      <c r="L64" s="94"/>
    </row>
    <row r="65" spans="1:12" s="76" customFormat="1" x14ac:dyDescent="0.2">
      <c r="A65" s="1" t="s">
        <v>737</v>
      </c>
      <c r="B65" s="56">
        <v>8</v>
      </c>
      <c r="C65" s="56">
        <v>0</v>
      </c>
      <c r="D65" s="94">
        <f t="shared" si="0"/>
        <v>0</v>
      </c>
      <c r="E65" s="56">
        <v>3</v>
      </c>
      <c r="F65" s="94">
        <f t="shared" si="0"/>
        <v>37.5</v>
      </c>
      <c r="G65" s="56">
        <v>0</v>
      </c>
      <c r="H65" s="94">
        <f t="shared" ref="H65" si="142">G65*100/$B65</f>
        <v>0</v>
      </c>
      <c r="I65" s="56">
        <v>5</v>
      </c>
      <c r="J65" s="94">
        <f t="shared" ref="J65" si="143">I65*100/$B65</f>
        <v>62.5</v>
      </c>
      <c r="K65" s="7">
        <v>0</v>
      </c>
      <c r="L65" s="94">
        <f t="shared" ref="L65" si="144">K65*100/$B65</f>
        <v>0</v>
      </c>
    </row>
    <row r="66" spans="1:12" s="76" customFormat="1" x14ac:dyDescent="0.2">
      <c r="A66" s="1" t="s">
        <v>434</v>
      </c>
      <c r="B66" s="56">
        <v>217</v>
      </c>
      <c r="C66" s="56">
        <v>1</v>
      </c>
      <c r="D66" s="94">
        <f t="shared" si="0"/>
        <v>0.46082949308755761</v>
      </c>
      <c r="E66" s="56">
        <v>19</v>
      </c>
      <c r="F66" s="94">
        <f t="shared" si="0"/>
        <v>8.7557603686635943</v>
      </c>
      <c r="G66" s="56">
        <v>27</v>
      </c>
      <c r="H66" s="94">
        <f t="shared" ref="H66" si="145">G66*100/$B66</f>
        <v>12.442396313364055</v>
      </c>
      <c r="I66" s="56">
        <v>109</v>
      </c>
      <c r="J66" s="94">
        <f t="shared" ref="J66" si="146">I66*100/$B66</f>
        <v>50.230414746543779</v>
      </c>
      <c r="K66" s="7">
        <v>61</v>
      </c>
      <c r="L66" s="94">
        <f t="shared" ref="L66" si="147">K66*100/$B66</f>
        <v>28.110599078341014</v>
      </c>
    </row>
    <row r="67" spans="1:12" s="76" customFormat="1" x14ac:dyDescent="0.2">
      <c r="A67" s="1" t="s">
        <v>435</v>
      </c>
      <c r="B67" s="56">
        <v>410</v>
      </c>
      <c r="C67" s="56">
        <v>7</v>
      </c>
      <c r="D67" s="94">
        <f t="shared" si="0"/>
        <v>1.7073170731707317</v>
      </c>
      <c r="E67" s="56">
        <v>57</v>
      </c>
      <c r="F67" s="94">
        <f t="shared" si="0"/>
        <v>13.902439024390244</v>
      </c>
      <c r="G67" s="56">
        <v>35</v>
      </c>
      <c r="H67" s="94">
        <f t="shared" ref="H67" si="148">G67*100/$B67</f>
        <v>8.536585365853659</v>
      </c>
      <c r="I67" s="56">
        <v>144</v>
      </c>
      <c r="J67" s="94">
        <f t="shared" ref="J67" si="149">I67*100/$B67</f>
        <v>35.121951219512198</v>
      </c>
      <c r="K67" s="7">
        <v>167</v>
      </c>
      <c r="L67" s="94">
        <f t="shared" ref="L67" si="150">K67*100/$B67</f>
        <v>40.731707317073173</v>
      </c>
    </row>
    <row r="68" spans="1:12" s="76" customFormat="1" x14ac:dyDescent="0.2">
      <c r="A68" s="1" t="s">
        <v>436</v>
      </c>
      <c r="B68" s="56">
        <v>160</v>
      </c>
      <c r="C68" s="56">
        <v>3</v>
      </c>
      <c r="D68" s="94">
        <f t="shared" si="0"/>
        <v>1.875</v>
      </c>
      <c r="E68" s="56">
        <v>21</v>
      </c>
      <c r="F68" s="94">
        <f t="shared" si="0"/>
        <v>13.125</v>
      </c>
      <c r="G68" s="56">
        <v>21</v>
      </c>
      <c r="H68" s="94">
        <f t="shared" ref="H68" si="151">G68*100/$B68</f>
        <v>13.125</v>
      </c>
      <c r="I68" s="56">
        <v>53</v>
      </c>
      <c r="J68" s="94">
        <f t="shared" ref="J68" si="152">I68*100/$B68</f>
        <v>33.125</v>
      </c>
      <c r="K68" s="7">
        <v>62</v>
      </c>
      <c r="L68" s="94">
        <f t="shared" ref="L68" si="153">K68*100/$B68</f>
        <v>38.75</v>
      </c>
    </row>
    <row r="69" spans="1:12" s="76" customFormat="1" x14ac:dyDescent="0.2">
      <c r="A69" s="1" t="s">
        <v>437</v>
      </c>
      <c r="B69" s="56">
        <v>148</v>
      </c>
      <c r="C69" s="56">
        <v>0</v>
      </c>
      <c r="D69" s="94">
        <f t="shared" si="0"/>
        <v>0</v>
      </c>
      <c r="E69" s="56">
        <v>18</v>
      </c>
      <c r="F69" s="94">
        <f t="shared" si="0"/>
        <v>12.162162162162161</v>
      </c>
      <c r="G69" s="56">
        <v>14</v>
      </c>
      <c r="H69" s="94">
        <f t="shared" ref="H69" si="154">G69*100/$B69</f>
        <v>9.4594594594594597</v>
      </c>
      <c r="I69" s="56">
        <v>68</v>
      </c>
      <c r="J69" s="94">
        <f t="shared" ref="J69" si="155">I69*100/$B69</f>
        <v>45.945945945945944</v>
      </c>
      <c r="K69" s="7">
        <v>48</v>
      </c>
      <c r="L69" s="94">
        <f t="shared" ref="L69" si="156">K69*100/$B69</f>
        <v>32.432432432432435</v>
      </c>
    </row>
    <row r="70" spans="1:12" s="76" customFormat="1" x14ac:dyDescent="0.2">
      <c r="A70" s="1" t="s">
        <v>438</v>
      </c>
      <c r="B70" s="56">
        <v>38</v>
      </c>
      <c r="C70" s="56">
        <v>0</v>
      </c>
      <c r="D70" s="94">
        <f t="shared" si="0"/>
        <v>0</v>
      </c>
      <c r="E70" s="56">
        <v>5</v>
      </c>
      <c r="F70" s="94">
        <f t="shared" si="0"/>
        <v>13.157894736842104</v>
      </c>
      <c r="G70" s="56">
        <v>2</v>
      </c>
      <c r="H70" s="94">
        <f t="shared" ref="H70" si="157">G70*100/$B70</f>
        <v>5.2631578947368425</v>
      </c>
      <c r="I70" s="56">
        <v>18</v>
      </c>
      <c r="J70" s="94">
        <f t="shared" ref="J70" si="158">I70*100/$B70</f>
        <v>47.368421052631582</v>
      </c>
      <c r="K70" s="7">
        <v>13</v>
      </c>
      <c r="L70" s="94">
        <f t="shared" ref="L70" si="159">K70*100/$B70</f>
        <v>34.210526315789473</v>
      </c>
    </row>
    <row r="71" spans="1:12" s="76" customFormat="1" x14ac:dyDescent="0.2">
      <c r="A71" s="8" t="s">
        <v>203</v>
      </c>
      <c r="B71" s="56"/>
      <c r="C71" s="56"/>
      <c r="D71" s="94"/>
      <c r="E71" s="56"/>
      <c r="F71" s="94"/>
      <c r="G71" s="56"/>
      <c r="H71" s="94"/>
      <c r="I71" s="56"/>
      <c r="J71" s="94"/>
      <c r="K71" s="7"/>
      <c r="L71" s="94"/>
    </row>
    <row r="72" spans="1:12" s="76" customFormat="1" x14ac:dyDescent="0.2">
      <c r="A72" s="1" t="s">
        <v>439</v>
      </c>
      <c r="B72" s="56">
        <v>473</v>
      </c>
      <c r="C72" s="56">
        <v>9</v>
      </c>
      <c r="D72" s="94">
        <f t="shared" ref="D72:F113" si="160">C72*100/$B72</f>
        <v>1.9027484143763214</v>
      </c>
      <c r="E72" s="56">
        <v>74</v>
      </c>
      <c r="F72" s="94">
        <f t="shared" si="160"/>
        <v>15.644820295983086</v>
      </c>
      <c r="G72" s="56">
        <v>39</v>
      </c>
      <c r="H72" s="94">
        <f t="shared" ref="H72" si="161">G72*100/$B72</f>
        <v>8.2452431289640593</v>
      </c>
      <c r="I72" s="56">
        <v>166</v>
      </c>
      <c r="J72" s="94">
        <f t="shared" ref="J72" si="162">I72*100/$B72</f>
        <v>35.095137420718814</v>
      </c>
      <c r="K72" s="7">
        <v>185</v>
      </c>
      <c r="L72" s="94">
        <f t="shared" ref="L72" si="163">K72*100/$B72</f>
        <v>39.112050739957716</v>
      </c>
    </row>
    <row r="73" spans="1:12" s="76" customFormat="1" x14ac:dyDescent="0.2">
      <c r="A73" s="1" t="s">
        <v>440</v>
      </c>
      <c r="B73" s="56">
        <v>284</v>
      </c>
      <c r="C73" s="56">
        <v>1</v>
      </c>
      <c r="D73" s="94">
        <f t="shared" si="160"/>
        <v>0.352112676056338</v>
      </c>
      <c r="E73" s="56">
        <v>30</v>
      </c>
      <c r="F73" s="94">
        <f t="shared" si="160"/>
        <v>10.56338028169014</v>
      </c>
      <c r="G73" s="56">
        <v>27</v>
      </c>
      <c r="H73" s="94">
        <f t="shared" ref="H73" si="164">G73*100/$B73</f>
        <v>9.5070422535211261</v>
      </c>
      <c r="I73" s="56">
        <v>125</v>
      </c>
      <c r="J73" s="94">
        <f t="shared" ref="J73" si="165">I73*100/$B73</f>
        <v>44.014084507042256</v>
      </c>
      <c r="K73" s="7">
        <v>101</v>
      </c>
      <c r="L73" s="94">
        <f t="shared" ref="L73" si="166">K73*100/$B73</f>
        <v>35.563380281690144</v>
      </c>
    </row>
    <row r="74" spans="1:12" s="76" customFormat="1" x14ac:dyDescent="0.2">
      <c r="A74" s="1" t="s">
        <v>441</v>
      </c>
      <c r="B74" s="56">
        <v>244</v>
      </c>
      <c r="C74" s="56">
        <v>2</v>
      </c>
      <c r="D74" s="94">
        <f t="shared" si="160"/>
        <v>0.81967213114754101</v>
      </c>
      <c r="E74" s="56">
        <v>21</v>
      </c>
      <c r="F74" s="94">
        <f t="shared" si="160"/>
        <v>8.6065573770491799</v>
      </c>
      <c r="G74" s="56">
        <v>22</v>
      </c>
      <c r="H74" s="94">
        <f t="shared" ref="H74" si="167">G74*100/$B74</f>
        <v>9.0163934426229506</v>
      </c>
      <c r="I74" s="56">
        <v>106</v>
      </c>
      <c r="J74" s="94">
        <f t="shared" ref="J74" si="168">I74*100/$B74</f>
        <v>43.442622950819676</v>
      </c>
      <c r="K74" s="7">
        <v>93</v>
      </c>
      <c r="L74" s="94">
        <f t="shared" ref="L74" si="169">K74*100/$B74</f>
        <v>38.114754098360656</v>
      </c>
    </row>
    <row r="75" spans="1:12" s="76" customFormat="1" x14ac:dyDescent="0.2">
      <c r="A75" s="1" t="s">
        <v>442</v>
      </c>
      <c r="B75" s="56">
        <v>136</v>
      </c>
      <c r="C75" s="56">
        <v>2</v>
      </c>
      <c r="D75" s="94">
        <f t="shared" si="160"/>
        <v>1.4705882352941178</v>
      </c>
      <c r="E75" s="56">
        <v>18</v>
      </c>
      <c r="F75" s="94">
        <f t="shared" si="160"/>
        <v>13.235294117647058</v>
      </c>
      <c r="G75" s="56">
        <v>12</v>
      </c>
      <c r="H75" s="94">
        <f t="shared" ref="H75" si="170">G75*100/$B75</f>
        <v>8.8235294117647065</v>
      </c>
      <c r="I75" s="56">
        <v>65</v>
      </c>
      <c r="J75" s="94">
        <f t="shared" ref="J75" si="171">I75*100/$B75</f>
        <v>47.794117647058826</v>
      </c>
      <c r="K75" s="7">
        <v>39</v>
      </c>
      <c r="L75" s="94">
        <f t="shared" ref="L75" si="172">K75*100/$B75</f>
        <v>28.676470588235293</v>
      </c>
    </row>
    <row r="76" spans="1:12" s="76" customFormat="1" x14ac:dyDescent="0.2">
      <c r="A76" s="1" t="s">
        <v>443</v>
      </c>
      <c r="B76" s="56">
        <v>712</v>
      </c>
      <c r="C76" s="56">
        <v>8</v>
      </c>
      <c r="D76" s="94">
        <f t="shared" si="160"/>
        <v>1.1235955056179776</v>
      </c>
      <c r="E76" s="56">
        <v>118</v>
      </c>
      <c r="F76" s="94">
        <f t="shared" si="160"/>
        <v>16.573033707865168</v>
      </c>
      <c r="G76" s="56">
        <v>72</v>
      </c>
      <c r="H76" s="94">
        <f t="shared" ref="H76" si="173">G76*100/$B76</f>
        <v>10.112359550561798</v>
      </c>
      <c r="I76" s="56">
        <v>253</v>
      </c>
      <c r="J76" s="94">
        <f t="shared" ref="J76" si="174">I76*100/$B76</f>
        <v>35.533707865168537</v>
      </c>
      <c r="K76" s="7">
        <v>261</v>
      </c>
      <c r="L76" s="94">
        <f t="shared" ref="L76" si="175">K76*100/$B76</f>
        <v>36.657303370786515</v>
      </c>
    </row>
    <row r="77" spans="1:12" s="76" customFormat="1" x14ac:dyDescent="0.2">
      <c r="A77" s="8" t="s">
        <v>204</v>
      </c>
      <c r="B77" s="56"/>
      <c r="C77" s="56"/>
      <c r="D77" s="94"/>
      <c r="E77" s="56"/>
      <c r="F77" s="94"/>
      <c r="G77" s="56"/>
      <c r="H77" s="94"/>
      <c r="I77" s="56"/>
      <c r="J77" s="94"/>
      <c r="K77" s="7"/>
      <c r="L77" s="94"/>
    </row>
    <row r="78" spans="1:12" s="76" customFormat="1" x14ac:dyDescent="0.2">
      <c r="A78" s="1" t="s">
        <v>534</v>
      </c>
      <c r="B78" s="56">
        <v>147</v>
      </c>
      <c r="C78" s="56">
        <v>0</v>
      </c>
      <c r="D78" s="94">
        <f t="shared" si="160"/>
        <v>0</v>
      </c>
      <c r="E78" s="56">
        <v>19</v>
      </c>
      <c r="F78" s="94">
        <f t="shared" si="160"/>
        <v>12.92517006802721</v>
      </c>
      <c r="G78" s="56">
        <v>14</v>
      </c>
      <c r="H78" s="94">
        <f t="shared" ref="H78" si="176">G78*100/$B78</f>
        <v>9.5238095238095237</v>
      </c>
      <c r="I78" s="56">
        <v>61</v>
      </c>
      <c r="J78" s="94">
        <f t="shared" ref="J78" si="177">I78*100/$B78</f>
        <v>41.496598639455783</v>
      </c>
      <c r="K78" s="7">
        <v>53</v>
      </c>
      <c r="L78" s="94">
        <f t="shared" ref="L78" si="178">K78*100/$B78</f>
        <v>36.054421768707485</v>
      </c>
    </row>
    <row r="79" spans="1:12" s="76" customFormat="1" x14ac:dyDescent="0.2">
      <c r="A79" s="1" t="s">
        <v>444</v>
      </c>
      <c r="B79" s="56">
        <v>378</v>
      </c>
      <c r="C79" s="56">
        <v>7</v>
      </c>
      <c r="D79" s="94">
        <f t="shared" si="160"/>
        <v>1.8518518518518519</v>
      </c>
      <c r="E79" s="56">
        <v>69</v>
      </c>
      <c r="F79" s="94">
        <f t="shared" si="160"/>
        <v>18.253968253968253</v>
      </c>
      <c r="G79" s="56">
        <v>23</v>
      </c>
      <c r="H79" s="94">
        <f t="shared" ref="H79" si="179">G79*100/$B79</f>
        <v>6.0846560846560847</v>
      </c>
      <c r="I79" s="56">
        <v>166</v>
      </c>
      <c r="J79" s="94">
        <f t="shared" ref="J79" si="180">I79*100/$B79</f>
        <v>43.915343915343918</v>
      </c>
      <c r="K79" s="7">
        <v>113</v>
      </c>
      <c r="L79" s="94">
        <f t="shared" ref="L79" si="181">K79*100/$B79</f>
        <v>29.894179894179896</v>
      </c>
    </row>
    <row r="80" spans="1:12" s="76" customFormat="1" x14ac:dyDescent="0.2">
      <c r="A80" s="1" t="s">
        <v>445</v>
      </c>
      <c r="B80" s="56">
        <v>198</v>
      </c>
      <c r="C80" s="56">
        <v>1</v>
      </c>
      <c r="D80" s="94">
        <f t="shared" si="160"/>
        <v>0.50505050505050508</v>
      </c>
      <c r="E80" s="56">
        <v>25</v>
      </c>
      <c r="F80" s="94">
        <f t="shared" si="160"/>
        <v>12.626262626262626</v>
      </c>
      <c r="G80" s="56">
        <v>14</v>
      </c>
      <c r="H80" s="94">
        <f t="shared" ref="H80" si="182">G80*100/$B80</f>
        <v>7.0707070707070709</v>
      </c>
      <c r="I80" s="56">
        <v>76</v>
      </c>
      <c r="J80" s="94">
        <f t="shared" ref="J80" si="183">I80*100/$B80</f>
        <v>38.383838383838381</v>
      </c>
      <c r="K80" s="7">
        <v>82</v>
      </c>
      <c r="L80" s="94">
        <f t="shared" ref="L80" si="184">K80*100/$B80</f>
        <v>41.414141414141412</v>
      </c>
    </row>
    <row r="81" spans="1:12" s="76" customFormat="1" x14ac:dyDescent="0.2">
      <c r="A81" s="1" t="s">
        <v>515</v>
      </c>
      <c r="B81" s="56">
        <v>246</v>
      </c>
      <c r="C81" s="56">
        <v>2</v>
      </c>
      <c r="D81" s="94">
        <f t="shared" si="160"/>
        <v>0.81300813008130079</v>
      </c>
      <c r="E81" s="56">
        <v>53</v>
      </c>
      <c r="F81" s="94">
        <f t="shared" si="160"/>
        <v>21.54471544715447</v>
      </c>
      <c r="G81" s="56">
        <v>17</v>
      </c>
      <c r="H81" s="94">
        <f t="shared" ref="H81" si="185">G81*100/$B81</f>
        <v>6.9105691056910565</v>
      </c>
      <c r="I81" s="56">
        <v>96</v>
      </c>
      <c r="J81" s="94">
        <f t="shared" ref="J81" si="186">I81*100/$B81</f>
        <v>39.024390243902438</v>
      </c>
      <c r="K81" s="7">
        <v>78</v>
      </c>
      <c r="L81" s="94">
        <f t="shared" ref="L81" si="187">K81*100/$B81</f>
        <v>31.707317073170731</v>
      </c>
    </row>
    <row r="82" spans="1:12" s="76" customFormat="1" x14ac:dyDescent="0.2">
      <c r="A82" s="1" t="s">
        <v>446</v>
      </c>
      <c r="B82" s="56">
        <v>139</v>
      </c>
      <c r="C82" s="56">
        <v>4</v>
      </c>
      <c r="D82" s="94">
        <f t="shared" si="160"/>
        <v>2.8776978417266186</v>
      </c>
      <c r="E82" s="56">
        <v>22</v>
      </c>
      <c r="F82" s="94">
        <f t="shared" si="160"/>
        <v>15.827338129496402</v>
      </c>
      <c r="G82" s="56">
        <v>10</v>
      </c>
      <c r="H82" s="94">
        <f t="shared" ref="H82" si="188">G82*100/$B82</f>
        <v>7.1942446043165464</v>
      </c>
      <c r="I82" s="56">
        <v>49</v>
      </c>
      <c r="J82" s="94">
        <f t="shared" ref="J82" si="189">I82*100/$B82</f>
        <v>35.251798561151077</v>
      </c>
      <c r="K82" s="7">
        <v>54</v>
      </c>
      <c r="L82" s="94">
        <f t="shared" ref="L82" si="190">K82*100/$B82</f>
        <v>38.848920863309353</v>
      </c>
    </row>
    <row r="83" spans="1:12" s="76" customFormat="1" x14ac:dyDescent="0.2">
      <c r="A83" s="8" t="s">
        <v>205</v>
      </c>
      <c r="B83" s="56"/>
      <c r="C83" s="56"/>
      <c r="D83" s="94"/>
      <c r="E83" s="56"/>
      <c r="F83" s="94"/>
      <c r="G83" s="56"/>
      <c r="H83" s="94"/>
      <c r="I83" s="56"/>
      <c r="J83" s="94"/>
      <c r="K83" s="7"/>
      <c r="L83" s="94"/>
    </row>
    <row r="84" spans="1:12" s="76" customFormat="1" x14ac:dyDescent="0.2">
      <c r="A84" s="1" t="s">
        <v>447</v>
      </c>
      <c r="B84" s="56">
        <v>805</v>
      </c>
      <c r="C84" s="56">
        <v>17</v>
      </c>
      <c r="D84" s="94">
        <f t="shared" si="160"/>
        <v>2.1118012422360248</v>
      </c>
      <c r="E84" s="56">
        <v>133</v>
      </c>
      <c r="F84" s="94">
        <f t="shared" si="160"/>
        <v>16.521739130434781</v>
      </c>
      <c r="G84" s="56">
        <v>52</v>
      </c>
      <c r="H84" s="94">
        <f t="shared" ref="H84" si="191">G84*100/$B84</f>
        <v>6.4596273291925463</v>
      </c>
      <c r="I84" s="56">
        <v>290</v>
      </c>
      <c r="J84" s="94">
        <f t="shared" ref="J84" si="192">I84*100/$B84</f>
        <v>36.024844720496894</v>
      </c>
      <c r="K84" s="7">
        <v>313</v>
      </c>
      <c r="L84" s="94">
        <f t="shared" ref="L84" si="193">K84*100/$B84</f>
        <v>38.881987577639748</v>
      </c>
    </row>
    <row r="85" spans="1:12" s="76" customFormat="1" x14ac:dyDescent="0.2">
      <c r="A85" s="1" t="s">
        <v>448</v>
      </c>
      <c r="B85" s="56">
        <v>130</v>
      </c>
      <c r="C85" s="56">
        <v>1</v>
      </c>
      <c r="D85" s="94">
        <f t="shared" si="160"/>
        <v>0.76923076923076927</v>
      </c>
      <c r="E85" s="56">
        <v>33</v>
      </c>
      <c r="F85" s="94">
        <f t="shared" si="160"/>
        <v>25.384615384615383</v>
      </c>
      <c r="G85" s="56">
        <v>10</v>
      </c>
      <c r="H85" s="94">
        <f t="shared" ref="H85" si="194">G85*100/$B85</f>
        <v>7.6923076923076925</v>
      </c>
      <c r="I85" s="56">
        <v>37</v>
      </c>
      <c r="J85" s="94">
        <f t="shared" ref="J85" si="195">I85*100/$B85</f>
        <v>28.46153846153846</v>
      </c>
      <c r="K85" s="7">
        <v>49</v>
      </c>
      <c r="L85" s="94">
        <f t="shared" ref="L85" si="196">K85*100/$B85</f>
        <v>37.692307692307693</v>
      </c>
    </row>
    <row r="86" spans="1:12" s="76" customFormat="1" x14ac:dyDescent="0.2">
      <c r="A86" s="8" t="s">
        <v>206</v>
      </c>
      <c r="B86" s="56"/>
      <c r="C86" s="56"/>
      <c r="D86" s="94"/>
      <c r="E86" s="56"/>
      <c r="F86" s="94"/>
      <c r="G86" s="56"/>
      <c r="H86" s="94"/>
      <c r="I86" s="56"/>
      <c r="J86" s="94"/>
      <c r="K86" s="7"/>
      <c r="L86" s="94"/>
    </row>
    <row r="87" spans="1:12" s="76" customFormat="1" x14ac:dyDescent="0.2">
      <c r="A87" s="1" t="s">
        <v>449</v>
      </c>
      <c r="B87" s="56">
        <v>171</v>
      </c>
      <c r="C87" s="56">
        <v>3</v>
      </c>
      <c r="D87" s="94">
        <f t="shared" si="160"/>
        <v>1.7543859649122806</v>
      </c>
      <c r="E87" s="56">
        <v>22</v>
      </c>
      <c r="F87" s="94">
        <f t="shared" si="160"/>
        <v>12.865497076023392</v>
      </c>
      <c r="G87" s="56">
        <v>8</v>
      </c>
      <c r="H87" s="94">
        <f t="shared" ref="H87" si="197">G87*100/$B87</f>
        <v>4.6783625730994149</v>
      </c>
      <c r="I87" s="56">
        <v>75</v>
      </c>
      <c r="J87" s="94">
        <f t="shared" ref="J87" si="198">I87*100/$B87</f>
        <v>43.859649122807021</v>
      </c>
      <c r="K87" s="7">
        <v>63</v>
      </c>
      <c r="L87" s="94">
        <f t="shared" ref="L87" si="199">K87*100/$B87</f>
        <v>36.842105263157897</v>
      </c>
    </row>
    <row r="88" spans="1:12" s="76" customFormat="1" x14ac:dyDescent="0.2">
      <c r="A88" s="1" t="s">
        <v>450</v>
      </c>
      <c r="B88" s="56">
        <v>315</v>
      </c>
      <c r="C88" s="56">
        <v>4</v>
      </c>
      <c r="D88" s="94">
        <f t="shared" si="160"/>
        <v>1.2698412698412698</v>
      </c>
      <c r="E88" s="56">
        <v>34</v>
      </c>
      <c r="F88" s="94">
        <f t="shared" si="160"/>
        <v>10.793650793650794</v>
      </c>
      <c r="G88" s="56">
        <v>26</v>
      </c>
      <c r="H88" s="94">
        <f t="shared" ref="H88" si="200">G88*100/$B88</f>
        <v>8.2539682539682548</v>
      </c>
      <c r="I88" s="56">
        <v>128</v>
      </c>
      <c r="J88" s="94">
        <f t="shared" ref="J88" si="201">I88*100/$B88</f>
        <v>40.634920634920633</v>
      </c>
      <c r="K88" s="7">
        <v>123</v>
      </c>
      <c r="L88" s="94">
        <f t="shared" ref="L88" si="202">K88*100/$B88</f>
        <v>39.047619047619051</v>
      </c>
    </row>
    <row r="89" spans="1:12" s="76" customFormat="1" x14ac:dyDescent="0.2">
      <c r="A89" s="1" t="s">
        <v>451</v>
      </c>
      <c r="B89" s="56">
        <v>417</v>
      </c>
      <c r="C89" s="56">
        <v>12</v>
      </c>
      <c r="D89" s="94">
        <f t="shared" si="160"/>
        <v>2.8776978417266186</v>
      </c>
      <c r="E89" s="56">
        <v>62</v>
      </c>
      <c r="F89" s="94">
        <f t="shared" si="160"/>
        <v>14.86810551558753</v>
      </c>
      <c r="G89" s="56">
        <v>52</v>
      </c>
      <c r="H89" s="94">
        <f t="shared" ref="H89" si="203">G89*100/$B89</f>
        <v>12.470023980815348</v>
      </c>
      <c r="I89" s="56">
        <v>137</v>
      </c>
      <c r="J89" s="94">
        <f t="shared" ref="J89" si="204">I89*100/$B89</f>
        <v>32.853717026378895</v>
      </c>
      <c r="K89" s="7">
        <v>154</v>
      </c>
      <c r="L89" s="94">
        <f t="shared" ref="L89" si="205">K89*100/$B89</f>
        <v>36.930455635491604</v>
      </c>
    </row>
    <row r="90" spans="1:12" s="76" customFormat="1" x14ac:dyDescent="0.2">
      <c r="A90" s="8" t="s">
        <v>207</v>
      </c>
      <c r="B90" s="56"/>
      <c r="C90" s="56"/>
      <c r="D90" s="94"/>
      <c r="E90" s="56"/>
      <c r="F90" s="94"/>
      <c r="G90" s="56"/>
      <c r="H90" s="94"/>
      <c r="I90" s="56"/>
      <c r="J90" s="94"/>
      <c r="K90" s="7"/>
      <c r="L90" s="94"/>
    </row>
    <row r="91" spans="1:12" s="76" customFormat="1" x14ac:dyDescent="0.2">
      <c r="A91" s="1" t="s">
        <v>452</v>
      </c>
      <c r="B91" s="56">
        <v>648</v>
      </c>
      <c r="C91" s="56">
        <v>18</v>
      </c>
      <c r="D91" s="94">
        <f t="shared" si="160"/>
        <v>2.7777777777777777</v>
      </c>
      <c r="E91" s="56">
        <v>89</v>
      </c>
      <c r="F91" s="94">
        <f t="shared" si="160"/>
        <v>13.734567901234568</v>
      </c>
      <c r="G91" s="56">
        <v>64</v>
      </c>
      <c r="H91" s="94">
        <f t="shared" ref="H91" si="206">G91*100/$B91</f>
        <v>9.8765432098765427</v>
      </c>
      <c r="I91" s="56">
        <v>235</v>
      </c>
      <c r="J91" s="94">
        <f t="shared" ref="J91" si="207">I91*100/$B91</f>
        <v>36.26543209876543</v>
      </c>
      <c r="K91" s="7">
        <v>242</v>
      </c>
      <c r="L91" s="94">
        <f t="shared" ref="L91" si="208">K91*100/$B91</f>
        <v>37.345679012345677</v>
      </c>
    </row>
    <row r="92" spans="1:12" s="76" customFormat="1" x14ac:dyDescent="0.2">
      <c r="A92" s="1" t="s">
        <v>453</v>
      </c>
      <c r="B92" s="56">
        <v>64</v>
      </c>
      <c r="C92" s="56">
        <v>0</v>
      </c>
      <c r="D92" s="94">
        <f t="shared" si="160"/>
        <v>0</v>
      </c>
      <c r="E92" s="56">
        <v>1</v>
      </c>
      <c r="F92" s="94">
        <f t="shared" si="160"/>
        <v>1.5625</v>
      </c>
      <c r="G92" s="56">
        <v>2</v>
      </c>
      <c r="H92" s="94">
        <f t="shared" ref="H92" si="209">G92*100/$B92</f>
        <v>3.125</v>
      </c>
      <c r="I92" s="56">
        <v>14</v>
      </c>
      <c r="J92" s="94">
        <f t="shared" ref="J92" si="210">I92*100/$B92</f>
        <v>21.875</v>
      </c>
      <c r="K92" s="7">
        <v>47</v>
      </c>
      <c r="L92" s="94">
        <f t="shared" ref="L92" si="211">K92*100/$B92</f>
        <v>73.4375</v>
      </c>
    </row>
    <row r="93" spans="1:12" s="76" customFormat="1" x14ac:dyDescent="0.2">
      <c r="A93" s="8" t="s">
        <v>208</v>
      </c>
      <c r="B93" s="56"/>
      <c r="C93" s="56"/>
      <c r="D93" s="94"/>
      <c r="E93" s="56"/>
      <c r="F93" s="94"/>
      <c r="G93" s="56"/>
      <c r="H93" s="94"/>
      <c r="I93" s="56"/>
      <c r="J93" s="94"/>
      <c r="K93" s="7"/>
      <c r="L93" s="94"/>
    </row>
    <row r="94" spans="1:12" s="76" customFormat="1" x14ac:dyDescent="0.2">
      <c r="A94" s="1" t="s">
        <v>454</v>
      </c>
      <c r="B94" s="56">
        <v>10</v>
      </c>
      <c r="C94" s="56">
        <v>0</v>
      </c>
      <c r="D94" s="94">
        <f t="shared" si="160"/>
        <v>0</v>
      </c>
      <c r="E94" s="56">
        <v>2</v>
      </c>
      <c r="F94" s="94">
        <f t="shared" si="160"/>
        <v>20</v>
      </c>
      <c r="G94" s="56">
        <v>2</v>
      </c>
      <c r="H94" s="94">
        <f t="shared" ref="H94" si="212">G94*100/$B94</f>
        <v>20</v>
      </c>
      <c r="I94" s="56">
        <v>4</v>
      </c>
      <c r="J94" s="94">
        <f t="shared" ref="J94" si="213">I94*100/$B94</f>
        <v>40</v>
      </c>
      <c r="K94" s="7">
        <v>2</v>
      </c>
      <c r="L94" s="94">
        <f t="shared" ref="L94" si="214">K94*100/$B94</f>
        <v>20</v>
      </c>
    </row>
    <row r="95" spans="1:12" s="76" customFormat="1" x14ac:dyDescent="0.2">
      <c r="A95" s="1" t="s">
        <v>455</v>
      </c>
      <c r="B95" s="56">
        <v>7</v>
      </c>
      <c r="C95" s="56">
        <v>1</v>
      </c>
      <c r="D95" s="94">
        <f t="shared" si="160"/>
        <v>14.285714285714286</v>
      </c>
      <c r="E95" s="56">
        <v>2</v>
      </c>
      <c r="F95" s="94">
        <f t="shared" si="160"/>
        <v>28.571428571428573</v>
      </c>
      <c r="G95" s="56">
        <v>1</v>
      </c>
      <c r="H95" s="94">
        <f t="shared" ref="H95" si="215">G95*100/$B95</f>
        <v>14.285714285714286</v>
      </c>
      <c r="I95" s="56">
        <v>0</v>
      </c>
      <c r="J95" s="94">
        <f t="shared" ref="J95" si="216">I95*100/$B95</f>
        <v>0</v>
      </c>
      <c r="K95" s="7">
        <v>3</v>
      </c>
      <c r="L95" s="94">
        <f t="shared" ref="L95" si="217">K95*100/$B95</f>
        <v>42.857142857142854</v>
      </c>
    </row>
    <row r="96" spans="1:12" s="76" customFormat="1" x14ac:dyDescent="0.2">
      <c r="A96" s="1" t="s">
        <v>456</v>
      </c>
      <c r="B96" s="56">
        <v>24</v>
      </c>
      <c r="C96" s="56">
        <v>2</v>
      </c>
      <c r="D96" s="94">
        <f t="shared" si="160"/>
        <v>8.3333333333333339</v>
      </c>
      <c r="E96" s="56">
        <v>7</v>
      </c>
      <c r="F96" s="94">
        <f t="shared" si="160"/>
        <v>29.166666666666668</v>
      </c>
      <c r="G96" s="56">
        <v>2</v>
      </c>
      <c r="H96" s="94">
        <f t="shared" ref="H96" si="218">G96*100/$B96</f>
        <v>8.3333333333333339</v>
      </c>
      <c r="I96" s="56">
        <v>9</v>
      </c>
      <c r="J96" s="94">
        <f t="shared" ref="J96" si="219">I96*100/$B96</f>
        <v>37.5</v>
      </c>
      <c r="K96" s="7">
        <v>4</v>
      </c>
      <c r="L96" s="94">
        <f t="shared" ref="L96" si="220">K96*100/$B96</f>
        <v>16.666666666666668</v>
      </c>
    </row>
    <row r="97" spans="1:12" s="76" customFormat="1" x14ac:dyDescent="0.2">
      <c r="A97" s="1" t="s">
        <v>457</v>
      </c>
      <c r="B97" s="56">
        <v>7</v>
      </c>
      <c r="C97" s="56">
        <v>2</v>
      </c>
      <c r="D97" s="94">
        <f t="shared" si="160"/>
        <v>28.571428571428573</v>
      </c>
      <c r="E97" s="56">
        <v>2</v>
      </c>
      <c r="F97" s="94">
        <f t="shared" si="160"/>
        <v>28.571428571428573</v>
      </c>
      <c r="G97" s="56">
        <v>0</v>
      </c>
      <c r="H97" s="94">
        <f t="shared" ref="H97" si="221">G97*100/$B97</f>
        <v>0</v>
      </c>
      <c r="I97" s="56">
        <v>1</v>
      </c>
      <c r="J97" s="94">
        <f t="shared" ref="J97" si="222">I97*100/$B97</f>
        <v>14.285714285714286</v>
      </c>
      <c r="K97" s="7">
        <v>2</v>
      </c>
      <c r="L97" s="94">
        <f t="shared" ref="L97" si="223">K97*100/$B97</f>
        <v>28.571428571428573</v>
      </c>
    </row>
    <row r="98" spans="1:12" s="76" customFormat="1" x14ac:dyDescent="0.2">
      <c r="A98" s="1" t="s">
        <v>458</v>
      </c>
      <c r="B98" s="56">
        <v>1</v>
      </c>
      <c r="C98" s="56">
        <v>0</v>
      </c>
      <c r="D98" s="94">
        <f t="shared" si="160"/>
        <v>0</v>
      </c>
      <c r="E98" s="56">
        <v>0</v>
      </c>
      <c r="F98" s="94">
        <f t="shared" si="160"/>
        <v>0</v>
      </c>
      <c r="G98" s="56">
        <v>0</v>
      </c>
      <c r="H98" s="94">
        <f t="shared" ref="H98" si="224">G98*100/$B98</f>
        <v>0</v>
      </c>
      <c r="I98" s="56">
        <v>1</v>
      </c>
      <c r="J98" s="94">
        <f t="shared" ref="J98" si="225">I98*100/$B98</f>
        <v>100</v>
      </c>
      <c r="K98" s="7">
        <v>0</v>
      </c>
      <c r="L98" s="94">
        <f t="shared" ref="L98" si="226">K98*100/$B98</f>
        <v>0</v>
      </c>
    </row>
    <row r="99" spans="1:12" s="76" customFormat="1" x14ac:dyDescent="0.2">
      <c r="A99" s="1" t="s">
        <v>459</v>
      </c>
      <c r="B99" s="56">
        <v>124</v>
      </c>
      <c r="C99" s="56">
        <v>0</v>
      </c>
      <c r="D99" s="94">
        <f t="shared" si="160"/>
        <v>0</v>
      </c>
      <c r="E99" s="56">
        <v>18</v>
      </c>
      <c r="F99" s="94">
        <f t="shared" si="160"/>
        <v>14.516129032258064</v>
      </c>
      <c r="G99" s="56">
        <v>22</v>
      </c>
      <c r="H99" s="94">
        <f t="shared" ref="H99" si="227">G99*100/$B99</f>
        <v>17.741935483870968</v>
      </c>
      <c r="I99" s="56">
        <v>59</v>
      </c>
      <c r="J99" s="94">
        <f t="shared" ref="J99" si="228">I99*100/$B99</f>
        <v>47.58064516129032</v>
      </c>
      <c r="K99" s="7">
        <v>25</v>
      </c>
      <c r="L99" s="94">
        <f t="shared" ref="L99" si="229">K99*100/$B99</f>
        <v>20.161290322580644</v>
      </c>
    </row>
    <row r="100" spans="1:12" s="76" customFormat="1" x14ac:dyDescent="0.2">
      <c r="A100" s="1" t="s">
        <v>460</v>
      </c>
      <c r="B100" s="56">
        <v>10</v>
      </c>
      <c r="C100" s="56">
        <v>2</v>
      </c>
      <c r="D100" s="94">
        <f t="shared" si="160"/>
        <v>20</v>
      </c>
      <c r="E100" s="56">
        <v>0</v>
      </c>
      <c r="F100" s="94">
        <f t="shared" si="160"/>
        <v>0</v>
      </c>
      <c r="G100" s="56">
        <v>3</v>
      </c>
      <c r="H100" s="94">
        <f t="shared" ref="H100" si="230">G100*100/$B100</f>
        <v>30</v>
      </c>
      <c r="I100" s="56">
        <v>0</v>
      </c>
      <c r="J100" s="94">
        <f t="shared" ref="J100" si="231">I100*100/$B100</f>
        <v>0</v>
      </c>
      <c r="K100" s="7">
        <v>5</v>
      </c>
      <c r="L100" s="94">
        <f t="shared" ref="L100" si="232">K100*100/$B100</f>
        <v>50</v>
      </c>
    </row>
    <row r="101" spans="1:12" s="76" customFormat="1" x14ac:dyDescent="0.2">
      <c r="A101" s="8" t="s">
        <v>209</v>
      </c>
      <c r="B101" s="56"/>
      <c r="C101" s="56"/>
      <c r="D101" s="94"/>
      <c r="E101" s="56"/>
      <c r="F101" s="94"/>
      <c r="G101" s="56"/>
      <c r="H101" s="94"/>
      <c r="I101" s="56"/>
      <c r="J101" s="94"/>
      <c r="K101" s="7"/>
      <c r="L101" s="94"/>
    </row>
    <row r="102" spans="1:12" s="76" customFormat="1" x14ac:dyDescent="0.2">
      <c r="A102" s="1" t="s">
        <v>461</v>
      </c>
      <c r="B102" s="56">
        <v>148</v>
      </c>
      <c r="C102" s="56">
        <v>7</v>
      </c>
      <c r="D102" s="94">
        <f t="shared" si="160"/>
        <v>4.7297297297297298</v>
      </c>
      <c r="E102" s="56">
        <v>16</v>
      </c>
      <c r="F102" s="94">
        <f t="shared" si="160"/>
        <v>10.810810810810811</v>
      </c>
      <c r="G102" s="56">
        <v>16</v>
      </c>
      <c r="H102" s="94">
        <f t="shared" ref="H102" si="233">G102*100/$B102</f>
        <v>10.810810810810811</v>
      </c>
      <c r="I102" s="56">
        <v>45</v>
      </c>
      <c r="J102" s="94">
        <f t="shared" ref="J102" si="234">I102*100/$B102</f>
        <v>30.405405405405407</v>
      </c>
      <c r="K102" s="7">
        <v>64</v>
      </c>
      <c r="L102" s="94">
        <f t="shared" ref="L102" si="235">K102*100/$B102</f>
        <v>43.243243243243242</v>
      </c>
    </row>
    <row r="103" spans="1:12" s="76" customFormat="1" x14ac:dyDescent="0.2">
      <c r="A103" s="1" t="s">
        <v>462</v>
      </c>
      <c r="B103" s="56">
        <v>48</v>
      </c>
      <c r="C103" s="56">
        <v>0</v>
      </c>
      <c r="D103" s="94">
        <f t="shared" si="160"/>
        <v>0</v>
      </c>
      <c r="E103" s="56">
        <v>4</v>
      </c>
      <c r="F103" s="94">
        <f t="shared" si="160"/>
        <v>8.3333333333333339</v>
      </c>
      <c r="G103" s="56">
        <v>10</v>
      </c>
      <c r="H103" s="94">
        <f t="shared" ref="H103" si="236">G103*100/$B103</f>
        <v>20.833333333333332</v>
      </c>
      <c r="I103" s="56">
        <v>23</v>
      </c>
      <c r="J103" s="94">
        <f t="shared" ref="J103" si="237">I103*100/$B103</f>
        <v>47.916666666666664</v>
      </c>
      <c r="K103" s="7">
        <v>11</v>
      </c>
      <c r="L103" s="94">
        <f t="shared" ref="L103" si="238">K103*100/$B103</f>
        <v>22.916666666666668</v>
      </c>
    </row>
    <row r="104" spans="1:12" s="76" customFormat="1" x14ac:dyDescent="0.2">
      <c r="A104" s="8" t="s">
        <v>210</v>
      </c>
      <c r="B104" s="56"/>
      <c r="C104" s="56"/>
      <c r="D104" s="94"/>
      <c r="E104" s="56"/>
      <c r="F104" s="94"/>
      <c r="G104" s="56"/>
      <c r="H104" s="94"/>
      <c r="I104" s="56"/>
      <c r="J104" s="94"/>
      <c r="K104" s="7"/>
      <c r="L104" s="94"/>
    </row>
    <row r="105" spans="1:12" s="76" customFormat="1" x14ac:dyDescent="0.2">
      <c r="A105" s="1" t="s">
        <v>463</v>
      </c>
      <c r="B105" s="56">
        <v>11</v>
      </c>
      <c r="C105" s="56">
        <v>0</v>
      </c>
      <c r="D105" s="94">
        <f t="shared" si="160"/>
        <v>0</v>
      </c>
      <c r="E105" s="56">
        <v>2</v>
      </c>
      <c r="F105" s="94">
        <f t="shared" si="160"/>
        <v>18.181818181818183</v>
      </c>
      <c r="G105" s="56">
        <v>3</v>
      </c>
      <c r="H105" s="94">
        <f t="shared" ref="H105" si="239">G105*100/$B105</f>
        <v>27.272727272727273</v>
      </c>
      <c r="I105" s="56">
        <v>2</v>
      </c>
      <c r="J105" s="94">
        <f t="shared" ref="J105" si="240">I105*100/$B105</f>
        <v>18.181818181818183</v>
      </c>
      <c r="K105" s="7">
        <v>4</v>
      </c>
      <c r="L105" s="94">
        <f t="shared" ref="L105" si="241">K105*100/$B105</f>
        <v>36.363636363636367</v>
      </c>
    </row>
    <row r="106" spans="1:12" s="76" customFormat="1" x14ac:dyDescent="0.2">
      <c r="A106" s="1" t="s">
        <v>516</v>
      </c>
      <c r="B106" s="56">
        <v>99</v>
      </c>
      <c r="C106" s="56">
        <v>2</v>
      </c>
      <c r="D106" s="94">
        <f t="shared" si="160"/>
        <v>2.0202020202020203</v>
      </c>
      <c r="E106" s="56">
        <v>13</v>
      </c>
      <c r="F106" s="94">
        <f t="shared" si="160"/>
        <v>13.131313131313131</v>
      </c>
      <c r="G106" s="56">
        <v>12</v>
      </c>
      <c r="H106" s="94">
        <f t="shared" ref="H106" si="242">G106*100/$B106</f>
        <v>12.121212121212121</v>
      </c>
      <c r="I106" s="56">
        <v>38</v>
      </c>
      <c r="J106" s="94">
        <f t="shared" ref="J106" si="243">I106*100/$B106</f>
        <v>38.383838383838381</v>
      </c>
      <c r="K106" s="7">
        <v>34</v>
      </c>
      <c r="L106" s="94">
        <f t="shared" ref="L106" si="244">K106*100/$B106</f>
        <v>34.343434343434346</v>
      </c>
    </row>
    <row r="107" spans="1:12" s="76" customFormat="1" x14ac:dyDescent="0.2">
      <c r="A107" s="1" t="s">
        <v>464</v>
      </c>
      <c r="B107" s="56">
        <v>46</v>
      </c>
      <c r="C107" s="56">
        <v>1</v>
      </c>
      <c r="D107" s="94">
        <f t="shared" si="160"/>
        <v>2.1739130434782608</v>
      </c>
      <c r="E107" s="56">
        <v>5</v>
      </c>
      <c r="F107" s="94">
        <f t="shared" si="160"/>
        <v>10.869565217391305</v>
      </c>
      <c r="G107" s="56">
        <v>4</v>
      </c>
      <c r="H107" s="94">
        <f t="shared" ref="H107" si="245">G107*100/$B107</f>
        <v>8.695652173913043</v>
      </c>
      <c r="I107" s="56">
        <v>22</v>
      </c>
      <c r="J107" s="94">
        <f t="shared" ref="J107" si="246">I107*100/$B107</f>
        <v>47.826086956521742</v>
      </c>
      <c r="K107" s="7">
        <v>14</v>
      </c>
      <c r="L107" s="94">
        <f t="shared" ref="L107" si="247">K107*100/$B107</f>
        <v>30.434782608695652</v>
      </c>
    </row>
    <row r="108" spans="1:12" s="76" customFormat="1" x14ac:dyDescent="0.2">
      <c r="A108" s="1" t="s">
        <v>465</v>
      </c>
      <c r="B108" s="56">
        <v>70</v>
      </c>
      <c r="C108" s="56">
        <v>4</v>
      </c>
      <c r="D108" s="94">
        <f t="shared" si="160"/>
        <v>5.7142857142857144</v>
      </c>
      <c r="E108" s="56">
        <v>8</v>
      </c>
      <c r="F108" s="94">
        <f t="shared" si="160"/>
        <v>11.428571428571429</v>
      </c>
      <c r="G108" s="56">
        <v>12</v>
      </c>
      <c r="H108" s="94">
        <f t="shared" ref="H108" si="248">G108*100/$B108</f>
        <v>17.142857142857142</v>
      </c>
      <c r="I108" s="56">
        <v>23</v>
      </c>
      <c r="J108" s="94">
        <f t="shared" ref="J108" si="249">I108*100/$B108</f>
        <v>32.857142857142854</v>
      </c>
      <c r="K108" s="7">
        <v>23</v>
      </c>
      <c r="L108" s="94">
        <f t="shared" ref="L108" si="250">K108*100/$B108</f>
        <v>32.857142857142854</v>
      </c>
    </row>
    <row r="109" spans="1:12" s="76" customFormat="1" x14ac:dyDescent="0.2">
      <c r="A109" s="1" t="s">
        <v>466</v>
      </c>
      <c r="B109" s="56">
        <v>10</v>
      </c>
      <c r="C109" s="56">
        <v>0</v>
      </c>
      <c r="D109" s="94">
        <f t="shared" si="160"/>
        <v>0</v>
      </c>
      <c r="E109" s="56">
        <v>2</v>
      </c>
      <c r="F109" s="94">
        <f t="shared" si="160"/>
        <v>20</v>
      </c>
      <c r="G109" s="56">
        <v>0</v>
      </c>
      <c r="H109" s="94">
        <f t="shared" ref="H109" si="251">G109*100/$B109</f>
        <v>0</v>
      </c>
      <c r="I109" s="56">
        <v>4</v>
      </c>
      <c r="J109" s="94">
        <f t="shared" ref="J109" si="252">I109*100/$B109</f>
        <v>40</v>
      </c>
      <c r="K109" s="7">
        <v>4</v>
      </c>
      <c r="L109" s="94">
        <f t="shared" ref="L109" si="253">K109*100/$B109</f>
        <v>40</v>
      </c>
    </row>
    <row r="110" spans="1:12" s="76" customFormat="1" x14ac:dyDescent="0.2">
      <c r="A110" s="1" t="s">
        <v>467</v>
      </c>
      <c r="B110" s="56">
        <v>49</v>
      </c>
      <c r="C110" s="56">
        <v>2</v>
      </c>
      <c r="D110" s="94">
        <f t="shared" si="160"/>
        <v>4.0816326530612246</v>
      </c>
      <c r="E110" s="56">
        <v>4</v>
      </c>
      <c r="F110" s="94">
        <f t="shared" si="160"/>
        <v>8.1632653061224492</v>
      </c>
      <c r="G110" s="56">
        <v>8</v>
      </c>
      <c r="H110" s="94">
        <f t="shared" ref="H110" si="254">G110*100/$B110</f>
        <v>16.326530612244898</v>
      </c>
      <c r="I110" s="56">
        <v>19</v>
      </c>
      <c r="J110" s="94">
        <f t="shared" ref="J110" si="255">I110*100/$B110</f>
        <v>38.775510204081634</v>
      </c>
      <c r="K110" s="7">
        <v>16</v>
      </c>
      <c r="L110" s="94">
        <f t="shared" ref="L110" si="256">K110*100/$B110</f>
        <v>32.653061224489797</v>
      </c>
    </row>
    <row r="111" spans="1:12" s="76" customFormat="1" x14ac:dyDescent="0.2">
      <c r="A111" s="1" t="s">
        <v>468</v>
      </c>
      <c r="B111" s="56">
        <v>39</v>
      </c>
      <c r="C111" s="56">
        <v>0</v>
      </c>
      <c r="D111" s="94">
        <f t="shared" si="160"/>
        <v>0</v>
      </c>
      <c r="E111" s="56">
        <v>7</v>
      </c>
      <c r="F111" s="94">
        <f t="shared" si="160"/>
        <v>17.948717948717949</v>
      </c>
      <c r="G111" s="56">
        <v>4</v>
      </c>
      <c r="H111" s="94">
        <f t="shared" ref="H111" si="257">G111*100/$B111</f>
        <v>10.256410256410257</v>
      </c>
      <c r="I111" s="56">
        <v>17</v>
      </c>
      <c r="J111" s="94">
        <f t="shared" ref="J111" si="258">I111*100/$B111</f>
        <v>43.589743589743591</v>
      </c>
      <c r="K111" s="7">
        <v>11</v>
      </c>
      <c r="L111" s="94">
        <f t="shared" ref="L111" si="259">K111*100/$B111</f>
        <v>28.205128205128204</v>
      </c>
    </row>
    <row r="112" spans="1:12" s="76" customFormat="1" x14ac:dyDescent="0.2">
      <c r="A112" s="1" t="s">
        <v>469</v>
      </c>
      <c r="B112" s="56">
        <v>31</v>
      </c>
      <c r="C112" s="56">
        <v>2</v>
      </c>
      <c r="D112" s="94">
        <f t="shared" si="160"/>
        <v>6.4516129032258061</v>
      </c>
      <c r="E112" s="56">
        <v>6</v>
      </c>
      <c r="F112" s="94">
        <f t="shared" si="160"/>
        <v>19.35483870967742</v>
      </c>
      <c r="G112" s="56">
        <v>3</v>
      </c>
      <c r="H112" s="94">
        <f t="shared" ref="H112" si="260">G112*100/$B112</f>
        <v>9.67741935483871</v>
      </c>
      <c r="I112" s="56">
        <v>10</v>
      </c>
      <c r="J112" s="94">
        <f t="shared" ref="J112" si="261">I112*100/$B112</f>
        <v>32.258064516129032</v>
      </c>
      <c r="K112" s="7">
        <v>10</v>
      </c>
      <c r="L112" s="94">
        <f t="shared" ref="L112" si="262">K112*100/$B112</f>
        <v>32.258064516129032</v>
      </c>
    </row>
    <row r="113" spans="1:12" s="76" customFormat="1" x14ac:dyDescent="0.2">
      <c r="A113" s="1" t="s">
        <v>211</v>
      </c>
      <c r="B113" s="56">
        <v>3168</v>
      </c>
      <c r="C113" s="56">
        <v>53</v>
      </c>
      <c r="D113" s="94">
        <f t="shared" si="160"/>
        <v>1.672979797979798</v>
      </c>
      <c r="E113" s="56">
        <v>331</v>
      </c>
      <c r="F113" s="94">
        <f t="shared" si="160"/>
        <v>10.448232323232324</v>
      </c>
      <c r="G113" s="56">
        <v>590</v>
      </c>
      <c r="H113" s="94">
        <f t="shared" ref="H113" si="263">G113*100/$B113</f>
        <v>18.623737373737374</v>
      </c>
      <c r="I113" s="56">
        <v>856</v>
      </c>
      <c r="J113" s="94">
        <f t="shared" ref="J113" si="264">I113*100/$B113</f>
        <v>27.020202020202021</v>
      </c>
      <c r="K113" s="56">
        <v>1338</v>
      </c>
      <c r="L113" s="94">
        <f t="shared" ref="L113" si="265">K113*100/$B113</f>
        <v>42.234848484848484</v>
      </c>
    </row>
    <row r="114" spans="1:12" s="76" customFormat="1" x14ac:dyDescent="0.2">
      <c r="A114" s="1" t="s">
        <v>517</v>
      </c>
      <c r="B114" s="67"/>
      <c r="C114" s="67"/>
      <c r="D114" s="67"/>
      <c r="E114" s="78"/>
      <c r="F114" s="67"/>
      <c r="G114" s="78"/>
      <c r="H114" s="56"/>
      <c r="I114" s="56"/>
      <c r="J114" s="56"/>
      <c r="K114" s="7"/>
      <c r="L114" s="82"/>
    </row>
    <row r="115" spans="1:12" x14ac:dyDescent="0.2">
      <c r="L115" s="82"/>
    </row>
    <row r="116" spans="1:12" x14ac:dyDescent="0.2">
      <c r="L116" s="82"/>
    </row>
    <row r="117" spans="1:12" x14ac:dyDescent="0.2">
      <c r="L117" s="82"/>
    </row>
  </sheetData>
  <phoneticPr fontId="0" type="noConversion"/>
  <pageMargins left="0.75" right="0.75" top="1" bottom="1" header="0" footer="0"/>
  <pageSetup paperSize="9" scale="4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DE228"/>
  <sheetViews>
    <sheetView topLeftCell="B1" workbookViewId="0">
      <selection activeCell="P1" sqref="P1:DE1048576"/>
    </sheetView>
  </sheetViews>
  <sheetFormatPr baseColWidth="10" defaultColWidth="11.42578125" defaultRowHeight="12.75" x14ac:dyDescent="0.2"/>
  <cols>
    <col min="1" max="1" width="28.5703125" style="1" customWidth="1"/>
    <col min="2" max="14" width="7.85546875" style="1" customWidth="1"/>
    <col min="15" max="15" width="11.42578125" style="1"/>
    <col min="110" max="16384" width="11.42578125" style="1"/>
  </cols>
  <sheetData>
    <row r="1" spans="1:14" x14ac:dyDescent="0.2">
      <c r="A1" s="8" t="s">
        <v>763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4" x14ac:dyDescent="0.2">
      <c r="A2" s="12" t="s">
        <v>782</v>
      </c>
    </row>
    <row r="4" spans="1:14" ht="26.25" customHeight="1" x14ac:dyDescent="0.2">
      <c r="B4" s="8" t="s">
        <v>470</v>
      </c>
    </row>
    <row r="5" spans="1:14" x14ac:dyDescent="0.2">
      <c r="A5" s="6"/>
      <c r="B5" s="2" t="s">
        <v>189</v>
      </c>
      <c r="C5" s="1">
        <v>115</v>
      </c>
      <c r="D5" s="1">
        <v>131</v>
      </c>
      <c r="E5" s="1">
        <v>135</v>
      </c>
      <c r="F5" s="1">
        <v>137</v>
      </c>
      <c r="G5" s="1">
        <v>139</v>
      </c>
      <c r="H5" s="1">
        <v>141</v>
      </c>
      <c r="I5" s="1">
        <v>145</v>
      </c>
      <c r="J5" s="1">
        <v>146</v>
      </c>
      <c r="K5" s="1">
        <v>147</v>
      </c>
      <c r="L5" s="1">
        <v>149</v>
      </c>
      <c r="M5" s="2" t="s">
        <v>471</v>
      </c>
    </row>
    <row r="6" spans="1:14" x14ac:dyDescent="0.2">
      <c r="A6" s="80" t="s">
        <v>195</v>
      </c>
      <c r="B6" s="27">
        <v>4603</v>
      </c>
      <c r="C6" s="27">
        <v>566</v>
      </c>
      <c r="D6" s="27">
        <v>301</v>
      </c>
      <c r="E6" s="27">
        <v>282</v>
      </c>
      <c r="F6" s="27">
        <v>108</v>
      </c>
      <c r="G6" s="27">
        <v>160</v>
      </c>
      <c r="H6" s="27">
        <v>295</v>
      </c>
      <c r="I6" s="27">
        <v>470</v>
      </c>
      <c r="J6" s="27">
        <v>244</v>
      </c>
      <c r="K6" s="27">
        <v>1297</v>
      </c>
      <c r="L6" s="27">
        <v>312</v>
      </c>
      <c r="M6" s="27">
        <v>568</v>
      </c>
      <c r="N6" s="7"/>
    </row>
    <row r="7" spans="1:14" x14ac:dyDescent="0.2">
      <c r="A7" s="8" t="s">
        <v>196</v>
      </c>
      <c r="B7" s="56"/>
    </row>
    <row r="8" spans="1:14" x14ac:dyDescent="0.2">
      <c r="A8" s="1" t="s">
        <v>354</v>
      </c>
      <c r="B8" s="56">
        <v>48</v>
      </c>
      <c r="C8" s="1">
        <v>3</v>
      </c>
      <c r="D8" s="1">
        <v>1</v>
      </c>
      <c r="E8" s="1">
        <v>4</v>
      </c>
      <c r="F8" s="1">
        <v>0</v>
      </c>
      <c r="G8" s="1">
        <v>0</v>
      </c>
      <c r="H8" s="1">
        <v>2</v>
      </c>
      <c r="I8" s="1">
        <v>4</v>
      </c>
      <c r="J8" s="1">
        <v>3</v>
      </c>
      <c r="K8" s="1">
        <v>27</v>
      </c>
      <c r="L8" s="1">
        <v>0</v>
      </c>
      <c r="M8" s="7">
        <f t="shared" ref="M8:M13" si="0">B8-SUM(C8:L8)</f>
        <v>4</v>
      </c>
      <c r="N8" s="7"/>
    </row>
    <row r="9" spans="1:14" x14ac:dyDescent="0.2">
      <c r="A9" s="1" t="s">
        <v>363</v>
      </c>
      <c r="B9" s="56">
        <v>146</v>
      </c>
      <c r="C9" s="1">
        <v>67</v>
      </c>
      <c r="D9" s="1">
        <v>1</v>
      </c>
      <c r="E9" s="7">
        <v>5</v>
      </c>
      <c r="F9" s="7">
        <v>4</v>
      </c>
      <c r="G9" s="1">
        <v>2</v>
      </c>
      <c r="H9" s="1">
        <v>0</v>
      </c>
      <c r="I9" s="7">
        <v>10</v>
      </c>
      <c r="J9" s="1">
        <v>4</v>
      </c>
      <c r="K9" s="1">
        <v>45</v>
      </c>
      <c r="L9" s="7">
        <v>4</v>
      </c>
      <c r="M9" s="7">
        <f t="shared" si="0"/>
        <v>4</v>
      </c>
      <c r="N9" s="7"/>
    </row>
    <row r="10" spans="1:14" x14ac:dyDescent="0.2">
      <c r="A10" s="1" t="s">
        <v>364</v>
      </c>
      <c r="B10" s="56">
        <v>64</v>
      </c>
      <c r="C10" s="1">
        <v>8</v>
      </c>
      <c r="D10" s="1">
        <v>2</v>
      </c>
      <c r="E10" s="7">
        <v>5</v>
      </c>
      <c r="F10" s="7">
        <v>0</v>
      </c>
      <c r="G10" s="1">
        <v>3</v>
      </c>
      <c r="H10" s="1">
        <v>3</v>
      </c>
      <c r="I10" s="7">
        <v>7</v>
      </c>
      <c r="J10" s="1">
        <v>2</v>
      </c>
      <c r="K10" s="1">
        <v>20</v>
      </c>
      <c r="L10" s="7">
        <v>9</v>
      </c>
      <c r="M10" s="7">
        <f t="shared" si="0"/>
        <v>5</v>
      </c>
      <c r="N10" s="7"/>
    </row>
    <row r="11" spans="1:14" x14ac:dyDescent="0.2">
      <c r="A11" s="1" t="s">
        <v>365</v>
      </c>
      <c r="B11" s="56">
        <v>38</v>
      </c>
      <c r="C11" s="1">
        <v>2</v>
      </c>
      <c r="D11" s="1">
        <v>0</v>
      </c>
      <c r="E11" s="7">
        <v>3</v>
      </c>
      <c r="F11" s="7">
        <v>0</v>
      </c>
      <c r="G11" s="1">
        <v>0</v>
      </c>
      <c r="H11" s="1">
        <v>2</v>
      </c>
      <c r="I11" s="7">
        <v>5</v>
      </c>
      <c r="J11" s="1">
        <v>2</v>
      </c>
      <c r="K11" s="1">
        <v>14</v>
      </c>
      <c r="L11" s="7">
        <v>5</v>
      </c>
      <c r="M11" s="7">
        <f t="shared" si="0"/>
        <v>5</v>
      </c>
      <c r="N11" s="7"/>
    </row>
    <row r="12" spans="1:14" x14ac:dyDescent="0.2">
      <c r="A12" s="1" t="s">
        <v>366</v>
      </c>
      <c r="B12" s="56">
        <v>58</v>
      </c>
      <c r="C12" s="1">
        <v>3</v>
      </c>
      <c r="D12" s="1">
        <v>1</v>
      </c>
      <c r="E12" s="7">
        <v>0</v>
      </c>
      <c r="F12" s="7">
        <v>0</v>
      </c>
      <c r="G12" s="1">
        <v>0</v>
      </c>
      <c r="H12" s="1">
        <v>6</v>
      </c>
      <c r="I12" s="7">
        <v>14</v>
      </c>
      <c r="J12" s="1">
        <v>0</v>
      </c>
      <c r="K12" s="1">
        <v>23</v>
      </c>
      <c r="L12" s="7">
        <v>9</v>
      </c>
      <c r="M12" s="7">
        <f t="shared" si="0"/>
        <v>2</v>
      </c>
      <c r="N12" s="7"/>
    </row>
    <row r="13" spans="1:14" x14ac:dyDescent="0.2">
      <c r="A13" s="1" t="s">
        <v>395</v>
      </c>
      <c r="B13" s="56">
        <v>227</v>
      </c>
      <c r="C13" s="1">
        <v>57</v>
      </c>
      <c r="D13" s="1">
        <v>2</v>
      </c>
      <c r="E13" s="7">
        <v>11</v>
      </c>
      <c r="F13" s="7">
        <v>1</v>
      </c>
      <c r="G13" s="1">
        <v>1</v>
      </c>
      <c r="H13" s="1">
        <v>3</v>
      </c>
      <c r="I13" s="7">
        <v>33</v>
      </c>
      <c r="J13" s="1">
        <v>3</v>
      </c>
      <c r="K13" s="1">
        <v>86</v>
      </c>
      <c r="L13" s="7">
        <v>13</v>
      </c>
      <c r="M13" s="7">
        <f t="shared" si="0"/>
        <v>17</v>
      </c>
      <c r="N13" s="7"/>
    </row>
    <row r="14" spans="1:14" x14ac:dyDescent="0.2">
      <c r="A14" s="8" t="s">
        <v>529</v>
      </c>
      <c r="B14" s="56"/>
      <c r="M14" s="7"/>
      <c r="N14" s="7"/>
    </row>
    <row r="15" spans="1:14" x14ac:dyDescent="0.2">
      <c r="A15" s="1" t="s">
        <v>396</v>
      </c>
      <c r="B15" s="56">
        <v>244</v>
      </c>
      <c r="C15" s="1">
        <v>43</v>
      </c>
      <c r="D15" s="1">
        <v>6</v>
      </c>
      <c r="E15" s="7">
        <v>14</v>
      </c>
      <c r="F15" s="7">
        <v>0</v>
      </c>
      <c r="G15" s="1">
        <v>1</v>
      </c>
      <c r="H15" s="1">
        <v>14</v>
      </c>
      <c r="I15" s="7">
        <v>29</v>
      </c>
      <c r="J15" s="1">
        <v>11</v>
      </c>
      <c r="K15" s="1">
        <v>70</v>
      </c>
      <c r="L15" s="7">
        <v>27</v>
      </c>
      <c r="M15" s="7">
        <f>B15-SUM(C15:L15)</f>
        <v>29</v>
      </c>
      <c r="N15" s="7"/>
    </row>
    <row r="16" spans="1:14" x14ac:dyDescent="0.2">
      <c r="A16" s="1" t="s">
        <v>357</v>
      </c>
      <c r="B16" s="56">
        <v>159</v>
      </c>
      <c r="C16" s="1">
        <v>47</v>
      </c>
      <c r="D16" s="1">
        <v>3</v>
      </c>
      <c r="E16" s="7">
        <v>6</v>
      </c>
      <c r="F16" s="7">
        <v>2</v>
      </c>
      <c r="G16" s="1">
        <v>1</v>
      </c>
      <c r="H16" s="1">
        <v>2</v>
      </c>
      <c r="I16" s="7">
        <v>18</v>
      </c>
      <c r="J16" s="1">
        <v>4</v>
      </c>
      <c r="K16" s="1">
        <v>48</v>
      </c>
      <c r="L16" s="7">
        <v>8</v>
      </c>
      <c r="M16" s="7">
        <f>B16-SUM(C16:L16)</f>
        <v>20</v>
      </c>
      <c r="N16" s="7"/>
    </row>
    <row r="17" spans="1:14" x14ac:dyDescent="0.2">
      <c r="A17" s="1" t="s">
        <v>397</v>
      </c>
      <c r="B17" s="56">
        <v>136</v>
      </c>
      <c r="C17" s="1">
        <v>27</v>
      </c>
      <c r="D17" s="1">
        <v>0</v>
      </c>
      <c r="E17" s="7">
        <v>7</v>
      </c>
      <c r="F17" s="7">
        <v>0</v>
      </c>
      <c r="G17" s="1">
        <v>1</v>
      </c>
      <c r="H17" s="1">
        <v>10</v>
      </c>
      <c r="I17" s="7">
        <v>23</v>
      </c>
      <c r="J17" s="1">
        <v>4</v>
      </c>
      <c r="K17" s="1">
        <v>35</v>
      </c>
      <c r="L17" s="7">
        <v>9</v>
      </c>
      <c r="M17" s="7">
        <f>B17-SUM(C17:L17)</f>
        <v>20</v>
      </c>
      <c r="N17" s="7"/>
    </row>
    <row r="18" spans="1:14" x14ac:dyDescent="0.2">
      <c r="A18" s="8" t="s">
        <v>197</v>
      </c>
      <c r="B18" s="56"/>
      <c r="M18" s="7"/>
      <c r="N18" s="7"/>
    </row>
    <row r="19" spans="1:14" x14ac:dyDescent="0.2">
      <c r="A19" s="1" t="s">
        <v>398</v>
      </c>
      <c r="B19" s="56">
        <v>83</v>
      </c>
      <c r="C19" s="1">
        <v>6</v>
      </c>
      <c r="D19" s="1">
        <v>11</v>
      </c>
      <c r="E19" s="7">
        <v>5</v>
      </c>
      <c r="F19" s="7">
        <v>1</v>
      </c>
      <c r="G19" s="1">
        <v>9</v>
      </c>
      <c r="H19" s="1">
        <v>5</v>
      </c>
      <c r="I19" s="7">
        <v>5</v>
      </c>
      <c r="J19" s="1">
        <v>4</v>
      </c>
      <c r="K19" s="1">
        <v>25</v>
      </c>
      <c r="L19" s="7">
        <v>7</v>
      </c>
      <c r="M19" s="7">
        <f>B19-SUM(C19:L19)</f>
        <v>5</v>
      </c>
      <c r="N19" s="7"/>
    </row>
    <row r="20" spans="1:14" x14ac:dyDescent="0.2">
      <c r="A20" s="1" t="s">
        <v>367</v>
      </c>
      <c r="B20" s="56">
        <v>67</v>
      </c>
      <c r="C20" s="1">
        <v>20</v>
      </c>
      <c r="D20" s="1">
        <v>1</v>
      </c>
      <c r="E20" s="7">
        <v>3</v>
      </c>
      <c r="F20" s="7">
        <v>0</v>
      </c>
      <c r="G20" s="1">
        <v>1</v>
      </c>
      <c r="H20" s="1">
        <v>1</v>
      </c>
      <c r="I20" s="7">
        <v>4</v>
      </c>
      <c r="J20" s="1">
        <v>2</v>
      </c>
      <c r="K20" s="1">
        <v>16</v>
      </c>
      <c r="L20" s="7">
        <v>10</v>
      </c>
      <c r="M20" s="7">
        <f>B20-SUM(C20:L20)</f>
        <v>9</v>
      </c>
      <c r="N20" s="7"/>
    </row>
    <row r="21" spans="1:14" x14ac:dyDescent="0.2">
      <c r="A21" s="1" t="s">
        <v>399</v>
      </c>
      <c r="B21" s="56">
        <v>106</v>
      </c>
      <c r="C21" s="1">
        <v>10</v>
      </c>
      <c r="D21" s="1">
        <v>3</v>
      </c>
      <c r="E21" s="7">
        <v>7</v>
      </c>
      <c r="F21" s="7">
        <v>3</v>
      </c>
      <c r="G21" s="1">
        <v>11</v>
      </c>
      <c r="H21" s="1">
        <v>5</v>
      </c>
      <c r="I21" s="7">
        <v>8</v>
      </c>
      <c r="J21" s="1">
        <v>4</v>
      </c>
      <c r="K21" s="1">
        <v>35</v>
      </c>
      <c r="L21" s="7">
        <v>5</v>
      </c>
      <c r="M21" s="7">
        <f>B21-SUM(C21:L21)</f>
        <v>15</v>
      </c>
      <c r="N21" s="7"/>
    </row>
    <row r="22" spans="1:14" x14ac:dyDescent="0.2">
      <c r="A22" s="1" t="s">
        <v>400</v>
      </c>
      <c r="B22" s="56">
        <v>138</v>
      </c>
      <c r="C22" s="1">
        <v>8</v>
      </c>
      <c r="D22" s="1">
        <v>3</v>
      </c>
      <c r="E22" s="7">
        <v>12</v>
      </c>
      <c r="F22" s="7">
        <v>0</v>
      </c>
      <c r="G22" s="1">
        <v>6</v>
      </c>
      <c r="H22" s="1">
        <v>12</v>
      </c>
      <c r="I22" s="7">
        <v>14</v>
      </c>
      <c r="J22" s="1">
        <v>5</v>
      </c>
      <c r="K22" s="1">
        <v>50</v>
      </c>
      <c r="L22" s="7">
        <v>14</v>
      </c>
      <c r="M22" s="7">
        <f>B22-SUM(C22:L22)</f>
        <v>14</v>
      </c>
      <c r="N22" s="7"/>
    </row>
    <row r="23" spans="1:14" x14ac:dyDescent="0.2">
      <c r="A23" s="8" t="s">
        <v>198</v>
      </c>
      <c r="B23" s="56"/>
      <c r="M23" s="7"/>
      <c r="N23" s="7"/>
    </row>
    <row r="24" spans="1:14" x14ac:dyDescent="0.2">
      <c r="A24" s="1" t="s">
        <v>401</v>
      </c>
      <c r="B24" s="56">
        <v>55</v>
      </c>
      <c r="C24" s="1">
        <v>4</v>
      </c>
      <c r="D24" s="1">
        <v>1</v>
      </c>
      <c r="E24" s="7">
        <v>3</v>
      </c>
      <c r="F24" s="7">
        <v>0</v>
      </c>
      <c r="G24" s="1">
        <v>2</v>
      </c>
      <c r="H24" s="1">
        <v>5</v>
      </c>
      <c r="I24" s="7">
        <v>8</v>
      </c>
      <c r="J24" s="1">
        <v>3</v>
      </c>
      <c r="K24" s="1">
        <v>19</v>
      </c>
      <c r="L24" s="7">
        <v>7</v>
      </c>
      <c r="M24" s="7">
        <f>B24-SUM(C24:L24)</f>
        <v>3</v>
      </c>
      <c r="N24" s="7"/>
    </row>
    <row r="25" spans="1:14" x14ac:dyDescent="0.2">
      <c r="A25" s="1" t="s">
        <v>402</v>
      </c>
      <c r="B25" s="56">
        <v>19</v>
      </c>
      <c r="C25" s="1">
        <v>1</v>
      </c>
      <c r="D25" s="1">
        <v>1</v>
      </c>
      <c r="E25" s="7">
        <v>1</v>
      </c>
      <c r="F25" s="7">
        <v>1</v>
      </c>
      <c r="G25" s="1">
        <v>0</v>
      </c>
      <c r="H25" s="1">
        <v>2</v>
      </c>
      <c r="I25" s="7">
        <v>2</v>
      </c>
      <c r="J25" s="1">
        <v>0</v>
      </c>
      <c r="K25" s="1">
        <v>6</v>
      </c>
      <c r="L25" s="7">
        <v>3</v>
      </c>
      <c r="M25" s="7">
        <f>B25-SUM(C25:L25)</f>
        <v>2</v>
      </c>
      <c r="N25" s="7"/>
    </row>
    <row r="26" spans="1:14" x14ac:dyDescent="0.2">
      <c r="A26" s="1" t="s">
        <v>403</v>
      </c>
      <c r="B26" s="56">
        <v>14</v>
      </c>
      <c r="C26" s="1">
        <v>1</v>
      </c>
      <c r="D26" s="1">
        <v>2</v>
      </c>
      <c r="E26" s="7">
        <v>0</v>
      </c>
      <c r="F26" s="7">
        <v>0</v>
      </c>
      <c r="G26" s="1">
        <v>0</v>
      </c>
      <c r="H26" s="1">
        <v>6</v>
      </c>
      <c r="I26" s="7">
        <v>0</v>
      </c>
      <c r="J26" s="1">
        <v>0</v>
      </c>
      <c r="K26" s="1">
        <v>2</v>
      </c>
      <c r="L26" s="7">
        <v>1</v>
      </c>
      <c r="M26" s="7">
        <f>B26-SUM(C26:L26)</f>
        <v>2</v>
      </c>
      <c r="N26" s="7"/>
    </row>
    <row r="27" spans="1:14" x14ac:dyDescent="0.2">
      <c r="A27" s="1" t="s">
        <v>404</v>
      </c>
      <c r="B27" s="56">
        <v>52</v>
      </c>
      <c r="C27" s="1">
        <v>5</v>
      </c>
      <c r="D27" s="1">
        <v>4</v>
      </c>
      <c r="E27" s="7">
        <v>4</v>
      </c>
      <c r="F27" s="7">
        <v>1</v>
      </c>
      <c r="G27" s="1">
        <v>2</v>
      </c>
      <c r="H27" s="1">
        <v>0</v>
      </c>
      <c r="I27" s="7">
        <v>6</v>
      </c>
      <c r="J27" s="1">
        <v>0</v>
      </c>
      <c r="K27" s="1">
        <v>14</v>
      </c>
      <c r="L27" s="7">
        <v>8</v>
      </c>
      <c r="M27" s="7">
        <f>B27-SUM(C27:L27)</f>
        <v>8</v>
      </c>
      <c r="N27" s="7"/>
    </row>
    <row r="28" spans="1:14" x14ac:dyDescent="0.2">
      <c r="A28" s="8" t="s">
        <v>362</v>
      </c>
      <c r="B28" s="56"/>
      <c r="M28" s="7"/>
      <c r="N28" s="7"/>
    </row>
    <row r="29" spans="1:14" x14ac:dyDescent="0.2">
      <c r="A29" s="1" t="s">
        <v>405</v>
      </c>
      <c r="B29" s="56">
        <v>31</v>
      </c>
      <c r="C29" s="1">
        <v>0</v>
      </c>
      <c r="D29" s="1">
        <v>7</v>
      </c>
      <c r="E29" s="7">
        <v>3</v>
      </c>
      <c r="F29" s="7">
        <v>0</v>
      </c>
      <c r="G29" s="1">
        <v>0</v>
      </c>
      <c r="H29" s="1">
        <v>2</v>
      </c>
      <c r="I29" s="7">
        <v>6</v>
      </c>
      <c r="J29" s="1">
        <v>1</v>
      </c>
      <c r="K29" s="1">
        <v>10</v>
      </c>
      <c r="L29" s="7">
        <v>0</v>
      </c>
      <c r="M29" s="7">
        <f>B29-SUM(C29:L29)</f>
        <v>2</v>
      </c>
      <c r="N29" s="7"/>
    </row>
    <row r="30" spans="1:14" x14ac:dyDescent="0.2">
      <c r="A30" s="1" t="s">
        <v>406</v>
      </c>
      <c r="B30" s="56">
        <v>53</v>
      </c>
      <c r="C30" s="1">
        <v>4</v>
      </c>
      <c r="D30" s="1">
        <v>1</v>
      </c>
      <c r="E30" s="7">
        <v>7</v>
      </c>
      <c r="F30" s="7">
        <v>0</v>
      </c>
      <c r="G30" s="1">
        <v>3</v>
      </c>
      <c r="H30" s="1">
        <v>1</v>
      </c>
      <c r="I30" s="7">
        <v>1</v>
      </c>
      <c r="J30" s="1">
        <v>4</v>
      </c>
      <c r="K30" s="1">
        <v>21</v>
      </c>
      <c r="L30" s="7">
        <v>4</v>
      </c>
      <c r="M30" s="7">
        <f>B30-SUM(C30:L30)</f>
        <v>7</v>
      </c>
      <c r="N30" s="7"/>
    </row>
    <row r="31" spans="1:14" x14ac:dyDescent="0.2">
      <c r="A31" s="1" t="s">
        <v>407</v>
      </c>
      <c r="B31" s="56">
        <v>36</v>
      </c>
      <c r="C31" s="1">
        <v>2</v>
      </c>
      <c r="D31" s="1">
        <v>0</v>
      </c>
      <c r="E31" s="7">
        <v>1</v>
      </c>
      <c r="F31" s="7">
        <v>3</v>
      </c>
      <c r="G31" s="1">
        <v>2</v>
      </c>
      <c r="H31" s="1">
        <v>4</v>
      </c>
      <c r="I31" s="7">
        <v>5</v>
      </c>
      <c r="J31" s="1">
        <v>0</v>
      </c>
      <c r="K31" s="1">
        <v>13</v>
      </c>
      <c r="L31" s="7">
        <v>2</v>
      </c>
      <c r="M31" s="7">
        <f>B31-SUM(C31:L31)</f>
        <v>4</v>
      </c>
      <c r="N31" s="7"/>
    </row>
    <row r="32" spans="1:14" x14ac:dyDescent="0.2">
      <c r="A32" s="1" t="s">
        <v>408</v>
      </c>
      <c r="B32" s="56">
        <v>19</v>
      </c>
      <c r="C32" s="1">
        <v>0</v>
      </c>
      <c r="D32" s="1">
        <v>3</v>
      </c>
      <c r="E32" s="7">
        <v>2</v>
      </c>
      <c r="F32" s="7">
        <v>0</v>
      </c>
      <c r="G32" s="1">
        <v>1</v>
      </c>
      <c r="H32" s="1">
        <v>1</v>
      </c>
      <c r="I32" s="7">
        <v>4</v>
      </c>
      <c r="J32" s="1">
        <v>1</v>
      </c>
      <c r="K32" s="1">
        <v>3</v>
      </c>
      <c r="L32" s="7">
        <v>3</v>
      </c>
      <c r="M32" s="7">
        <f>B32-SUM(C32:L32)</f>
        <v>1</v>
      </c>
      <c r="N32" s="7"/>
    </row>
    <row r="33" spans="1:14" x14ac:dyDescent="0.2">
      <c r="A33" s="1" t="s">
        <v>409</v>
      </c>
      <c r="B33" s="56">
        <v>45</v>
      </c>
      <c r="C33" s="1">
        <v>1</v>
      </c>
      <c r="D33" s="1">
        <v>2</v>
      </c>
      <c r="E33" s="7">
        <v>5</v>
      </c>
      <c r="F33" s="7">
        <v>0</v>
      </c>
      <c r="G33" s="1">
        <v>2</v>
      </c>
      <c r="H33" s="1">
        <v>2</v>
      </c>
      <c r="I33" s="7">
        <v>6</v>
      </c>
      <c r="J33" s="1">
        <v>4</v>
      </c>
      <c r="K33" s="1">
        <v>16</v>
      </c>
      <c r="L33" s="7">
        <v>1</v>
      </c>
      <c r="M33" s="7">
        <f>B33-SUM(C33:L33)</f>
        <v>6</v>
      </c>
      <c r="N33" s="7"/>
    </row>
    <row r="34" spans="1:14" x14ac:dyDescent="0.2">
      <c r="A34" s="8" t="s">
        <v>359</v>
      </c>
      <c r="B34" s="56"/>
      <c r="M34" s="7"/>
      <c r="N34" s="7"/>
    </row>
    <row r="35" spans="1:14" x14ac:dyDescent="0.2">
      <c r="A35" s="1" t="s">
        <v>410</v>
      </c>
      <c r="B35" s="56">
        <v>63</v>
      </c>
      <c r="C35" s="1">
        <v>38</v>
      </c>
      <c r="D35" s="1">
        <v>0</v>
      </c>
      <c r="E35" s="7">
        <v>2</v>
      </c>
      <c r="F35" s="7">
        <v>2</v>
      </c>
      <c r="G35" s="1">
        <v>1</v>
      </c>
      <c r="H35" s="1">
        <v>1</v>
      </c>
      <c r="I35" s="7">
        <v>0</v>
      </c>
      <c r="J35" s="1">
        <v>0</v>
      </c>
      <c r="K35" s="1">
        <v>15</v>
      </c>
      <c r="L35" s="7">
        <v>1</v>
      </c>
      <c r="M35" s="7">
        <f>B35-SUM(C35:L35)</f>
        <v>3</v>
      </c>
      <c r="N35" s="7"/>
    </row>
    <row r="36" spans="1:14" x14ac:dyDescent="0.2">
      <c r="A36" s="1" t="s">
        <v>411</v>
      </c>
      <c r="B36" s="56">
        <v>66</v>
      </c>
      <c r="C36" s="1">
        <v>13</v>
      </c>
      <c r="D36" s="1">
        <v>1</v>
      </c>
      <c r="E36" s="7">
        <v>4</v>
      </c>
      <c r="F36" s="7">
        <v>0</v>
      </c>
      <c r="G36" s="1">
        <v>1</v>
      </c>
      <c r="H36" s="1">
        <v>4</v>
      </c>
      <c r="I36" s="7">
        <v>3</v>
      </c>
      <c r="J36" s="1">
        <v>1</v>
      </c>
      <c r="K36" s="1">
        <v>21</v>
      </c>
      <c r="L36" s="7">
        <v>5</v>
      </c>
      <c r="M36" s="7">
        <f>B36-SUM(C36:L36)</f>
        <v>13</v>
      </c>
      <c r="N36" s="7"/>
    </row>
    <row r="37" spans="1:14" x14ac:dyDescent="0.2">
      <c r="A37" s="1" t="s">
        <v>412</v>
      </c>
      <c r="B37" s="56">
        <v>21</v>
      </c>
      <c r="C37" s="1">
        <v>4</v>
      </c>
      <c r="D37" s="1">
        <v>1</v>
      </c>
      <c r="E37" s="7">
        <v>3</v>
      </c>
      <c r="F37" s="7">
        <v>0</v>
      </c>
      <c r="G37" s="1">
        <v>0</v>
      </c>
      <c r="H37" s="1">
        <v>3</v>
      </c>
      <c r="I37" s="7">
        <v>4</v>
      </c>
      <c r="J37" s="1">
        <v>1</v>
      </c>
      <c r="K37" s="1">
        <v>2</v>
      </c>
      <c r="L37" s="7">
        <v>2</v>
      </c>
      <c r="M37" s="7">
        <f>B37-SUM(C37:L37)</f>
        <v>1</v>
      </c>
      <c r="N37" s="7"/>
    </row>
    <row r="38" spans="1:14" x14ac:dyDescent="0.2">
      <c r="A38" s="1" t="s">
        <v>413</v>
      </c>
      <c r="B38" s="56">
        <v>32</v>
      </c>
      <c r="C38" s="1">
        <v>3</v>
      </c>
      <c r="D38" s="1">
        <v>0</v>
      </c>
      <c r="E38" s="7">
        <v>3</v>
      </c>
      <c r="F38" s="7">
        <v>0</v>
      </c>
      <c r="G38" s="1">
        <v>2</v>
      </c>
      <c r="H38" s="1">
        <v>0</v>
      </c>
      <c r="I38" s="7">
        <v>1</v>
      </c>
      <c r="J38" s="1">
        <v>0</v>
      </c>
      <c r="K38" s="1">
        <v>21</v>
      </c>
      <c r="L38" s="7">
        <v>1</v>
      </c>
      <c r="M38" s="7">
        <f>B38-SUM(C38:L38)</f>
        <v>1</v>
      </c>
      <c r="N38" s="7"/>
    </row>
    <row r="39" spans="1:14" x14ac:dyDescent="0.2">
      <c r="A39" s="8" t="s">
        <v>530</v>
      </c>
      <c r="B39" s="56"/>
      <c r="M39" s="7"/>
      <c r="N39" s="7"/>
    </row>
    <row r="40" spans="1:14" x14ac:dyDescent="0.2">
      <c r="A40" s="1" t="s">
        <v>414</v>
      </c>
      <c r="B40" s="56">
        <v>97</v>
      </c>
      <c r="C40" s="1">
        <v>2</v>
      </c>
      <c r="D40" s="1">
        <v>8</v>
      </c>
      <c r="E40" s="7">
        <v>4</v>
      </c>
      <c r="F40" s="7">
        <v>0</v>
      </c>
      <c r="G40" s="1">
        <v>10</v>
      </c>
      <c r="H40" s="1">
        <v>5</v>
      </c>
      <c r="I40" s="7">
        <v>17</v>
      </c>
      <c r="J40" s="1">
        <v>4</v>
      </c>
      <c r="K40" s="1">
        <v>27</v>
      </c>
      <c r="L40" s="7">
        <v>4</v>
      </c>
      <c r="M40" s="7">
        <f>B40-SUM(C40:L40)</f>
        <v>16</v>
      </c>
      <c r="N40" s="7"/>
    </row>
    <row r="41" spans="1:14" x14ac:dyDescent="0.2">
      <c r="A41" s="1" t="s">
        <v>415</v>
      </c>
      <c r="B41" s="56">
        <v>15</v>
      </c>
      <c r="C41" s="1">
        <v>0</v>
      </c>
      <c r="D41" s="1">
        <v>3</v>
      </c>
      <c r="E41" s="7">
        <v>0</v>
      </c>
      <c r="F41" s="7">
        <v>1</v>
      </c>
      <c r="G41" s="1">
        <v>1</v>
      </c>
      <c r="H41" s="1">
        <v>1</v>
      </c>
      <c r="I41" s="7">
        <v>0</v>
      </c>
      <c r="J41" s="1">
        <v>1</v>
      </c>
      <c r="K41" s="1">
        <v>7</v>
      </c>
      <c r="L41" s="7">
        <v>0</v>
      </c>
      <c r="M41" s="7">
        <f>B41-SUM(C41:L41)</f>
        <v>1</v>
      </c>
      <c r="N41" s="7"/>
    </row>
    <row r="42" spans="1:14" x14ac:dyDescent="0.2">
      <c r="A42" s="1" t="s">
        <v>416</v>
      </c>
      <c r="B42" s="56">
        <v>12</v>
      </c>
      <c r="C42" s="1">
        <v>0</v>
      </c>
      <c r="D42" s="1">
        <v>0</v>
      </c>
      <c r="E42" s="7">
        <v>1</v>
      </c>
      <c r="F42" s="7">
        <v>0</v>
      </c>
      <c r="G42" s="1">
        <v>0</v>
      </c>
      <c r="H42" s="1">
        <v>1</v>
      </c>
      <c r="I42" s="7">
        <v>0</v>
      </c>
      <c r="J42" s="1">
        <v>0</v>
      </c>
      <c r="K42" s="1">
        <v>7</v>
      </c>
      <c r="L42" s="7">
        <v>1</v>
      </c>
      <c r="M42" s="7">
        <f>B42-SUM(C42:L42)</f>
        <v>2</v>
      </c>
      <c r="N42" s="7"/>
    </row>
    <row r="43" spans="1:14" x14ac:dyDescent="0.2">
      <c r="A43" s="1" t="s">
        <v>417</v>
      </c>
      <c r="B43" s="56">
        <v>3</v>
      </c>
      <c r="C43" s="1">
        <v>1</v>
      </c>
      <c r="D43" s="1">
        <v>0</v>
      </c>
      <c r="E43" s="7">
        <v>0</v>
      </c>
      <c r="F43" s="7">
        <v>0</v>
      </c>
      <c r="G43" s="1">
        <v>0</v>
      </c>
      <c r="H43" s="1">
        <v>0</v>
      </c>
      <c r="I43" s="7">
        <v>0</v>
      </c>
      <c r="J43" s="1">
        <v>0</v>
      </c>
      <c r="K43" s="1">
        <v>2</v>
      </c>
      <c r="L43" s="7">
        <v>0</v>
      </c>
      <c r="M43" s="7">
        <f>B43-SUM(C43:L43)</f>
        <v>0</v>
      </c>
      <c r="N43" s="7"/>
    </row>
    <row r="44" spans="1:14" x14ac:dyDescent="0.2">
      <c r="A44" s="1" t="s">
        <v>418</v>
      </c>
      <c r="B44" s="56">
        <v>13</v>
      </c>
      <c r="C44" s="1">
        <v>0</v>
      </c>
      <c r="D44" s="1">
        <v>2</v>
      </c>
      <c r="E44" s="7">
        <v>2</v>
      </c>
      <c r="F44" s="7">
        <v>0</v>
      </c>
      <c r="G44" s="1">
        <v>2</v>
      </c>
      <c r="H44" s="1">
        <v>0</v>
      </c>
      <c r="I44" s="7">
        <v>2</v>
      </c>
      <c r="J44" s="1">
        <v>2</v>
      </c>
      <c r="K44" s="1">
        <v>1</v>
      </c>
      <c r="L44" s="7">
        <v>1</v>
      </c>
      <c r="M44" s="7">
        <f>B44-SUM(C44:L44)</f>
        <v>1</v>
      </c>
      <c r="N44" s="7"/>
    </row>
    <row r="45" spans="1:14" x14ac:dyDescent="0.2">
      <c r="A45" s="8" t="s">
        <v>199</v>
      </c>
      <c r="B45" s="56"/>
      <c r="M45" s="7"/>
      <c r="N45" s="7"/>
    </row>
    <row r="46" spans="1:14" x14ac:dyDescent="0.2">
      <c r="A46" s="1" t="s">
        <v>419</v>
      </c>
      <c r="B46" s="56">
        <v>108</v>
      </c>
      <c r="C46" s="1">
        <v>5</v>
      </c>
      <c r="D46" s="1">
        <v>3</v>
      </c>
      <c r="E46" s="7">
        <v>7</v>
      </c>
      <c r="F46" s="7">
        <v>1</v>
      </c>
      <c r="G46" s="1">
        <v>6</v>
      </c>
      <c r="H46" s="1">
        <v>7</v>
      </c>
      <c r="I46" s="7">
        <v>16</v>
      </c>
      <c r="J46" s="1">
        <v>4</v>
      </c>
      <c r="K46" s="1">
        <v>40</v>
      </c>
      <c r="L46" s="7">
        <v>6</v>
      </c>
      <c r="M46" s="7">
        <f>B46-SUM(C46:L46)</f>
        <v>13</v>
      </c>
      <c r="N46" s="7"/>
    </row>
    <row r="47" spans="1:14" x14ac:dyDescent="0.2">
      <c r="A47" s="1" t="s">
        <v>420</v>
      </c>
      <c r="B47" s="56">
        <v>30</v>
      </c>
      <c r="C47" s="1">
        <v>2</v>
      </c>
      <c r="D47" s="1">
        <v>5</v>
      </c>
      <c r="E47" s="7">
        <v>3</v>
      </c>
      <c r="F47" s="7">
        <v>0</v>
      </c>
      <c r="G47" s="1">
        <v>1</v>
      </c>
      <c r="H47" s="1">
        <v>3</v>
      </c>
      <c r="I47" s="7">
        <v>4</v>
      </c>
      <c r="J47" s="1">
        <v>0</v>
      </c>
      <c r="K47" s="1">
        <v>8</v>
      </c>
      <c r="L47" s="7">
        <v>1</v>
      </c>
      <c r="M47" s="7">
        <f>B47-SUM(C47:L47)</f>
        <v>3</v>
      </c>
      <c r="N47" s="7"/>
    </row>
    <row r="48" spans="1:14" x14ac:dyDescent="0.2">
      <c r="A48" s="1" t="s">
        <v>421</v>
      </c>
      <c r="B48" s="56">
        <v>55</v>
      </c>
      <c r="C48" s="1">
        <v>4</v>
      </c>
      <c r="D48" s="1">
        <v>5</v>
      </c>
      <c r="E48" s="7">
        <v>5</v>
      </c>
      <c r="F48" s="7">
        <v>1</v>
      </c>
      <c r="G48" s="1">
        <v>2</v>
      </c>
      <c r="H48" s="1">
        <v>6</v>
      </c>
      <c r="I48" s="7">
        <v>3</v>
      </c>
      <c r="J48" s="1">
        <v>1</v>
      </c>
      <c r="K48" s="1">
        <v>16</v>
      </c>
      <c r="L48" s="7">
        <v>2</v>
      </c>
      <c r="M48" s="7">
        <f>B48-SUM(C48:L48)</f>
        <v>10</v>
      </c>
      <c r="N48" s="7"/>
    </row>
    <row r="49" spans="1:14" x14ac:dyDescent="0.2">
      <c r="A49" s="1" t="s">
        <v>422</v>
      </c>
      <c r="B49" s="56">
        <v>41</v>
      </c>
      <c r="C49" s="1">
        <v>0</v>
      </c>
      <c r="D49" s="1">
        <v>2</v>
      </c>
      <c r="E49" s="7">
        <v>3</v>
      </c>
      <c r="F49" s="7">
        <v>1</v>
      </c>
      <c r="G49" s="1">
        <v>4</v>
      </c>
      <c r="H49" s="1">
        <v>2</v>
      </c>
      <c r="I49" s="7">
        <v>4</v>
      </c>
      <c r="J49" s="1">
        <v>4</v>
      </c>
      <c r="K49" s="1">
        <v>13</v>
      </c>
      <c r="L49" s="7">
        <v>3</v>
      </c>
      <c r="M49" s="7">
        <f>B49-SUM(C49:L49)</f>
        <v>5</v>
      </c>
      <c r="N49" s="7"/>
    </row>
    <row r="50" spans="1:14" x14ac:dyDescent="0.2">
      <c r="A50" s="1" t="s">
        <v>423</v>
      </c>
      <c r="B50" s="56">
        <v>20</v>
      </c>
      <c r="C50" s="1">
        <v>0</v>
      </c>
      <c r="D50" s="1">
        <v>2</v>
      </c>
      <c r="E50" s="7">
        <v>4</v>
      </c>
      <c r="F50" s="7">
        <v>0</v>
      </c>
      <c r="G50" s="1">
        <v>0</v>
      </c>
      <c r="H50" s="1">
        <v>0</v>
      </c>
      <c r="I50" s="7">
        <v>5</v>
      </c>
      <c r="J50" s="1">
        <v>0</v>
      </c>
      <c r="K50" s="1">
        <v>5</v>
      </c>
      <c r="L50" s="7">
        <v>1</v>
      </c>
      <c r="M50" s="7">
        <f>B50-SUM(C50:L50)</f>
        <v>3</v>
      </c>
      <c r="N50" s="7"/>
    </row>
    <row r="51" spans="1:14" x14ac:dyDescent="0.2">
      <c r="A51" s="8" t="s">
        <v>200</v>
      </c>
      <c r="B51" s="56"/>
      <c r="M51" s="7"/>
      <c r="N51" s="7"/>
    </row>
    <row r="52" spans="1:14" x14ac:dyDescent="0.2">
      <c r="A52" s="1" t="s">
        <v>424</v>
      </c>
      <c r="B52" s="56">
        <v>75</v>
      </c>
      <c r="C52" s="1">
        <v>2</v>
      </c>
      <c r="D52" s="1">
        <v>11</v>
      </c>
      <c r="E52" s="7">
        <v>6</v>
      </c>
      <c r="F52" s="7">
        <v>0</v>
      </c>
      <c r="G52" s="1">
        <v>5</v>
      </c>
      <c r="H52" s="1">
        <v>3</v>
      </c>
      <c r="I52" s="7">
        <v>10</v>
      </c>
      <c r="J52" s="1">
        <v>5</v>
      </c>
      <c r="K52" s="1">
        <v>18</v>
      </c>
      <c r="L52" s="7">
        <v>5</v>
      </c>
      <c r="M52" s="7">
        <f>B52-SUM(C52:L52)</f>
        <v>10</v>
      </c>
      <c r="N52" s="7"/>
    </row>
    <row r="53" spans="1:14" x14ac:dyDescent="0.2">
      <c r="A53" s="1" t="s">
        <v>531</v>
      </c>
      <c r="B53" s="56">
        <v>64</v>
      </c>
      <c r="C53" s="1">
        <v>0</v>
      </c>
      <c r="D53" s="1">
        <v>8</v>
      </c>
      <c r="E53" s="7">
        <v>6</v>
      </c>
      <c r="F53" s="7">
        <v>1</v>
      </c>
      <c r="G53" s="1">
        <v>4</v>
      </c>
      <c r="H53" s="1">
        <v>5</v>
      </c>
      <c r="I53" s="7">
        <v>8</v>
      </c>
      <c r="J53" s="1">
        <v>2</v>
      </c>
      <c r="K53" s="1">
        <v>13</v>
      </c>
      <c r="L53" s="7">
        <v>6</v>
      </c>
      <c r="M53" s="7">
        <f>B53-SUM(C53:L53)</f>
        <v>11</v>
      </c>
      <c r="N53" s="7"/>
    </row>
    <row r="54" spans="1:14" x14ac:dyDescent="0.2">
      <c r="A54" s="1" t="s">
        <v>425</v>
      </c>
      <c r="B54" s="56">
        <v>20</v>
      </c>
      <c r="C54" s="1">
        <v>0</v>
      </c>
      <c r="D54" s="1">
        <v>6</v>
      </c>
      <c r="E54" s="7">
        <v>1</v>
      </c>
      <c r="F54" s="7">
        <v>0</v>
      </c>
      <c r="G54" s="1">
        <v>0</v>
      </c>
      <c r="H54" s="1">
        <v>2</v>
      </c>
      <c r="I54" s="7">
        <v>3</v>
      </c>
      <c r="J54" s="1">
        <v>2</v>
      </c>
      <c r="K54" s="1">
        <v>2</v>
      </c>
      <c r="L54" s="7">
        <v>2</v>
      </c>
      <c r="M54" s="7">
        <f>B54-SUM(C54:L54)</f>
        <v>2</v>
      </c>
      <c r="N54" s="7"/>
    </row>
    <row r="55" spans="1:14" x14ac:dyDescent="0.2">
      <c r="A55" s="1" t="s">
        <v>514</v>
      </c>
      <c r="B55" s="56">
        <v>25</v>
      </c>
      <c r="C55" s="1">
        <v>2</v>
      </c>
      <c r="D55" s="1">
        <v>4</v>
      </c>
      <c r="E55" s="7">
        <v>0</v>
      </c>
      <c r="F55" s="7">
        <v>0</v>
      </c>
      <c r="G55" s="1">
        <v>2</v>
      </c>
      <c r="H55" s="1">
        <v>3</v>
      </c>
      <c r="I55" s="7">
        <v>2</v>
      </c>
      <c r="J55" s="1">
        <v>2</v>
      </c>
      <c r="K55" s="1">
        <v>7</v>
      </c>
      <c r="L55" s="7">
        <v>0</v>
      </c>
      <c r="M55" s="7">
        <f>B55-SUM(C55:L55)</f>
        <v>3</v>
      </c>
      <c r="N55" s="7"/>
    </row>
    <row r="56" spans="1:14" x14ac:dyDescent="0.2">
      <c r="A56" s="1" t="s">
        <v>426</v>
      </c>
      <c r="B56" s="56">
        <v>27</v>
      </c>
      <c r="C56" s="1">
        <v>1</v>
      </c>
      <c r="D56" s="1">
        <v>2</v>
      </c>
      <c r="E56" s="7">
        <v>1</v>
      </c>
      <c r="F56" s="7">
        <v>0</v>
      </c>
      <c r="G56" s="1">
        <v>0</v>
      </c>
      <c r="H56" s="1">
        <v>0</v>
      </c>
      <c r="I56" s="7">
        <v>0</v>
      </c>
      <c r="J56" s="1">
        <v>2</v>
      </c>
      <c r="K56" s="1">
        <v>11</v>
      </c>
      <c r="L56" s="7">
        <v>5</v>
      </c>
      <c r="M56" s="7">
        <f>B56-SUM(C56:L56)</f>
        <v>5</v>
      </c>
      <c r="N56" s="7"/>
    </row>
    <row r="57" spans="1:14" x14ac:dyDescent="0.2">
      <c r="A57" s="8" t="s">
        <v>201</v>
      </c>
      <c r="B57" s="56"/>
      <c r="M57" s="7"/>
      <c r="N57" s="7"/>
    </row>
    <row r="58" spans="1:14" x14ac:dyDescent="0.2">
      <c r="A58" s="1" t="s">
        <v>427</v>
      </c>
      <c r="B58" s="56">
        <v>81</v>
      </c>
      <c r="C58" s="1">
        <v>2</v>
      </c>
      <c r="D58" s="1">
        <v>10</v>
      </c>
      <c r="E58" s="7">
        <v>5</v>
      </c>
      <c r="F58" s="7">
        <v>1</v>
      </c>
      <c r="G58" s="1">
        <v>4</v>
      </c>
      <c r="H58" s="1">
        <v>5</v>
      </c>
      <c r="I58" s="7">
        <v>12</v>
      </c>
      <c r="J58" s="1">
        <v>0</v>
      </c>
      <c r="K58" s="1">
        <v>28</v>
      </c>
      <c r="L58" s="7">
        <v>5</v>
      </c>
      <c r="M58" s="7">
        <f t="shared" ref="M58:M64" si="1">B58-SUM(C58:L58)</f>
        <v>9</v>
      </c>
      <c r="N58" s="7"/>
    </row>
    <row r="59" spans="1:14" x14ac:dyDescent="0.2">
      <c r="A59" s="1" t="s">
        <v>428</v>
      </c>
      <c r="B59" s="56">
        <v>53</v>
      </c>
      <c r="C59" s="1">
        <v>1</v>
      </c>
      <c r="D59" s="1">
        <v>5</v>
      </c>
      <c r="E59" s="7">
        <v>0</v>
      </c>
      <c r="F59" s="7">
        <v>1</v>
      </c>
      <c r="G59" s="1">
        <v>11</v>
      </c>
      <c r="H59" s="1">
        <v>1</v>
      </c>
      <c r="I59" s="7">
        <v>2</v>
      </c>
      <c r="J59" s="1">
        <v>6</v>
      </c>
      <c r="K59" s="1">
        <v>14</v>
      </c>
      <c r="L59" s="7">
        <v>2</v>
      </c>
      <c r="M59" s="7">
        <f t="shared" si="1"/>
        <v>10</v>
      </c>
      <c r="N59" s="7"/>
    </row>
    <row r="60" spans="1:14" x14ac:dyDescent="0.2">
      <c r="A60" s="1" t="s">
        <v>429</v>
      </c>
      <c r="B60" s="56">
        <v>63</v>
      </c>
      <c r="C60" s="1">
        <v>2</v>
      </c>
      <c r="D60" s="1">
        <v>9</v>
      </c>
      <c r="E60" s="7">
        <v>2</v>
      </c>
      <c r="F60" s="7">
        <v>0</v>
      </c>
      <c r="G60" s="1">
        <v>0</v>
      </c>
      <c r="H60" s="1">
        <v>14</v>
      </c>
      <c r="I60" s="7">
        <v>10</v>
      </c>
      <c r="J60" s="1">
        <v>3</v>
      </c>
      <c r="K60" s="1">
        <v>11</v>
      </c>
      <c r="L60" s="7">
        <v>5</v>
      </c>
      <c r="M60" s="7">
        <f t="shared" si="1"/>
        <v>7</v>
      </c>
      <c r="N60" s="7"/>
    </row>
    <row r="61" spans="1:14" x14ac:dyDescent="0.2">
      <c r="A61" s="1" t="s">
        <v>431</v>
      </c>
      <c r="B61" s="56">
        <v>16</v>
      </c>
      <c r="C61" s="1">
        <v>0</v>
      </c>
      <c r="D61" s="1">
        <v>4</v>
      </c>
      <c r="E61" s="7">
        <v>1</v>
      </c>
      <c r="F61" s="7">
        <v>0</v>
      </c>
      <c r="G61" s="1">
        <v>1</v>
      </c>
      <c r="H61" s="1">
        <v>0</v>
      </c>
      <c r="I61" s="7">
        <v>0</v>
      </c>
      <c r="J61" s="1">
        <v>1</v>
      </c>
      <c r="K61" s="1">
        <v>7</v>
      </c>
      <c r="L61" s="7">
        <v>0</v>
      </c>
      <c r="M61" s="7">
        <f t="shared" si="1"/>
        <v>2</v>
      </c>
      <c r="N61" s="7"/>
    </row>
    <row r="62" spans="1:14" x14ac:dyDescent="0.2">
      <c r="A62" s="1" t="s">
        <v>432</v>
      </c>
      <c r="B62" s="56">
        <v>13</v>
      </c>
      <c r="C62" s="1">
        <v>0</v>
      </c>
      <c r="D62" s="1">
        <v>1</v>
      </c>
      <c r="E62" s="7">
        <v>3</v>
      </c>
      <c r="F62" s="7">
        <v>0</v>
      </c>
      <c r="G62" s="1">
        <v>0</v>
      </c>
      <c r="H62" s="1">
        <v>1</v>
      </c>
      <c r="I62" s="7">
        <v>0</v>
      </c>
      <c r="J62" s="1">
        <v>0</v>
      </c>
      <c r="K62" s="1">
        <v>7</v>
      </c>
      <c r="L62" s="7">
        <v>0</v>
      </c>
      <c r="M62" s="7">
        <f t="shared" si="1"/>
        <v>1</v>
      </c>
      <c r="N62" s="7"/>
    </row>
    <row r="63" spans="1:14" x14ac:dyDescent="0.2">
      <c r="A63" s="1" t="s">
        <v>433</v>
      </c>
      <c r="B63" s="56">
        <v>66</v>
      </c>
      <c r="C63" s="1">
        <v>4</v>
      </c>
      <c r="D63" s="1">
        <v>5</v>
      </c>
      <c r="E63" s="7">
        <v>1</v>
      </c>
      <c r="F63" s="7">
        <v>18</v>
      </c>
      <c r="G63" s="1">
        <v>1</v>
      </c>
      <c r="H63" s="1">
        <v>13</v>
      </c>
      <c r="I63" s="7">
        <v>2</v>
      </c>
      <c r="J63" s="1">
        <v>9</v>
      </c>
      <c r="K63" s="1">
        <v>0</v>
      </c>
      <c r="L63" s="7">
        <v>0</v>
      </c>
      <c r="M63" s="7">
        <f t="shared" si="1"/>
        <v>13</v>
      </c>
      <c r="N63" s="7"/>
    </row>
    <row r="64" spans="1:14" x14ac:dyDescent="0.2">
      <c r="A64" s="1" t="s">
        <v>475</v>
      </c>
      <c r="B64" s="56">
        <v>48</v>
      </c>
      <c r="C64" s="1">
        <v>3</v>
      </c>
      <c r="D64" s="1">
        <v>2</v>
      </c>
      <c r="E64" s="7">
        <v>6</v>
      </c>
      <c r="F64" s="7">
        <v>1</v>
      </c>
      <c r="G64" s="1">
        <v>4</v>
      </c>
      <c r="H64" s="1">
        <v>3</v>
      </c>
      <c r="I64" s="7">
        <v>5</v>
      </c>
      <c r="J64" s="1">
        <v>1</v>
      </c>
      <c r="K64" s="1">
        <v>11</v>
      </c>
      <c r="L64" s="7">
        <v>2</v>
      </c>
      <c r="M64" s="7">
        <f t="shared" si="1"/>
        <v>10</v>
      </c>
      <c r="N64" s="7"/>
    </row>
    <row r="65" spans="1:14" x14ac:dyDescent="0.2">
      <c r="A65" s="8" t="s">
        <v>202</v>
      </c>
      <c r="B65" s="76"/>
      <c r="M65" s="7"/>
      <c r="N65" s="7"/>
    </row>
    <row r="66" spans="1:14" x14ac:dyDescent="0.2">
      <c r="A66" s="1" t="s">
        <v>737</v>
      </c>
      <c r="B66" s="56">
        <v>33</v>
      </c>
      <c r="C66" s="1">
        <v>0</v>
      </c>
      <c r="D66" s="1">
        <v>1</v>
      </c>
      <c r="E66" s="1">
        <v>7</v>
      </c>
      <c r="F66" s="1">
        <v>8</v>
      </c>
      <c r="G66" s="1">
        <v>1</v>
      </c>
      <c r="H66" s="1">
        <v>0</v>
      </c>
      <c r="I66" s="1">
        <v>3</v>
      </c>
      <c r="J66" s="1">
        <v>0</v>
      </c>
      <c r="K66" s="1">
        <v>7</v>
      </c>
      <c r="L66" s="1">
        <v>0</v>
      </c>
      <c r="M66" s="7">
        <f t="shared" ref="M66:M71" si="2">B66-SUM(C66:L66)</f>
        <v>6</v>
      </c>
      <c r="N66" s="7"/>
    </row>
    <row r="67" spans="1:14" x14ac:dyDescent="0.2">
      <c r="A67" s="1" t="s">
        <v>434</v>
      </c>
      <c r="B67" s="56">
        <v>60</v>
      </c>
      <c r="C67" s="1">
        <v>0</v>
      </c>
      <c r="D67" s="1">
        <v>3</v>
      </c>
      <c r="E67" s="7">
        <v>8</v>
      </c>
      <c r="F67" s="7">
        <v>2</v>
      </c>
      <c r="G67" s="1">
        <v>0</v>
      </c>
      <c r="H67" s="1">
        <v>4</v>
      </c>
      <c r="I67" s="7">
        <v>1</v>
      </c>
      <c r="J67" s="1">
        <v>3</v>
      </c>
      <c r="K67" s="1">
        <v>20</v>
      </c>
      <c r="L67" s="7">
        <v>8</v>
      </c>
      <c r="M67" s="7">
        <f t="shared" si="2"/>
        <v>11</v>
      </c>
      <c r="N67" s="7"/>
    </row>
    <row r="68" spans="1:14" x14ac:dyDescent="0.2">
      <c r="A68" s="1" t="s">
        <v>435</v>
      </c>
      <c r="B68" s="56">
        <v>78</v>
      </c>
      <c r="C68" s="1">
        <v>0</v>
      </c>
      <c r="D68" s="1">
        <v>8</v>
      </c>
      <c r="E68" s="7">
        <v>4</v>
      </c>
      <c r="F68" s="7">
        <v>6</v>
      </c>
      <c r="G68" s="1">
        <v>3</v>
      </c>
      <c r="H68" s="1">
        <v>4</v>
      </c>
      <c r="I68" s="7">
        <v>13</v>
      </c>
      <c r="J68" s="1">
        <v>5</v>
      </c>
      <c r="K68" s="1">
        <v>23</v>
      </c>
      <c r="L68" s="7">
        <v>3</v>
      </c>
      <c r="M68" s="7">
        <f t="shared" si="2"/>
        <v>9</v>
      </c>
      <c r="N68" s="7"/>
    </row>
    <row r="69" spans="1:14" x14ac:dyDescent="0.2">
      <c r="A69" s="1" t="s">
        <v>436</v>
      </c>
      <c r="B69" s="56">
        <v>75</v>
      </c>
      <c r="C69" s="1">
        <v>45</v>
      </c>
      <c r="D69" s="1">
        <v>4</v>
      </c>
      <c r="E69" s="1">
        <v>0</v>
      </c>
      <c r="F69" s="1">
        <v>0</v>
      </c>
      <c r="G69" s="1">
        <v>2</v>
      </c>
      <c r="H69" s="1">
        <v>7</v>
      </c>
      <c r="I69" s="1">
        <v>6</v>
      </c>
      <c r="J69" s="1">
        <v>0</v>
      </c>
      <c r="K69" s="1">
        <v>3</v>
      </c>
      <c r="L69" s="1">
        <v>1</v>
      </c>
      <c r="M69" s="7">
        <f t="shared" si="2"/>
        <v>7</v>
      </c>
      <c r="N69" s="7"/>
    </row>
    <row r="70" spans="1:14" x14ac:dyDescent="0.2">
      <c r="A70" s="1" t="s">
        <v>437</v>
      </c>
      <c r="B70" s="56">
        <v>17</v>
      </c>
      <c r="C70" s="1">
        <v>2</v>
      </c>
      <c r="D70" s="1">
        <v>0</v>
      </c>
      <c r="E70" s="1">
        <v>1</v>
      </c>
      <c r="F70" s="1">
        <v>0</v>
      </c>
      <c r="G70" s="1">
        <v>0</v>
      </c>
      <c r="H70" s="1">
        <v>1</v>
      </c>
      <c r="I70" s="1">
        <v>2</v>
      </c>
      <c r="J70" s="1">
        <v>1</v>
      </c>
      <c r="K70" s="1">
        <v>5</v>
      </c>
      <c r="L70" s="1">
        <v>1</v>
      </c>
      <c r="M70" s="7">
        <f t="shared" si="2"/>
        <v>4</v>
      </c>
      <c r="N70" s="7"/>
    </row>
    <row r="71" spans="1:14" x14ac:dyDescent="0.2">
      <c r="A71" s="1" t="s">
        <v>438</v>
      </c>
      <c r="B71" s="56">
        <v>13</v>
      </c>
      <c r="C71" s="1">
        <v>0</v>
      </c>
      <c r="D71" s="1">
        <v>0</v>
      </c>
      <c r="E71" s="7">
        <v>1</v>
      </c>
      <c r="F71" s="7">
        <v>0</v>
      </c>
      <c r="G71" s="1">
        <v>3</v>
      </c>
      <c r="H71" s="1">
        <v>3</v>
      </c>
      <c r="I71" s="7">
        <v>0</v>
      </c>
      <c r="J71" s="1">
        <v>1</v>
      </c>
      <c r="K71" s="1">
        <v>3</v>
      </c>
      <c r="L71" s="7">
        <v>1</v>
      </c>
      <c r="M71" s="7">
        <f t="shared" si="2"/>
        <v>1</v>
      </c>
      <c r="N71" s="7"/>
    </row>
    <row r="72" spans="1:14" x14ac:dyDescent="0.2">
      <c r="A72" s="8" t="s">
        <v>203</v>
      </c>
      <c r="B72" s="56"/>
      <c r="M72" s="7"/>
      <c r="N72" s="7"/>
    </row>
    <row r="73" spans="1:14" x14ac:dyDescent="0.2">
      <c r="A73" s="1" t="s">
        <v>439</v>
      </c>
      <c r="B73" s="56">
        <v>101</v>
      </c>
      <c r="C73" s="1">
        <v>2</v>
      </c>
      <c r="D73" s="1">
        <v>6</v>
      </c>
      <c r="E73" s="7">
        <v>2</v>
      </c>
      <c r="F73" s="7">
        <v>1</v>
      </c>
      <c r="G73" s="1">
        <v>8</v>
      </c>
      <c r="H73" s="1">
        <v>12</v>
      </c>
      <c r="I73" s="7">
        <v>19</v>
      </c>
      <c r="J73" s="1">
        <v>12</v>
      </c>
      <c r="K73" s="1">
        <v>19</v>
      </c>
      <c r="L73" s="7">
        <v>10</v>
      </c>
      <c r="M73" s="7">
        <f>B73-SUM(C73:L73)</f>
        <v>10</v>
      </c>
      <c r="N73" s="7"/>
    </row>
    <row r="74" spans="1:14" x14ac:dyDescent="0.2">
      <c r="A74" s="1" t="s">
        <v>440</v>
      </c>
      <c r="B74" s="56">
        <v>38</v>
      </c>
      <c r="C74" s="1">
        <v>1</v>
      </c>
      <c r="D74" s="1">
        <v>1</v>
      </c>
      <c r="E74" s="7">
        <v>2</v>
      </c>
      <c r="F74" s="7">
        <v>0</v>
      </c>
      <c r="G74" s="1">
        <v>2</v>
      </c>
      <c r="H74" s="1">
        <v>7</v>
      </c>
      <c r="I74" s="7">
        <v>8</v>
      </c>
      <c r="J74" s="1">
        <v>1</v>
      </c>
      <c r="K74" s="1">
        <v>6</v>
      </c>
      <c r="L74" s="7">
        <v>4</v>
      </c>
      <c r="M74" s="7">
        <f>B74-SUM(C74:L74)</f>
        <v>6</v>
      </c>
      <c r="N74" s="7"/>
    </row>
    <row r="75" spans="1:14" ht="12.6" customHeight="1" x14ac:dyDescent="0.2">
      <c r="A75" s="1" t="s">
        <v>441</v>
      </c>
      <c r="B75" s="56">
        <v>41</v>
      </c>
      <c r="C75" s="1">
        <v>0</v>
      </c>
      <c r="D75" s="1">
        <v>4</v>
      </c>
      <c r="E75" s="7">
        <v>1</v>
      </c>
      <c r="F75" s="7">
        <v>0</v>
      </c>
      <c r="G75" s="1">
        <v>1</v>
      </c>
      <c r="H75" s="1">
        <v>5</v>
      </c>
      <c r="I75" s="7">
        <v>6</v>
      </c>
      <c r="J75" s="1">
        <v>2</v>
      </c>
      <c r="K75" s="1">
        <v>15</v>
      </c>
      <c r="L75" s="7">
        <v>0</v>
      </c>
      <c r="M75" s="7">
        <f>B75-SUM(C75:L75)</f>
        <v>7</v>
      </c>
      <c r="N75" s="7"/>
    </row>
    <row r="76" spans="1:14" ht="12.6" customHeight="1" x14ac:dyDescent="0.2">
      <c r="A76" s="1" t="s">
        <v>442</v>
      </c>
      <c r="B76" s="56">
        <v>21</v>
      </c>
      <c r="C76" s="1">
        <v>6</v>
      </c>
      <c r="D76" s="1">
        <v>0</v>
      </c>
      <c r="E76" s="7">
        <v>1</v>
      </c>
      <c r="F76" s="7">
        <v>0</v>
      </c>
      <c r="G76" s="1">
        <v>0</v>
      </c>
      <c r="H76" s="1">
        <v>1</v>
      </c>
      <c r="I76" s="7">
        <v>2</v>
      </c>
      <c r="J76" s="1">
        <v>0</v>
      </c>
      <c r="K76" s="1">
        <v>6</v>
      </c>
      <c r="L76" s="7">
        <v>1</v>
      </c>
      <c r="M76" s="7">
        <f>B76-SUM(C76:L76)</f>
        <v>4</v>
      </c>
      <c r="N76" s="7"/>
    </row>
    <row r="77" spans="1:14" x14ac:dyDescent="0.2">
      <c r="A77" s="1" t="s">
        <v>443</v>
      </c>
      <c r="B77" s="56">
        <v>42</v>
      </c>
      <c r="C77" s="1">
        <v>6</v>
      </c>
      <c r="D77" s="1">
        <v>2</v>
      </c>
      <c r="E77" s="7">
        <v>4</v>
      </c>
      <c r="F77" s="7">
        <v>2</v>
      </c>
      <c r="G77" s="1">
        <v>0</v>
      </c>
      <c r="H77" s="1">
        <v>2</v>
      </c>
      <c r="I77" s="7">
        <v>4</v>
      </c>
      <c r="J77" s="1">
        <v>1</v>
      </c>
      <c r="K77" s="1">
        <v>16</v>
      </c>
      <c r="L77" s="7">
        <v>0</v>
      </c>
      <c r="M77" s="7">
        <f>B77-SUM(C77:L77)</f>
        <v>5</v>
      </c>
      <c r="N77" s="7"/>
    </row>
    <row r="78" spans="1:14" x14ac:dyDescent="0.2">
      <c r="A78" s="8" t="s">
        <v>204</v>
      </c>
      <c r="B78" s="56"/>
      <c r="M78" s="7"/>
      <c r="N78" s="7"/>
    </row>
    <row r="79" spans="1:14" x14ac:dyDescent="0.2">
      <c r="A79" s="1" t="s">
        <v>532</v>
      </c>
      <c r="B79" s="56">
        <v>18</v>
      </c>
      <c r="C79" s="1">
        <v>1</v>
      </c>
      <c r="D79" s="1">
        <v>3</v>
      </c>
      <c r="E79" s="7">
        <v>0</v>
      </c>
      <c r="F79" s="7">
        <v>2</v>
      </c>
      <c r="G79" s="1">
        <v>1</v>
      </c>
      <c r="H79" s="1">
        <v>1</v>
      </c>
      <c r="I79" s="7">
        <v>1</v>
      </c>
      <c r="J79" s="1">
        <v>1</v>
      </c>
      <c r="K79" s="1">
        <v>5</v>
      </c>
      <c r="L79" s="7">
        <v>0</v>
      </c>
      <c r="M79" s="7">
        <f>B79-SUM(C79:L79)</f>
        <v>3</v>
      </c>
      <c r="N79" s="7"/>
    </row>
    <row r="80" spans="1:14" x14ac:dyDescent="0.2">
      <c r="A80" s="1" t="s">
        <v>444</v>
      </c>
      <c r="B80" s="56">
        <v>39</v>
      </c>
      <c r="C80" s="1">
        <v>8</v>
      </c>
      <c r="D80" s="1">
        <v>3</v>
      </c>
      <c r="E80" s="7">
        <v>3</v>
      </c>
      <c r="F80" s="7">
        <v>1</v>
      </c>
      <c r="G80" s="1">
        <v>2</v>
      </c>
      <c r="H80" s="1">
        <v>0</v>
      </c>
      <c r="I80" s="7">
        <v>5</v>
      </c>
      <c r="J80" s="1">
        <v>1</v>
      </c>
      <c r="K80" s="1">
        <v>8</v>
      </c>
      <c r="L80" s="7">
        <v>5</v>
      </c>
      <c r="M80" s="7">
        <f>B80-SUM(C80:L80)</f>
        <v>3</v>
      </c>
      <c r="N80" s="7"/>
    </row>
    <row r="81" spans="1:14" x14ac:dyDescent="0.2">
      <c r="A81" s="1" t="s">
        <v>533</v>
      </c>
      <c r="B81" s="56">
        <v>34</v>
      </c>
      <c r="C81" s="1">
        <v>0</v>
      </c>
      <c r="D81" s="1">
        <v>4</v>
      </c>
      <c r="E81" s="7">
        <v>4</v>
      </c>
      <c r="F81" s="7">
        <v>0</v>
      </c>
      <c r="G81" s="1">
        <v>0</v>
      </c>
      <c r="H81" s="1">
        <v>4</v>
      </c>
      <c r="I81" s="7">
        <v>2</v>
      </c>
      <c r="J81" s="1">
        <v>5</v>
      </c>
      <c r="K81" s="1">
        <v>9</v>
      </c>
      <c r="L81" s="7">
        <v>2</v>
      </c>
      <c r="M81" s="7">
        <f>B81-SUM(C81:L81)</f>
        <v>4</v>
      </c>
      <c r="N81" s="7"/>
    </row>
    <row r="82" spans="1:14" x14ac:dyDescent="0.2">
      <c r="A82" s="1" t="s">
        <v>515</v>
      </c>
      <c r="B82" s="56">
        <v>15</v>
      </c>
      <c r="C82" s="1">
        <v>0</v>
      </c>
      <c r="D82" s="1">
        <v>0</v>
      </c>
      <c r="E82" s="7">
        <v>1</v>
      </c>
      <c r="F82" s="7">
        <v>0</v>
      </c>
      <c r="G82" s="1">
        <v>0</v>
      </c>
      <c r="H82" s="1">
        <v>1</v>
      </c>
      <c r="I82" s="7">
        <v>1</v>
      </c>
      <c r="J82" s="1">
        <v>0</v>
      </c>
      <c r="K82" s="1">
        <v>8</v>
      </c>
      <c r="L82" s="7">
        <v>0</v>
      </c>
      <c r="M82" s="7">
        <f>B82-SUM(C82:L82)</f>
        <v>4</v>
      </c>
      <c r="N82" s="7"/>
    </row>
    <row r="83" spans="1:14" x14ac:dyDescent="0.2">
      <c r="A83" s="1" t="s">
        <v>446</v>
      </c>
      <c r="B83" s="56">
        <v>37</v>
      </c>
      <c r="C83" s="1">
        <v>2</v>
      </c>
      <c r="D83" s="1">
        <v>1</v>
      </c>
      <c r="E83" s="7">
        <v>4</v>
      </c>
      <c r="F83" s="7">
        <v>0</v>
      </c>
      <c r="G83" s="1">
        <v>4</v>
      </c>
      <c r="H83" s="1">
        <v>0</v>
      </c>
      <c r="I83" s="7">
        <v>0</v>
      </c>
      <c r="J83" s="1">
        <v>0</v>
      </c>
      <c r="K83" s="1">
        <v>23</v>
      </c>
      <c r="L83" s="7">
        <v>1</v>
      </c>
      <c r="M83" s="7">
        <f>B83-SUM(C83:L83)</f>
        <v>2</v>
      </c>
      <c r="N83" s="7"/>
    </row>
    <row r="84" spans="1:14" x14ac:dyDescent="0.2">
      <c r="A84" s="8" t="s">
        <v>205</v>
      </c>
      <c r="B84" s="56"/>
      <c r="M84" s="7"/>
      <c r="N84" s="7"/>
    </row>
    <row r="85" spans="1:14" x14ac:dyDescent="0.2">
      <c r="A85" s="1" t="s">
        <v>447</v>
      </c>
      <c r="B85" s="56">
        <v>143</v>
      </c>
      <c r="C85" s="1">
        <v>9</v>
      </c>
      <c r="D85" s="1">
        <v>13</v>
      </c>
      <c r="E85" s="7">
        <v>10</v>
      </c>
      <c r="F85" s="7">
        <v>0</v>
      </c>
      <c r="G85" s="1">
        <v>10</v>
      </c>
      <c r="H85" s="1">
        <v>8</v>
      </c>
      <c r="I85" s="7">
        <v>5</v>
      </c>
      <c r="J85" s="1">
        <v>7</v>
      </c>
      <c r="K85" s="1">
        <v>51</v>
      </c>
      <c r="L85" s="7">
        <v>6</v>
      </c>
      <c r="M85" s="7">
        <f>B85-SUM(C85:L85)</f>
        <v>24</v>
      </c>
      <c r="N85" s="7"/>
    </row>
    <row r="86" spans="1:14" x14ac:dyDescent="0.2">
      <c r="A86" s="1" t="s">
        <v>448</v>
      </c>
      <c r="B86" s="56">
        <v>14</v>
      </c>
      <c r="C86" s="1">
        <v>0</v>
      </c>
      <c r="D86" s="1">
        <v>0</v>
      </c>
      <c r="E86" s="7">
        <v>0</v>
      </c>
      <c r="F86" s="7">
        <v>0</v>
      </c>
      <c r="G86" s="1">
        <v>1</v>
      </c>
      <c r="H86" s="1">
        <v>0</v>
      </c>
      <c r="I86" s="7">
        <v>3</v>
      </c>
      <c r="J86" s="1">
        <v>1</v>
      </c>
      <c r="K86" s="1">
        <v>5</v>
      </c>
      <c r="L86" s="7">
        <v>1</v>
      </c>
      <c r="M86" s="7">
        <f>B86-SUM(C86:L86)</f>
        <v>3</v>
      </c>
      <c r="N86" s="7"/>
    </row>
    <row r="87" spans="1:14" x14ac:dyDescent="0.2">
      <c r="A87" s="8" t="s">
        <v>206</v>
      </c>
      <c r="B87" s="56"/>
      <c r="M87" s="7"/>
      <c r="N87" s="7"/>
    </row>
    <row r="88" spans="1:14" x14ac:dyDescent="0.2">
      <c r="A88" s="1" t="s">
        <v>449</v>
      </c>
      <c r="B88" s="56">
        <v>44</v>
      </c>
      <c r="C88" s="1">
        <v>1</v>
      </c>
      <c r="D88" s="1">
        <v>2</v>
      </c>
      <c r="E88" s="7">
        <v>6</v>
      </c>
      <c r="F88" s="7">
        <v>0</v>
      </c>
      <c r="G88" s="1">
        <v>0</v>
      </c>
      <c r="H88" s="1">
        <v>7</v>
      </c>
      <c r="I88" s="7">
        <v>5</v>
      </c>
      <c r="J88" s="1">
        <v>5</v>
      </c>
      <c r="K88" s="1">
        <v>12</v>
      </c>
      <c r="L88" s="7">
        <v>3</v>
      </c>
      <c r="M88" s="7">
        <f>B88-SUM(C88:L88)</f>
        <v>3</v>
      </c>
      <c r="N88" s="7"/>
    </row>
    <row r="89" spans="1:14" x14ac:dyDescent="0.2">
      <c r="A89" s="1" t="s">
        <v>450</v>
      </c>
      <c r="B89" s="56">
        <v>79</v>
      </c>
      <c r="C89" s="1">
        <v>5</v>
      </c>
      <c r="D89" s="1">
        <v>8</v>
      </c>
      <c r="E89" s="7">
        <v>5</v>
      </c>
      <c r="F89" s="7">
        <v>1</v>
      </c>
      <c r="G89" s="1">
        <v>7</v>
      </c>
      <c r="H89" s="1">
        <v>8</v>
      </c>
      <c r="I89" s="7">
        <v>7</v>
      </c>
      <c r="J89" s="1">
        <v>7</v>
      </c>
      <c r="K89" s="1">
        <v>16</v>
      </c>
      <c r="L89" s="7">
        <v>9</v>
      </c>
      <c r="M89" s="7">
        <f>B89-SUM(C89:L89)</f>
        <v>6</v>
      </c>
      <c r="N89" s="7"/>
    </row>
    <row r="90" spans="1:14" x14ac:dyDescent="0.2">
      <c r="A90" s="1" t="s">
        <v>451</v>
      </c>
      <c r="B90" s="56">
        <v>33</v>
      </c>
      <c r="C90" s="1">
        <v>1</v>
      </c>
      <c r="D90" s="1">
        <v>2</v>
      </c>
      <c r="E90" s="7">
        <v>1</v>
      </c>
      <c r="F90" s="7">
        <v>0</v>
      </c>
      <c r="G90" s="1">
        <v>2</v>
      </c>
      <c r="H90" s="1">
        <v>7</v>
      </c>
      <c r="I90" s="7">
        <v>2</v>
      </c>
      <c r="J90" s="1">
        <v>1</v>
      </c>
      <c r="K90" s="1">
        <v>13</v>
      </c>
      <c r="L90" s="7">
        <v>1</v>
      </c>
      <c r="M90" s="7">
        <f>B90-SUM(C90:L90)</f>
        <v>3</v>
      </c>
      <c r="N90" s="7"/>
    </row>
    <row r="91" spans="1:14" x14ac:dyDescent="0.2">
      <c r="A91" s="8" t="s">
        <v>207</v>
      </c>
      <c r="B91" s="56"/>
      <c r="M91" s="7"/>
      <c r="N91" s="7"/>
    </row>
    <row r="92" spans="1:14" x14ac:dyDescent="0.2">
      <c r="A92" s="1" t="s">
        <v>452</v>
      </c>
      <c r="B92" s="56">
        <v>138</v>
      </c>
      <c r="C92" s="1">
        <v>2</v>
      </c>
      <c r="D92" s="1">
        <v>23</v>
      </c>
      <c r="E92" s="7">
        <v>7</v>
      </c>
      <c r="F92" s="7">
        <v>0</v>
      </c>
      <c r="G92" s="1">
        <v>2</v>
      </c>
      <c r="H92" s="1">
        <v>11</v>
      </c>
      <c r="I92" s="7">
        <v>17</v>
      </c>
      <c r="J92" s="1">
        <v>14</v>
      </c>
      <c r="K92" s="1">
        <v>34</v>
      </c>
      <c r="L92" s="7">
        <v>14</v>
      </c>
      <c r="M92" s="7">
        <f>B92-SUM(C92:L92)</f>
        <v>14</v>
      </c>
      <c r="N92" s="7"/>
    </row>
    <row r="93" spans="1:14" x14ac:dyDescent="0.2">
      <c r="A93" s="1" t="s">
        <v>453</v>
      </c>
      <c r="B93" s="56">
        <v>21</v>
      </c>
      <c r="C93" s="1">
        <v>0</v>
      </c>
      <c r="D93" s="1">
        <v>3</v>
      </c>
      <c r="E93" s="7">
        <v>1</v>
      </c>
      <c r="F93" s="7">
        <v>0</v>
      </c>
      <c r="G93" s="1">
        <v>0</v>
      </c>
      <c r="H93" s="1">
        <v>1</v>
      </c>
      <c r="I93" s="7">
        <v>1</v>
      </c>
      <c r="J93" s="1">
        <v>7</v>
      </c>
      <c r="K93" s="1">
        <v>4</v>
      </c>
      <c r="L93" s="7">
        <v>4</v>
      </c>
      <c r="M93" s="7">
        <f>B93-SUM(C93:L93)</f>
        <v>0</v>
      </c>
      <c r="N93" s="7"/>
    </row>
    <row r="94" spans="1:14" x14ac:dyDescent="0.2">
      <c r="A94" s="8" t="s">
        <v>208</v>
      </c>
      <c r="B94" s="56"/>
      <c r="M94" s="7"/>
      <c r="N94" s="7"/>
    </row>
    <row r="95" spans="1:14" x14ac:dyDescent="0.2">
      <c r="A95" s="1" t="s">
        <v>454</v>
      </c>
      <c r="B95" s="56">
        <v>3</v>
      </c>
      <c r="C95" s="1">
        <v>0</v>
      </c>
      <c r="D95" s="1">
        <v>1</v>
      </c>
      <c r="E95" s="7">
        <v>0</v>
      </c>
      <c r="F95" s="7">
        <v>0</v>
      </c>
      <c r="G95" s="1">
        <v>0</v>
      </c>
      <c r="H95" s="1">
        <v>0</v>
      </c>
      <c r="I95" s="7">
        <v>0</v>
      </c>
      <c r="J95" s="1">
        <v>0</v>
      </c>
      <c r="K95" s="1">
        <v>0</v>
      </c>
      <c r="L95" s="7">
        <v>0</v>
      </c>
      <c r="M95" s="7">
        <f t="shared" ref="M95:M101" si="3">B95-SUM(C95:L95)</f>
        <v>2</v>
      </c>
      <c r="N95" s="7"/>
    </row>
    <row r="96" spans="1:14" x14ac:dyDescent="0.2">
      <c r="A96" s="1" t="s">
        <v>455</v>
      </c>
      <c r="B96" s="56">
        <v>11</v>
      </c>
      <c r="C96" s="1">
        <v>0</v>
      </c>
      <c r="D96" s="1">
        <v>3</v>
      </c>
      <c r="E96" s="7">
        <v>0</v>
      </c>
      <c r="F96" s="7">
        <v>0</v>
      </c>
      <c r="G96" s="1">
        <v>0</v>
      </c>
      <c r="H96" s="1">
        <v>0</v>
      </c>
      <c r="I96" s="7">
        <v>1</v>
      </c>
      <c r="J96" s="1">
        <v>2</v>
      </c>
      <c r="K96" s="1">
        <v>0</v>
      </c>
      <c r="L96" s="7">
        <v>1</v>
      </c>
      <c r="M96" s="7">
        <f t="shared" si="3"/>
        <v>4</v>
      </c>
      <c r="N96" s="7"/>
    </row>
    <row r="97" spans="1:14" x14ac:dyDescent="0.2">
      <c r="A97" s="1" t="s">
        <v>456</v>
      </c>
      <c r="B97" s="56">
        <v>9</v>
      </c>
      <c r="C97" s="1">
        <v>4</v>
      </c>
      <c r="D97" s="1">
        <v>0</v>
      </c>
      <c r="E97" s="7">
        <v>0</v>
      </c>
      <c r="F97" s="7">
        <v>1</v>
      </c>
      <c r="G97" s="1">
        <v>0</v>
      </c>
      <c r="H97" s="1">
        <v>2</v>
      </c>
      <c r="I97" s="7">
        <v>1</v>
      </c>
      <c r="J97" s="1">
        <v>0</v>
      </c>
      <c r="K97" s="1">
        <v>1</v>
      </c>
      <c r="L97" s="7">
        <v>0</v>
      </c>
      <c r="M97" s="7">
        <f t="shared" si="3"/>
        <v>0</v>
      </c>
      <c r="N97" s="7"/>
    </row>
    <row r="98" spans="1:14" x14ac:dyDescent="0.2">
      <c r="A98" s="1" t="s">
        <v>457</v>
      </c>
      <c r="B98" s="56">
        <v>4</v>
      </c>
      <c r="C98" s="1">
        <v>0</v>
      </c>
      <c r="D98" s="1">
        <v>2</v>
      </c>
      <c r="E98" s="7">
        <v>0</v>
      </c>
      <c r="F98" s="7">
        <v>0</v>
      </c>
      <c r="G98" s="1">
        <v>0</v>
      </c>
      <c r="H98" s="1">
        <v>0</v>
      </c>
      <c r="I98" s="7">
        <v>0</v>
      </c>
      <c r="J98" s="1">
        <v>1</v>
      </c>
      <c r="K98" s="1">
        <v>0</v>
      </c>
      <c r="L98" s="7">
        <v>0</v>
      </c>
      <c r="M98" s="7">
        <f t="shared" si="3"/>
        <v>1</v>
      </c>
      <c r="N98" s="7"/>
    </row>
    <row r="99" spans="1:14" x14ac:dyDescent="0.2">
      <c r="A99" s="1" t="s">
        <v>458</v>
      </c>
      <c r="B99" s="56">
        <v>1</v>
      </c>
      <c r="C99" s="1">
        <v>0</v>
      </c>
      <c r="D99" s="1">
        <v>1</v>
      </c>
      <c r="E99" s="7">
        <v>0</v>
      </c>
      <c r="F99" s="7">
        <v>0</v>
      </c>
      <c r="G99" s="1">
        <v>0</v>
      </c>
      <c r="H99" s="1">
        <v>0</v>
      </c>
      <c r="I99" s="7">
        <v>0</v>
      </c>
      <c r="J99" s="1">
        <v>0</v>
      </c>
      <c r="K99" s="1">
        <v>0</v>
      </c>
      <c r="L99" s="7">
        <v>0</v>
      </c>
      <c r="M99" s="7">
        <f t="shared" si="3"/>
        <v>0</v>
      </c>
      <c r="N99" s="7"/>
    </row>
    <row r="100" spans="1:14" x14ac:dyDescent="0.2">
      <c r="A100" s="1" t="s">
        <v>459</v>
      </c>
      <c r="B100" s="56">
        <v>4</v>
      </c>
      <c r="C100" s="1">
        <v>0</v>
      </c>
      <c r="D100" s="1">
        <v>0</v>
      </c>
      <c r="E100" s="7">
        <v>0</v>
      </c>
      <c r="F100" s="7">
        <v>0</v>
      </c>
      <c r="G100" s="1">
        <v>0</v>
      </c>
      <c r="H100" s="1">
        <v>0</v>
      </c>
      <c r="I100" s="7">
        <v>0</v>
      </c>
      <c r="J100" s="1">
        <v>2</v>
      </c>
      <c r="K100" s="1">
        <v>2</v>
      </c>
      <c r="L100" s="7">
        <v>0</v>
      </c>
      <c r="M100" s="7">
        <f t="shared" si="3"/>
        <v>0</v>
      </c>
      <c r="N100" s="7"/>
    </row>
    <row r="101" spans="1:14" x14ac:dyDescent="0.2">
      <c r="A101" s="1" t="s">
        <v>460</v>
      </c>
      <c r="B101" s="56">
        <v>3</v>
      </c>
      <c r="C101" s="1">
        <v>1</v>
      </c>
      <c r="D101" s="1">
        <v>0</v>
      </c>
      <c r="E101" s="7">
        <v>0</v>
      </c>
      <c r="F101" s="7">
        <v>0</v>
      </c>
      <c r="G101" s="1">
        <v>0</v>
      </c>
      <c r="H101" s="1">
        <v>2</v>
      </c>
      <c r="I101" s="7">
        <v>0</v>
      </c>
      <c r="J101" s="1">
        <v>0</v>
      </c>
      <c r="K101" s="1">
        <v>0</v>
      </c>
      <c r="L101" s="7">
        <v>0</v>
      </c>
      <c r="M101" s="7">
        <f t="shared" si="3"/>
        <v>0</v>
      </c>
      <c r="N101" s="7"/>
    </row>
    <row r="102" spans="1:14" x14ac:dyDescent="0.2">
      <c r="A102" s="8" t="s">
        <v>209</v>
      </c>
      <c r="B102" s="56"/>
      <c r="M102" s="7"/>
      <c r="N102" s="7"/>
    </row>
    <row r="103" spans="1:14" x14ac:dyDescent="0.2">
      <c r="A103" s="1" t="s">
        <v>461</v>
      </c>
      <c r="B103" s="56">
        <v>50</v>
      </c>
      <c r="C103" s="1">
        <v>2</v>
      </c>
      <c r="D103" s="1">
        <v>8</v>
      </c>
      <c r="E103" s="7">
        <v>4</v>
      </c>
      <c r="F103" s="7">
        <v>0</v>
      </c>
      <c r="G103" s="1">
        <v>0</v>
      </c>
      <c r="H103" s="1">
        <v>2</v>
      </c>
      <c r="I103" s="7">
        <v>6</v>
      </c>
      <c r="J103" s="1">
        <v>10</v>
      </c>
      <c r="K103" s="1">
        <v>5</v>
      </c>
      <c r="L103" s="7">
        <v>6</v>
      </c>
      <c r="M103" s="7">
        <f>B103-SUM(C103:L103)</f>
        <v>7</v>
      </c>
      <c r="N103" s="7"/>
    </row>
    <row r="104" spans="1:14" x14ac:dyDescent="0.2">
      <c r="A104" s="1" t="s">
        <v>462</v>
      </c>
      <c r="B104" s="56">
        <v>12</v>
      </c>
      <c r="C104" s="1">
        <v>2</v>
      </c>
      <c r="D104" s="1">
        <v>0</v>
      </c>
      <c r="E104" s="7">
        <v>2</v>
      </c>
      <c r="F104" s="7">
        <v>0</v>
      </c>
      <c r="G104" s="1">
        <v>0</v>
      </c>
      <c r="H104" s="1">
        <v>0</v>
      </c>
      <c r="I104" s="7">
        <v>3</v>
      </c>
      <c r="J104" s="1">
        <v>1</v>
      </c>
      <c r="K104" s="1">
        <v>3</v>
      </c>
      <c r="L104" s="7">
        <v>1</v>
      </c>
      <c r="M104" s="7">
        <f>B104-SUM(C104:L104)</f>
        <v>0</v>
      </c>
      <c r="N104" s="7"/>
    </row>
    <row r="105" spans="1:14" x14ac:dyDescent="0.2">
      <c r="A105" s="8" t="s">
        <v>210</v>
      </c>
      <c r="B105" s="56"/>
      <c r="M105" s="7"/>
      <c r="N105" s="7"/>
    </row>
    <row r="106" spans="1:14" x14ac:dyDescent="0.2">
      <c r="A106" s="1" t="s">
        <v>463</v>
      </c>
      <c r="B106" s="56">
        <v>28</v>
      </c>
      <c r="C106" s="1">
        <v>4</v>
      </c>
      <c r="D106" s="1">
        <v>5</v>
      </c>
      <c r="E106" s="7">
        <v>1</v>
      </c>
      <c r="F106" s="7">
        <v>1</v>
      </c>
      <c r="G106" s="1">
        <v>0</v>
      </c>
      <c r="H106" s="1">
        <v>0</v>
      </c>
      <c r="I106" s="7">
        <v>0</v>
      </c>
      <c r="J106" s="1">
        <v>4</v>
      </c>
      <c r="K106" s="1">
        <v>3</v>
      </c>
      <c r="L106" s="7">
        <v>2</v>
      </c>
      <c r="M106" s="7">
        <f t="shared" ref="M106:M114" si="4">B106-SUM(C106:L106)</f>
        <v>8</v>
      </c>
      <c r="N106" s="7"/>
    </row>
    <row r="107" spans="1:14" x14ac:dyDescent="0.2">
      <c r="A107" s="1" t="s">
        <v>516</v>
      </c>
      <c r="B107" s="56">
        <v>22</v>
      </c>
      <c r="C107" s="1">
        <v>1</v>
      </c>
      <c r="D107" s="1">
        <v>4</v>
      </c>
      <c r="E107" s="7">
        <v>0</v>
      </c>
      <c r="F107" s="7">
        <v>1</v>
      </c>
      <c r="G107" s="1">
        <v>0</v>
      </c>
      <c r="H107" s="1">
        <v>6</v>
      </c>
      <c r="I107" s="7">
        <v>1</v>
      </c>
      <c r="J107" s="1">
        <v>4</v>
      </c>
      <c r="K107" s="1">
        <v>1</v>
      </c>
      <c r="L107" s="7">
        <v>2</v>
      </c>
      <c r="M107" s="7">
        <f t="shared" si="4"/>
        <v>2</v>
      </c>
      <c r="N107" s="7"/>
    </row>
    <row r="108" spans="1:14" x14ac:dyDescent="0.2">
      <c r="A108" s="1" t="s">
        <v>464</v>
      </c>
      <c r="B108" s="56">
        <v>7</v>
      </c>
      <c r="C108" s="1">
        <v>1</v>
      </c>
      <c r="D108" s="1">
        <v>2</v>
      </c>
      <c r="E108" s="7">
        <v>0</v>
      </c>
      <c r="F108" s="7">
        <v>0</v>
      </c>
      <c r="G108" s="1">
        <v>0</v>
      </c>
      <c r="H108" s="1">
        <v>1</v>
      </c>
      <c r="I108" s="7">
        <v>0</v>
      </c>
      <c r="J108" s="1">
        <v>1</v>
      </c>
      <c r="K108" s="1">
        <v>1</v>
      </c>
      <c r="L108" s="7">
        <v>0</v>
      </c>
      <c r="M108" s="7">
        <f t="shared" si="4"/>
        <v>1</v>
      </c>
      <c r="N108" s="7"/>
    </row>
    <row r="109" spans="1:14" x14ac:dyDescent="0.2">
      <c r="A109" s="1" t="s">
        <v>465</v>
      </c>
      <c r="B109" s="56">
        <v>7</v>
      </c>
      <c r="C109" s="1">
        <v>2</v>
      </c>
      <c r="D109" s="1">
        <v>0</v>
      </c>
      <c r="E109" s="7">
        <v>0</v>
      </c>
      <c r="F109" s="7">
        <v>0</v>
      </c>
      <c r="G109" s="1">
        <v>0</v>
      </c>
      <c r="H109" s="1">
        <v>0</v>
      </c>
      <c r="I109" s="7">
        <v>1</v>
      </c>
      <c r="J109" s="1">
        <v>0</v>
      </c>
      <c r="K109" s="1">
        <v>2</v>
      </c>
      <c r="L109" s="7">
        <v>2</v>
      </c>
      <c r="M109" s="7">
        <f t="shared" si="4"/>
        <v>0</v>
      </c>
      <c r="N109" s="7"/>
    </row>
    <row r="110" spans="1:14" x14ac:dyDescent="0.2">
      <c r="A110" s="1" t="s">
        <v>466</v>
      </c>
      <c r="B110" s="56">
        <v>5</v>
      </c>
      <c r="C110" s="1">
        <v>0</v>
      </c>
      <c r="D110" s="1">
        <v>0</v>
      </c>
      <c r="E110" s="7">
        <v>0</v>
      </c>
      <c r="F110" s="7">
        <v>1</v>
      </c>
      <c r="G110" s="1">
        <v>0</v>
      </c>
      <c r="H110" s="1">
        <v>1</v>
      </c>
      <c r="I110" s="7">
        <v>0</v>
      </c>
      <c r="J110" s="1">
        <v>1</v>
      </c>
      <c r="K110" s="1">
        <v>0</v>
      </c>
      <c r="L110" s="7">
        <v>0</v>
      </c>
      <c r="M110" s="7">
        <f t="shared" si="4"/>
        <v>2</v>
      </c>
      <c r="N110" s="7"/>
    </row>
    <row r="111" spans="1:14" x14ac:dyDescent="0.2">
      <c r="A111" s="1" t="s">
        <v>467</v>
      </c>
      <c r="B111" s="56">
        <v>1</v>
      </c>
      <c r="C111" s="1">
        <v>0</v>
      </c>
      <c r="D111" s="1">
        <v>0</v>
      </c>
      <c r="E111" s="7">
        <v>0</v>
      </c>
      <c r="F111" s="7">
        <v>0</v>
      </c>
      <c r="G111" s="1">
        <v>0</v>
      </c>
      <c r="H111" s="1">
        <v>1</v>
      </c>
      <c r="I111" s="7">
        <v>0</v>
      </c>
      <c r="J111" s="1">
        <v>0</v>
      </c>
      <c r="K111" s="1">
        <v>0</v>
      </c>
      <c r="L111" s="7">
        <v>0</v>
      </c>
      <c r="M111" s="7">
        <f t="shared" si="4"/>
        <v>0</v>
      </c>
      <c r="N111" s="7"/>
    </row>
    <row r="112" spans="1:14" x14ac:dyDescent="0.2">
      <c r="A112" s="1" t="s">
        <v>468</v>
      </c>
      <c r="B112" s="56">
        <v>23</v>
      </c>
      <c r="C112" s="1">
        <v>0</v>
      </c>
      <c r="D112" s="1">
        <v>6</v>
      </c>
      <c r="E112" s="7">
        <v>0</v>
      </c>
      <c r="F112" s="7">
        <v>1</v>
      </c>
      <c r="G112" s="1">
        <v>0</v>
      </c>
      <c r="H112" s="1">
        <v>5</v>
      </c>
      <c r="I112" s="7">
        <v>3</v>
      </c>
      <c r="J112" s="1">
        <v>1</v>
      </c>
      <c r="K112" s="1">
        <v>5</v>
      </c>
      <c r="L112" s="7">
        <v>0</v>
      </c>
      <c r="M112" s="7">
        <f t="shared" si="4"/>
        <v>2</v>
      </c>
      <c r="N112" s="7"/>
    </row>
    <row r="113" spans="1:14" x14ac:dyDescent="0.2">
      <c r="A113" s="1" t="s">
        <v>469</v>
      </c>
      <c r="B113" s="56">
        <v>6</v>
      </c>
      <c r="C113" s="1">
        <v>0</v>
      </c>
      <c r="D113" s="1">
        <v>0</v>
      </c>
      <c r="E113" s="7">
        <v>0</v>
      </c>
      <c r="F113" s="7">
        <v>0</v>
      </c>
      <c r="G113" s="1">
        <v>0</v>
      </c>
      <c r="H113" s="1">
        <v>0</v>
      </c>
      <c r="I113" s="7">
        <v>0</v>
      </c>
      <c r="J113" s="1">
        <v>4</v>
      </c>
      <c r="K113" s="1">
        <v>2</v>
      </c>
      <c r="L113" s="7">
        <v>0</v>
      </c>
      <c r="M113" s="7">
        <f t="shared" si="4"/>
        <v>0</v>
      </c>
      <c r="N113" s="7"/>
    </row>
    <row r="114" spans="1:14" x14ac:dyDescent="0.2">
      <c r="A114" s="1" t="s">
        <v>211</v>
      </c>
      <c r="B114" s="56">
        <v>308</v>
      </c>
      <c r="C114" s="7">
        <v>50</v>
      </c>
      <c r="D114" s="7">
        <v>24</v>
      </c>
      <c r="E114" s="7">
        <v>21</v>
      </c>
      <c r="F114" s="7">
        <v>36</v>
      </c>
      <c r="G114" s="7">
        <v>1</v>
      </c>
      <c r="H114" s="7">
        <v>10</v>
      </c>
      <c r="I114" s="7">
        <v>16</v>
      </c>
      <c r="J114" s="7">
        <v>26</v>
      </c>
      <c r="K114" s="7">
        <v>49</v>
      </c>
      <c r="L114" s="7">
        <v>14</v>
      </c>
      <c r="M114" s="7">
        <f t="shared" si="4"/>
        <v>61</v>
      </c>
      <c r="N114" s="7"/>
    </row>
    <row r="115" spans="1:14" x14ac:dyDescent="0.2">
      <c r="A115" s="1" t="s">
        <v>517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</row>
    <row r="116" spans="1:14" x14ac:dyDescent="0.2">
      <c r="D116" s="7"/>
      <c r="E116" s="7"/>
      <c r="F116" s="7"/>
      <c r="G116" s="7"/>
      <c r="H116" s="7"/>
      <c r="I116" s="7"/>
      <c r="J116" s="7"/>
      <c r="K116" s="7"/>
      <c r="L116" s="7"/>
      <c r="M116" s="7"/>
    </row>
    <row r="117" spans="1:14" x14ac:dyDescent="0.2">
      <c r="D117" s="7"/>
      <c r="E117" s="7"/>
      <c r="F117" s="7"/>
      <c r="G117" s="7"/>
      <c r="H117" s="7"/>
      <c r="I117" s="7"/>
      <c r="J117" s="7"/>
      <c r="K117" s="7"/>
      <c r="L117" s="7"/>
      <c r="M117" s="7"/>
    </row>
    <row r="118" spans="1:14" x14ac:dyDescent="0.2">
      <c r="D118" s="7"/>
      <c r="E118" s="7"/>
      <c r="F118" s="7"/>
      <c r="G118" s="7"/>
      <c r="H118" s="7"/>
      <c r="I118" s="7"/>
      <c r="J118" s="7"/>
      <c r="K118" s="7"/>
      <c r="L118" s="7"/>
      <c r="M118" s="7"/>
    </row>
    <row r="119" spans="1:14" x14ac:dyDescent="0.2">
      <c r="D119" s="7"/>
      <c r="E119" s="7"/>
      <c r="F119" s="7"/>
      <c r="G119" s="7"/>
      <c r="H119" s="7"/>
      <c r="I119" s="7"/>
      <c r="J119" s="7"/>
      <c r="K119" s="7"/>
      <c r="L119" s="7"/>
      <c r="M119" s="7"/>
    </row>
    <row r="120" spans="1:14" x14ac:dyDescent="0.2">
      <c r="D120" s="7"/>
      <c r="E120" s="7"/>
      <c r="F120" s="7"/>
      <c r="G120" s="7"/>
      <c r="H120" s="7"/>
      <c r="I120" s="7"/>
      <c r="J120" s="7"/>
      <c r="K120" s="7"/>
      <c r="L120" s="7"/>
      <c r="M120" s="7"/>
    </row>
    <row r="121" spans="1:14" x14ac:dyDescent="0.2">
      <c r="D121" s="7"/>
      <c r="E121" s="7"/>
      <c r="F121" s="7"/>
      <c r="G121" s="7"/>
      <c r="H121" s="7"/>
      <c r="I121" s="7"/>
      <c r="J121" s="7"/>
      <c r="K121" s="7"/>
      <c r="L121" s="7"/>
      <c r="M121" s="7"/>
    </row>
    <row r="122" spans="1:14" x14ac:dyDescent="0.2">
      <c r="D122" s="7"/>
      <c r="E122" s="7"/>
      <c r="F122" s="7"/>
      <c r="G122" s="7"/>
      <c r="H122" s="7"/>
      <c r="I122" s="7"/>
      <c r="J122" s="7"/>
      <c r="K122" s="7"/>
      <c r="L122" s="7"/>
      <c r="M122" s="7"/>
    </row>
    <row r="123" spans="1:14" x14ac:dyDescent="0.2">
      <c r="D123" s="7"/>
      <c r="E123" s="7"/>
      <c r="F123" s="7"/>
      <c r="G123" s="7"/>
      <c r="H123" s="7"/>
      <c r="I123" s="7"/>
      <c r="J123" s="7"/>
      <c r="K123" s="7"/>
      <c r="L123" s="7"/>
      <c r="M123" s="7"/>
    </row>
    <row r="124" spans="1:14" x14ac:dyDescent="0.2">
      <c r="D124" s="7"/>
      <c r="E124" s="7"/>
      <c r="F124" s="7"/>
      <c r="G124" s="7"/>
      <c r="H124" s="7"/>
      <c r="I124" s="7"/>
      <c r="J124" s="7"/>
      <c r="K124" s="7"/>
      <c r="L124" s="7"/>
      <c r="M124" s="7"/>
    </row>
    <row r="125" spans="1:14" x14ac:dyDescent="0.2">
      <c r="D125" s="7"/>
      <c r="E125" s="7"/>
      <c r="F125" s="7"/>
      <c r="G125" s="7"/>
      <c r="H125" s="7"/>
      <c r="I125" s="7"/>
      <c r="J125" s="7"/>
      <c r="K125" s="7"/>
      <c r="L125" s="7"/>
      <c r="M125" s="7"/>
    </row>
    <row r="126" spans="1:14" x14ac:dyDescent="0.2">
      <c r="D126" s="7"/>
      <c r="E126" s="7"/>
      <c r="F126" s="7"/>
      <c r="G126" s="7"/>
      <c r="H126" s="7"/>
      <c r="I126" s="7"/>
      <c r="J126" s="7"/>
      <c r="K126" s="7"/>
      <c r="L126" s="7"/>
      <c r="M126" s="7"/>
    </row>
    <row r="127" spans="1:14" x14ac:dyDescent="0.2">
      <c r="D127" s="7"/>
      <c r="E127" s="7"/>
      <c r="F127" s="7"/>
      <c r="G127" s="7"/>
      <c r="H127" s="7"/>
      <c r="I127" s="7"/>
      <c r="J127" s="7"/>
      <c r="K127" s="7"/>
      <c r="L127" s="7"/>
      <c r="M127" s="7"/>
    </row>
    <row r="128" spans="1:14" x14ac:dyDescent="0.2">
      <c r="D128" s="7"/>
      <c r="E128" s="7"/>
      <c r="F128" s="7"/>
      <c r="G128" s="7"/>
      <c r="H128" s="7"/>
      <c r="I128" s="7"/>
      <c r="J128" s="7"/>
      <c r="K128" s="7"/>
      <c r="L128" s="7"/>
      <c r="M128" s="7"/>
    </row>
    <row r="129" spans="2:14" x14ac:dyDescent="0.2"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4" x14ac:dyDescent="0.2">
      <c r="D130" s="7"/>
      <c r="E130" s="7"/>
      <c r="F130" s="7"/>
      <c r="G130" s="7"/>
      <c r="H130" s="7"/>
      <c r="I130" s="7"/>
      <c r="J130" s="7"/>
      <c r="K130" s="7"/>
      <c r="L130" s="7"/>
      <c r="M130" s="7"/>
    </row>
    <row r="131" spans="2:14" x14ac:dyDescent="0.2">
      <c r="D131" s="7"/>
      <c r="E131" s="7"/>
      <c r="F131" s="7"/>
      <c r="G131" s="7"/>
      <c r="H131" s="7"/>
      <c r="I131" s="7"/>
      <c r="J131" s="7"/>
      <c r="K131" s="7"/>
      <c r="L131" s="7"/>
      <c r="M131" s="7"/>
    </row>
    <row r="132" spans="2:14" x14ac:dyDescent="0.2">
      <c r="D132" s="7"/>
      <c r="E132" s="7"/>
      <c r="F132" s="7"/>
      <c r="G132" s="7"/>
      <c r="H132" s="7"/>
      <c r="I132" s="7"/>
      <c r="J132" s="7"/>
      <c r="K132" s="7"/>
      <c r="L132" s="7"/>
      <c r="M132" s="7"/>
    </row>
    <row r="133" spans="2:14" x14ac:dyDescent="0.2">
      <c r="B133" s="7"/>
      <c r="D133" s="7"/>
      <c r="E133" s="7"/>
      <c r="F133" s="7"/>
      <c r="G133" s="7"/>
      <c r="H133" s="7"/>
      <c r="I133" s="7"/>
      <c r="J133" s="7"/>
      <c r="K133" s="7"/>
      <c r="L133" s="7"/>
      <c r="M133" s="7"/>
    </row>
    <row r="134" spans="2:14" x14ac:dyDescent="0.2">
      <c r="B134" s="7"/>
      <c r="D134" s="7"/>
      <c r="E134" s="7"/>
      <c r="F134" s="7"/>
      <c r="G134" s="7"/>
      <c r="H134" s="7"/>
      <c r="I134" s="7"/>
      <c r="J134" s="7"/>
      <c r="K134" s="7"/>
      <c r="L134" s="7"/>
      <c r="M134" s="7"/>
    </row>
    <row r="135" spans="2:14" x14ac:dyDescent="0.2">
      <c r="B135" s="7"/>
      <c r="D135" s="7"/>
      <c r="E135" s="7"/>
      <c r="F135" s="7"/>
      <c r="G135" s="7"/>
      <c r="H135" s="7"/>
      <c r="I135" s="7"/>
      <c r="J135" s="7"/>
      <c r="K135" s="7"/>
      <c r="L135" s="7"/>
      <c r="M135" s="7"/>
    </row>
    <row r="136" spans="2:14" x14ac:dyDescent="0.2">
      <c r="B136" s="7"/>
      <c r="D136" s="7"/>
      <c r="E136" s="7"/>
      <c r="F136" s="7"/>
      <c r="G136" s="7"/>
      <c r="H136" s="7"/>
      <c r="I136" s="7"/>
      <c r="J136" s="7"/>
      <c r="K136" s="7"/>
      <c r="L136" s="7"/>
      <c r="M136" s="7"/>
    </row>
    <row r="137" spans="2:14" x14ac:dyDescent="0.2">
      <c r="B137" s="7"/>
      <c r="K137" s="7"/>
      <c r="L137" s="7"/>
      <c r="M137" s="7"/>
      <c r="N137" s="7"/>
    </row>
    <row r="138" spans="2:14" x14ac:dyDescent="0.2">
      <c r="B138" s="7"/>
      <c r="K138" s="7"/>
      <c r="L138" s="7"/>
      <c r="M138" s="7"/>
      <c r="N138" s="7"/>
    </row>
    <row r="139" spans="2:14" x14ac:dyDescent="0.2">
      <c r="B139" s="7"/>
      <c r="K139" s="7"/>
      <c r="L139" s="7"/>
      <c r="M139" s="7"/>
      <c r="N139" s="7"/>
    </row>
    <row r="140" spans="2:14" x14ac:dyDescent="0.2">
      <c r="B140" s="7"/>
      <c r="K140" s="7"/>
      <c r="L140" s="7"/>
      <c r="M140" s="7"/>
      <c r="N140" s="7"/>
    </row>
    <row r="141" spans="2:14" x14ac:dyDescent="0.2">
      <c r="B141" s="7"/>
      <c r="K141" s="7"/>
      <c r="L141" s="7"/>
      <c r="M141" s="7"/>
      <c r="N141" s="7"/>
    </row>
    <row r="142" spans="2:14" x14ac:dyDescent="0.2">
      <c r="B142" s="7"/>
      <c r="K142" s="7"/>
      <c r="L142" s="7"/>
      <c r="M142" s="7"/>
      <c r="N142" s="7"/>
    </row>
    <row r="143" spans="2:14" x14ac:dyDescent="0.2">
      <c r="B143" s="7"/>
      <c r="K143" s="7"/>
      <c r="L143" s="7"/>
      <c r="M143" s="7"/>
      <c r="N143" s="7"/>
    </row>
    <row r="144" spans="2:14" x14ac:dyDescent="0.2">
      <c r="B144" s="7"/>
      <c r="K144" s="7"/>
      <c r="L144" s="7"/>
      <c r="M144" s="7"/>
      <c r="N144" s="7"/>
    </row>
    <row r="145" spans="2:14" x14ac:dyDescent="0.2">
      <c r="B145" s="7"/>
      <c r="K145" s="7"/>
      <c r="L145" s="7"/>
      <c r="M145" s="7"/>
      <c r="N145" s="7"/>
    </row>
    <row r="146" spans="2:14" x14ac:dyDescent="0.2">
      <c r="B146" s="7"/>
      <c r="K146" s="7"/>
      <c r="L146" s="7"/>
      <c r="M146" s="7"/>
      <c r="N146" s="7"/>
    </row>
    <row r="147" spans="2:14" x14ac:dyDescent="0.2">
      <c r="B147" s="7"/>
      <c r="K147" s="7"/>
      <c r="L147" s="7"/>
      <c r="M147" s="7"/>
      <c r="N147" s="7"/>
    </row>
    <row r="148" spans="2:14" x14ac:dyDescent="0.2">
      <c r="B148" s="7"/>
      <c r="K148" s="7"/>
      <c r="L148" s="7"/>
      <c r="M148" s="7"/>
      <c r="N148" s="7"/>
    </row>
    <row r="149" spans="2:14" x14ac:dyDescent="0.2">
      <c r="B149" s="7"/>
      <c r="K149" s="7"/>
      <c r="L149" s="7"/>
      <c r="M149" s="7"/>
      <c r="N149" s="7"/>
    </row>
    <row r="150" spans="2:14" x14ac:dyDescent="0.2">
      <c r="B150" s="7"/>
      <c r="K150" s="7"/>
      <c r="L150" s="7"/>
      <c r="M150" s="7"/>
      <c r="N150" s="7"/>
    </row>
    <row r="151" spans="2:14" x14ac:dyDescent="0.2">
      <c r="B151" s="7"/>
      <c r="K151" s="7"/>
      <c r="L151" s="7"/>
      <c r="M151" s="7"/>
      <c r="N151" s="7"/>
    </row>
    <row r="152" spans="2:14" x14ac:dyDescent="0.2">
      <c r="B152" s="7"/>
      <c r="K152" s="7"/>
      <c r="L152" s="7"/>
      <c r="M152" s="7"/>
      <c r="N152" s="7"/>
    </row>
    <row r="153" spans="2:14" x14ac:dyDescent="0.2">
      <c r="B153" s="7"/>
      <c r="K153" s="7"/>
      <c r="L153" s="7"/>
      <c r="M153" s="7"/>
      <c r="N153" s="7"/>
    </row>
    <row r="154" spans="2:14" x14ac:dyDescent="0.2">
      <c r="B154" s="7"/>
      <c r="K154" s="7"/>
      <c r="L154" s="7"/>
      <c r="M154" s="7"/>
      <c r="N154" s="7"/>
    </row>
    <row r="155" spans="2:14" x14ac:dyDescent="0.2">
      <c r="B155" s="7"/>
      <c r="K155" s="7"/>
      <c r="L155" s="7"/>
      <c r="M155" s="7"/>
      <c r="N155" s="7"/>
    </row>
    <row r="156" spans="2:14" x14ac:dyDescent="0.2">
      <c r="B156" s="7"/>
      <c r="K156" s="7"/>
      <c r="L156" s="7"/>
      <c r="M156" s="7"/>
      <c r="N156" s="7"/>
    </row>
    <row r="157" spans="2:14" x14ac:dyDescent="0.2">
      <c r="B157" s="7"/>
      <c r="K157" s="7"/>
      <c r="L157" s="7"/>
      <c r="M157" s="7"/>
      <c r="N157" s="7"/>
    </row>
    <row r="158" spans="2:14" x14ac:dyDescent="0.2">
      <c r="B158" s="7"/>
      <c r="K158" s="7"/>
      <c r="L158" s="7"/>
      <c r="M158" s="7"/>
      <c r="N158" s="7"/>
    </row>
    <row r="159" spans="2:14" x14ac:dyDescent="0.2">
      <c r="B159" s="7"/>
      <c r="K159" s="7"/>
      <c r="L159" s="7"/>
      <c r="M159" s="7"/>
      <c r="N159" s="7"/>
    </row>
    <row r="160" spans="2:14" x14ac:dyDescent="0.2">
      <c r="B160" s="7"/>
      <c r="K160" s="7"/>
      <c r="L160" s="7"/>
      <c r="M160" s="7"/>
      <c r="N160" s="7"/>
    </row>
    <row r="161" spans="2:14" x14ac:dyDescent="0.2">
      <c r="B161" s="7"/>
      <c r="K161" s="7"/>
      <c r="L161" s="7"/>
      <c r="M161" s="7"/>
      <c r="N161" s="7"/>
    </row>
    <row r="162" spans="2:14" x14ac:dyDescent="0.2">
      <c r="B162" s="7"/>
      <c r="K162" s="7"/>
      <c r="L162" s="7"/>
      <c r="M162" s="7"/>
      <c r="N162" s="7"/>
    </row>
    <row r="163" spans="2:14" x14ac:dyDescent="0.2">
      <c r="B163" s="7"/>
      <c r="K163" s="7"/>
      <c r="L163" s="7"/>
      <c r="M163" s="7"/>
      <c r="N163" s="7"/>
    </row>
    <row r="164" spans="2:14" x14ac:dyDescent="0.2">
      <c r="B164" s="7"/>
      <c r="K164" s="7"/>
      <c r="L164" s="7"/>
      <c r="M164" s="7"/>
      <c r="N164" s="7"/>
    </row>
    <row r="165" spans="2:14" x14ac:dyDescent="0.2">
      <c r="B165" s="7"/>
      <c r="K165" s="7"/>
      <c r="L165" s="7"/>
      <c r="M165" s="7"/>
      <c r="N165" s="7"/>
    </row>
    <row r="166" spans="2:14" x14ac:dyDescent="0.2">
      <c r="B166" s="7"/>
      <c r="K166" s="7"/>
      <c r="L166" s="7"/>
      <c r="M166" s="7"/>
      <c r="N166" s="7"/>
    </row>
    <row r="167" spans="2:14" x14ac:dyDescent="0.2">
      <c r="B167" s="7"/>
      <c r="K167" s="7"/>
      <c r="L167" s="7"/>
      <c r="M167" s="7"/>
      <c r="N167" s="7"/>
    </row>
    <row r="168" spans="2:14" x14ac:dyDescent="0.2">
      <c r="B168" s="7"/>
      <c r="K168" s="7"/>
      <c r="L168" s="7"/>
      <c r="M168" s="7"/>
      <c r="N168" s="7"/>
    </row>
    <row r="169" spans="2:14" x14ac:dyDescent="0.2">
      <c r="B169" s="7"/>
      <c r="K169" s="7"/>
      <c r="L169" s="7"/>
      <c r="M169" s="7"/>
      <c r="N169" s="7"/>
    </row>
    <row r="170" spans="2:14" x14ac:dyDescent="0.2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</row>
    <row r="171" spans="2:14" x14ac:dyDescent="0.2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</row>
    <row r="172" spans="2:14" x14ac:dyDescent="0.2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</row>
    <row r="173" spans="2:14" x14ac:dyDescent="0.2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</row>
    <row r="174" spans="2:14" x14ac:dyDescent="0.2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</row>
    <row r="175" spans="2:14" x14ac:dyDescent="0.2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</row>
    <row r="176" spans="2:14" x14ac:dyDescent="0.2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x14ac:dyDescent="0.2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</row>
    <row r="178" spans="2:13" x14ac:dyDescent="0.2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</row>
    <row r="179" spans="2:13" x14ac:dyDescent="0.2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</row>
    <row r="180" spans="2:13" x14ac:dyDescent="0.2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</row>
    <row r="181" spans="2:13" x14ac:dyDescent="0.2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</row>
    <row r="182" spans="2:13" x14ac:dyDescent="0.2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</row>
    <row r="183" spans="2:13" x14ac:dyDescent="0.2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</row>
    <row r="184" spans="2:13" x14ac:dyDescent="0.2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</row>
    <row r="185" spans="2:13" x14ac:dyDescent="0.2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</row>
    <row r="186" spans="2:13" x14ac:dyDescent="0.2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</row>
    <row r="187" spans="2:13" x14ac:dyDescent="0.2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</row>
    <row r="188" spans="2:13" x14ac:dyDescent="0.2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</row>
    <row r="189" spans="2:13" x14ac:dyDescent="0.2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</row>
    <row r="190" spans="2:13" x14ac:dyDescent="0.2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</row>
    <row r="191" spans="2:13" x14ac:dyDescent="0.2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</row>
    <row r="192" spans="2:13" x14ac:dyDescent="0.2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</row>
    <row r="193" spans="2:13" x14ac:dyDescent="0.2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</row>
    <row r="194" spans="2:13" x14ac:dyDescent="0.2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</row>
    <row r="195" spans="2:13" x14ac:dyDescent="0.2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</row>
    <row r="196" spans="2:13" x14ac:dyDescent="0.2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</row>
    <row r="197" spans="2:13" x14ac:dyDescent="0.2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</row>
    <row r="198" spans="2:13" x14ac:dyDescent="0.2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</row>
    <row r="199" spans="2:13" x14ac:dyDescent="0.2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</row>
    <row r="200" spans="2:13" x14ac:dyDescent="0.2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</row>
    <row r="201" spans="2:13" x14ac:dyDescent="0.2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</row>
    <row r="202" spans="2:13" x14ac:dyDescent="0.2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</row>
    <row r="203" spans="2:13" x14ac:dyDescent="0.2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</row>
    <row r="204" spans="2:13" x14ac:dyDescent="0.2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</row>
    <row r="205" spans="2:13" x14ac:dyDescent="0.2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</row>
    <row r="206" spans="2:13" x14ac:dyDescent="0.2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</row>
    <row r="207" spans="2:13" x14ac:dyDescent="0.2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</row>
    <row r="208" spans="2:13" x14ac:dyDescent="0.2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</row>
    <row r="209" spans="2:13" x14ac:dyDescent="0.2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</row>
    <row r="210" spans="2:13" x14ac:dyDescent="0.2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</row>
    <row r="211" spans="2:13" x14ac:dyDescent="0.2">
      <c r="B211" s="7"/>
    </row>
    <row r="212" spans="2:13" x14ac:dyDescent="0.2">
      <c r="B212" s="7"/>
    </row>
    <row r="213" spans="2:13" x14ac:dyDescent="0.2">
      <c r="B213" s="7"/>
    </row>
    <row r="214" spans="2:13" x14ac:dyDescent="0.2">
      <c r="B214" s="7"/>
    </row>
    <row r="215" spans="2:13" x14ac:dyDescent="0.2">
      <c r="B215" s="7"/>
    </row>
    <row r="216" spans="2:13" x14ac:dyDescent="0.2">
      <c r="B216" s="7"/>
    </row>
    <row r="217" spans="2:13" x14ac:dyDescent="0.2">
      <c r="B217" s="7"/>
    </row>
    <row r="218" spans="2:13" x14ac:dyDescent="0.2">
      <c r="B218" s="7"/>
    </row>
    <row r="219" spans="2:13" x14ac:dyDescent="0.2">
      <c r="B219" s="7"/>
    </row>
    <row r="220" spans="2:13" x14ac:dyDescent="0.2">
      <c r="B220" s="7"/>
    </row>
    <row r="221" spans="2:13" x14ac:dyDescent="0.2">
      <c r="B221" s="7"/>
    </row>
    <row r="222" spans="2:13" x14ac:dyDescent="0.2">
      <c r="B222" s="7"/>
    </row>
    <row r="223" spans="2:13" x14ac:dyDescent="0.2">
      <c r="B223" s="7"/>
    </row>
    <row r="224" spans="2:13" x14ac:dyDescent="0.2">
      <c r="B224" s="7"/>
    </row>
    <row r="225" spans="2:2" x14ac:dyDescent="0.2">
      <c r="B225" s="7"/>
    </row>
    <row r="226" spans="2:2" x14ac:dyDescent="0.2">
      <c r="B226" s="7"/>
    </row>
    <row r="227" spans="2:2" x14ac:dyDescent="0.2">
      <c r="B227" s="7"/>
    </row>
    <row r="228" spans="2:2" x14ac:dyDescent="0.2">
      <c r="B228" s="7"/>
    </row>
  </sheetData>
  <phoneticPr fontId="0" type="noConversion"/>
  <pageMargins left="0.19685039370078741" right="0.19685039370078741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BX117"/>
  <sheetViews>
    <sheetView topLeftCell="B1" workbookViewId="0">
      <selection activeCell="O1" sqref="O1:BX1048576"/>
    </sheetView>
  </sheetViews>
  <sheetFormatPr baseColWidth="10" defaultColWidth="11.42578125" defaultRowHeight="12.75" x14ac:dyDescent="0.2"/>
  <cols>
    <col min="1" max="1" width="27.85546875" style="1" customWidth="1"/>
    <col min="2" max="13" width="8.42578125" style="1" customWidth="1"/>
    <col min="14" max="14" width="11.42578125" style="1"/>
    <col min="77" max="16384" width="11.42578125" style="1"/>
  </cols>
  <sheetData>
    <row r="1" spans="1:13" x14ac:dyDescent="0.2">
      <c r="A1" s="8" t="s">
        <v>764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 x14ac:dyDescent="0.2">
      <c r="A2" s="12" t="s">
        <v>783</v>
      </c>
    </row>
    <row r="4" spans="1:13" ht="26.25" customHeight="1" x14ac:dyDescent="0.2">
      <c r="B4" s="8" t="s">
        <v>470</v>
      </c>
    </row>
    <row r="5" spans="1:13" x14ac:dyDescent="0.2">
      <c r="A5" s="6"/>
      <c r="B5" s="2" t="s">
        <v>189</v>
      </c>
      <c r="C5" s="6">
        <v>161</v>
      </c>
      <c r="D5" s="1">
        <v>164</v>
      </c>
      <c r="E5" s="6">
        <v>165</v>
      </c>
      <c r="F5" s="6">
        <v>167</v>
      </c>
      <c r="G5" s="6">
        <v>172</v>
      </c>
      <c r="H5" s="6">
        <v>183</v>
      </c>
      <c r="I5" s="6">
        <v>184</v>
      </c>
      <c r="J5" s="6">
        <v>186</v>
      </c>
      <c r="K5" s="6">
        <v>193</v>
      </c>
      <c r="L5" s="6">
        <v>197</v>
      </c>
      <c r="M5" s="2" t="s">
        <v>471</v>
      </c>
    </row>
    <row r="6" spans="1:13" x14ac:dyDescent="0.2">
      <c r="A6" s="80" t="s">
        <v>195</v>
      </c>
      <c r="B6" s="27">
        <v>89436</v>
      </c>
      <c r="C6" s="27">
        <v>5398</v>
      </c>
      <c r="D6" s="27">
        <v>4541</v>
      </c>
      <c r="E6" s="27">
        <v>10999</v>
      </c>
      <c r="F6" s="27">
        <v>6764</v>
      </c>
      <c r="G6" s="27">
        <v>4183</v>
      </c>
      <c r="H6" s="27">
        <v>5449</v>
      </c>
      <c r="I6" s="27">
        <v>13363</v>
      </c>
      <c r="J6" s="27">
        <v>12723</v>
      </c>
      <c r="K6" s="27">
        <v>3569</v>
      </c>
      <c r="L6" s="27">
        <v>4255</v>
      </c>
      <c r="M6" s="27">
        <v>18192</v>
      </c>
    </row>
    <row r="7" spans="1:13" x14ac:dyDescent="0.2">
      <c r="A7" s="8" t="s">
        <v>196</v>
      </c>
      <c r="B7" s="56"/>
      <c r="C7" s="48"/>
      <c r="D7" s="48"/>
      <c r="E7" s="48"/>
      <c r="F7" s="48"/>
      <c r="G7" s="48"/>
      <c r="H7" s="48"/>
      <c r="I7" s="48"/>
      <c r="J7" s="7"/>
      <c r="K7" s="48"/>
      <c r="L7" s="48"/>
    </row>
    <row r="8" spans="1:13" x14ac:dyDescent="0.2">
      <c r="A8" s="1" t="s">
        <v>354</v>
      </c>
      <c r="B8" s="56">
        <v>906</v>
      </c>
      <c r="C8" s="7">
        <v>34</v>
      </c>
      <c r="D8" s="7">
        <v>47</v>
      </c>
      <c r="E8" s="7">
        <v>116</v>
      </c>
      <c r="F8" s="7">
        <v>142</v>
      </c>
      <c r="G8" s="7">
        <v>5</v>
      </c>
      <c r="H8" s="7">
        <v>59</v>
      </c>
      <c r="I8" s="7">
        <v>137</v>
      </c>
      <c r="J8" s="7">
        <v>138</v>
      </c>
      <c r="K8" s="7">
        <v>47</v>
      </c>
      <c r="L8" s="7">
        <v>13</v>
      </c>
      <c r="M8" s="7">
        <f t="shared" ref="M8:M13" si="0">B8-SUM(C8:L8)</f>
        <v>168</v>
      </c>
    </row>
    <row r="9" spans="1:13" x14ac:dyDescent="0.2">
      <c r="A9" s="1" t="s">
        <v>363</v>
      </c>
      <c r="B9" s="56">
        <v>1802</v>
      </c>
      <c r="C9" s="7">
        <v>82</v>
      </c>
      <c r="D9" s="7">
        <v>32</v>
      </c>
      <c r="E9" s="7">
        <v>165</v>
      </c>
      <c r="F9" s="7">
        <v>93</v>
      </c>
      <c r="G9" s="7">
        <v>7</v>
      </c>
      <c r="H9" s="7">
        <v>198</v>
      </c>
      <c r="I9" s="7">
        <v>474</v>
      </c>
      <c r="J9" s="7">
        <v>296</v>
      </c>
      <c r="K9" s="7">
        <v>65</v>
      </c>
      <c r="L9" s="7">
        <v>53</v>
      </c>
      <c r="M9" s="7">
        <f t="shared" si="0"/>
        <v>337</v>
      </c>
    </row>
    <row r="10" spans="1:13" x14ac:dyDescent="0.2">
      <c r="A10" s="1" t="s">
        <v>364</v>
      </c>
      <c r="B10" s="56">
        <v>883</v>
      </c>
      <c r="C10" s="7">
        <v>38</v>
      </c>
      <c r="D10" s="7">
        <v>55</v>
      </c>
      <c r="E10" s="7">
        <v>95</v>
      </c>
      <c r="F10" s="7">
        <v>118</v>
      </c>
      <c r="G10" s="7">
        <v>6</v>
      </c>
      <c r="H10" s="7">
        <v>53</v>
      </c>
      <c r="I10" s="7">
        <v>146</v>
      </c>
      <c r="J10" s="7">
        <v>107</v>
      </c>
      <c r="K10" s="7">
        <v>54</v>
      </c>
      <c r="L10" s="7">
        <v>28</v>
      </c>
      <c r="M10" s="7">
        <f t="shared" si="0"/>
        <v>183</v>
      </c>
    </row>
    <row r="11" spans="1:13" x14ac:dyDescent="0.2">
      <c r="A11" s="1" t="s">
        <v>365</v>
      </c>
      <c r="B11" s="56">
        <v>676</v>
      </c>
      <c r="C11" s="7">
        <v>36</v>
      </c>
      <c r="D11" s="7">
        <v>15</v>
      </c>
      <c r="E11" s="7">
        <v>72</v>
      </c>
      <c r="F11" s="7">
        <v>55</v>
      </c>
      <c r="G11" s="7">
        <v>5</v>
      </c>
      <c r="H11" s="7">
        <v>32</v>
      </c>
      <c r="I11" s="7">
        <v>129</v>
      </c>
      <c r="J11" s="7">
        <v>91</v>
      </c>
      <c r="K11" s="7">
        <v>45</v>
      </c>
      <c r="L11" s="7">
        <v>31</v>
      </c>
      <c r="M11" s="7">
        <f t="shared" si="0"/>
        <v>165</v>
      </c>
    </row>
    <row r="12" spans="1:13" x14ac:dyDescent="0.2">
      <c r="A12" s="1" t="s">
        <v>366</v>
      </c>
      <c r="B12" s="56">
        <v>1485</v>
      </c>
      <c r="C12" s="7">
        <v>59</v>
      </c>
      <c r="D12" s="7">
        <v>318</v>
      </c>
      <c r="E12" s="7">
        <v>257</v>
      </c>
      <c r="F12" s="7">
        <v>166</v>
      </c>
      <c r="G12" s="7">
        <v>1</v>
      </c>
      <c r="H12" s="7">
        <v>60</v>
      </c>
      <c r="I12" s="7">
        <v>162</v>
      </c>
      <c r="J12" s="7">
        <v>177</v>
      </c>
      <c r="K12" s="7">
        <v>36</v>
      </c>
      <c r="L12" s="7">
        <v>25</v>
      </c>
      <c r="M12" s="7">
        <f t="shared" si="0"/>
        <v>224</v>
      </c>
    </row>
    <row r="13" spans="1:13" x14ac:dyDescent="0.2">
      <c r="A13" s="1" t="s">
        <v>395</v>
      </c>
      <c r="B13" s="56">
        <v>5297</v>
      </c>
      <c r="C13" s="7">
        <v>269</v>
      </c>
      <c r="D13" s="7">
        <v>107</v>
      </c>
      <c r="E13" s="7">
        <v>677</v>
      </c>
      <c r="F13" s="7">
        <v>291</v>
      </c>
      <c r="G13" s="7">
        <v>14</v>
      </c>
      <c r="H13" s="7">
        <v>613</v>
      </c>
      <c r="I13" s="7">
        <v>1442</v>
      </c>
      <c r="J13" s="7">
        <v>722</v>
      </c>
      <c r="K13" s="7">
        <v>179</v>
      </c>
      <c r="L13" s="7">
        <v>113</v>
      </c>
      <c r="M13" s="7">
        <f t="shared" si="0"/>
        <v>870</v>
      </c>
    </row>
    <row r="14" spans="1:13" x14ac:dyDescent="0.2">
      <c r="A14" s="8" t="s">
        <v>529</v>
      </c>
      <c r="B14" s="56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3" x14ac:dyDescent="0.2">
      <c r="A15" s="1" t="s">
        <v>396</v>
      </c>
      <c r="B15" s="56">
        <v>3910</v>
      </c>
      <c r="C15" s="7">
        <v>207</v>
      </c>
      <c r="D15" s="7">
        <v>322</v>
      </c>
      <c r="E15" s="7">
        <v>575</v>
      </c>
      <c r="F15" s="7">
        <v>414</v>
      </c>
      <c r="G15" s="7">
        <v>35</v>
      </c>
      <c r="H15" s="7">
        <v>225</v>
      </c>
      <c r="I15" s="7">
        <v>484</v>
      </c>
      <c r="J15" s="7">
        <v>513</v>
      </c>
      <c r="K15" s="7">
        <v>171</v>
      </c>
      <c r="L15" s="7">
        <v>211</v>
      </c>
      <c r="M15" s="7">
        <f>B15-SUM(C15:L15)</f>
        <v>753</v>
      </c>
    </row>
    <row r="16" spans="1:13" x14ac:dyDescent="0.2">
      <c r="A16" s="1" t="s">
        <v>357</v>
      </c>
      <c r="B16" s="56">
        <v>3932</v>
      </c>
      <c r="C16" s="7">
        <v>217</v>
      </c>
      <c r="D16" s="7">
        <v>59</v>
      </c>
      <c r="E16" s="7">
        <v>527</v>
      </c>
      <c r="F16" s="7">
        <v>145</v>
      </c>
      <c r="G16" s="7">
        <v>9</v>
      </c>
      <c r="H16" s="7">
        <v>505</v>
      </c>
      <c r="I16" s="7">
        <v>963</v>
      </c>
      <c r="J16" s="7">
        <v>662</v>
      </c>
      <c r="K16" s="7">
        <v>112</v>
      </c>
      <c r="L16" s="7">
        <v>113</v>
      </c>
      <c r="M16" s="7">
        <f>B16-SUM(C16:L16)</f>
        <v>620</v>
      </c>
    </row>
    <row r="17" spans="1:13" x14ac:dyDescent="0.2">
      <c r="A17" s="1" t="s">
        <v>397</v>
      </c>
      <c r="B17" s="56">
        <v>2639</v>
      </c>
      <c r="C17" s="7">
        <v>144</v>
      </c>
      <c r="D17" s="7">
        <v>105</v>
      </c>
      <c r="E17" s="7">
        <v>279</v>
      </c>
      <c r="F17" s="7">
        <v>278</v>
      </c>
      <c r="G17" s="7">
        <v>9</v>
      </c>
      <c r="H17" s="7">
        <v>247</v>
      </c>
      <c r="I17" s="7">
        <v>509</v>
      </c>
      <c r="J17" s="7">
        <v>436</v>
      </c>
      <c r="K17" s="7">
        <v>93</v>
      </c>
      <c r="L17" s="7">
        <v>143</v>
      </c>
      <c r="M17" s="7">
        <f>B17-SUM(C17:L17)</f>
        <v>396</v>
      </c>
    </row>
    <row r="18" spans="1:13" x14ac:dyDescent="0.2">
      <c r="A18" s="8" t="s">
        <v>197</v>
      </c>
      <c r="B18" s="56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13" x14ac:dyDescent="0.2">
      <c r="A19" s="1" t="s">
        <v>398</v>
      </c>
      <c r="B19" s="56">
        <v>1048</v>
      </c>
      <c r="C19" s="7">
        <v>58</v>
      </c>
      <c r="D19" s="7">
        <v>59</v>
      </c>
      <c r="E19" s="7">
        <v>120</v>
      </c>
      <c r="F19" s="7">
        <v>73</v>
      </c>
      <c r="G19" s="7">
        <v>7</v>
      </c>
      <c r="H19" s="7">
        <v>59</v>
      </c>
      <c r="I19" s="7">
        <v>182</v>
      </c>
      <c r="J19" s="7">
        <v>148</v>
      </c>
      <c r="K19" s="7">
        <v>73</v>
      </c>
      <c r="L19" s="7">
        <v>47</v>
      </c>
      <c r="M19" s="7">
        <f>B19-SUM(C19:L19)</f>
        <v>222</v>
      </c>
    </row>
    <row r="20" spans="1:13" x14ac:dyDescent="0.2">
      <c r="A20" s="1" t="s">
        <v>367</v>
      </c>
      <c r="B20" s="56">
        <v>1653</v>
      </c>
      <c r="C20" s="7">
        <v>110</v>
      </c>
      <c r="D20" s="7">
        <v>77</v>
      </c>
      <c r="E20" s="7">
        <v>231</v>
      </c>
      <c r="F20" s="7">
        <v>104</v>
      </c>
      <c r="G20" s="7">
        <v>15</v>
      </c>
      <c r="H20" s="7">
        <v>109</v>
      </c>
      <c r="I20" s="7">
        <v>338</v>
      </c>
      <c r="J20" s="7">
        <v>208</v>
      </c>
      <c r="K20" s="7">
        <v>59</v>
      </c>
      <c r="L20" s="7">
        <v>83</v>
      </c>
      <c r="M20" s="7">
        <f>B20-SUM(C20:L20)</f>
        <v>319</v>
      </c>
    </row>
    <row r="21" spans="1:13" x14ac:dyDescent="0.2">
      <c r="A21" s="1" t="s">
        <v>399</v>
      </c>
      <c r="B21" s="56">
        <v>1657</v>
      </c>
      <c r="C21" s="7">
        <v>91</v>
      </c>
      <c r="D21" s="7">
        <v>77</v>
      </c>
      <c r="E21" s="7">
        <v>247</v>
      </c>
      <c r="F21" s="7">
        <v>124</v>
      </c>
      <c r="G21" s="7">
        <v>21</v>
      </c>
      <c r="H21" s="7">
        <v>98</v>
      </c>
      <c r="I21" s="7">
        <v>203</v>
      </c>
      <c r="J21" s="7">
        <v>254</v>
      </c>
      <c r="K21" s="7">
        <v>90</v>
      </c>
      <c r="L21" s="7">
        <v>123</v>
      </c>
      <c r="M21" s="7">
        <f>B21-SUM(C21:L21)</f>
        <v>329</v>
      </c>
    </row>
    <row r="22" spans="1:13" x14ac:dyDescent="0.2">
      <c r="A22" s="1" t="s">
        <v>400</v>
      </c>
      <c r="B22" s="56">
        <v>2968</v>
      </c>
      <c r="C22" s="7">
        <v>164</v>
      </c>
      <c r="D22" s="7">
        <v>148</v>
      </c>
      <c r="E22" s="7">
        <v>365</v>
      </c>
      <c r="F22" s="7">
        <v>234</v>
      </c>
      <c r="G22" s="7">
        <v>32</v>
      </c>
      <c r="H22" s="7">
        <v>205</v>
      </c>
      <c r="I22" s="7">
        <v>419</v>
      </c>
      <c r="J22" s="7">
        <v>540</v>
      </c>
      <c r="K22" s="7">
        <v>132</v>
      </c>
      <c r="L22" s="7">
        <v>187</v>
      </c>
      <c r="M22" s="7">
        <f>B22-SUM(C22:L22)</f>
        <v>542</v>
      </c>
    </row>
    <row r="23" spans="1:13" x14ac:dyDescent="0.2">
      <c r="A23" s="8" t="s">
        <v>198</v>
      </c>
      <c r="B23" s="56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</row>
    <row r="24" spans="1:13" x14ac:dyDescent="0.2">
      <c r="A24" s="1" t="s">
        <v>401</v>
      </c>
      <c r="B24" s="56">
        <v>1546</v>
      </c>
      <c r="C24" s="7">
        <v>101</v>
      </c>
      <c r="D24" s="7">
        <v>67</v>
      </c>
      <c r="E24" s="7">
        <v>314</v>
      </c>
      <c r="F24" s="7">
        <v>137</v>
      </c>
      <c r="G24" s="7">
        <v>41</v>
      </c>
      <c r="H24" s="7">
        <v>63</v>
      </c>
      <c r="I24" s="7">
        <v>168</v>
      </c>
      <c r="J24" s="7">
        <v>184</v>
      </c>
      <c r="K24" s="7">
        <v>58</v>
      </c>
      <c r="L24" s="7">
        <v>97</v>
      </c>
      <c r="M24" s="7">
        <f>B24-SUM(C24:L24)</f>
        <v>316</v>
      </c>
    </row>
    <row r="25" spans="1:13" x14ac:dyDescent="0.2">
      <c r="A25" s="1" t="s">
        <v>402</v>
      </c>
      <c r="B25" s="56">
        <v>358</v>
      </c>
      <c r="C25" s="7">
        <v>12</v>
      </c>
      <c r="D25" s="7">
        <v>18</v>
      </c>
      <c r="E25" s="7">
        <v>45</v>
      </c>
      <c r="F25" s="7">
        <v>17</v>
      </c>
      <c r="G25" s="7">
        <v>28</v>
      </c>
      <c r="H25" s="7">
        <v>12</v>
      </c>
      <c r="I25" s="7">
        <v>47</v>
      </c>
      <c r="J25" s="7">
        <v>52</v>
      </c>
      <c r="K25" s="7">
        <v>16</v>
      </c>
      <c r="L25" s="7">
        <v>20</v>
      </c>
      <c r="M25" s="7">
        <f>B25-SUM(C25:L25)</f>
        <v>91</v>
      </c>
    </row>
    <row r="26" spans="1:13" x14ac:dyDescent="0.2">
      <c r="A26" s="1" t="s">
        <v>403</v>
      </c>
      <c r="B26" s="56">
        <v>254</v>
      </c>
      <c r="C26" s="7">
        <v>11</v>
      </c>
      <c r="D26" s="7">
        <v>16</v>
      </c>
      <c r="E26" s="7">
        <v>41</v>
      </c>
      <c r="F26" s="7">
        <v>28</v>
      </c>
      <c r="G26" s="7">
        <v>20</v>
      </c>
      <c r="H26" s="7">
        <v>10</v>
      </c>
      <c r="I26" s="7">
        <v>31</v>
      </c>
      <c r="J26" s="7">
        <v>22</v>
      </c>
      <c r="K26" s="7">
        <v>5</v>
      </c>
      <c r="L26" s="7">
        <v>20</v>
      </c>
      <c r="M26" s="7">
        <f>B26-SUM(C26:L26)</f>
        <v>50</v>
      </c>
    </row>
    <row r="27" spans="1:13" x14ac:dyDescent="0.2">
      <c r="A27" s="1" t="s">
        <v>404</v>
      </c>
      <c r="B27" s="56">
        <v>1918</v>
      </c>
      <c r="C27" s="7">
        <v>172</v>
      </c>
      <c r="D27" s="7">
        <v>56</v>
      </c>
      <c r="E27" s="7">
        <v>183</v>
      </c>
      <c r="F27" s="7">
        <v>93</v>
      </c>
      <c r="G27" s="7">
        <v>54</v>
      </c>
      <c r="H27" s="7">
        <v>123</v>
      </c>
      <c r="I27" s="7">
        <v>349</v>
      </c>
      <c r="J27" s="7">
        <v>262</v>
      </c>
      <c r="K27" s="7">
        <v>112</v>
      </c>
      <c r="L27" s="7">
        <v>59</v>
      </c>
      <c r="M27" s="7">
        <f>B27-SUM(C27:L27)</f>
        <v>455</v>
      </c>
    </row>
    <row r="28" spans="1:13" x14ac:dyDescent="0.2">
      <c r="A28" s="8" t="s">
        <v>362</v>
      </c>
      <c r="B28" s="56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3" x14ac:dyDescent="0.2">
      <c r="A29" s="1" t="s">
        <v>405</v>
      </c>
      <c r="B29" s="56">
        <v>647</v>
      </c>
      <c r="C29" s="7">
        <v>34</v>
      </c>
      <c r="D29" s="7">
        <v>39</v>
      </c>
      <c r="E29" s="7">
        <v>80</v>
      </c>
      <c r="F29" s="7">
        <v>57</v>
      </c>
      <c r="G29" s="7">
        <v>47</v>
      </c>
      <c r="H29" s="7">
        <v>24</v>
      </c>
      <c r="I29" s="7">
        <v>63</v>
      </c>
      <c r="J29" s="7">
        <v>116</v>
      </c>
      <c r="K29" s="7">
        <v>19</v>
      </c>
      <c r="L29" s="7">
        <v>31</v>
      </c>
      <c r="M29" s="7">
        <f>B29-SUM(C29:L29)</f>
        <v>137</v>
      </c>
    </row>
    <row r="30" spans="1:13" x14ac:dyDescent="0.2">
      <c r="A30" s="1" t="s">
        <v>406</v>
      </c>
      <c r="B30" s="56">
        <v>766</v>
      </c>
      <c r="C30" s="7">
        <v>50</v>
      </c>
      <c r="D30" s="7">
        <v>49</v>
      </c>
      <c r="E30" s="7">
        <v>99</v>
      </c>
      <c r="F30" s="7">
        <v>49</v>
      </c>
      <c r="G30" s="7">
        <v>26</v>
      </c>
      <c r="H30" s="7">
        <v>30</v>
      </c>
      <c r="I30" s="7">
        <v>109</v>
      </c>
      <c r="J30" s="7">
        <v>124</v>
      </c>
      <c r="K30" s="7">
        <v>32</v>
      </c>
      <c r="L30" s="7">
        <v>46</v>
      </c>
      <c r="M30" s="7">
        <f>B30-SUM(C30:L30)</f>
        <v>152</v>
      </c>
    </row>
    <row r="31" spans="1:13" x14ac:dyDescent="0.2">
      <c r="A31" s="1" t="s">
        <v>407</v>
      </c>
      <c r="B31" s="56">
        <v>679</v>
      </c>
      <c r="C31" s="7">
        <v>29</v>
      </c>
      <c r="D31" s="7">
        <v>41</v>
      </c>
      <c r="E31" s="7">
        <v>93</v>
      </c>
      <c r="F31" s="7">
        <v>71</v>
      </c>
      <c r="G31" s="7">
        <v>20</v>
      </c>
      <c r="H31" s="7">
        <v>26</v>
      </c>
      <c r="I31" s="7">
        <v>99</v>
      </c>
      <c r="J31" s="7">
        <v>94</v>
      </c>
      <c r="K31" s="7">
        <v>28</v>
      </c>
      <c r="L31" s="7">
        <v>54</v>
      </c>
      <c r="M31" s="7">
        <f>B31-SUM(C31:L31)</f>
        <v>124</v>
      </c>
    </row>
    <row r="32" spans="1:13" x14ac:dyDescent="0.2">
      <c r="A32" s="1" t="s">
        <v>408</v>
      </c>
      <c r="B32" s="56">
        <v>517</v>
      </c>
      <c r="C32" s="7">
        <v>33</v>
      </c>
      <c r="D32" s="7">
        <v>31</v>
      </c>
      <c r="E32" s="7">
        <v>54</v>
      </c>
      <c r="F32" s="7">
        <v>35</v>
      </c>
      <c r="G32" s="7">
        <v>50</v>
      </c>
      <c r="H32" s="7">
        <v>15</v>
      </c>
      <c r="I32" s="7">
        <v>57</v>
      </c>
      <c r="J32" s="7">
        <v>75</v>
      </c>
      <c r="K32" s="7">
        <v>18</v>
      </c>
      <c r="L32" s="7">
        <v>33</v>
      </c>
      <c r="M32" s="7">
        <f>B32-SUM(C32:L32)</f>
        <v>116</v>
      </c>
    </row>
    <row r="33" spans="1:13" x14ac:dyDescent="0.2">
      <c r="A33" s="1" t="s">
        <v>409</v>
      </c>
      <c r="B33" s="56">
        <v>707</v>
      </c>
      <c r="C33" s="7">
        <v>39</v>
      </c>
      <c r="D33" s="7">
        <v>41</v>
      </c>
      <c r="E33" s="7">
        <v>112</v>
      </c>
      <c r="F33" s="7">
        <v>40</v>
      </c>
      <c r="G33" s="7">
        <v>36</v>
      </c>
      <c r="H33" s="7">
        <v>30</v>
      </c>
      <c r="I33" s="7">
        <v>81</v>
      </c>
      <c r="J33" s="7">
        <v>102</v>
      </c>
      <c r="K33" s="7">
        <v>32</v>
      </c>
      <c r="L33" s="7">
        <v>45</v>
      </c>
      <c r="M33" s="7">
        <f>B33-SUM(C33:L33)</f>
        <v>149</v>
      </c>
    </row>
    <row r="34" spans="1:13" x14ac:dyDescent="0.2">
      <c r="A34" s="8" t="s">
        <v>359</v>
      </c>
      <c r="B34" s="56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</row>
    <row r="35" spans="1:13" x14ac:dyDescent="0.2">
      <c r="A35" s="1" t="s">
        <v>410</v>
      </c>
      <c r="B35" s="56">
        <v>1079</v>
      </c>
      <c r="C35" s="7">
        <v>53</v>
      </c>
      <c r="D35" s="7">
        <v>41</v>
      </c>
      <c r="E35" s="7">
        <v>72</v>
      </c>
      <c r="F35" s="7">
        <v>69</v>
      </c>
      <c r="G35" s="7">
        <v>5</v>
      </c>
      <c r="H35" s="7">
        <v>71</v>
      </c>
      <c r="I35" s="7">
        <v>192</v>
      </c>
      <c r="J35" s="7">
        <v>258</v>
      </c>
      <c r="K35" s="7">
        <v>63</v>
      </c>
      <c r="L35" s="7">
        <v>35</v>
      </c>
      <c r="M35" s="7">
        <f>B35-SUM(C35:L35)</f>
        <v>220</v>
      </c>
    </row>
    <row r="36" spans="1:13" x14ac:dyDescent="0.2">
      <c r="A36" s="1" t="s">
        <v>411</v>
      </c>
      <c r="B36" s="56">
        <v>2054</v>
      </c>
      <c r="C36" s="7">
        <v>133</v>
      </c>
      <c r="D36" s="7">
        <v>63</v>
      </c>
      <c r="E36" s="7">
        <v>179</v>
      </c>
      <c r="F36" s="7">
        <v>219</v>
      </c>
      <c r="G36" s="7">
        <v>24</v>
      </c>
      <c r="H36" s="7">
        <v>188</v>
      </c>
      <c r="I36" s="7">
        <v>436</v>
      </c>
      <c r="J36" s="7">
        <v>279</v>
      </c>
      <c r="K36" s="7">
        <v>70</v>
      </c>
      <c r="L36" s="7">
        <v>59</v>
      </c>
      <c r="M36" s="7">
        <f>B36-SUM(C36:L36)</f>
        <v>404</v>
      </c>
    </row>
    <row r="37" spans="1:13" x14ac:dyDescent="0.2">
      <c r="A37" s="1" t="s">
        <v>412</v>
      </c>
      <c r="B37" s="56">
        <v>842</v>
      </c>
      <c r="C37" s="7">
        <v>49</v>
      </c>
      <c r="D37" s="7">
        <v>37</v>
      </c>
      <c r="E37" s="7">
        <v>79</v>
      </c>
      <c r="F37" s="7">
        <v>41</v>
      </c>
      <c r="G37" s="7">
        <v>6</v>
      </c>
      <c r="H37" s="7">
        <v>48</v>
      </c>
      <c r="I37" s="7">
        <v>152</v>
      </c>
      <c r="J37" s="7">
        <v>222</v>
      </c>
      <c r="K37" s="7">
        <v>41</v>
      </c>
      <c r="L37" s="7">
        <v>36</v>
      </c>
      <c r="M37" s="7">
        <f>B37-SUM(C37:L37)</f>
        <v>131</v>
      </c>
    </row>
    <row r="38" spans="1:13" x14ac:dyDescent="0.2">
      <c r="A38" s="1" t="s">
        <v>413</v>
      </c>
      <c r="B38" s="56">
        <v>395</v>
      </c>
      <c r="C38" s="7">
        <v>33</v>
      </c>
      <c r="D38" s="7">
        <v>14</v>
      </c>
      <c r="E38" s="7">
        <v>40</v>
      </c>
      <c r="F38" s="7">
        <v>26</v>
      </c>
      <c r="G38" s="7">
        <v>0</v>
      </c>
      <c r="H38" s="7">
        <v>17</v>
      </c>
      <c r="I38" s="7">
        <v>64</v>
      </c>
      <c r="J38" s="7">
        <v>60</v>
      </c>
      <c r="K38" s="7">
        <v>39</v>
      </c>
      <c r="L38" s="7">
        <v>9</v>
      </c>
      <c r="M38" s="7">
        <f>B38-SUM(C38:L38)</f>
        <v>93</v>
      </c>
    </row>
    <row r="39" spans="1:13" x14ac:dyDescent="0.2">
      <c r="A39" s="8" t="s">
        <v>530</v>
      </c>
      <c r="B39" s="56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1:13" x14ac:dyDescent="0.2">
      <c r="A40" s="1" t="s">
        <v>414</v>
      </c>
      <c r="B40" s="56">
        <v>1761</v>
      </c>
      <c r="C40" s="7">
        <v>101</v>
      </c>
      <c r="D40" s="7">
        <v>120</v>
      </c>
      <c r="E40" s="7">
        <v>250</v>
      </c>
      <c r="F40" s="7">
        <v>125</v>
      </c>
      <c r="G40" s="7">
        <v>105</v>
      </c>
      <c r="H40" s="7">
        <v>68</v>
      </c>
      <c r="I40" s="7">
        <v>212</v>
      </c>
      <c r="J40" s="7">
        <v>200</v>
      </c>
      <c r="K40" s="7">
        <v>73</v>
      </c>
      <c r="L40" s="7">
        <v>117</v>
      </c>
      <c r="M40" s="7">
        <f>B40-SUM(C40:L40)</f>
        <v>390</v>
      </c>
    </row>
    <row r="41" spans="1:13" x14ac:dyDescent="0.2">
      <c r="A41" s="1" t="s">
        <v>415</v>
      </c>
      <c r="B41" s="56">
        <v>285</v>
      </c>
      <c r="C41" s="7">
        <v>9</v>
      </c>
      <c r="D41" s="7">
        <v>17</v>
      </c>
      <c r="E41" s="7">
        <v>37</v>
      </c>
      <c r="F41" s="7">
        <v>30</v>
      </c>
      <c r="G41" s="7">
        <v>21</v>
      </c>
      <c r="H41" s="7">
        <v>5</v>
      </c>
      <c r="I41" s="7">
        <v>33</v>
      </c>
      <c r="J41" s="7">
        <v>38</v>
      </c>
      <c r="K41" s="7">
        <v>19</v>
      </c>
      <c r="L41" s="7">
        <v>22</v>
      </c>
      <c r="M41" s="7">
        <f>B41-SUM(C41:L41)</f>
        <v>54</v>
      </c>
    </row>
    <row r="42" spans="1:13" x14ac:dyDescent="0.2">
      <c r="A42" s="1" t="s">
        <v>416</v>
      </c>
      <c r="B42" s="56">
        <v>340</v>
      </c>
      <c r="C42" s="7">
        <v>11</v>
      </c>
      <c r="D42" s="7">
        <v>55</v>
      </c>
      <c r="E42" s="7">
        <v>32</v>
      </c>
      <c r="F42" s="7">
        <v>24</v>
      </c>
      <c r="G42" s="7">
        <v>30</v>
      </c>
      <c r="H42" s="7">
        <v>6</v>
      </c>
      <c r="I42" s="7">
        <v>54</v>
      </c>
      <c r="J42" s="7">
        <v>26</v>
      </c>
      <c r="K42" s="7">
        <v>19</v>
      </c>
      <c r="L42" s="7">
        <v>13</v>
      </c>
      <c r="M42" s="7">
        <f>B42-SUM(C42:L42)</f>
        <v>70</v>
      </c>
    </row>
    <row r="43" spans="1:13" x14ac:dyDescent="0.2">
      <c r="A43" s="1" t="s">
        <v>417</v>
      </c>
      <c r="B43" s="56">
        <v>134</v>
      </c>
      <c r="C43" s="7">
        <v>6</v>
      </c>
      <c r="D43" s="7">
        <v>7</v>
      </c>
      <c r="E43" s="7">
        <v>18</v>
      </c>
      <c r="F43" s="7">
        <v>16</v>
      </c>
      <c r="G43" s="7">
        <v>22</v>
      </c>
      <c r="H43" s="7">
        <v>0</v>
      </c>
      <c r="I43" s="7">
        <v>17</v>
      </c>
      <c r="J43" s="7">
        <v>6</v>
      </c>
      <c r="K43" s="7">
        <v>9</v>
      </c>
      <c r="L43" s="7">
        <v>6</v>
      </c>
      <c r="M43" s="7">
        <f>B43-SUM(C43:L43)</f>
        <v>27</v>
      </c>
    </row>
    <row r="44" spans="1:13" x14ac:dyDescent="0.2">
      <c r="A44" s="1" t="s">
        <v>418</v>
      </c>
      <c r="B44" s="56">
        <v>284</v>
      </c>
      <c r="C44" s="7">
        <v>22</v>
      </c>
      <c r="D44" s="7">
        <v>15</v>
      </c>
      <c r="E44" s="7">
        <v>33</v>
      </c>
      <c r="F44" s="7">
        <v>21</v>
      </c>
      <c r="G44" s="7">
        <v>36</v>
      </c>
      <c r="H44" s="7">
        <v>13</v>
      </c>
      <c r="I44" s="7">
        <v>23</v>
      </c>
      <c r="J44" s="7">
        <v>34</v>
      </c>
      <c r="K44" s="7">
        <v>14</v>
      </c>
      <c r="L44" s="7">
        <v>13</v>
      </c>
      <c r="M44" s="7">
        <f>B44-SUM(C44:L44)</f>
        <v>60</v>
      </c>
    </row>
    <row r="45" spans="1:13" x14ac:dyDescent="0.2">
      <c r="A45" s="8" t="s">
        <v>199</v>
      </c>
      <c r="B45" s="56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1:13" x14ac:dyDescent="0.2">
      <c r="A46" s="1" t="s">
        <v>419</v>
      </c>
      <c r="B46" s="56">
        <v>2010</v>
      </c>
      <c r="C46" s="7">
        <v>136</v>
      </c>
      <c r="D46" s="7">
        <v>110</v>
      </c>
      <c r="E46" s="7">
        <v>339</v>
      </c>
      <c r="F46" s="7">
        <v>138</v>
      </c>
      <c r="G46" s="7">
        <v>83</v>
      </c>
      <c r="H46" s="7">
        <v>83</v>
      </c>
      <c r="I46" s="7">
        <v>249</v>
      </c>
      <c r="J46" s="7">
        <v>268</v>
      </c>
      <c r="K46" s="7">
        <v>96</v>
      </c>
      <c r="L46" s="7">
        <v>132</v>
      </c>
      <c r="M46" s="7">
        <f>B46-SUM(C46:L46)</f>
        <v>376</v>
      </c>
    </row>
    <row r="47" spans="1:13" x14ac:dyDescent="0.2">
      <c r="A47" s="1" t="s">
        <v>420</v>
      </c>
      <c r="B47" s="56">
        <v>552</v>
      </c>
      <c r="C47" s="7">
        <v>39</v>
      </c>
      <c r="D47" s="7">
        <v>36</v>
      </c>
      <c r="E47" s="7">
        <v>67</v>
      </c>
      <c r="F47" s="7">
        <v>43</v>
      </c>
      <c r="G47" s="7">
        <v>62</v>
      </c>
      <c r="H47" s="7">
        <v>11</v>
      </c>
      <c r="I47" s="7">
        <v>57</v>
      </c>
      <c r="J47" s="7">
        <v>60</v>
      </c>
      <c r="K47" s="7">
        <v>26</v>
      </c>
      <c r="L47" s="7">
        <v>29</v>
      </c>
      <c r="M47" s="7">
        <f>B47-SUM(C47:L47)</f>
        <v>122</v>
      </c>
    </row>
    <row r="48" spans="1:13" x14ac:dyDescent="0.2">
      <c r="A48" s="1" t="s">
        <v>421</v>
      </c>
      <c r="B48" s="56">
        <v>1241</v>
      </c>
      <c r="C48" s="7">
        <v>141</v>
      </c>
      <c r="D48" s="7">
        <v>61</v>
      </c>
      <c r="E48" s="7">
        <v>197</v>
      </c>
      <c r="F48" s="7">
        <v>85</v>
      </c>
      <c r="G48" s="7">
        <v>64</v>
      </c>
      <c r="H48" s="7">
        <v>46</v>
      </c>
      <c r="I48" s="7">
        <v>150</v>
      </c>
      <c r="J48" s="7">
        <v>109</v>
      </c>
      <c r="K48" s="7">
        <v>32</v>
      </c>
      <c r="L48" s="7">
        <v>63</v>
      </c>
      <c r="M48" s="7">
        <f>B48-SUM(C48:L48)</f>
        <v>293</v>
      </c>
    </row>
    <row r="49" spans="1:13" x14ac:dyDescent="0.2">
      <c r="A49" s="1" t="s">
        <v>422</v>
      </c>
      <c r="B49" s="56">
        <v>603</v>
      </c>
      <c r="C49" s="7">
        <v>39</v>
      </c>
      <c r="D49" s="7">
        <v>26</v>
      </c>
      <c r="E49" s="7">
        <v>77</v>
      </c>
      <c r="F49" s="7">
        <v>31</v>
      </c>
      <c r="G49" s="7">
        <v>55</v>
      </c>
      <c r="H49" s="7">
        <v>44</v>
      </c>
      <c r="I49" s="7">
        <v>70</v>
      </c>
      <c r="J49" s="7">
        <v>104</v>
      </c>
      <c r="K49" s="7">
        <v>33</v>
      </c>
      <c r="L49" s="7">
        <v>31</v>
      </c>
      <c r="M49" s="7">
        <f>B49-SUM(C49:L49)</f>
        <v>93</v>
      </c>
    </row>
    <row r="50" spans="1:13" x14ac:dyDescent="0.2">
      <c r="A50" s="1" t="s">
        <v>423</v>
      </c>
      <c r="B50" s="56">
        <v>262</v>
      </c>
      <c r="C50" s="7">
        <v>14</v>
      </c>
      <c r="D50" s="7">
        <v>13</v>
      </c>
      <c r="E50" s="7">
        <v>41</v>
      </c>
      <c r="F50" s="7">
        <v>28</v>
      </c>
      <c r="G50" s="7">
        <v>24</v>
      </c>
      <c r="H50" s="7">
        <v>10</v>
      </c>
      <c r="I50" s="7">
        <v>22</v>
      </c>
      <c r="J50" s="7">
        <v>26</v>
      </c>
      <c r="K50" s="7">
        <v>15</v>
      </c>
      <c r="L50" s="7">
        <v>17</v>
      </c>
      <c r="M50" s="7">
        <f>B50-SUM(C50:L50)</f>
        <v>52</v>
      </c>
    </row>
    <row r="51" spans="1:13" x14ac:dyDescent="0.2">
      <c r="A51" s="8" t="s">
        <v>200</v>
      </c>
      <c r="B51" s="56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</row>
    <row r="52" spans="1:13" x14ac:dyDescent="0.2">
      <c r="A52" s="1" t="s">
        <v>424</v>
      </c>
      <c r="B52" s="56">
        <v>1210</v>
      </c>
      <c r="C52" s="7">
        <v>78</v>
      </c>
      <c r="D52" s="7">
        <v>51</v>
      </c>
      <c r="E52" s="7">
        <v>152</v>
      </c>
      <c r="F52" s="7">
        <v>69</v>
      </c>
      <c r="G52" s="7">
        <v>55</v>
      </c>
      <c r="H52" s="7">
        <v>57</v>
      </c>
      <c r="I52" s="7">
        <v>188</v>
      </c>
      <c r="J52" s="7">
        <v>138</v>
      </c>
      <c r="K52" s="7">
        <v>49</v>
      </c>
      <c r="L52" s="7">
        <v>83</v>
      </c>
      <c r="M52" s="7">
        <f>B52-SUM(C52:L52)</f>
        <v>290</v>
      </c>
    </row>
    <row r="53" spans="1:13" x14ac:dyDescent="0.2">
      <c r="A53" s="1" t="s">
        <v>531</v>
      </c>
      <c r="B53" s="56">
        <v>1088</v>
      </c>
      <c r="C53" s="7">
        <v>50</v>
      </c>
      <c r="D53" s="7">
        <v>68</v>
      </c>
      <c r="E53" s="7">
        <v>178</v>
      </c>
      <c r="F53" s="7">
        <v>102</v>
      </c>
      <c r="G53" s="7">
        <v>84</v>
      </c>
      <c r="H53" s="7">
        <v>40</v>
      </c>
      <c r="I53" s="7">
        <v>107</v>
      </c>
      <c r="J53" s="7">
        <v>123</v>
      </c>
      <c r="K53" s="7">
        <v>39</v>
      </c>
      <c r="L53" s="7">
        <v>90</v>
      </c>
      <c r="M53" s="7">
        <f>B53-SUM(C53:L53)</f>
        <v>207</v>
      </c>
    </row>
    <row r="54" spans="1:13" x14ac:dyDescent="0.2">
      <c r="A54" s="1" t="s">
        <v>425</v>
      </c>
      <c r="B54" s="56">
        <v>336</v>
      </c>
      <c r="C54" s="7">
        <v>21</v>
      </c>
      <c r="D54" s="7">
        <v>29</v>
      </c>
      <c r="E54" s="7">
        <v>42</v>
      </c>
      <c r="F54" s="7">
        <v>37</v>
      </c>
      <c r="G54" s="7">
        <v>23</v>
      </c>
      <c r="H54" s="7">
        <v>8</v>
      </c>
      <c r="I54" s="7">
        <v>29</v>
      </c>
      <c r="J54" s="7">
        <v>49</v>
      </c>
      <c r="K54" s="7">
        <v>8</v>
      </c>
      <c r="L54" s="7">
        <v>22</v>
      </c>
      <c r="M54" s="7">
        <f>B54-SUM(C54:L54)</f>
        <v>68</v>
      </c>
    </row>
    <row r="55" spans="1:13" x14ac:dyDescent="0.2">
      <c r="A55" s="1" t="s">
        <v>514</v>
      </c>
      <c r="B55" s="56">
        <v>525</v>
      </c>
      <c r="C55" s="7">
        <v>16</v>
      </c>
      <c r="D55" s="7">
        <v>45</v>
      </c>
      <c r="E55" s="7">
        <v>69</v>
      </c>
      <c r="F55" s="7">
        <v>33</v>
      </c>
      <c r="G55" s="7">
        <v>76</v>
      </c>
      <c r="H55" s="7">
        <v>13</v>
      </c>
      <c r="I55" s="7">
        <v>52</v>
      </c>
      <c r="J55" s="7">
        <v>65</v>
      </c>
      <c r="K55" s="7">
        <v>15</v>
      </c>
      <c r="L55" s="7">
        <v>38</v>
      </c>
      <c r="M55" s="7">
        <f>B55-SUM(C55:L55)</f>
        <v>103</v>
      </c>
    </row>
    <row r="56" spans="1:13" x14ac:dyDescent="0.2">
      <c r="A56" s="1" t="s">
        <v>426</v>
      </c>
      <c r="B56" s="56">
        <v>257</v>
      </c>
      <c r="C56" s="7">
        <v>15</v>
      </c>
      <c r="D56" s="7">
        <v>18</v>
      </c>
      <c r="E56" s="7">
        <v>39</v>
      </c>
      <c r="F56" s="7">
        <v>15</v>
      </c>
      <c r="G56" s="7">
        <v>29</v>
      </c>
      <c r="H56" s="7">
        <v>6</v>
      </c>
      <c r="I56" s="7">
        <v>31</v>
      </c>
      <c r="J56" s="7">
        <v>25</v>
      </c>
      <c r="K56" s="7">
        <v>11</v>
      </c>
      <c r="L56" s="7">
        <v>11</v>
      </c>
      <c r="M56" s="7">
        <f>B56-SUM(C56:L56)</f>
        <v>57</v>
      </c>
    </row>
    <row r="57" spans="1:13" x14ac:dyDescent="0.2">
      <c r="A57" s="8" t="s">
        <v>201</v>
      </c>
      <c r="B57" s="56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</row>
    <row r="58" spans="1:13" x14ac:dyDescent="0.2">
      <c r="A58" s="1" t="s">
        <v>427</v>
      </c>
      <c r="B58" s="56">
        <v>1442</v>
      </c>
      <c r="C58" s="7">
        <v>74</v>
      </c>
      <c r="D58" s="7">
        <v>82</v>
      </c>
      <c r="E58" s="7">
        <v>196</v>
      </c>
      <c r="F58" s="7">
        <v>121</v>
      </c>
      <c r="G58" s="7">
        <v>74</v>
      </c>
      <c r="H58" s="7">
        <v>64</v>
      </c>
      <c r="I58" s="7">
        <v>185</v>
      </c>
      <c r="J58" s="7">
        <v>209</v>
      </c>
      <c r="K58" s="7">
        <v>38</v>
      </c>
      <c r="L58" s="7">
        <v>103</v>
      </c>
      <c r="M58" s="7">
        <f t="shared" ref="M58:M64" si="1">B58-SUM(C58:L58)</f>
        <v>296</v>
      </c>
    </row>
    <row r="59" spans="1:13" x14ac:dyDescent="0.2">
      <c r="A59" s="1" t="s">
        <v>428</v>
      </c>
      <c r="B59" s="56">
        <v>778</v>
      </c>
      <c r="C59" s="7">
        <v>45</v>
      </c>
      <c r="D59" s="7">
        <v>41</v>
      </c>
      <c r="E59" s="7">
        <v>118</v>
      </c>
      <c r="F59" s="7">
        <v>73</v>
      </c>
      <c r="G59" s="7">
        <v>33</v>
      </c>
      <c r="H59" s="7">
        <v>36</v>
      </c>
      <c r="I59" s="7">
        <v>91</v>
      </c>
      <c r="J59" s="7">
        <v>87</v>
      </c>
      <c r="K59" s="7">
        <v>27</v>
      </c>
      <c r="L59" s="7">
        <v>57</v>
      </c>
      <c r="M59" s="7">
        <f t="shared" si="1"/>
        <v>170</v>
      </c>
    </row>
    <row r="60" spans="1:13" x14ac:dyDescent="0.2">
      <c r="A60" s="1" t="s">
        <v>429</v>
      </c>
      <c r="B60" s="56">
        <v>1302</v>
      </c>
      <c r="C60" s="7">
        <v>82</v>
      </c>
      <c r="D60" s="7">
        <v>79</v>
      </c>
      <c r="E60" s="7">
        <v>191</v>
      </c>
      <c r="F60" s="7">
        <v>95</v>
      </c>
      <c r="G60" s="7">
        <v>108</v>
      </c>
      <c r="H60" s="7">
        <v>66</v>
      </c>
      <c r="I60" s="7">
        <v>135</v>
      </c>
      <c r="J60" s="7">
        <v>160</v>
      </c>
      <c r="K60" s="7">
        <v>39</v>
      </c>
      <c r="L60" s="7">
        <v>101</v>
      </c>
      <c r="M60" s="7">
        <f t="shared" si="1"/>
        <v>246</v>
      </c>
    </row>
    <row r="61" spans="1:13" x14ac:dyDescent="0.2">
      <c r="A61" s="1" t="s">
        <v>431</v>
      </c>
      <c r="B61" s="56">
        <v>168</v>
      </c>
      <c r="C61" s="7">
        <v>6</v>
      </c>
      <c r="D61" s="7">
        <v>8</v>
      </c>
      <c r="E61" s="7">
        <v>19</v>
      </c>
      <c r="F61" s="7">
        <v>10</v>
      </c>
      <c r="G61" s="7">
        <v>21</v>
      </c>
      <c r="H61" s="7">
        <v>10</v>
      </c>
      <c r="I61" s="7">
        <v>18</v>
      </c>
      <c r="J61" s="7">
        <v>28</v>
      </c>
      <c r="K61" s="7">
        <v>3</v>
      </c>
      <c r="L61" s="7">
        <v>6</v>
      </c>
      <c r="M61" s="7">
        <f t="shared" si="1"/>
        <v>39</v>
      </c>
    </row>
    <row r="62" spans="1:13" x14ac:dyDescent="0.2">
      <c r="A62" s="1" t="s">
        <v>432</v>
      </c>
      <c r="B62" s="56">
        <v>316</v>
      </c>
      <c r="C62" s="7">
        <v>14</v>
      </c>
      <c r="D62" s="7">
        <v>17</v>
      </c>
      <c r="E62" s="7">
        <v>28</v>
      </c>
      <c r="F62" s="7">
        <v>22</v>
      </c>
      <c r="G62" s="7">
        <v>39</v>
      </c>
      <c r="H62" s="7">
        <v>9</v>
      </c>
      <c r="I62" s="7">
        <v>37</v>
      </c>
      <c r="J62" s="7">
        <v>24</v>
      </c>
      <c r="K62" s="7">
        <v>27</v>
      </c>
      <c r="L62" s="7">
        <v>7</v>
      </c>
      <c r="M62" s="7">
        <f t="shared" si="1"/>
        <v>92</v>
      </c>
    </row>
    <row r="63" spans="1:13" x14ac:dyDescent="0.2">
      <c r="A63" s="1" t="s">
        <v>433</v>
      </c>
      <c r="B63" s="56">
        <v>476</v>
      </c>
      <c r="C63" s="7">
        <v>173</v>
      </c>
      <c r="D63" s="7">
        <v>11</v>
      </c>
      <c r="E63" s="7">
        <v>46</v>
      </c>
      <c r="F63" s="7">
        <v>28</v>
      </c>
      <c r="G63" s="7">
        <v>22</v>
      </c>
      <c r="H63" s="7">
        <v>8</v>
      </c>
      <c r="I63" s="7">
        <v>22</v>
      </c>
      <c r="J63" s="7">
        <v>33</v>
      </c>
      <c r="K63" s="7">
        <v>17</v>
      </c>
      <c r="L63" s="7">
        <v>3</v>
      </c>
      <c r="M63" s="7">
        <f t="shared" si="1"/>
        <v>113</v>
      </c>
    </row>
    <row r="64" spans="1:13" x14ac:dyDescent="0.2">
      <c r="A64" s="1" t="s">
        <v>475</v>
      </c>
      <c r="B64" s="56">
        <v>1093</v>
      </c>
      <c r="C64" s="7">
        <v>99</v>
      </c>
      <c r="D64" s="7">
        <v>28</v>
      </c>
      <c r="E64" s="7">
        <v>126</v>
      </c>
      <c r="F64" s="7">
        <v>107</v>
      </c>
      <c r="G64" s="7">
        <v>16</v>
      </c>
      <c r="H64" s="7">
        <v>85</v>
      </c>
      <c r="I64" s="7">
        <v>200</v>
      </c>
      <c r="J64" s="7">
        <v>125</v>
      </c>
      <c r="K64" s="7">
        <v>38</v>
      </c>
      <c r="L64" s="7">
        <v>36</v>
      </c>
      <c r="M64" s="7">
        <f t="shared" si="1"/>
        <v>233</v>
      </c>
    </row>
    <row r="65" spans="1:13" x14ac:dyDescent="0.2">
      <c r="A65" s="8" t="s">
        <v>202</v>
      </c>
      <c r="B65" s="76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</row>
    <row r="66" spans="1:13" x14ac:dyDescent="0.2">
      <c r="A66" s="1" t="s">
        <v>737</v>
      </c>
      <c r="B66" s="56">
        <v>313</v>
      </c>
      <c r="C66" s="7">
        <v>31</v>
      </c>
      <c r="D66" s="7">
        <v>4</v>
      </c>
      <c r="E66" s="7">
        <v>31</v>
      </c>
      <c r="F66" s="7">
        <v>27</v>
      </c>
      <c r="G66" s="7">
        <v>5</v>
      </c>
      <c r="H66" s="7">
        <v>8</v>
      </c>
      <c r="I66" s="7">
        <v>60</v>
      </c>
      <c r="J66" s="7">
        <v>1</v>
      </c>
      <c r="K66" s="7">
        <v>12</v>
      </c>
      <c r="L66" s="7">
        <v>3</v>
      </c>
      <c r="M66" s="7">
        <f t="shared" ref="M66:M71" si="2">B66-SUM(C66:L66)</f>
        <v>131</v>
      </c>
    </row>
    <row r="67" spans="1:13" x14ac:dyDescent="0.2">
      <c r="A67" s="1" t="s">
        <v>434</v>
      </c>
      <c r="B67" s="56">
        <v>1013</v>
      </c>
      <c r="C67" s="7">
        <v>62</v>
      </c>
      <c r="D67" s="7">
        <v>48</v>
      </c>
      <c r="E67" s="7">
        <v>79</v>
      </c>
      <c r="F67" s="7">
        <v>96</v>
      </c>
      <c r="G67" s="7">
        <v>50</v>
      </c>
      <c r="H67" s="7">
        <v>28</v>
      </c>
      <c r="I67" s="7">
        <v>128</v>
      </c>
      <c r="J67" s="7">
        <v>98</v>
      </c>
      <c r="K67" s="7">
        <v>32</v>
      </c>
      <c r="L67" s="7">
        <v>23</v>
      </c>
      <c r="M67" s="7">
        <f t="shared" si="2"/>
        <v>369</v>
      </c>
    </row>
    <row r="68" spans="1:13" x14ac:dyDescent="0.2">
      <c r="A68" s="1" t="s">
        <v>435</v>
      </c>
      <c r="B68" s="56">
        <v>1682</v>
      </c>
      <c r="C68" s="7">
        <v>74</v>
      </c>
      <c r="D68" s="7">
        <v>215</v>
      </c>
      <c r="E68" s="7">
        <v>191</v>
      </c>
      <c r="F68" s="7">
        <v>213</v>
      </c>
      <c r="G68" s="7">
        <v>40</v>
      </c>
      <c r="H68" s="7">
        <v>59</v>
      </c>
      <c r="I68" s="7">
        <v>131</v>
      </c>
      <c r="J68" s="7">
        <v>209</v>
      </c>
      <c r="K68" s="7">
        <v>64</v>
      </c>
      <c r="L68" s="7">
        <v>88</v>
      </c>
      <c r="M68" s="7">
        <f t="shared" si="2"/>
        <v>398</v>
      </c>
    </row>
    <row r="69" spans="1:13" x14ac:dyDescent="0.2">
      <c r="A69" s="1" t="s">
        <v>436</v>
      </c>
      <c r="B69" s="56">
        <v>668</v>
      </c>
      <c r="C69" s="7">
        <v>17</v>
      </c>
      <c r="D69" s="7">
        <v>48</v>
      </c>
      <c r="E69" s="7">
        <v>86</v>
      </c>
      <c r="F69" s="7">
        <v>75</v>
      </c>
      <c r="G69" s="7">
        <v>56</v>
      </c>
      <c r="H69" s="7">
        <v>18</v>
      </c>
      <c r="I69" s="7">
        <v>56</v>
      </c>
      <c r="J69" s="7">
        <v>97</v>
      </c>
      <c r="K69" s="7">
        <v>20</v>
      </c>
      <c r="L69" s="7">
        <v>45</v>
      </c>
      <c r="M69" s="7">
        <f t="shared" si="2"/>
        <v>150</v>
      </c>
    </row>
    <row r="70" spans="1:13" x14ac:dyDescent="0.2">
      <c r="A70" s="1" t="s">
        <v>437</v>
      </c>
      <c r="B70" s="56">
        <v>387</v>
      </c>
      <c r="C70" s="7">
        <v>19</v>
      </c>
      <c r="D70" s="7">
        <v>23</v>
      </c>
      <c r="E70" s="7">
        <v>70</v>
      </c>
      <c r="F70" s="7">
        <v>35</v>
      </c>
      <c r="G70" s="7">
        <v>15</v>
      </c>
      <c r="H70" s="7">
        <v>11</v>
      </c>
      <c r="I70" s="7">
        <v>54</v>
      </c>
      <c r="J70" s="7">
        <v>52</v>
      </c>
      <c r="K70" s="7">
        <v>11</v>
      </c>
      <c r="L70" s="7">
        <v>18</v>
      </c>
      <c r="M70" s="7">
        <f t="shared" si="2"/>
        <v>79</v>
      </c>
    </row>
    <row r="71" spans="1:13" x14ac:dyDescent="0.2">
      <c r="A71" s="1" t="s">
        <v>438</v>
      </c>
      <c r="B71" s="56">
        <v>263</v>
      </c>
      <c r="C71" s="7">
        <v>7</v>
      </c>
      <c r="D71" s="7">
        <v>33</v>
      </c>
      <c r="E71" s="7">
        <v>27</v>
      </c>
      <c r="F71" s="7">
        <v>24</v>
      </c>
      <c r="G71" s="7">
        <v>33</v>
      </c>
      <c r="H71" s="7">
        <v>6</v>
      </c>
      <c r="I71" s="7">
        <v>14</v>
      </c>
      <c r="J71" s="7">
        <v>29</v>
      </c>
      <c r="K71" s="7">
        <v>12</v>
      </c>
      <c r="L71" s="7">
        <v>14</v>
      </c>
      <c r="M71" s="7">
        <f t="shared" si="2"/>
        <v>64</v>
      </c>
    </row>
    <row r="72" spans="1:13" x14ac:dyDescent="0.2">
      <c r="A72" s="8" t="s">
        <v>203</v>
      </c>
      <c r="B72" s="56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</row>
    <row r="73" spans="1:13" x14ac:dyDescent="0.2">
      <c r="A73" s="1" t="s">
        <v>439</v>
      </c>
      <c r="B73" s="56">
        <v>1498</v>
      </c>
      <c r="C73" s="7">
        <v>97</v>
      </c>
      <c r="D73" s="7">
        <v>85</v>
      </c>
      <c r="E73" s="7">
        <v>205</v>
      </c>
      <c r="F73" s="7">
        <v>115</v>
      </c>
      <c r="G73" s="7">
        <v>82</v>
      </c>
      <c r="H73" s="7">
        <v>69</v>
      </c>
      <c r="I73" s="7">
        <v>172</v>
      </c>
      <c r="J73" s="7">
        <v>213</v>
      </c>
      <c r="K73" s="7">
        <v>53</v>
      </c>
      <c r="L73" s="7">
        <v>86</v>
      </c>
      <c r="M73" s="7">
        <f>B73-SUM(C73:L73)</f>
        <v>321</v>
      </c>
    </row>
    <row r="74" spans="1:13" x14ac:dyDescent="0.2">
      <c r="A74" s="1" t="s">
        <v>440</v>
      </c>
      <c r="B74" s="56">
        <v>851</v>
      </c>
      <c r="C74" s="7">
        <v>45</v>
      </c>
      <c r="D74" s="7">
        <v>81</v>
      </c>
      <c r="E74" s="7">
        <v>129</v>
      </c>
      <c r="F74" s="7">
        <v>53</v>
      </c>
      <c r="G74" s="7">
        <v>30</v>
      </c>
      <c r="H74" s="7">
        <v>29</v>
      </c>
      <c r="I74" s="7">
        <v>83</v>
      </c>
      <c r="J74" s="7">
        <v>128</v>
      </c>
      <c r="K74" s="7">
        <v>50</v>
      </c>
      <c r="L74" s="7">
        <v>46</v>
      </c>
      <c r="M74" s="7">
        <f>B74-SUM(C74:L74)</f>
        <v>177</v>
      </c>
    </row>
    <row r="75" spans="1:13" ht="12.6" customHeight="1" x14ac:dyDescent="0.2">
      <c r="A75" s="1" t="s">
        <v>441</v>
      </c>
      <c r="B75" s="56">
        <v>834</v>
      </c>
      <c r="C75" s="7">
        <v>43</v>
      </c>
      <c r="D75" s="7">
        <v>54</v>
      </c>
      <c r="E75" s="7">
        <v>132</v>
      </c>
      <c r="F75" s="7">
        <v>68</v>
      </c>
      <c r="G75" s="7">
        <v>62</v>
      </c>
      <c r="H75" s="7">
        <v>33</v>
      </c>
      <c r="I75" s="7">
        <v>94</v>
      </c>
      <c r="J75" s="7">
        <v>92</v>
      </c>
      <c r="K75" s="7">
        <v>24</v>
      </c>
      <c r="L75" s="7">
        <v>67</v>
      </c>
      <c r="M75" s="7">
        <f>B75-SUM(C75:L75)</f>
        <v>165</v>
      </c>
    </row>
    <row r="76" spans="1:13" ht="12.6" customHeight="1" x14ac:dyDescent="0.2">
      <c r="A76" s="1" t="s">
        <v>442</v>
      </c>
      <c r="B76" s="56">
        <v>391</v>
      </c>
      <c r="C76" s="7">
        <v>25</v>
      </c>
      <c r="D76" s="7">
        <v>11</v>
      </c>
      <c r="E76" s="7">
        <v>36</v>
      </c>
      <c r="F76" s="7">
        <v>32</v>
      </c>
      <c r="G76" s="7">
        <v>12</v>
      </c>
      <c r="H76" s="7">
        <v>23</v>
      </c>
      <c r="I76" s="7">
        <v>81</v>
      </c>
      <c r="J76" s="7">
        <v>50</v>
      </c>
      <c r="K76" s="7">
        <v>16</v>
      </c>
      <c r="L76" s="7">
        <v>17</v>
      </c>
      <c r="M76" s="7">
        <f>B76-SUM(C76:L76)</f>
        <v>88</v>
      </c>
    </row>
    <row r="77" spans="1:13" x14ac:dyDescent="0.2">
      <c r="A77" s="1" t="s">
        <v>443</v>
      </c>
      <c r="B77" s="56">
        <v>1733</v>
      </c>
      <c r="C77" s="7">
        <v>139</v>
      </c>
      <c r="D77" s="7">
        <v>47</v>
      </c>
      <c r="E77" s="7">
        <v>251</v>
      </c>
      <c r="F77" s="7">
        <v>168</v>
      </c>
      <c r="G77" s="7">
        <v>16</v>
      </c>
      <c r="H77" s="7">
        <v>112</v>
      </c>
      <c r="I77" s="7">
        <v>316</v>
      </c>
      <c r="J77" s="7">
        <v>265</v>
      </c>
      <c r="K77" s="7">
        <v>59</v>
      </c>
      <c r="L77" s="7">
        <v>56</v>
      </c>
      <c r="M77" s="7">
        <f>B77-SUM(C77:L77)</f>
        <v>304</v>
      </c>
    </row>
    <row r="78" spans="1:13" x14ac:dyDescent="0.2">
      <c r="A78" s="8" t="s">
        <v>204</v>
      </c>
      <c r="B78" s="56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</row>
    <row r="79" spans="1:13" x14ac:dyDescent="0.2">
      <c r="A79" s="1" t="s">
        <v>534</v>
      </c>
      <c r="B79" s="56">
        <v>565</v>
      </c>
      <c r="C79" s="7">
        <v>27</v>
      </c>
      <c r="D79" s="7">
        <v>42</v>
      </c>
      <c r="E79" s="7">
        <v>96</v>
      </c>
      <c r="F79" s="7">
        <v>50</v>
      </c>
      <c r="G79" s="7">
        <v>33</v>
      </c>
      <c r="H79" s="7">
        <v>23</v>
      </c>
      <c r="I79" s="7">
        <v>52</v>
      </c>
      <c r="J79" s="7">
        <v>59</v>
      </c>
      <c r="K79" s="7">
        <v>27</v>
      </c>
      <c r="L79" s="7">
        <v>52</v>
      </c>
      <c r="M79" s="7">
        <f>B79-SUM(C79:L79)</f>
        <v>104</v>
      </c>
    </row>
    <row r="80" spans="1:13" x14ac:dyDescent="0.2">
      <c r="A80" s="1" t="s">
        <v>444</v>
      </c>
      <c r="B80" s="56">
        <v>1070</v>
      </c>
      <c r="C80" s="7">
        <v>61</v>
      </c>
      <c r="D80" s="7">
        <v>63</v>
      </c>
      <c r="E80" s="7">
        <v>117</v>
      </c>
      <c r="F80" s="7">
        <v>190</v>
      </c>
      <c r="G80" s="7">
        <v>20</v>
      </c>
      <c r="H80" s="7">
        <v>44</v>
      </c>
      <c r="I80" s="7">
        <v>146</v>
      </c>
      <c r="J80" s="7">
        <v>156</v>
      </c>
      <c r="K80" s="7">
        <v>49</v>
      </c>
      <c r="L80" s="7">
        <v>68</v>
      </c>
      <c r="M80" s="7">
        <f>B80-SUM(C80:L80)</f>
        <v>156</v>
      </c>
    </row>
    <row r="81" spans="1:13" x14ac:dyDescent="0.2">
      <c r="A81" s="1" t="s">
        <v>445</v>
      </c>
      <c r="B81" s="56">
        <v>531</v>
      </c>
      <c r="C81" s="7">
        <v>28</v>
      </c>
      <c r="D81" s="7">
        <v>34</v>
      </c>
      <c r="E81" s="7">
        <v>57</v>
      </c>
      <c r="F81" s="7">
        <v>65</v>
      </c>
      <c r="G81" s="7">
        <v>17</v>
      </c>
      <c r="H81" s="7">
        <v>27</v>
      </c>
      <c r="I81" s="7">
        <v>63</v>
      </c>
      <c r="J81" s="7">
        <v>71</v>
      </c>
      <c r="K81" s="7">
        <v>27</v>
      </c>
      <c r="L81" s="7">
        <v>44</v>
      </c>
      <c r="M81" s="7">
        <f>B81-SUM(C81:L81)</f>
        <v>98</v>
      </c>
    </row>
    <row r="82" spans="1:13" x14ac:dyDescent="0.2">
      <c r="A82" s="1" t="s">
        <v>515</v>
      </c>
      <c r="B82" s="56">
        <v>616</v>
      </c>
      <c r="C82" s="7">
        <v>21</v>
      </c>
      <c r="D82" s="7">
        <v>43</v>
      </c>
      <c r="E82" s="7">
        <v>64</v>
      </c>
      <c r="F82" s="7">
        <v>92</v>
      </c>
      <c r="G82" s="7">
        <v>5</v>
      </c>
      <c r="H82" s="7">
        <v>25</v>
      </c>
      <c r="I82" s="7">
        <v>125</v>
      </c>
      <c r="J82" s="7">
        <v>83</v>
      </c>
      <c r="K82" s="7">
        <v>37</v>
      </c>
      <c r="L82" s="7">
        <v>29</v>
      </c>
      <c r="M82" s="7">
        <f>B82-SUM(C82:L82)</f>
        <v>92</v>
      </c>
    </row>
    <row r="83" spans="1:13" x14ac:dyDescent="0.2">
      <c r="A83" s="1" t="s">
        <v>446</v>
      </c>
      <c r="B83" s="56">
        <v>489</v>
      </c>
      <c r="C83" s="7">
        <v>29</v>
      </c>
      <c r="D83" s="7">
        <v>9</v>
      </c>
      <c r="E83" s="7">
        <v>42</v>
      </c>
      <c r="F83" s="7">
        <v>47</v>
      </c>
      <c r="G83" s="7">
        <v>6</v>
      </c>
      <c r="H83" s="7">
        <v>19</v>
      </c>
      <c r="I83" s="7">
        <v>100</v>
      </c>
      <c r="J83" s="7">
        <v>58</v>
      </c>
      <c r="K83" s="7">
        <v>77</v>
      </c>
      <c r="L83" s="7">
        <v>20</v>
      </c>
      <c r="M83" s="7">
        <f>B83-SUM(C83:L83)</f>
        <v>82</v>
      </c>
    </row>
    <row r="84" spans="1:13" x14ac:dyDescent="0.2">
      <c r="A84" s="8" t="s">
        <v>205</v>
      </c>
      <c r="B84" s="56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</row>
    <row r="85" spans="1:13" x14ac:dyDescent="0.2">
      <c r="A85" s="1" t="s">
        <v>447</v>
      </c>
      <c r="B85" s="56">
        <v>2074</v>
      </c>
      <c r="C85" s="7">
        <v>133</v>
      </c>
      <c r="D85" s="7">
        <v>118</v>
      </c>
      <c r="E85" s="7">
        <v>284</v>
      </c>
      <c r="F85" s="7">
        <v>198</v>
      </c>
      <c r="G85" s="7">
        <v>61</v>
      </c>
      <c r="H85" s="7">
        <v>94</v>
      </c>
      <c r="I85" s="7">
        <v>265</v>
      </c>
      <c r="J85" s="7">
        <v>295</v>
      </c>
      <c r="K85" s="7">
        <v>91</v>
      </c>
      <c r="L85" s="7">
        <v>140</v>
      </c>
      <c r="M85" s="7">
        <f>B85-SUM(C85:L85)</f>
        <v>395</v>
      </c>
    </row>
    <row r="86" spans="1:13" x14ac:dyDescent="0.2">
      <c r="A86" s="1" t="s">
        <v>448</v>
      </c>
      <c r="B86" s="56">
        <v>328</v>
      </c>
      <c r="C86" s="7">
        <v>24</v>
      </c>
      <c r="D86" s="7">
        <v>13</v>
      </c>
      <c r="E86" s="7">
        <v>47</v>
      </c>
      <c r="F86" s="7">
        <v>24</v>
      </c>
      <c r="G86" s="7">
        <v>19</v>
      </c>
      <c r="H86" s="7">
        <v>9</v>
      </c>
      <c r="I86" s="7">
        <v>40</v>
      </c>
      <c r="J86" s="7">
        <v>51</v>
      </c>
      <c r="K86" s="7">
        <v>16</v>
      </c>
      <c r="L86" s="7">
        <v>22</v>
      </c>
      <c r="M86" s="7">
        <f>B86-SUM(C86:L86)</f>
        <v>63</v>
      </c>
    </row>
    <row r="87" spans="1:13" x14ac:dyDescent="0.2">
      <c r="A87" s="8" t="s">
        <v>206</v>
      </c>
      <c r="B87" s="56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</row>
    <row r="88" spans="1:13" x14ac:dyDescent="0.2">
      <c r="A88" s="1" t="s">
        <v>449</v>
      </c>
      <c r="B88" s="56">
        <v>788</v>
      </c>
      <c r="C88" s="7">
        <v>45</v>
      </c>
      <c r="D88" s="7">
        <v>76</v>
      </c>
      <c r="E88" s="7">
        <v>122</v>
      </c>
      <c r="F88" s="7">
        <v>58</v>
      </c>
      <c r="G88" s="7">
        <v>64</v>
      </c>
      <c r="H88" s="7">
        <v>24</v>
      </c>
      <c r="I88" s="7">
        <v>75</v>
      </c>
      <c r="J88" s="7">
        <v>88</v>
      </c>
      <c r="K88" s="7">
        <v>28</v>
      </c>
      <c r="L88" s="7">
        <v>56</v>
      </c>
      <c r="M88" s="7">
        <f>B88-SUM(C88:L88)</f>
        <v>152</v>
      </c>
    </row>
    <row r="89" spans="1:13" x14ac:dyDescent="0.2">
      <c r="A89" s="1" t="s">
        <v>450</v>
      </c>
      <c r="B89" s="56">
        <v>1384</v>
      </c>
      <c r="C89" s="7">
        <v>79</v>
      </c>
      <c r="D89" s="7">
        <v>111</v>
      </c>
      <c r="E89" s="7">
        <v>194</v>
      </c>
      <c r="F89" s="7">
        <v>104</v>
      </c>
      <c r="G89" s="7">
        <v>122</v>
      </c>
      <c r="H89" s="7">
        <v>61</v>
      </c>
      <c r="I89" s="7">
        <v>118</v>
      </c>
      <c r="J89" s="7">
        <v>178</v>
      </c>
      <c r="K89" s="7">
        <v>42</v>
      </c>
      <c r="L89" s="7">
        <v>90</v>
      </c>
      <c r="M89" s="7">
        <f>B89-SUM(C89:L89)</f>
        <v>285</v>
      </c>
    </row>
    <row r="90" spans="1:13" x14ac:dyDescent="0.2">
      <c r="A90" s="1" t="s">
        <v>451</v>
      </c>
      <c r="B90" s="56">
        <v>952</v>
      </c>
      <c r="C90" s="7">
        <v>37</v>
      </c>
      <c r="D90" s="7">
        <v>33</v>
      </c>
      <c r="E90" s="7">
        <v>162</v>
      </c>
      <c r="F90" s="7">
        <v>62</v>
      </c>
      <c r="G90" s="7">
        <v>33</v>
      </c>
      <c r="H90" s="7">
        <v>78</v>
      </c>
      <c r="I90" s="7">
        <v>140</v>
      </c>
      <c r="J90" s="7">
        <v>134</v>
      </c>
      <c r="K90" s="7">
        <v>56</v>
      </c>
      <c r="L90" s="7">
        <v>40</v>
      </c>
      <c r="M90" s="7">
        <f>B90-SUM(C90:L90)</f>
        <v>177</v>
      </c>
    </row>
    <row r="91" spans="1:13" x14ac:dyDescent="0.2">
      <c r="A91" s="8" t="s">
        <v>207</v>
      </c>
      <c r="B91" s="56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</row>
    <row r="92" spans="1:13" x14ac:dyDescent="0.2">
      <c r="A92" s="1" t="s">
        <v>452</v>
      </c>
      <c r="B92" s="56">
        <v>2597</v>
      </c>
      <c r="C92" s="7">
        <v>134</v>
      </c>
      <c r="D92" s="7">
        <v>150</v>
      </c>
      <c r="E92" s="7">
        <v>315</v>
      </c>
      <c r="F92" s="7">
        <v>226</v>
      </c>
      <c r="G92" s="7">
        <v>251</v>
      </c>
      <c r="H92" s="7">
        <v>116</v>
      </c>
      <c r="I92" s="7">
        <v>303</v>
      </c>
      <c r="J92" s="7">
        <v>351</v>
      </c>
      <c r="K92" s="7">
        <v>66</v>
      </c>
      <c r="L92" s="7">
        <v>161</v>
      </c>
      <c r="M92" s="7">
        <f>B92-SUM(C92:L92)</f>
        <v>524</v>
      </c>
    </row>
    <row r="93" spans="1:13" x14ac:dyDescent="0.2">
      <c r="A93" s="1" t="s">
        <v>453</v>
      </c>
      <c r="B93" s="56">
        <v>276</v>
      </c>
      <c r="C93" s="7">
        <v>13</v>
      </c>
      <c r="D93" s="7">
        <v>23</v>
      </c>
      <c r="E93" s="7">
        <v>38</v>
      </c>
      <c r="F93" s="7">
        <v>14</v>
      </c>
      <c r="G93" s="7">
        <v>39</v>
      </c>
      <c r="H93" s="7">
        <v>0</v>
      </c>
      <c r="I93" s="7">
        <v>22</v>
      </c>
      <c r="J93" s="7">
        <v>29</v>
      </c>
      <c r="K93" s="7">
        <v>10</v>
      </c>
      <c r="L93" s="7">
        <v>16</v>
      </c>
      <c r="M93" s="7">
        <f>B93-SUM(C93:L93)</f>
        <v>72</v>
      </c>
    </row>
    <row r="94" spans="1:13" x14ac:dyDescent="0.2">
      <c r="A94" s="8" t="s">
        <v>208</v>
      </c>
      <c r="B94" s="56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</row>
    <row r="95" spans="1:13" x14ac:dyDescent="0.2">
      <c r="A95" s="1" t="s">
        <v>454</v>
      </c>
      <c r="B95" s="56">
        <v>55</v>
      </c>
      <c r="C95" s="7">
        <v>2</v>
      </c>
      <c r="D95" s="7">
        <v>5</v>
      </c>
      <c r="E95" s="7">
        <v>3</v>
      </c>
      <c r="F95" s="7">
        <v>2</v>
      </c>
      <c r="G95" s="7">
        <v>5</v>
      </c>
      <c r="H95" s="7">
        <v>1</v>
      </c>
      <c r="I95" s="7">
        <v>3</v>
      </c>
      <c r="J95" s="7">
        <v>16</v>
      </c>
      <c r="K95" s="7">
        <v>1</v>
      </c>
      <c r="L95" s="7">
        <v>3</v>
      </c>
      <c r="M95" s="7">
        <f t="shared" ref="M95:M101" si="3">B95-SUM(C95:L95)</f>
        <v>14</v>
      </c>
    </row>
    <row r="96" spans="1:13" x14ac:dyDescent="0.2">
      <c r="A96" s="1" t="s">
        <v>455</v>
      </c>
      <c r="B96" s="56">
        <v>88</v>
      </c>
      <c r="C96" s="7">
        <v>21</v>
      </c>
      <c r="D96" s="7">
        <v>6</v>
      </c>
      <c r="E96" s="7">
        <v>13</v>
      </c>
      <c r="F96" s="7">
        <v>5</v>
      </c>
      <c r="G96" s="7">
        <v>2</v>
      </c>
      <c r="H96" s="7">
        <v>5</v>
      </c>
      <c r="I96" s="7">
        <v>4</v>
      </c>
      <c r="J96" s="7">
        <v>12</v>
      </c>
      <c r="K96" s="7">
        <v>0</v>
      </c>
      <c r="L96" s="7">
        <v>2</v>
      </c>
      <c r="M96" s="7">
        <f t="shared" si="3"/>
        <v>18</v>
      </c>
    </row>
    <row r="97" spans="1:13" x14ac:dyDescent="0.2">
      <c r="A97" s="1" t="s">
        <v>456</v>
      </c>
      <c r="B97" s="56">
        <v>62</v>
      </c>
      <c r="C97" s="7">
        <v>8</v>
      </c>
      <c r="D97" s="7">
        <v>4</v>
      </c>
      <c r="E97" s="7">
        <v>8</v>
      </c>
      <c r="F97" s="7">
        <v>2</v>
      </c>
      <c r="G97" s="7">
        <v>1</v>
      </c>
      <c r="H97" s="7">
        <v>4</v>
      </c>
      <c r="I97" s="7">
        <v>2</v>
      </c>
      <c r="J97" s="7">
        <v>13</v>
      </c>
      <c r="K97" s="7">
        <v>1</v>
      </c>
      <c r="L97" s="7">
        <v>4</v>
      </c>
      <c r="M97" s="7">
        <f t="shared" si="3"/>
        <v>15</v>
      </c>
    </row>
    <row r="98" spans="1:13" x14ac:dyDescent="0.2">
      <c r="A98" s="1" t="s">
        <v>457</v>
      </c>
      <c r="B98" s="56">
        <v>51</v>
      </c>
      <c r="C98" s="7">
        <v>2</v>
      </c>
      <c r="D98" s="7">
        <v>2</v>
      </c>
      <c r="E98" s="7">
        <v>15</v>
      </c>
      <c r="F98" s="7">
        <v>5</v>
      </c>
      <c r="G98" s="7">
        <v>2</v>
      </c>
      <c r="H98" s="7">
        <v>1</v>
      </c>
      <c r="I98" s="7">
        <v>2</v>
      </c>
      <c r="J98" s="7">
        <v>6</v>
      </c>
      <c r="K98" s="7">
        <v>0</v>
      </c>
      <c r="L98" s="7">
        <v>0</v>
      </c>
      <c r="M98" s="7">
        <f t="shared" si="3"/>
        <v>16</v>
      </c>
    </row>
    <row r="99" spans="1:13" x14ac:dyDescent="0.2">
      <c r="A99" s="1" t="s">
        <v>458</v>
      </c>
      <c r="B99" s="56">
        <v>1</v>
      </c>
      <c r="C99" s="7">
        <v>0</v>
      </c>
      <c r="D99" s="7">
        <v>0</v>
      </c>
      <c r="E99" s="7">
        <v>0</v>
      </c>
      <c r="F99" s="7">
        <v>0</v>
      </c>
      <c r="G99" s="7">
        <v>0</v>
      </c>
      <c r="H99" s="7">
        <v>0</v>
      </c>
      <c r="I99" s="7">
        <v>0</v>
      </c>
      <c r="J99" s="7">
        <v>1</v>
      </c>
      <c r="K99" s="7">
        <v>0</v>
      </c>
      <c r="L99" s="7">
        <v>0</v>
      </c>
      <c r="M99" s="7">
        <f t="shared" si="3"/>
        <v>0</v>
      </c>
    </row>
    <row r="100" spans="1:13" x14ac:dyDescent="0.2">
      <c r="A100" s="1" t="s">
        <v>459</v>
      </c>
      <c r="B100" s="56">
        <v>145</v>
      </c>
      <c r="C100" s="7">
        <v>14</v>
      </c>
      <c r="D100" s="7">
        <v>9</v>
      </c>
      <c r="E100" s="7">
        <v>11</v>
      </c>
      <c r="F100" s="7">
        <v>2</v>
      </c>
      <c r="G100" s="7">
        <v>3</v>
      </c>
      <c r="H100" s="7">
        <v>15</v>
      </c>
      <c r="I100" s="7">
        <v>32</v>
      </c>
      <c r="J100" s="7">
        <v>21</v>
      </c>
      <c r="K100" s="7">
        <v>9</v>
      </c>
      <c r="L100" s="7">
        <v>5</v>
      </c>
      <c r="M100" s="7">
        <f t="shared" si="3"/>
        <v>24</v>
      </c>
    </row>
    <row r="101" spans="1:13" x14ac:dyDescent="0.2">
      <c r="A101" s="1" t="s">
        <v>460</v>
      </c>
      <c r="B101" s="56">
        <v>53</v>
      </c>
      <c r="C101" s="7">
        <v>2</v>
      </c>
      <c r="D101" s="7">
        <v>1</v>
      </c>
      <c r="E101" s="7">
        <v>5</v>
      </c>
      <c r="F101" s="7">
        <v>3</v>
      </c>
      <c r="G101" s="7">
        <v>6</v>
      </c>
      <c r="H101" s="7">
        <v>1</v>
      </c>
      <c r="I101" s="7">
        <v>5</v>
      </c>
      <c r="J101" s="7">
        <v>13</v>
      </c>
      <c r="K101" s="7">
        <v>0</v>
      </c>
      <c r="L101" s="7">
        <v>2</v>
      </c>
      <c r="M101" s="7">
        <f t="shared" si="3"/>
        <v>15</v>
      </c>
    </row>
    <row r="102" spans="1:13" x14ac:dyDescent="0.2">
      <c r="A102" s="8" t="s">
        <v>209</v>
      </c>
      <c r="B102" s="56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</row>
    <row r="103" spans="1:13" x14ac:dyDescent="0.2">
      <c r="A103" s="1" t="s">
        <v>461</v>
      </c>
      <c r="B103" s="56">
        <v>728</v>
      </c>
      <c r="C103" s="7">
        <v>32</v>
      </c>
      <c r="D103" s="7">
        <v>56</v>
      </c>
      <c r="E103" s="7">
        <v>103</v>
      </c>
      <c r="F103" s="7">
        <v>49</v>
      </c>
      <c r="G103" s="7">
        <v>59</v>
      </c>
      <c r="H103" s="7">
        <v>20</v>
      </c>
      <c r="I103" s="7">
        <v>60</v>
      </c>
      <c r="J103" s="7">
        <v>106</v>
      </c>
      <c r="K103" s="7">
        <v>27</v>
      </c>
      <c r="L103" s="7">
        <v>44</v>
      </c>
      <c r="M103" s="7">
        <f>B103-SUM(C103:L103)</f>
        <v>172</v>
      </c>
    </row>
    <row r="104" spans="1:13" x14ac:dyDescent="0.2">
      <c r="A104" s="1" t="s">
        <v>462</v>
      </c>
      <c r="B104" s="56">
        <v>348</v>
      </c>
      <c r="C104" s="7">
        <v>53</v>
      </c>
      <c r="D104" s="7">
        <v>5</v>
      </c>
      <c r="E104" s="7">
        <v>12</v>
      </c>
      <c r="F104" s="7">
        <v>19</v>
      </c>
      <c r="G104" s="7">
        <v>6</v>
      </c>
      <c r="H104" s="7">
        <v>19</v>
      </c>
      <c r="I104" s="7">
        <v>113</v>
      </c>
      <c r="J104" s="7">
        <v>29</v>
      </c>
      <c r="K104" s="7">
        <v>14</v>
      </c>
      <c r="L104" s="7">
        <v>6</v>
      </c>
      <c r="M104" s="7">
        <f>B104-SUM(C104:L104)</f>
        <v>72</v>
      </c>
    </row>
    <row r="105" spans="1:13" x14ac:dyDescent="0.2">
      <c r="A105" s="8" t="s">
        <v>210</v>
      </c>
      <c r="B105" s="56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</row>
    <row r="106" spans="1:13" x14ac:dyDescent="0.2">
      <c r="A106" s="1" t="s">
        <v>463</v>
      </c>
      <c r="B106" s="56">
        <v>201</v>
      </c>
      <c r="C106" s="7">
        <v>38</v>
      </c>
      <c r="D106" s="7">
        <v>10</v>
      </c>
      <c r="E106" s="7">
        <v>22</v>
      </c>
      <c r="F106" s="7">
        <v>5</v>
      </c>
      <c r="G106" s="7">
        <v>10</v>
      </c>
      <c r="H106" s="7">
        <v>3</v>
      </c>
      <c r="I106" s="7">
        <v>23</v>
      </c>
      <c r="J106" s="7">
        <v>20</v>
      </c>
      <c r="K106" s="7">
        <v>1</v>
      </c>
      <c r="L106" s="7">
        <v>1</v>
      </c>
      <c r="M106" s="7">
        <f t="shared" ref="M106:M114" si="4">B106-SUM(C106:L106)</f>
        <v>68</v>
      </c>
    </row>
    <row r="107" spans="1:13" x14ac:dyDescent="0.2">
      <c r="A107" s="1" t="s">
        <v>516</v>
      </c>
      <c r="B107" s="56">
        <v>399</v>
      </c>
      <c r="C107" s="7">
        <v>20</v>
      </c>
      <c r="D107" s="7">
        <v>22</v>
      </c>
      <c r="E107" s="7">
        <v>45</v>
      </c>
      <c r="F107" s="7">
        <v>19</v>
      </c>
      <c r="G107" s="7">
        <v>66</v>
      </c>
      <c r="H107" s="7">
        <v>23</v>
      </c>
      <c r="I107" s="7">
        <v>25</v>
      </c>
      <c r="J107" s="7">
        <v>82</v>
      </c>
      <c r="K107" s="7">
        <v>9</v>
      </c>
      <c r="L107" s="7">
        <v>20</v>
      </c>
      <c r="M107" s="7">
        <f t="shared" si="4"/>
        <v>68</v>
      </c>
    </row>
    <row r="108" spans="1:13" x14ac:dyDescent="0.2">
      <c r="A108" s="1" t="s">
        <v>464</v>
      </c>
      <c r="B108" s="56">
        <v>193</v>
      </c>
      <c r="C108" s="7">
        <v>9</v>
      </c>
      <c r="D108" s="7">
        <v>16</v>
      </c>
      <c r="E108" s="7">
        <v>9</v>
      </c>
      <c r="F108" s="7">
        <v>37</v>
      </c>
      <c r="G108" s="7">
        <v>12</v>
      </c>
      <c r="H108" s="7">
        <v>2</v>
      </c>
      <c r="I108" s="7">
        <v>7</v>
      </c>
      <c r="J108" s="7">
        <v>39</v>
      </c>
      <c r="K108" s="7">
        <v>2</v>
      </c>
      <c r="L108" s="7">
        <v>6</v>
      </c>
      <c r="M108" s="7">
        <f t="shared" si="4"/>
        <v>54</v>
      </c>
    </row>
    <row r="109" spans="1:13" x14ac:dyDescent="0.2">
      <c r="A109" s="1" t="s">
        <v>465</v>
      </c>
      <c r="B109" s="56">
        <v>189</v>
      </c>
      <c r="C109" s="7">
        <v>7</v>
      </c>
      <c r="D109" s="7">
        <v>17</v>
      </c>
      <c r="E109" s="7">
        <v>11</v>
      </c>
      <c r="F109" s="7">
        <v>30</v>
      </c>
      <c r="G109" s="7">
        <v>4</v>
      </c>
      <c r="H109" s="7">
        <v>10</v>
      </c>
      <c r="I109" s="7">
        <v>19</v>
      </c>
      <c r="J109" s="7">
        <v>31</v>
      </c>
      <c r="K109" s="7">
        <v>4</v>
      </c>
      <c r="L109" s="7">
        <v>3</v>
      </c>
      <c r="M109" s="7">
        <f t="shared" si="4"/>
        <v>53</v>
      </c>
    </row>
    <row r="110" spans="1:13" x14ac:dyDescent="0.2">
      <c r="A110" s="1" t="s">
        <v>466</v>
      </c>
      <c r="B110" s="56">
        <v>105</v>
      </c>
      <c r="C110" s="7">
        <v>5</v>
      </c>
      <c r="D110" s="7">
        <v>18</v>
      </c>
      <c r="E110" s="7">
        <v>4</v>
      </c>
      <c r="F110" s="7">
        <v>30</v>
      </c>
      <c r="G110" s="7">
        <v>1</v>
      </c>
      <c r="H110" s="7">
        <v>2</v>
      </c>
      <c r="I110" s="7">
        <v>0</v>
      </c>
      <c r="J110" s="7">
        <v>20</v>
      </c>
      <c r="K110" s="7">
        <v>1</v>
      </c>
      <c r="L110" s="7">
        <v>0</v>
      </c>
      <c r="M110" s="7">
        <f t="shared" si="4"/>
        <v>24</v>
      </c>
    </row>
    <row r="111" spans="1:13" x14ac:dyDescent="0.2">
      <c r="A111" s="1" t="s">
        <v>467</v>
      </c>
      <c r="B111" s="56">
        <v>118</v>
      </c>
      <c r="C111" s="7">
        <v>12</v>
      </c>
      <c r="D111" s="7">
        <v>9</v>
      </c>
      <c r="E111" s="7">
        <v>12</v>
      </c>
      <c r="F111" s="7">
        <v>17</v>
      </c>
      <c r="G111" s="7">
        <v>2</v>
      </c>
      <c r="H111" s="7">
        <v>6</v>
      </c>
      <c r="I111" s="7">
        <v>8</v>
      </c>
      <c r="J111" s="7">
        <v>27</v>
      </c>
      <c r="K111" s="7">
        <v>0</v>
      </c>
      <c r="L111" s="7">
        <v>7</v>
      </c>
      <c r="M111" s="7">
        <f t="shared" si="4"/>
        <v>18</v>
      </c>
    </row>
    <row r="112" spans="1:13" x14ac:dyDescent="0.2">
      <c r="A112" s="1" t="s">
        <v>468</v>
      </c>
      <c r="B112" s="56">
        <v>223</v>
      </c>
      <c r="C112" s="7">
        <v>22</v>
      </c>
      <c r="D112" s="7">
        <v>12</v>
      </c>
      <c r="E112" s="7">
        <v>23</v>
      </c>
      <c r="F112" s="7">
        <v>15</v>
      </c>
      <c r="G112" s="7">
        <v>30</v>
      </c>
      <c r="H112" s="7">
        <v>5</v>
      </c>
      <c r="I112" s="7">
        <v>15</v>
      </c>
      <c r="J112" s="7">
        <v>27</v>
      </c>
      <c r="K112" s="7">
        <v>6</v>
      </c>
      <c r="L112" s="7">
        <v>8</v>
      </c>
      <c r="M112" s="7">
        <f t="shared" si="4"/>
        <v>60</v>
      </c>
    </row>
    <row r="113" spans="1:13" x14ac:dyDescent="0.2">
      <c r="A113" s="1" t="s">
        <v>469</v>
      </c>
      <c r="B113" s="56">
        <v>90</v>
      </c>
      <c r="C113" s="7">
        <v>5</v>
      </c>
      <c r="D113" s="7">
        <v>1</v>
      </c>
      <c r="E113" s="7">
        <v>10</v>
      </c>
      <c r="F113" s="7">
        <v>6</v>
      </c>
      <c r="G113" s="7">
        <v>5</v>
      </c>
      <c r="H113" s="7">
        <v>3</v>
      </c>
      <c r="I113" s="7">
        <v>7</v>
      </c>
      <c r="J113" s="7">
        <v>15</v>
      </c>
      <c r="K113" s="7">
        <v>7</v>
      </c>
      <c r="L113" s="7">
        <v>7</v>
      </c>
      <c r="M113" s="7">
        <f t="shared" si="4"/>
        <v>24</v>
      </c>
    </row>
    <row r="114" spans="1:13" x14ac:dyDescent="0.2">
      <c r="A114" s="1" t="s">
        <v>211</v>
      </c>
      <c r="B114" s="56">
        <v>8003</v>
      </c>
      <c r="C114" s="7">
        <v>507</v>
      </c>
      <c r="D114" s="7">
        <v>113</v>
      </c>
      <c r="E114" s="7">
        <v>506</v>
      </c>
      <c r="F114" s="7">
        <v>110</v>
      </c>
      <c r="G114" s="7">
        <v>1293</v>
      </c>
      <c r="H114" s="7">
        <v>605</v>
      </c>
      <c r="I114" s="7">
        <v>982</v>
      </c>
      <c r="J114" s="7">
        <v>1379</v>
      </c>
      <c r="K114" s="7">
        <v>272</v>
      </c>
      <c r="L114" s="7">
        <v>222</v>
      </c>
      <c r="M114" s="7">
        <f t="shared" si="4"/>
        <v>2014</v>
      </c>
    </row>
    <row r="115" spans="1:13" x14ac:dyDescent="0.2">
      <c r="A115" s="1" t="s">
        <v>517</v>
      </c>
      <c r="B115" s="7"/>
    </row>
    <row r="116" spans="1:13" x14ac:dyDescent="0.2">
      <c r="B116" s="7"/>
    </row>
    <row r="117" spans="1:13" x14ac:dyDescent="0.2">
      <c r="B117" s="56"/>
    </row>
  </sheetData>
  <phoneticPr fontId="0" type="noConversion"/>
  <pageMargins left="0" right="0.19685039370078741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N130"/>
  <sheetViews>
    <sheetView workbookViewId="0">
      <selection activeCell="P10" sqref="P10"/>
    </sheetView>
  </sheetViews>
  <sheetFormatPr baseColWidth="10" defaultColWidth="11.42578125" defaultRowHeight="12.75" x14ac:dyDescent="0.2"/>
  <cols>
    <col min="1" max="1" width="27.85546875" style="1" customWidth="1"/>
    <col min="2" max="14" width="8.28515625" style="1" customWidth="1"/>
    <col min="15" max="34" width="7.42578125" style="1" customWidth="1"/>
    <col min="35" max="16384" width="11.42578125" style="1"/>
  </cols>
  <sheetData>
    <row r="1" spans="1:14" x14ac:dyDescent="0.2">
      <c r="A1" s="8" t="s">
        <v>765</v>
      </c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</row>
    <row r="2" spans="1:14" x14ac:dyDescent="0.2">
      <c r="A2" s="12" t="s">
        <v>784</v>
      </c>
    </row>
    <row r="4" spans="1:14" ht="26.25" customHeight="1" x14ac:dyDescent="0.2">
      <c r="B4" s="8" t="s">
        <v>470</v>
      </c>
      <c r="M4" s="2"/>
    </row>
    <row r="5" spans="1:14" x14ac:dyDescent="0.2">
      <c r="A5" s="6"/>
      <c r="B5" s="2" t="s">
        <v>505</v>
      </c>
      <c r="C5" s="1">
        <v>241</v>
      </c>
      <c r="D5" s="1">
        <v>251</v>
      </c>
      <c r="E5" s="1">
        <v>259</v>
      </c>
      <c r="F5" s="1">
        <v>271</v>
      </c>
      <c r="G5" s="1">
        <v>273</v>
      </c>
      <c r="H5" s="1">
        <v>277</v>
      </c>
      <c r="I5" s="1">
        <v>282</v>
      </c>
      <c r="J5" s="1">
        <v>283</v>
      </c>
      <c r="K5" s="1">
        <v>286</v>
      </c>
      <c r="L5" s="1">
        <v>289</v>
      </c>
      <c r="M5" s="2" t="s">
        <v>471</v>
      </c>
    </row>
    <row r="6" spans="1:14" x14ac:dyDescent="0.2">
      <c r="A6" s="80" t="s">
        <v>195</v>
      </c>
      <c r="B6" s="27">
        <v>29833</v>
      </c>
      <c r="C6" s="27">
        <v>1684</v>
      </c>
      <c r="D6" s="27">
        <v>1549</v>
      </c>
      <c r="E6" s="27">
        <v>1121</v>
      </c>
      <c r="F6" s="27">
        <v>1156</v>
      </c>
      <c r="G6" s="27">
        <v>4854</v>
      </c>
      <c r="H6" s="27">
        <v>1784</v>
      </c>
      <c r="I6" s="27">
        <v>2042</v>
      </c>
      <c r="J6" s="27">
        <v>4970</v>
      </c>
      <c r="K6" s="27">
        <v>1107</v>
      </c>
      <c r="L6" s="27">
        <v>1109</v>
      </c>
      <c r="M6" s="27">
        <v>8457</v>
      </c>
    </row>
    <row r="7" spans="1:14" x14ac:dyDescent="0.2">
      <c r="A7" s="8" t="s">
        <v>196</v>
      </c>
      <c r="B7" s="56"/>
      <c r="G7" s="56"/>
      <c r="M7" s="7"/>
    </row>
    <row r="8" spans="1:14" x14ac:dyDescent="0.2">
      <c r="A8" s="1" t="s">
        <v>354</v>
      </c>
      <c r="B8" s="56">
        <v>255</v>
      </c>
      <c r="C8" s="1">
        <v>34</v>
      </c>
      <c r="D8" s="1">
        <v>10</v>
      </c>
      <c r="E8" s="1">
        <v>3</v>
      </c>
      <c r="F8" s="1">
        <v>3</v>
      </c>
      <c r="G8" s="56">
        <v>55</v>
      </c>
      <c r="H8" s="1">
        <v>19</v>
      </c>
      <c r="I8" s="1">
        <v>15</v>
      </c>
      <c r="J8" s="1">
        <v>19</v>
      </c>
      <c r="K8" s="1">
        <v>10</v>
      </c>
      <c r="L8" s="1">
        <v>16</v>
      </c>
      <c r="M8" s="7">
        <f>B8-SUM(C8:L8)</f>
        <v>71</v>
      </c>
    </row>
    <row r="9" spans="1:14" x14ac:dyDescent="0.2">
      <c r="A9" s="1" t="s">
        <v>363</v>
      </c>
      <c r="B9" s="56">
        <v>534</v>
      </c>
      <c r="C9" s="1">
        <v>44</v>
      </c>
      <c r="D9" s="1">
        <v>8</v>
      </c>
      <c r="E9" s="1">
        <v>10</v>
      </c>
      <c r="F9" s="1">
        <v>18</v>
      </c>
      <c r="G9" s="56">
        <v>200</v>
      </c>
      <c r="H9" s="1">
        <v>22</v>
      </c>
      <c r="I9" s="1">
        <v>7</v>
      </c>
      <c r="J9" s="1">
        <v>61</v>
      </c>
      <c r="K9" s="1">
        <v>8</v>
      </c>
      <c r="L9" s="1">
        <v>13</v>
      </c>
      <c r="M9" s="7">
        <f t="shared" ref="M9:M71" si="0">B9-SUM(C9:L9)</f>
        <v>143</v>
      </c>
    </row>
    <row r="10" spans="1:14" x14ac:dyDescent="0.2">
      <c r="A10" s="1" t="s">
        <v>364</v>
      </c>
      <c r="B10" s="56">
        <v>351</v>
      </c>
      <c r="C10" s="1">
        <v>29</v>
      </c>
      <c r="D10" s="1">
        <v>12</v>
      </c>
      <c r="E10" s="1">
        <v>7</v>
      </c>
      <c r="F10" s="1">
        <v>4</v>
      </c>
      <c r="G10" s="56">
        <v>41</v>
      </c>
      <c r="H10" s="1">
        <v>28</v>
      </c>
      <c r="I10" s="1">
        <v>39</v>
      </c>
      <c r="J10" s="1">
        <v>34</v>
      </c>
      <c r="K10" s="1">
        <v>26</v>
      </c>
      <c r="L10" s="1">
        <v>19</v>
      </c>
      <c r="M10" s="7">
        <f t="shared" si="0"/>
        <v>112</v>
      </c>
    </row>
    <row r="11" spans="1:14" x14ac:dyDescent="0.2">
      <c r="A11" s="1" t="s">
        <v>365</v>
      </c>
      <c r="B11" s="56">
        <v>294</v>
      </c>
      <c r="C11" s="1">
        <v>32</v>
      </c>
      <c r="D11" s="1">
        <v>9</v>
      </c>
      <c r="E11" s="1">
        <v>5</v>
      </c>
      <c r="F11" s="1">
        <v>6</v>
      </c>
      <c r="G11" s="56">
        <v>59</v>
      </c>
      <c r="H11" s="1">
        <v>16</v>
      </c>
      <c r="I11" s="1">
        <v>21</v>
      </c>
      <c r="J11" s="1">
        <v>41</v>
      </c>
      <c r="K11" s="1">
        <v>16</v>
      </c>
      <c r="L11" s="1">
        <v>5</v>
      </c>
      <c r="M11" s="7">
        <f t="shared" si="0"/>
        <v>84</v>
      </c>
    </row>
    <row r="12" spans="1:14" x14ac:dyDescent="0.2">
      <c r="A12" s="1" t="s">
        <v>366</v>
      </c>
      <c r="B12" s="56">
        <v>300</v>
      </c>
      <c r="C12" s="1">
        <v>25</v>
      </c>
      <c r="D12" s="1">
        <v>8</v>
      </c>
      <c r="E12" s="1">
        <v>8</v>
      </c>
      <c r="F12" s="1">
        <v>6</v>
      </c>
      <c r="G12" s="56">
        <v>68</v>
      </c>
      <c r="H12" s="1">
        <v>16</v>
      </c>
      <c r="I12" s="1">
        <v>26</v>
      </c>
      <c r="J12" s="1">
        <v>29</v>
      </c>
      <c r="K12" s="1">
        <v>16</v>
      </c>
      <c r="L12" s="1">
        <v>14</v>
      </c>
      <c r="M12" s="7">
        <f t="shared" si="0"/>
        <v>84</v>
      </c>
    </row>
    <row r="13" spans="1:14" x14ac:dyDescent="0.2">
      <c r="A13" s="1" t="s">
        <v>395</v>
      </c>
      <c r="B13" s="56">
        <v>1297</v>
      </c>
      <c r="C13" s="1">
        <v>82</v>
      </c>
      <c r="D13" s="1">
        <v>21</v>
      </c>
      <c r="E13" s="1">
        <v>15</v>
      </c>
      <c r="F13" s="1">
        <v>23</v>
      </c>
      <c r="G13" s="56">
        <v>503</v>
      </c>
      <c r="H13" s="1">
        <v>97</v>
      </c>
      <c r="I13" s="1">
        <v>31</v>
      </c>
      <c r="J13" s="1">
        <v>193</v>
      </c>
      <c r="K13" s="1">
        <v>12</v>
      </c>
      <c r="L13" s="1">
        <v>22</v>
      </c>
      <c r="M13" s="7">
        <f t="shared" si="0"/>
        <v>298</v>
      </c>
    </row>
    <row r="14" spans="1:14" x14ac:dyDescent="0.2">
      <c r="A14" s="8" t="s">
        <v>529</v>
      </c>
      <c r="B14" s="56"/>
      <c r="G14" s="56"/>
      <c r="M14" s="7"/>
    </row>
    <row r="15" spans="1:14" x14ac:dyDescent="0.2">
      <c r="A15" s="1" t="s">
        <v>396</v>
      </c>
      <c r="B15" s="56">
        <v>1617</v>
      </c>
      <c r="C15" s="1">
        <v>141</v>
      </c>
      <c r="D15" s="1">
        <v>45</v>
      </c>
      <c r="E15" s="1">
        <v>51</v>
      </c>
      <c r="F15" s="1">
        <v>42</v>
      </c>
      <c r="G15" s="56">
        <v>280</v>
      </c>
      <c r="H15" s="1">
        <v>130</v>
      </c>
      <c r="I15" s="1">
        <v>119</v>
      </c>
      <c r="J15" s="1">
        <v>204</v>
      </c>
      <c r="K15" s="1">
        <v>114</v>
      </c>
      <c r="L15" s="1">
        <v>59</v>
      </c>
      <c r="M15" s="7">
        <f t="shared" si="0"/>
        <v>432</v>
      </c>
    </row>
    <row r="16" spans="1:14" x14ac:dyDescent="0.2">
      <c r="A16" s="1" t="s">
        <v>357</v>
      </c>
      <c r="B16" s="56">
        <v>1109</v>
      </c>
      <c r="C16" s="1">
        <v>72</v>
      </c>
      <c r="D16" s="1">
        <v>25</v>
      </c>
      <c r="E16" s="1">
        <v>15</v>
      </c>
      <c r="F16" s="1">
        <v>15</v>
      </c>
      <c r="G16" s="56">
        <v>507</v>
      </c>
      <c r="H16" s="1">
        <v>21</v>
      </c>
      <c r="I16" s="1">
        <v>22</v>
      </c>
      <c r="J16" s="1">
        <v>180</v>
      </c>
      <c r="K16" s="1">
        <v>19</v>
      </c>
      <c r="L16" s="1">
        <v>23</v>
      </c>
      <c r="M16" s="7">
        <f t="shared" si="0"/>
        <v>210</v>
      </c>
    </row>
    <row r="17" spans="1:13" x14ac:dyDescent="0.2">
      <c r="A17" s="1" t="s">
        <v>397</v>
      </c>
      <c r="B17" s="56">
        <v>1271</v>
      </c>
      <c r="C17" s="1">
        <v>85</v>
      </c>
      <c r="D17" s="1">
        <v>42</v>
      </c>
      <c r="E17" s="1">
        <v>21</v>
      </c>
      <c r="F17" s="1">
        <v>21</v>
      </c>
      <c r="G17" s="56">
        <v>455</v>
      </c>
      <c r="H17" s="1">
        <v>54</v>
      </c>
      <c r="I17" s="1">
        <v>58</v>
      </c>
      <c r="J17" s="1">
        <v>218</v>
      </c>
      <c r="K17" s="1">
        <v>25</v>
      </c>
      <c r="L17" s="1">
        <v>38</v>
      </c>
      <c r="M17" s="7">
        <f t="shared" si="0"/>
        <v>254</v>
      </c>
    </row>
    <row r="18" spans="1:13" x14ac:dyDescent="0.2">
      <c r="A18" s="8" t="s">
        <v>197</v>
      </c>
      <c r="B18" s="56"/>
      <c r="G18" s="56"/>
      <c r="M18" s="7"/>
    </row>
    <row r="19" spans="1:13" x14ac:dyDescent="0.2">
      <c r="A19" s="1" t="s">
        <v>398</v>
      </c>
      <c r="B19" s="56">
        <v>406</v>
      </c>
      <c r="C19" s="1">
        <v>26</v>
      </c>
      <c r="D19" s="1">
        <v>13</v>
      </c>
      <c r="E19" s="1">
        <v>7</v>
      </c>
      <c r="F19" s="1">
        <v>15</v>
      </c>
      <c r="G19" s="56">
        <v>64</v>
      </c>
      <c r="H19" s="1">
        <v>31</v>
      </c>
      <c r="I19" s="1">
        <v>27</v>
      </c>
      <c r="J19" s="1">
        <v>65</v>
      </c>
      <c r="K19" s="1">
        <v>25</v>
      </c>
      <c r="L19" s="1">
        <v>15</v>
      </c>
      <c r="M19" s="7">
        <f t="shared" si="0"/>
        <v>118</v>
      </c>
    </row>
    <row r="20" spans="1:13" x14ac:dyDescent="0.2">
      <c r="A20" s="1" t="s">
        <v>367</v>
      </c>
      <c r="B20" s="56">
        <v>462</v>
      </c>
      <c r="C20" s="1">
        <v>24</v>
      </c>
      <c r="D20" s="1">
        <v>8</v>
      </c>
      <c r="E20" s="1">
        <v>13</v>
      </c>
      <c r="F20" s="1">
        <v>14</v>
      </c>
      <c r="G20" s="56">
        <v>118</v>
      </c>
      <c r="H20" s="1">
        <v>35</v>
      </c>
      <c r="I20" s="1">
        <v>25</v>
      </c>
      <c r="J20" s="1">
        <v>74</v>
      </c>
      <c r="K20" s="1">
        <v>15</v>
      </c>
      <c r="L20" s="1">
        <v>13</v>
      </c>
      <c r="M20" s="7">
        <f t="shared" si="0"/>
        <v>123</v>
      </c>
    </row>
    <row r="21" spans="1:13" x14ac:dyDescent="0.2">
      <c r="A21" s="1" t="s">
        <v>399</v>
      </c>
      <c r="B21" s="56">
        <v>793</v>
      </c>
      <c r="C21" s="1">
        <v>55</v>
      </c>
      <c r="D21" s="1">
        <v>33</v>
      </c>
      <c r="E21" s="1">
        <v>32</v>
      </c>
      <c r="F21" s="1">
        <v>22</v>
      </c>
      <c r="G21" s="56">
        <v>126</v>
      </c>
      <c r="H21" s="1">
        <v>58</v>
      </c>
      <c r="I21" s="1">
        <v>56</v>
      </c>
      <c r="J21" s="1">
        <v>131</v>
      </c>
      <c r="K21" s="1">
        <v>35</v>
      </c>
      <c r="L21" s="1">
        <v>24</v>
      </c>
      <c r="M21" s="7">
        <f t="shared" si="0"/>
        <v>221</v>
      </c>
    </row>
    <row r="22" spans="1:13" x14ac:dyDescent="0.2">
      <c r="A22" s="1" t="s">
        <v>400</v>
      </c>
      <c r="B22" s="56">
        <v>1417</v>
      </c>
      <c r="C22" s="1">
        <v>98</v>
      </c>
      <c r="D22" s="1">
        <v>51</v>
      </c>
      <c r="E22" s="1">
        <v>41</v>
      </c>
      <c r="F22" s="1">
        <v>40</v>
      </c>
      <c r="G22" s="56">
        <v>237</v>
      </c>
      <c r="H22" s="1">
        <v>115</v>
      </c>
      <c r="I22" s="1">
        <v>71</v>
      </c>
      <c r="J22" s="1">
        <v>259</v>
      </c>
      <c r="K22" s="1">
        <v>49</v>
      </c>
      <c r="L22" s="1">
        <v>49</v>
      </c>
      <c r="M22" s="7">
        <f t="shared" si="0"/>
        <v>407</v>
      </c>
    </row>
    <row r="23" spans="1:13" x14ac:dyDescent="0.2">
      <c r="A23" s="8" t="s">
        <v>198</v>
      </c>
      <c r="B23" s="56"/>
      <c r="G23" s="56"/>
      <c r="M23" s="7"/>
    </row>
    <row r="24" spans="1:13" x14ac:dyDescent="0.2">
      <c r="A24" s="1" t="s">
        <v>401</v>
      </c>
      <c r="B24" s="56">
        <v>378</v>
      </c>
      <c r="C24" s="1">
        <v>23</v>
      </c>
      <c r="D24" s="1">
        <v>19</v>
      </c>
      <c r="E24" s="1">
        <v>17</v>
      </c>
      <c r="F24" s="1">
        <v>21</v>
      </c>
      <c r="G24" s="56">
        <v>28</v>
      </c>
      <c r="H24" s="1">
        <v>22</v>
      </c>
      <c r="I24" s="1">
        <v>20</v>
      </c>
      <c r="J24" s="1">
        <v>80</v>
      </c>
      <c r="K24" s="1">
        <v>15</v>
      </c>
      <c r="L24" s="1">
        <v>11</v>
      </c>
      <c r="M24" s="7">
        <f t="shared" si="0"/>
        <v>122</v>
      </c>
    </row>
    <row r="25" spans="1:13" x14ac:dyDescent="0.2">
      <c r="A25" s="1" t="s">
        <v>402</v>
      </c>
      <c r="B25" s="56">
        <v>138</v>
      </c>
      <c r="C25" s="1">
        <v>7</v>
      </c>
      <c r="D25" s="1">
        <v>6</v>
      </c>
      <c r="E25" s="1">
        <v>4</v>
      </c>
      <c r="F25" s="1">
        <v>4</v>
      </c>
      <c r="G25" s="56">
        <v>16</v>
      </c>
      <c r="H25" s="1">
        <v>11</v>
      </c>
      <c r="I25" s="1">
        <v>11</v>
      </c>
      <c r="J25" s="1">
        <v>16</v>
      </c>
      <c r="K25" s="1">
        <v>14</v>
      </c>
      <c r="L25" s="1">
        <v>11</v>
      </c>
      <c r="M25" s="7">
        <f t="shared" si="0"/>
        <v>38</v>
      </c>
    </row>
    <row r="26" spans="1:13" x14ac:dyDescent="0.2">
      <c r="A26" s="1" t="s">
        <v>403</v>
      </c>
      <c r="B26" s="56">
        <v>48</v>
      </c>
      <c r="C26" s="1">
        <v>2</v>
      </c>
      <c r="D26" s="1">
        <v>3</v>
      </c>
      <c r="E26" s="1">
        <v>1</v>
      </c>
      <c r="F26" s="1">
        <v>4</v>
      </c>
      <c r="G26" s="56">
        <v>3</v>
      </c>
      <c r="H26" s="1">
        <v>2</v>
      </c>
      <c r="I26" s="1">
        <v>4</v>
      </c>
      <c r="J26" s="1">
        <v>10</v>
      </c>
      <c r="K26" s="1">
        <v>0</v>
      </c>
      <c r="L26" s="1">
        <v>2</v>
      </c>
      <c r="M26" s="7">
        <f t="shared" si="0"/>
        <v>17</v>
      </c>
    </row>
    <row r="27" spans="1:13" x14ac:dyDescent="0.2">
      <c r="A27" s="1" t="s">
        <v>404</v>
      </c>
      <c r="B27" s="56">
        <v>758</v>
      </c>
      <c r="C27" s="1">
        <v>24</v>
      </c>
      <c r="D27" s="1">
        <v>68</v>
      </c>
      <c r="E27" s="1">
        <v>38</v>
      </c>
      <c r="F27" s="1">
        <v>27</v>
      </c>
      <c r="G27" s="56">
        <v>59</v>
      </c>
      <c r="H27" s="1">
        <v>38</v>
      </c>
      <c r="I27" s="1">
        <v>41</v>
      </c>
      <c r="J27" s="1">
        <v>230</v>
      </c>
      <c r="K27" s="1">
        <v>18</v>
      </c>
      <c r="L27" s="1">
        <v>31</v>
      </c>
      <c r="M27" s="7">
        <f t="shared" si="0"/>
        <v>184</v>
      </c>
    </row>
    <row r="28" spans="1:13" x14ac:dyDescent="0.2">
      <c r="A28" s="8" t="s">
        <v>362</v>
      </c>
      <c r="B28" s="56"/>
      <c r="G28" s="56"/>
      <c r="M28" s="7"/>
    </row>
    <row r="29" spans="1:13" x14ac:dyDescent="0.2">
      <c r="A29" s="1" t="s">
        <v>405</v>
      </c>
      <c r="B29" s="56">
        <v>164</v>
      </c>
      <c r="C29" s="1">
        <v>5</v>
      </c>
      <c r="D29" s="1">
        <v>8</v>
      </c>
      <c r="E29" s="1">
        <v>2</v>
      </c>
      <c r="F29" s="1">
        <v>11</v>
      </c>
      <c r="G29" s="56">
        <v>20</v>
      </c>
      <c r="H29" s="1">
        <v>10</v>
      </c>
      <c r="I29" s="1">
        <v>9</v>
      </c>
      <c r="J29" s="1">
        <v>20</v>
      </c>
      <c r="K29" s="1">
        <v>9</v>
      </c>
      <c r="L29" s="1">
        <v>10</v>
      </c>
      <c r="M29" s="7">
        <f t="shared" si="0"/>
        <v>60</v>
      </c>
    </row>
    <row r="30" spans="1:13" x14ac:dyDescent="0.2">
      <c r="A30" s="1" t="s">
        <v>406</v>
      </c>
      <c r="B30" s="56">
        <v>329</v>
      </c>
      <c r="C30" s="1">
        <v>24</v>
      </c>
      <c r="D30" s="1">
        <v>19</v>
      </c>
      <c r="E30" s="1">
        <v>8</v>
      </c>
      <c r="F30" s="1">
        <v>9</v>
      </c>
      <c r="G30" s="56">
        <v>27</v>
      </c>
      <c r="H30" s="1">
        <v>36</v>
      </c>
      <c r="I30" s="1">
        <v>22</v>
      </c>
      <c r="J30" s="1">
        <v>47</v>
      </c>
      <c r="K30" s="1">
        <v>19</v>
      </c>
      <c r="L30" s="1">
        <v>16</v>
      </c>
      <c r="M30" s="7">
        <f t="shared" si="0"/>
        <v>102</v>
      </c>
    </row>
    <row r="31" spans="1:13" x14ac:dyDescent="0.2">
      <c r="A31" s="1" t="s">
        <v>407</v>
      </c>
      <c r="B31" s="56">
        <v>243</v>
      </c>
      <c r="C31" s="1">
        <v>8</v>
      </c>
      <c r="D31" s="1">
        <v>8</v>
      </c>
      <c r="E31" s="1">
        <v>5</v>
      </c>
      <c r="F31" s="1">
        <v>10</v>
      </c>
      <c r="G31" s="56">
        <v>28</v>
      </c>
      <c r="H31" s="1">
        <v>21</v>
      </c>
      <c r="I31" s="1">
        <v>19</v>
      </c>
      <c r="J31" s="1">
        <v>38</v>
      </c>
      <c r="K31" s="1">
        <v>15</v>
      </c>
      <c r="L31" s="1">
        <v>8</v>
      </c>
      <c r="M31" s="7">
        <f t="shared" si="0"/>
        <v>83</v>
      </c>
    </row>
    <row r="32" spans="1:13" x14ac:dyDescent="0.2">
      <c r="A32" s="1" t="s">
        <v>408</v>
      </c>
      <c r="B32" s="56">
        <v>151</v>
      </c>
      <c r="C32" s="1">
        <v>4</v>
      </c>
      <c r="D32" s="1">
        <v>13</v>
      </c>
      <c r="E32" s="1">
        <v>8</v>
      </c>
      <c r="F32" s="1">
        <v>8</v>
      </c>
      <c r="G32" s="56">
        <v>12</v>
      </c>
      <c r="H32" s="1">
        <v>12</v>
      </c>
      <c r="I32" s="1">
        <v>8</v>
      </c>
      <c r="J32" s="1">
        <v>12</v>
      </c>
      <c r="K32" s="1">
        <v>9</v>
      </c>
      <c r="L32" s="1">
        <v>4</v>
      </c>
      <c r="M32" s="7">
        <f t="shared" si="0"/>
        <v>61</v>
      </c>
    </row>
    <row r="33" spans="1:13" x14ac:dyDescent="0.2">
      <c r="A33" s="1" t="s">
        <v>409</v>
      </c>
      <c r="B33" s="56">
        <v>246</v>
      </c>
      <c r="C33" s="1">
        <v>14</v>
      </c>
      <c r="D33" s="1">
        <v>10</v>
      </c>
      <c r="E33" s="1">
        <v>7</v>
      </c>
      <c r="F33" s="1">
        <v>11</v>
      </c>
      <c r="G33" s="56">
        <v>29</v>
      </c>
      <c r="H33" s="1">
        <v>19</v>
      </c>
      <c r="I33" s="1">
        <v>20</v>
      </c>
      <c r="J33" s="1">
        <v>56</v>
      </c>
      <c r="K33" s="1">
        <v>13</v>
      </c>
      <c r="L33" s="1">
        <v>10</v>
      </c>
      <c r="M33" s="7">
        <f t="shared" si="0"/>
        <v>57</v>
      </c>
    </row>
    <row r="34" spans="1:13" x14ac:dyDescent="0.2">
      <c r="A34" s="8" t="s">
        <v>359</v>
      </c>
      <c r="B34" s="56"/>
      <c r="G34" s="56"/>
      <c r="M34" s="7"/>
    </row>
    <row r="35" spans="1:13" x14ac:dyDescent="0.2">
      <c r="A35" s="1" t="s">
        <v>410</v>
      </c>
      <c r="B35" s="56">
        <v>552</v>
      </c>
      <c r="C35" s="1">
        <v>44</v>
      </c>
      <c r="D35" s="1">
        <v>24</v>
      </c>
      <c r="E35" s="1">
        <v>18</v>
      </c>
      <c r="F35" s="1">
        <v>5</v>
      </c>
      <c r="G35" s="56">
        <v>114</v>
      </c>
      <c r="H35" s="1">
        <v>21</v>
      </c>
      <c r="I35" s="1">
        <v>16</v>
      </c>
      <c r="J35" s="1">
        <v>182</v>
      </c>
      <c r="K35" s="1">
        <v>12</v>
      </c>
      <c r="L35" s="1">
        <v>17</v>
      </c>
      <c r="M35" s="7">
        <f t="shared" si="0"/>
        <v>99</v>
      </c>
    </row>
    <row r="36" spans="1:13" x14ac:dyDescent="0.2">
      <c r="A36" s="1" t="s">
        <v>411</v>
      </c>
      <c r="B36" s="56">
        <v>847</v>
      </c>
      <c r="C36" s="1">
        <v>66</v>
      </c>
      <c r="D36" s="1">
        <v>43</v>
      </c>
      <c r="E36" s="1">
        <v>22</v>
      </c>
      <c r="F36" s="1">
        <v>26</v>
      </c>
      <c r="G36" s="56">
        <v>186</v>
      </c>
      <c r="H36" s="1">
        <v>44</v>
      </c>
      <c r="I36" s="1">
        <v>46</v>
      </c>
      <c r="J36" s="1">
        <v>150</v>
      </c>
      <c r="K36" s="1">
        <v>24</v>
      </c>
      <c r="L36" s="1">
        <v>21</v>
      </c>
      <c r="M36" s="7">
        <f t="shared" si="0"/>
        <v>219</v>
      </c>
    </row>
    <row r="37" spans="1:13" x14ac:dyDescent="0.2">
      <c r="A37" s="1" t="s">
        <v>412</v>
      </c>
      <c r="B37" s="56">
        <v>426</v>
      </c>
      <c r="C37" s="1">
        <v>38</v>
      </c>
      <c r="D37" s="1">
        <v>20</v>
      </c>
      <c r="E37" s="1">
        <v>9</v>
      </c>
      <c r="F37" s="1">
        <v>10</v>
      </c>
      <c r="G37" s="56">
        <v>70</v>
      </c>
      <c r="H37" s="1">
        <v>22</v>
      </c>
      <c r="I37" s="1">
        <v>24</v>
      </c>
      <c r="J37" s="1">
        <v>91</v>
      </c>
      <c r="K37" s="1">
        <v>14</v>
      </c>
      <c r="L37" s="1">
        <v>13</v>
      </c>
      <c r="M37" s="7">
        <f t="shared" si="0"/>
        <v>115</v>
      </c>
    </row>
    <row r="38" spans="1:13" x14ac:dyDescent="0.2">
      <c r="A38" s="1" t="s">
        <v>413</v>
      </c>
      <c r="B38" s="56">
        <v>176</v>
      </c>
      <c r="C38" s="1">
        <v>18</v>
      </c>
      <c r="D38" s="1">
        <v>7</v>
      </c>
      <c r="E38" s="1">
        <v>9</v>
      </c>
      <c r="F38" s="1">
        <v>4</v>
      </c>
      <c r="G38" s="56">
        <v>39</v>
      </c>
      <c r="H38" s="1">
        <v>13</v>
      </c>
      <c r="I38" s="1">
        <v>6</v>
      </c>
      <c r="J38" s="1">
        <v>44</v>
      </c>
      <c r="K38" s="1">
        <v>2</v>
      </c>
      <c r="L38" s="1">
        <v>6</v>
      </c>
      <c r="M38" s="7">
        <f t="shared" si="0"/>
        <v>28</v>
      </c>
    </row>
    <row r="39" spans="1:13" x14ac:dyDescent="0.2">
      <c r="A39" s="8" t="s">
        <v>530</v>
      </c>
      <c r="B39" s="56"/>
      <c r="G39" s="56"/>
      <c r="M39" s="7"/>
    </row>
    <row r="40" spans="1:13" x14ac:dyDescent="0.2">
      <c r="A40" s="1" t="s">
        <v>414</v>
      </c>
      <c r="B40" s="56">
        <v>541</v>
      </c>
      <c r="C40" s="1">
        <v>28</v>
      </c>
      <c r="D40" s="1">
        <v>32</v>
      </c>
      <c r="E40" s="1">
        <v>23</v>
      </c>
      <c r="F40" s="1">
        <v>30</v>
      </c>
      <c r="G40" s="56">
        <v>59</v>
      </c>
      <c r="H40" s="1">
        <v>35</v>
      </c>
      <c r="I40" s="1">
        <v>37</v>
      </c>
      <c r="J40" s="1">
        <v>88</v>
      </c>
      <c r="K40" s="1">
        <v>20</v>
      </c>
      <c r="L40" s="1">
        <v>27</v>
      </c>
      <c r="M40" s="7">
        <f t="shared" si="0"/>
        <v>162</v>
      </c>
    </row>
    <row r="41" spans="1:13" x14ac:dyDescent="0.2">
      <c r="A41" s="1" t="s">
        <v>415</v>
      </c>
      <c r="B41" s="56">
        <v>87</v>
      </c>
      <c r="C41" s="1">
        <v>3</v>
      </c>
      <c r="D41" s="1">
        <v>1</v>
      </c>
      <c r="E41" s="1">
        <v>11</v>
      </c>
      <c r="F41" s="1">
        <v>2</v>
      </c>
      <c r="G41" s="56">
        <v>7</v>
      </c>
      <c r="H41" s="1">
        <v>4</v>
      </c>
      <c r="I41" s="1">
        <v>3</v>
      </c>
      <c r="J41" s="1">
        <v>13</v>
      </c>
      <c r="K41" s="1">
        <v>3</v>
      </c>
      <c r="L41" s="1">
        <v>2</v>
      </c>
      <c r="M41" s="7">
        <f t="shared" si="0"/>
        <v>38</v>
      </c>
    </row>
    <row r="42" spans="1:13" x14ac:dyDescent="0.2">
      <c r="A42" s="1" t="s">
        <v>416</v>
      </c>
      <c r="B42" s="56">
        <v>52</v>
      </c>
      <c r="C42" s="1">
        <v>3</v>
      </c>
      <c r="D42" s="1">
        <v>3</v>
      </c>
      <c r="E42" s="1">
        <v>4</v>
      </c>
      <c r="F42" s="1">
        <v>4</v>
      </c>
      <c r="G42" s="56">
        <v>3</v>
      </c>
      <c r="H42" s="1">
        <v>2</v>
      </c>
      <c r="I42" s="1">
        <v>4</v>
      </c>
      <c r="J42" s="1">
        <v>6</v>
      </c>
      <c r="K42" s="1">
        <v>4</v>
      </c>
      <c r="L42" s="1">
        <v>0</v>
      </c>
      <c r="M42" s="7">
        <f t="shared" si="0"/>
        <v>19</v>
      </c>
    </row>
    <row r="43" spans="1:13" x14ac:dyDescent="0.2">
      <c r="A43" s="1" t="s">
        <v>417</v>
      </c>
      <c r="B43" s="56">
        <v>17</v>
      </c>
      <c r="C43" s="1">
        <v>0</v>
      </c>
      <c r="D43" s="1">
        <v>1</v>
      </c>
      <c r="E43" s="1">
        <v>2</v>
      </c>
      <c r="F43" s="1">
        <v>3</v>
      </c>
      <c r="G43" s="56">
        <v>2</v>
      </c>
      <c r="H43" s="1">
        <v>0</v>
      </c>
      <c r="I43" s="1">
        <v>0</v>
      </c>
      <c r="J43" s="1">
        <v>1</v>
      </c>
      <c r="K43" s="1">
        <v>0</v>
      </c>
      <c r="L43" s="1">
        <v>1</v>
      </c>
      <c r="M43" s="7">
        <f t="shared" si="0"/>
        <v>7</v>
      </c>
    </row>
    <row r="44" spans="1:13" x14ac:dyDescent="0.2">
      <c r="A44" s="1" t="s">
        <v>418</v>
      </c>
      <c r="B44" s="56">
        <v>85</v>
      </c>
      <c r="C44" s="1">
        <v>1</v>
      </c>
      <c r="D44" s="1">
        <v>6</v>
      </c>
      <c r="E44" s="1">
        <v>7</v>
      </c>
      <c r="F44" s="1">
        <v>2</v>
      </c>
      <c r="G44" s="56">
        <v>13</v>
      </c>
      <c r="H44" s="1">
        <v>5</v>
      </c>
      <c r="I44" s="1">
        <v>7</v>
      </c>
      <c r="J44" s="1">
        <v>15</v>
      </c>
      <c r="K44" s="1">
        <v>3</v>
      </c>
      <c r="L44" s="1">
        <v>1</v>
      </c>
      <c r="M44" s="7">
        <f t="shared" si="0"/>
        <v>25</v>
      </c>
    </row>
    <row r="45" spans="1:13" x14ac:dyDescent="0.2">
      <c r="A45" s="8" t="s">
        <v>199</v>
      </c>
      <c r="B45" s="56"/>
      <c r="G45" s="56"/>
      <c r="M45" s="7"/>
    </row>
    <row r="46" spans="1:13" x14ac:dyDescent="0.2">
      <c r="A46" s="1" t="s">
        <v>419</v>
      </c>
      <c r="B46" s="56">
        <v>690</v>
      </c>
      <c r="C46" s="1">
        <v>26</v>
      </c>
      <c r="D46" s="1">
        <v>36</v>
      </c>
      <c r="E46" s="1">
        <v>32</v>
      </c>
      <c r="F46" s="1">
        <v>42</v>
      </c>
      <c r="G46" s="56">
        <v>68</v>
      </c>
      <c r="H46" s="1">
        <v>43</v>
      </c>
      <c r="I46" s="1">
        <v>54</v>
      </c>
      <c r="J46" s="1">
        <v>118</v>
      </c>
      <c r="K46" s="1">
        <v>17</v>
      </c>
      <c r="L46" s="1">
        <v>25</v>
      </c>
      <c r="M46" s="7">
        <f t="shared" si="0"/>
        <v>229</v>
      </c>
    </row>
    <row r="47" spans="1:13" x14ac:dyDescent="0.2">
      <c r="A47" s="1" t="s">
        <v>420</v>
      </c>
      <c r="B47" s="56">
        <v>125</v>
      </c>
      <c r="C47" s="1">
        <v>3</v>
      </c>
      <c r="D47" s="1">
        <v>12</v>
      </c>
      <c r="E47" s="1">
        <v>8</v>
      </c>
      <c r="F47" s="1">
        <v>14</v>
      </c>
      <c r="G47" s="56">
        <v>9</v>
      </c>
      <c r="H47" s="1">
        <v>7</v>
      </c>
      <c r="I47" s="1">
        <v>8</v>
      </c>
      <c r="J47" s="1">
        <v>22</v>
      </c>
      <c r="K47" s="1">
        <v>6</v>
      </c>
      <c r="L47" s="1">
        <v>1</v>
      </c>
      <c r="M47" s="7">
        <f t="shared" si="0"/>
        <v>35</v>
      </c>
    </row>
    <row r="48" spans="1:13" x14ac:dyDescent="0.2">
      <c r="A48" s="1" t="s">
        <v>421</v>
      </c>
      <c r="B48" s="56">
        <v>196</v>
      </c>
      <c r="C48" s="1">
        <v>6</v>
      </c>
      <c r="D48" s="1">
        <v>12</v>
      </c>
      <c r="E48" s="1">
        <v>9</v>
      </c>
      <c r="F48" s="1">
        <v>12</v>
      </c>
      <c r="G48" s="56">
        <v>17</v>
      </c>
      <c r="H48" s="1">
        <v>17</v>
      </c>
      <c r="I48" s="1">
        <v>15</v>
      </c>
      <c r="J48" s="1">
        <v>28</v>
      </c>
      <c r="K48" s="1">
        <v>11</v>
      </c>
      <c r="L48" s="1">
        <v>12</v>
      </c>
      <c r="M48" s="7">
        <f t="shared" si="0"/>
        <v>57</v>
      </c>
    </row>
    <row r="49" spans="1:13" x14ac:dyDescent="0.2">
      <c r="A49" s="1" t="s">
        <v>422</v>
      </c>
      <c r="B49" s="56">
        <v>199</v>
      </c>
      <c r="C49" s="1">
        <v>4</v>
      </c>
      <c r="D49" s="1">
        <v>11</v>
      </c>
      <c r="E49" s="1">
        <v>9</v>
      </c>
      <c r="F49" s="1">
        <v>10</v>
      </c>
      <c r="G49" s="56">
        <v>30</v>
      </c>
      <c r="H49" s="1">
        <v>7</v>
      </c>
      <c r="I49" s="1">
        <v>15</v>
      </c>
      <c r="J49" s="1">
        <v>22</v>
      </c>
      <c r="K49" s="1">
        <v>5</v>
      </c>
      <c r="L49" s="1">
        <v>5</v>
      </c>
      <c r="M49" s="7">
        <f t="shared" si="0"/>
        <v>81</v>
      </c>
    </row>
    <row r="50" spans="1:13" x14ac:dyDescent="0.2">
      <c r="A50" s="1" t="s">
        <v>423</v>
      </c>
      <c r="B50" s="56">
        <v>75</v>
      </c>
      <c r="C50" s="1">
        <v>2</v>
      </c>
      <c r="D50" s="1">
        <v>5</v>
      </c>
      <c r="E50" s="1">
        <v>3</v>
      </c>
      <c r="F50" s="1">
        <v>3</v>
      </c>
      <c r="G50" s="56">
        <v>7</v>
      </c>
      <c r="H50" s="1">
        <v>3</v>
      </c>
      <c r="I50" s="1">
        <v>5</v>
      </c>
      <c r="J50" s="1">
        <v>10</v>
      </c>
      <c r="K50" s="1">
        <v>3</v>
      </c>
      <c r="L50" s="1">
        <v>3</v>
      </c>
      <c r="M50" s="7">
        <f t="shared" si="0"/>
        <v>31</v>
      </c>
    </row>
    <row r="51" spans="1:13" x14ac:dyDescent="0.2">
      <c r="A51" s="8" t="s">
        <v>200</v>
      </c>
      <c r="B51" s="56"/>
      <c r="G51" s="56"/>
      <c r="M51" s="7"/>
    </row>
    <row r="52" spans="1:13" x14ac:dyDescent="0.2">
      <c r="A52" s="1" t="s">
        <v>424</v>
      </c>
      <c r="B52" s="56">
        <v>417</v>
      </c>
      <c r="C52" s="1">
        <v>20</v>
      </c>
      <c r="D52" s="1">
        <v>21</v>
      </c>
      <c r="E52" s="1">
        <v>13</v>
      </c>
      <c r="F52" s="1">
        <v>25</v>
      </c>
      <c r="G52" s="56">
        <v>67</v>
      </c>
      <c r="H52" s="1">
        <v>19</v>
      </c>
      <c r="I52" s="1">
        <v>31</v>
      </c>
      <c r="J52" s="1">
        <v>63</v>
      </c>
      <c r="K52" s="1">
        <v>15</v>
      </c>
      <c r="L52" s="1">
        <v>15</v>
      </c>
      <c r="M52" s="7">
        <f t="shared" si="0"/>
        <v>128</v>
      </c>
    </row>
    <row r="53" spans="1:13" x14ac:dyDescent="0.2">
      <c r="A53" s="1" t="s">
        <v>535</v>
      </c>
      <c r="B53" s="56">
        <v>256</v>
      </c>
      <c r="C53" s="1">
        <v>8</v>
      </c>
      <c r="D53" s="1">
        <v>15</v>
      </c>
      <c r="E53" s="1">
        <v>24</v>
      </c>
      <c r="F53" s="1">
        <v>14</v>
      </c>
      <c r="G53" s="56">
        <v>23</v>
      </c>
      <c r="H53" s="1">
        <v>17</v>
      </c>
      <c r="I53" s="1">
        <v>14</v>
      </c>
      <c r="J53" s="1">
        <v>33</v>
      </c>
      <c r="K53" s="1">
        <v>11</v>
      </c>
      <c r="L53" s="1">
        <v>14</v>
      </c>
      <c r="M53" s="7">
        <f t="shared" si="0"/>
        <v>83</v>
      </c>
    </row>
    <row r="54" spans="1:13" x14ac:dyDescent="0.2">
      <c r="A54" s="1" t="s">
        <v>425</v>
      </c>
      <c r="B54" s="56">
        <v>93</v>
      </c>
      <c r="C54" s="1">
        <v>1</v>
      </c>
      <c r="D54" s="1">
        <v>4</v>
      </c>
      <c r="E54" s="1">
        <v>3</v>
      </c>
      <c r="F54" s="1">
        <v>7</v>
      </c>
      <c r="G54" s="56">
        <v>7</v>
      </c>
      <c r="H54" s="1">
        <v>10</v>
      </c>
      <c r="I54" s="1">
        <v>7</v>
      </c>
      <c r="J54" s="1">
        <v>14</v>
      </c>
      <c r="K54" s="1">
        <v>7</v>
      </c>
      <c r="L54" s="1">
        <v>4</v>
      </c>
      <c r="M54" s="7">
        <f t="shared" si="0"/>
        <v>29</v>
      </c>
    </row>
    <row r="55" spans="1:13" x14ac:dyDescent="0.2">
      <c r="A55" s="1" t="s">
        <v>514</v>
      </c>
      <c r="B55" s="56">
        <v>86</v>
      </c>
      <c r="C55" s="1">
        <v>2</v>
      </c>
      <c r="D55" s="1">
        <v>7</v>
      </c>
      <c r="E55" s="1">
        <v>5</v>
      </c>
      <c r="F55" s="1">
        <v>10</v>
      </c>
      <c r="G55" s="56">
        <v>11</v>
      </c>
      <c r="H55" s="1">
        <v>3</v>
      </c>
      <c r="I55" s="1">
        <v>3</v>
      </c>
      <c r="J55" s="1">
        <v>16</v>
      </c>
      <c r="K55" s="1">
        <v>0</v>
      </c>
      <c r="L55" s="1">
        <v>4</v>
      </c>
      <c r="M55" s="7">
        <f t="shared" si="0"/>
        <v>25</v>
      </c>
    </row>
    <row r="56" spans="1:13" x14ac:dyDescent="0.2">
      <c r="A56" s="1" t="s">
        <v>426</v>
      </c>
      <c r="B56" s="56">
        <v>55</v>
      </c>
      <c r="C56" s="1">
        <v>1</v>
      </c>
      <c r="D56" s="1">
        <v>4</v>
      </c>
      <c r="E56" s="1">
        <v>5</v>
      </c>
      <c r="F56" s="1">
        <v>5</v>
      </c>
      <c r="G56" s="56">
        <v>3</v>
      </c>
      <c r="H56" s="1">
        <v>4</v>
      </c>
      <c r="I56" s="1">
        <v>6</v>
      </c>
      <c r="J56" s="1">
        <v>9</v>
      </c>
      <c r="K56" s="1">
        <v>0</v>
      </c>
      <c r="L56" s="1">
        <v>1</v>
      </c>
      <c r="M56" s="7">
        <f t="shared" si="0"/>
        <v>17</v>
      </c>
    </row>
    <row r="57" spans="1:13" x14ac:dyDescent="0.2">
      <c r="A57" s="8" t="s">
        <v>201</v>
      </c>
      <c r="B57" s="56"/>
      <c r="G57" s="56"/>
      <c r="M57" s="7"/>
    </row>
    <row r="58" spans="1:13" x14ac:dyDescent="0.2">
      <c r="A58" s="1" t="s">
        <v>427</v>
      </c>
      <c r="B58" s="56">
        <v>577</v>
      </c>
      <c r="C58" s="1">
        <v>31</v>
      </c>
      <c r="D58" s="1">
        <v>30</v>
      </c>
      <c r="E58" s="1">
        <v>22</v>
      </c>
      <c r="F58" s="1">
        <v>26</v>
      </c>
      <c r="G58" s="56">
        <v>80</v>
      </c>
      <c r="H58" s="1">
        <v>32</v>
      </c>
      <c r="I58" s="1">
        <v>45</v>
      </c>
      <c r="J58" s="1">
        <v>77</v>
      </c>
      <c r="K58" s="1">
        <v>22</v>
      </c>
      <c r="L58" s="1">
        <v>21</v>
      </c>
      <c r="M58" s="7">
        <f t="shared" si="0"/>
        <v>191</v>
      </c>
    </row>
    <row r="59" spans="1:13" x14ac:dyDescent="0.2">
      <c r="A59" s="1" t="s">
        <v>428</v>
      </c>
      <c r="B59" s="56">
        <v>307</v>
      </c>
      <c r="C59" s="1">
        <v>20</v>
      </c>
      <c r="D59" s="1">
        <v>19</v>
      </c>
      <c r="E59" s="1">
        <v>10</v>
      </c>
      <c r="F59" s="1">
        <v>11</v>
      </c>
      <c r="G59" s="56">
        <v>37</v>
      </c>
      <c r="H59" s="1">
        <v>13</v>
      </c>
      <c r="I59" s="1">
        <v>20</v>
      </c>
      <c r="J59" s="1">
        <v>44</v>
      </c>
      <c r="K59" s="1">
        <v>21</v>
      </c>
      <c r="L59" s="1">
        <v>17</v>
      </c>
      <c r="M59" s="7">
        <f t="shared" si="0"/>
        <v>95</v>
      </c>
    </row>
    <row r="60" spans="1:13" x14ac:dyDescent="0.2">
      <c r="A60" s="1" t="s">
        <v>429</v>
      </c>
      <c r="B60" s="56">
        <v>405</v>
      </c>
      <c r="C60" s="1">
        <v>14</v>
      </c>
      <c r="D60" s="1">
        <v>40</v>
      </c>
      <c r="E60" s="1">
        <v>23</v>
      </c>
      <c r="F60" s="1">
        <v>32</v>
      </c>
      <c r="G60" s="56">
        <v>36</v>
      </c>
      <c r="H60" s="1">
        <v>10</v>
      </c>
      <c r="I60" s="1">
        <v>28</v>
      </c>
      <c r="J60" s="1">
        <v>57</v>
      </c>
      <c r="K60" s="1">
        <v>16</v>
      </c>
      <c r="L60" s="1">
        <v>16</v>
      </c>
      <c r="M60" s="7">
        <f t="shared" si="0"/>
        <v>133</v>
      </c>
    </row>
    <row r="61" spans="1:13" x14ac:dyDescent="0.2">
      <c r="A61" s="1" t="s">
        <v>431</v>
      </c>
      <c r="B61" s="56">
        <v>41</v>
      </c>
      <c r="C61" s="1">
        <v>4</v>
      </c>
      <c r="D61" s="1">
        <v>4</v>
      </c>
      <c r="E61" s="1">
        <v>2</v>
      </c>
      <c r="F61" s="1">
        <v>3</v>
      </c>
      <c r="G61" s="56">
        <v>4</v>
      </c>
      <c r="H61" s="1">
        <v>1</v>
      </c>
      <c r="I61" s="1">
        <v>1</v>
      </c>
      <c r="J61" s="1">
        <v>6</v>
      </c>
      <c r="K61" s="1">
        <v>0</v>
      </c>
      <c r="L61" s="1">
        <v>0</v>
      </c>
      <c r="M61" s="7">
        <f t="shared" si="0"/>
        <v>16</v>
      </c>
    </row>
    <row r="62" spans="1:13" x14ac:dyDescent="0.2">
      <c r="A62" s="1" t="s">
        <v>432</v>
      </c>
      <c r="B62" s="56">
        <v>44</v>
      </c>
      <c r="C62" s="1">
        <v>3</v>
      </c>
      <c r="D62" s="1">
        <v>1</v>
      </c>
      <c r="E62" s="1">
        <v>4</v>
      </c>
      <c r="F62" s="1">
        <v>1</v>
      </c>
      <c r="G62" s="56">
        <v>6</v>
      </c>
      <c r="H62" s="1">
        <v>0</v>
      </c>
      <c r="I62" s="1">
        <v>4</v>
      </c>
      <c r="J62" s="1">
        <v>2</v>
      </c>
      <c r="K62" s="1">
        <v>1</v>
      </c>
      <c r="L62" s="1">
        <v>3</v>
      </c>
      <c r="M62" s="7">
        <f t="shared" si="0"/>
        <v>19</v>
      </c>
    </row>
    <row r="63" spans="1:13" x14ac:dyDescent="0.2">
      <c r="A63" s="1" t="s">
        <v>433</v>
      </c>
      <c r="B63" s="56">
        <v>53</v>
      </c>
      <c r="C63" s="1">
        <v>1</v>
      </c>
      <c r="D63" s="1">
        <v>5</v>
      </c>
      <c r="E63" s="1">
        <v>5</v>
      </c>
      <c r="F63" s="1">
        <v>1</v>
      </c>
      <c r="G63" s="56">
        <v>6</v>
      </c>
      <c r="H63" s="1">
        <v>2</v>
      </c>
      <c r="I63" s="1">
        <v>5</v>
      </c>
      <c r="J63" s="1">
        <v>4</v>
      </c>
      <c r="K63" s="1">
        <v>5</v>
      </c>
      <c r="L63" s="1">
        <v>0</v>
      </c>
      <c r="M63" s="7">
        <f t="shared" si="0"/>
        <v>19</v>
      </c>
    </row>
    <row r="64" spans="1:13" x14ac:dyDescent="0.2">
      <c r="A64" s="1" t="s">
        <v>475</v>
      </c>
      <c r="B64" s="56">
        <v>480</v>
      </c>
      <c r="C64" s="1">
        <v>12</v>
      </c>
      <c r="D64" s="1">
        <v>27</v>
      </c>
      <c r="E64" s="1">
        <v>14</v>
      </c>
      <c r="F64" s="1">
        <v>20</v>
      </c>
      <c r="G64" s="56">
        <v>159</v>
      </c>
      <c r="H64" s="1">
        <v>22</v>
      </c>
      <c r="I64" s="1">
        <v>27</v>
      </c>
      <c r="J64" s="1">
        <v>84</v>
      </c>
      <c r="K64" s="1">
        <v>8</v>
      </c>
      <c r="L64" s="1">
        <v>11</v>
      </c>
      <c r="M64" s="7">
        <f t="shared" si="0"/>
        <v>96</v>
      </c>
    </row>
    <row r="65" spans="1:13" x14ac:dyDescent="0.2">
      <c r="A65" s="8" t="s">
        <v>202</v>
      </c>
      <c r="B65" s="76"/>
      <c r="G65" s="56"/>
      <c r="M65" s="7"/>
    </row>
    <row r="66" spans="1:13" x14ac:dyDescent="0.2">
      <c r="A66" s="1" t="s">
        <v>737</v>
      </c>
      <c r="B66" s="56">
        <v>8</v>
      </c>
      <c r="C66" s="1">
        <v>0</v>
      </c>
      <c r="D66" s="1">
        <v>0</v>
      </c>
      <c r="E66" s="1">
        <v>0</v>
      </c>
      <c r="F66" s="1">
        <v>0</v>
      </c>
      <c r="G66" s="56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7">
        <f t="shared" si="0"/>
        <v>8</v>
      </c>
    </row>
    <row r="67" spans="1:13" x14ac:dyDescent="0.2">
      <c r="A67" s="1" t="s">
        <v>434</v>
      </c>
      <c r="B67" s="56">
        <v>217</v>
      </c>
      <c r="C67" s="1">
        <v>6</v>
      </c>
      <c r="D67" s="1">
        <v>17</v>
      </c>
      <c r="E67" s="1">
        <v>10</v>
      </c>
      <c r="F67" s="1">
        <v>11</v>
      </c>
      <c r="G67" s="56">
        <v>27</v>
      </c>
      <c r="H67" s="1">
        <v>17</v>
      </c>
      <c r="I67" s="1">
        <v>15</v>
      </c>
      <c r="J67" s="1">
        <v>22</v>
      </c>
      <c r="K67" s="1">
        <v>10</v>
      </c>
      <c r="L67" s="1">
        <v>4</v>
      </c>
      <c r="M67" s="7">
        <f t="shared" si="0"/>
        <v>78</v>
      </c>
    </row>
    <row r="68" spans="1:13" x14ac:dyDescent="0.2">
      <c r="A68" s="1" t="s">
        <v>435</v>
      </c>
      <c r="B68" s="56">
        <v>410</v>
      </c>
      <c r="C68" s="1">
        <v>23</v>
      </c>
      <c r="D68" s="1">
        <v>18</v>
      </c>
      <c r="E68" s="1">
        <v>17</v>
      </c>
      <c r="F68" s="1">
        <v>15</v>
      </c>
      <c r="G68" s="56">
        <v>29</v>
      </c>
      <c r="H68" s="1">
        <v>24</v>
      </c>
      <c r="I68" s="1">
        <v>37</v>
      </c>
      <c r="J68" s="1">
        <v>59</v>
      </c>
      <c r="K68" s="1">
        <v>23</v>
      </c>
      <c r="L68" s="1">
        <v>26</v>
      </c>
      <c r="M68" s="7">
        <f t="shared" si="0"/>
        <v>139</v>
      </c>
    </row>
    <row r="69" spans="1:13" x14ac:dyDescent="0.2">
      <c r="A69" s="1" t="s">
        <v>436</v>
      </c>
      <c r="B69" s="56">
        <v>160</v>
      </c>
      <c r="C69" s="1">
        <v>7</v>
      </c>
      <c r="D69" s="1">
        <v>10</v>
      </c>
      <c r="E69" s="1">
        <v>11</v>
      </c>
      <c r="F69" s="1">
        <v>11</v>
      </c>
      <c r="G69" s="56">
        <v>15</v>
      </c>
      <c r="H69" s="1">
        <v>11</v>
      </c>
      <c r="I69" s="1">
        <v>15</v>
      </c>
      <c r="J69" s="1">
        <v>20</v>
      </c>
      <c r="K69" s="1">
        <v>8</v>
      </c>
      <c r="L69" s="1">
        <v>8</v>
      </c>
      <c r="M69" s="7">
        <f t="shared" si="0"/>
        <v>44</v>
      </c>
    </row>
    <row r="70" spans="1:13" x14ac:dyDescent="0.2">
      <c r="A70" s="1" t="s">
        <v>437</v>
      </c>
      <c r="B70" s="56">
        <v>148</v>
      </c>
      <c r="C70" s="1">
        <v>8</v>
      </c>
      <c r="D70" s="1">
        <v>7</v>
      </c>
      <c r="E70" s="1">
        <v>5</v>
      </c>
      <c r="F70" s="1">
        <v>11</v>
      </c>
      <c r="G70" s="56">
        <v>16</v>
      </c>
      <c r="H70" s="1">
        <v>13</v>
      </c>
      <c r="I70" s="1">
        <v>9</v>
      </c>
      <c r="J70" s="1">
        <v>25</v>
      </c>
      <c r="K70" s="1">
        <v>5</v>
      </c>
      <c r="L70" s="1">
        <v>5</v>
      </c>
      <c r="M70" s="7">
        <f t="shared" si="0"/>
        <v>44</v>
      </c>
    </row>
    <row r="71" spans="1:13" x14ac:dyDescent="0.2">
      <c r="A71" s="1" t="s">
        <v>438</v>
      </c>
      <c r="B71" s="56">
        <v>38</v>
      </c>
      <c r="C71" s="1">
        <v>3</v>
      </c>
      <c r="D71" s="1">
        <v>1</v>
      </c>
      <c r="E71" s="1">
        <v>1</v>
      </c>
      <c r="F71" s="1">
        <v>5</v>
      </c>
      <c r="G71" s="56">
        <v>9</v>
      </c>
      <c r="H71" s="1">
        <v>0</v>
      </c>
      <c r="I71" s="1">
        <v>5</v>
      </c>
      <c r="J71" s="1">
        <v>3</v>
      </c>
      <c r="K71" s="1">
        <v>0</v>
      </c>
      <c r="L71" s="1">
        <v>0</v>
      </c>
      <c r="M71" s="7">
        <f t="shared" si="0"/>
        <v>11</v>
      </c>
    </row>
    <row r="72" spans="1:13" x14ac:dyDescent="0.2">
      <c r="A72" s="8" t="s">
        <v>203</v>
      </c>
      <c r="B72" s="56"/>
      <c r="G72" s="56"/>
      <c r="M72" s="7"/>
    </row>
    <row r="73" spans="1:13" x14ac:dyDescent="0.2">
      <c r="A73" s="1" t="s">
        <v>439</v>
      </c>
      <c r="B73" s="56">
        <v>473</v>
      </c>
      <c r="C73" s="1">
        <v>20</v>
      </c>
      <c r="D73" s="1">
        <v>26</v>
      </c>
      <c r="E73" s="1">
        <v>12</v>
      </c>
      <c r="F73" s="1">
        <v>19</v>
      </c>
      <c r="G73" s="56">
        <v>37</v>
      </c>
      <c r="H73" s="1">
        <v>31</v>
      </c>
      <c r="I73" s="1">
        <v>50</v>
      </c>
      <c r="J73" s="1">
        <v>65</v>
      </c>
      <c r="K73" s="1">
        <v>19</v>
      </c>
      <c r="L73" s="1">
        <v>26</v>
      </c>
      <c r="M73" s="7">
        <f t="shared" ref="M73:M114" si="1">B73-SUM(C73:L73)</f>
        <v>168</v>
      </c>
    </row>
    <row r="74" spans="1:13" ht="12.6" customHeight="1" x14ac:dyDescent="0.2">
      <c r="A74" s="1" t="s">
        <v>440</v>
      </c>
      <c r="B74" s="56">
        <v>284</v>
      </c>
      <c r="C74" s="1">
        <v>14</v>
      </c>
      <c r="D74" s="1">
        <v>11</v>
      </c>
      <c r="E74" s="1">
        <v>16</v>
      </c>
      <c r="F74" s="1">
        <v>17</v>
      </c>
      <c r="G74" s="56">
        <v>36</v>
      </c>
      <c r="H74" s="1">
        <v>26</v>
      </c>
      <c r="I74" s="1">
        <v>19</v>
      </c>
      <c r="J74" s="1">
        <v>65</v>
      </c>
      <c r="K74" s="1">
        <v>4</v>
      </c>
      <c r="L74" s="1">
        <v>6</v>
      </c>
      <c r="M74" s="7">
        <f t="shared" si="1"/>
        <v>70</v>
      </c>
    </row>
    <row r="75" spans="1:13" ht="12.6" customHeight="1" x14ac:dyDescent="0.2">
      <c r="A75" s="1" t="s">
        <v>441</v>
      </c>
      <c r="B75" s="56">
        <v>244</v>
      </c>
      <c r="C75" s="1">
        <v>8</v>
      </c>
      <c r="D75" s="1">
        <v>8</v>
      </c>
      <c r="E75" s="1">
        <v>13</v>
      </c>
      <c r="F75" s="1">
        <v>13</v>
      </c>
      <c r="G75" s="56">
        <v>28</v>
      </c>
      <c r="H75" s="1">
        <v>15</v>
      </c>
      <c r="I75" s="1">
        <v>33</v>
      </c>
      <c r="J75" s="1">
        <v>24</v>
      </c>
      <c r="K75" s="1">
        <v>10</v>
      </c>
      <c r="L75" s="1">
        <v>12</v>
      </c>
      <c r="M75" s="7">
        <f t="shared" si="1"/>
        <v>80</v>
      </c>
    </row>
    <row r="76" spans="1:13" x14ac:dyDescent="0.2">
      <c r="A76" s="1" t="s">
        <v>442</v>
      </c>
      <c r="B76" s="56">
        <v>136</v>
      </c>
      <c r="C76" s="1">
        <v>6</v>
      </c>
      <c r="D76" s="1">
        <v>9</v>
      </c>
      <c r="E76" s="1">
        <v>3</v>
      </c>
      <c r="F76" s="1">
        <v>5</v>
      </c>
      <c r="G76" s="56">
        <v>13</v>
      </c>
      <c r="H76" s="1">
        <v>15</v>
      </c>
      <c r="I76" s="1">
        <v>11</v>
      </c>
      <c r="J76" s="1">
        <v>13</v>
      </c>
      <c r="K76" s="1">
        <v>7</v>
      </c>
      <c r="L76" s="1">
        <v>4</v>
      </c>
      <c r="M76" s="7">
        <f t="shared" si="1"/>
        <v>50</v>
      </c>
    </row>
    <row r="77" spans="1:13" x14ac:dyDescent="0.2">
      <c r="A77" s="1" t="s">
        <v>443</v>
      </c>
      <c r="B77" s="56">
        <v>712</v>
      </c>
      <c r="C77" s="1">
        <v>48</v>
      </c>
      <c r="D77" s="1">
        <v>35</v>
      </c>
      <c r="E77" s="1">
        <v>36</v>
      </c>
      <c r="F77" s="1">
        <v>15</v>
      </c>
      <c r="G77" s="56">
        <v>87</v>
      </c>
      <c r="H77" s="1">
        <v>24</v>
      </c>
      <c r="I77" s="1">
        <v>47</v>
      </c>
      <c r="J77" s="1">
        <v>159</v>
      </c>
      <c r="K77" s="1">
        <v>9</v>
      </c>
      <c r="L77" s="1">
        <v>28</v>
      </c>
      <c r="M77" s="7">
        <f t="shared" si="1"/>
        <v>224</v>
      </c>
    </row>
    <row r="78" spans="1:13" x14ac:dyDescent="0.2">
      <c r="A78" s="8" t="s">
        <v>204</v>
      </c>
      <c r="B78" s="56"/>
      <c r="G78" s="56"/>
      <c r="M78" s="7"/>
    </row>
    <row r="79" spans="1:13" x14ac:dyDescent="0.2">
      <c r="A79" s="1" t="s">
        <v>534</v>
      </c>
      <c r="B79" s="56">
        <v>147</v>
      </c>
      <c r="C79" s="1">
        <v>6</v>
      </c>
      <c r="D79" s="1">
        <v>8</v>
      </c>
      <c r="E79" s="1">
        <v>6</v>
      </c>
      <c r="F79" s="1">
        <v>10</v>
      </c>
      <c r="G79" s="56">
        <v>14</v>
      </c>
      <c r="H79" s="1">
        <v>11</v>
      </c>
      <c r="I79" s="1">
        <v>17</v>
      </c>
      <c r="J79" s="1">
        <v>20</v>
      </c>
      <c r="K79" s="1">
        <v>6</v>
      </c>
      <c r="L79" s="1">
        <v>3</v>
      </c>
      <c r="M79" s="7">
        <f t="shared" si="1"/>
        <v>46</v>
      </c>
    </row>
    <row r="80" spans="1:13" x14ac:dyDescent="0.2">
      <c r="A80" s="1" t="s">
        <v>444</v>
      </c>
      <c r="B80" s="56">
        <v>378</v>
      </c>
      <c r="C80" s="1">
        <v>30</v>
      </c>
      <c r="D80" s="1">
        <v>12</v>
      </c>
      <c r="E80" s="1">
        <v>10</v>
      </c>
      <c r="F80" s="1">
        <v>21</v>
      </c>
      <c r="G80" s="56">
        <v>34</v>
      </c>
      <c r="H80" s="1">
        <v>38</v>
      </c>
      <c r="I80" s="1">
        <v>20</v>
      </c>
      <c r="J80" s="1">
        <v>54</v>
      </c>
      <c r="K80" s="1">
        <v>12</v>
      </c>
      <c r="L80" s="1">
        <v>14</v>
      </c>
      <c r="M80" s="7">
        <f t="shared" si="1"/>
        <v>133</v>
      </c>
    </row>
    <row r="81" spans="1:13" x14ac:dyDescent="0.2">
      <c r="A81" s="1" t="s">
        <v>445</v>
      </c>
      <c r="B81" s="56">
        <v>198</v>
      </c>
      <c r="C81" s="1">
        <v>9</v>
      </c>
      <c r="D81" s="1">
        <v>11</v>
      </c>
      <c r="E81" s="1">
        <v>3</v>
      </c>
      <c r="F81" s="1">
        <v>8</v>
      </c>
      <c r="G81" s="56">
        <v>18</v>
      </c>
      <c r="H81" s="1">
        <v>18</v>
      </c>
      <c r="I81" s="1">
        <v>13</v>
      </c>
      <c r="J81" s="1">
        <v>34</v>
      </c>
      <c r="K81" s="1">
        <v>15</v>
      </c>
      <c r="L81" s="1">
        <v>10</v>
      </c>
      <c r="M81" s="7">
        <f t="shared" si="1"/>
        <v>59</v>
      </c>
    </row>
    <row r="82" spans="1:13" x14ac:dyDescent="0.2">
      <c r="A82" s="1" t="s">
        <v>515</v>
      </c>
      <c r="B82" s="56">
        <v>246</v>
      </c>
      <c r="C82" s="1">
        <v>26</v>
      </c>
      <c r="D82" s="1">
        <v>11</v>
      </c>
      <c r="E82" s="1">
        <v>5</v>
      </c>
      <c r="F82" s="1">
        <v>9</v>
      </c>
      <c r="G82" s="56">
        <v>32</v>
      </c>
      <c r="H82" s="1">
        <v>22</v>
      </c>
      <c r="I82" s="1">
        <v>24</v>
      </c>
      <c r="J82" s="1">
        <v>37</v>
      </c>
      <c r="K82" s="1">
        <v>10</v>
      </c>
      <c r="L82" s="1">
        <v>4</v>
      </c>
      <c r="M82" s="7">
        <f t="shared" si="1"/>
        <v>66</v>
      </c>
    </row>
    <row r="83" spans="1:13" x14ac:dyDescent="0.2">
      <c r="A83" s="1" t="s">
        <v>446</v>
      </c>
      <c r="B83" s="56">
        <v>139</v>
      </c>
      <c r="C83" s="1">
        <v>10</v>
      </c>
      <c r="D83" s="1">
        <v>5</v>
      </c>
      <c r="E83" s="1">
        <v>5</v>
      </c>
      <c r="F83" s="1">
        <v>1</v>
      </c>
      <c r="G83" s="56">
        <v>13</v>
      </c>
      <c r="H83" s="1">
        <v>15</v>
      </c>
      <c r="I83" s="1">
        <v>14</v>
      </c>
      <c r="J83" s="1">
        <v>24</v>
      </c>
      <c r="K83" s="1">
        <v>4</v>
      </c>
      <c r="L83" s="1">
        <v>9</v>
      </c>
      <c r="M83" s="7">
        <f t="shared" si="1"/>
        <v>39</v>
      </c>
    </row>
    <row r="84" spans="1:13" x14ac:dyDescent="0.2">
      <c r="A84" s="8" t="s">
        <v>205</v>
      </c>
      <c r="B84" s="56"/>
      <c r="G84" s="56"/>
      <c r="M84" s="7"/>
    </row>
    <row r="85" spans="1:13" x14ac:dyDescent="0.2">
      <c r="A85" s="1" t="s">
        <v>447</v>
      </c>
      <c r="B85" s="56">
        <v>805</v>
      </c>
      <c r="C85" s="1">
        <v>62</v>
      </c>
      <c r="D85" s="1">
        <v>32</v>
      </c>
      <c r="E85" s="1">
        <v>20</v>
      </c>
      <c r="F85" s="1">
        <v>29</v>
      </c>
      <c r="G85" s="56">
        <v>65</v>
      </c>
      <c r="H85" s="1">
        <v>65</v>
      </c>
      <c r="I85" s="1">
        <v>86</v>
      </c>
      <c r="J85" s="1">
        <v>127</v>
      </c>
      <c r="K85" s="1">
        <v>38</v>
      </c>
      <c r="L85" s="1">
        <v>35</v>
      </c>
      <c r="M85" s="7">
        <f t="shared" si="1"/>
        <v>246</v>
      </c>
    </row>
    <row r="86" spans="1:13" x14ac:dyDescent="0.2">
      <c r="A86" s="1" t="s">
        <v>448</v>
      </c>
      <c r="B86" s="56">
        <v>130</v>
      </c>
      <c r="C86" s="1">
        <v>11</v>
      </c>
      <c r="D86" s="1">
        <v>4</v>
      </c>
      <c r="E86" s="1">
        <v>6</v>
      </c>
      <c r="F86" s="1">
        <v>7</v>
      </c>
      <c r="G86" s="56">
        <v>9</v>
      </c>
      <c r="H86" s="1">
        <v>7</v>
      </c>
      <c r="I86" s="1">
        <v>10</v>
      </c>
      <c r="J86" s="1">
        <v>24</v>
      </c>
      <c r="K86" s="1">
        <v>3</v>
      </c>
      <c r="L86" s="1">
        <v>8</v>
      </c>
      <c r="M86" s="7">
        <f t="shared" si="1"/>
        <v>41</v>
      </c>
    </row>
    <row r="87" spans="1:13" x14ac:dyDescent="0.2">
      <c r="A87" s="8" t="s">
        <v>206</v>
      </c>
      <c r="B87" s="56"/>
      <c r="G87" s="56"/>
      <c r="M87" s="7"/>
    </row>
    <row r="88" spans="1:13" x14ac:dyDescent="0.2">
      <c r="A88" s="1" t="s">
        <v>449</v>
      </c>
      <c r="B88" s="56">
        <v>171</v>
      </c>
      <c r="C88" s="1">
        <v>3</v>
      </c>
      <c r="D88" s="1">
        <v>4</v>
      </c>
      <c r="E88" s="1">
        <v>3</v>
      </c>
      <c r="F88" s="1">
        <v>9</v>
      </c>
      <c r="G88" s="56">
        <v>17</v>
      </c>
      <c r="H88" s="1">
        <v>17</v>
      </c>
      <c r="I88" s="1">
        <v>13</v>
      </c>
      <c r="J88" s="1">
        <v>21</v>
      </c>
      <c r="K88" s="1">
        <v>11</v>
      </c>
      <c r="L88" s="1">
        <v>3</v>
      </c>
      <c r="M88" s="7">
        <f t="shared" si="1"/>
        <v>70</v>
      </c>
    </row>
    <row r="89" spans="1:13" x14ac:dyDescent="0.2">
      <c r="A89" s="1" t="s">
        <v>450</v>
      </c>
      <c r="B89" s="56">
        <v>315</v>
      </c>
      <c r="C89" s="1">
        <v>3</v>
      </c>
      <c r="D89" s="1">
        <v>12</v>
      </c>
      <c r="E89" s="1">
        <v>14</v>
      </c>
      <c r="F89" s="1">
        <v>24</v>
      </c>
      <c r="G89" s="56">
        <v>33</v>
      </c>
      <c r="H89" s="1">
        <v>14</v>
      </c>
      <c r="I89" s="1">
        <v>20</v>
      </c>
      <c r="J89" s="1">
        <v>52</v>
      </c>
      <c r="K89" s="1">
        <v>14</v>
      </c>
      <c r="L89" s="1">
        <v>12</v>
      </c>
      <c r="M89" s="7">
        <f t="shared" si="1"/>
        <v>117</v>
      </c>
    </row>
    <row r="90" spans="1:13" x14ac:dyDescent="0.2">
      <c r="A90" s="1" t="s">
        <v>451</v>
      </c>
      <c r="B90" s="56">
        <v>417</v>
      </c>
      <c r="C90" s="1">
        <v>24</v>
      </c>
      <c r="D90" s="1">
        <v>28</v>
      </c>
      <c r="E90" s="1">
        <v>23</v>
      </c>
      <c r="F90" s="1">
        <v>16</v>
      </c>
      <c r="G90" s="56">
        <v>45</v>
      </c>
      <c r="H90" s="1">
        <v>19</v>
      </c>
      <c r="I90" s="1">
        <v>33</v>
      </c>
      <c r="J90" s="1">
        <v>86</v>
      </c>
      <c r="K90" s="1">
        <v>18</v>
      </c>
      <c r="L90" s="1">
        <v>12</v>
      </c>
      <c r="M90" s="7">
        <f t="shared" si="1"/>
        <v>113</v>
      </c>
    </row>
    <row r="91" spans="1:13" x14ac:dyDescent="0.2">
      <c r="A91" s="8" t="s">
        <v>207</v>
      </c>
      <c r="B91" s="56"/>
      <c r="G91" s="56"/>
      <c r="M91" s="7"/>
    </row>
    <row r="92" spans="1:13" x14ac:dyDescent="0.2">
      <c r="A92" s="1" t="s">
        <v>452</v>
      </c>
      <c r="B92" s="56">
        <v>648</v>
      </c>
      <c r="C92" s="1">
        <v>31</v>
      </c>
      <c r="D92" s="1">
        <v>38</v>
      </c>
      <c r="E92" s="1">
        <v>25</v>
      </c>
      <c r="F92" s="1">
        <v>39</v>
      </c>
      <c r="G92" s="56">
        <v>50</v>
      </c>
      <c r="H92" s="1">
        <v>33</v>
      </c>
      <c r="I92" s="1">
        <v>47</v>
      </c>
      <c r="J92" s="1">
        <v>112</v>
      </c>
      <c r="K92" s="1">
        <v>21</v>
      </c>
      <c r="L92" s="1">
        <v>33</v>
      </c>
      <c r="M92" s="7">
        <f t="shared" si="1"/>
        <v>219</v>
      </c>
    </row>
    <row r="93" spans="1:13" x14ac:dyDescent="0.2">
      <c r="A93" s="1" t="s">
        <v>453</v>
      </c>
      <c r="B93" s="56">
        <v>64</v>
      </c>
      <c r="C93" s="1">
        <v>0</v>
      </c>
      <c r="D93" s="1">
        <v>0</v>
      </c>
      <c r="E93" s="1">
        <v>2</v>
      </c>
      <c r="F93" s="1">
        <v>2</v>
      </c>
      <c r="G93" s="56">
        <v>2</v>
      </c>
      <c r="H93" s="1">
        <v>2</v>
      </c>
      <c r="I93" s="1">
        <v>6</v>
      </c>
      <c r="J93" s="1">
        <v>7</v>
      </c>
      <c r="K93" s="1">
        <v>24</v>
      </c>
      <c r="L93" s="1">
        <v>4</v>
      </c>
      <c r="M93" s="7">
        <f t="shared" si="1"/>
        <v>15</v>
      </c>
    </row>
    <row r="94" spans="1:13" x14ac:dyDescent="0.2">
      <c r="A94" s="8" t="s">
        <v>208</v>
      </c>
      <c r="B94" s="56"/>
      <c r="G94" s="56"/>
      <c r="M94" s="7"/>
    </row>
    <row r="95" spans="1:13" x14ac:dyDescent="0.2">
      <c r="A95" s="1" t="s">
        <v>454</v>
      </c>
      <c r="B95" s="56">
        <v>10</v>
      </c>
      <c r="C95" s="1">
        <v>0</v>
      </c>
      <c r="D95" s="1">
        <v>1</v>
      </c>
      <c r="E95" s="1">
        <v>1</v>
      </c>
      <c r="F95" s="1">
        <v>4</v>
      </c>
      <c r="G95" s="56">
        <v>0</v>
      </c>
      <c r="H95" s="1">
        <v>0</v>
      </c>
      <c r="I95" s="1">
        <v>0</v>
      </c>
      <c r="J95" s="1">
        <v>1</v>
      </c>
      <c r="K95" s="1">
        <v>1</v>
      </c>
      <c r="L95" s="1">
        <v>0</v>
      </c>
      <c r="M95" s="7">
        <f t="shared" si="1"/>
        <v>2</v>
      </c>
    </row>
    <row r="96" spans="1:13" x14ac:dyDescent="0.2">
      <c r="A96" s="1" t="s">
        <v>455</v>
      </c>
      <c r="B96" s="56">
        <v>7</v>
      </c>
      <c r="C96" s="1">
        <v>1</v>
      </c>
      <c r="D96" s="1">
        <v>0</v>
      </c>
      <c r="E96" s="1">
        <v>1</v>
      </c>
      <c r="F96" s="1">
        <v>0</v>
      </c>
      <c r="G96" s="56">
        <v>0</v>
      </c>
      <c r="H96" s="1">
        <v>0</v>
      </c>
      <c r="I96" s="1">
        <v>1</v>
      </c>
      <c r="J96" s="1">
        <v>1</v>
      </c>
      <c r="K96" s="1">
        <v>1</v>
      </c>
      <c r="L96" s="1">
        <v>0</v>
      </c>
      <c r="M96" s="7">
        <f t="shared" si="1"/>
        <v>2</v>
      </c>
    </row>
    <row r="97" spans="1:13" x14ac:dyDescent="0.2">
      <c r="A97" s="1" t="s">
        <v>456</v>
      </c>
      <c r="B97" s="56">
        <v>24</v>
      </c>
      <c r="C97" s="1">
        <v>3</v>
      </c>
      <c r="D97" s="1">
        <v>1</v>
      </c>
      <c r="E97" s="1">
        <v>1</v>
      </c>
      <c r="F97" s="1">
        <v>1</v>
      </c>
      <c r="G97" s="56">
        <v>2</v>
      </c>
      <c r="H97" s="1">
        <v>1</v>
      </c>
      <c r="I97" s="1">
        <v>1</v>
      </c>
      <c r="J97" s="1">
        <v>0</v>
      </c>
      <c r="K97" s="1">
        <v>1</v>
      </c>
      <c r="L97" s="1">
        <v>1</v>
      </c>
      <c r="M97" s="7">
        <f t="shared" si="1"/>
        <v>12</v>
      </c>
    </row>
    <row r="98" spans="1:13" x14ac:dyDescent="0.2">
      <c r="A98" s="1" t="s">
        <v>457</v>
      </c>
      <c r="B98" s="56">
        <v>7</v>
      </c>
      <c r="C98" s="1">
        <v>0</v>
      </c>
      <c r="D98" s="1">
        <v>0</v>
      </c>
      <c r="E98" s="1">
        <v>0</v>
      </c>
      <c r="F98" s="1">
        <v>1</v>
      </c>
      <c r="G98" s="56">
        <v>0</v>
      </c>
      <c r="H98" s="1">
        <v>0</v>
      </c>
      <c r="I98" s="1">
        <v>0</v>
      </c>
      <c r="J98" s="1">
        <v>1</v>
      </c>
      <c r="K98" s="1">
        <v>0</v>
      </c>
      <c r="L98" s="1">
        <v>1</v>
      </c>
      <c r="M98" s="7">
        <f t="shared" si="1"/>
        <v>4</v>
      </c>
    </row>
    <row r="99" spans="1:13" x14ac:dyDescent="0.2">
      <c r="A99" s="1" t="s">
        <v>458</v>
      </c>
      <c r="B99" s="56">
        <v>1</v>
      </c>
      <c r="C99" s="1">
        <v>0</v>
      </c>
      <c r="D99" s="1">
        <v>0</v>
      </c>
      <c r="E99" s="1">
        <v>0</v>
      </c>
      <c r="F99" s="1">
        <v>0</v>
      </c>
      <c r="G99" s="56">
        <v>1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7">
        <f t="shared" si="1"/>
        <v>0</v>
      </c>
    </row>
    <row r="100" spans="1:13" x14ac:dyDescent="0.2">
      <c r="A100" s="1" t="s">
        <v>459</v>
      </c>
      <c r="B100" s="56">
        <v>124</v>
      </c>
      <c r="C100" s="1">
        <v>8</v>
      </c>
      <c r="D100" s="1">
        <v>14</v>
      </c>
      <c r="E100" s="1">
        <v>8</v>
      </c>
      <c r="F100" s="1">
        <v>6</v>
      </c>
      <c r="G100" s="56">
        <v>15</v>
      </c>
      <c r="H100" s="1">
        <v>5</v>
      </c>
      <c r="I100" s="1">
        <v>3</v>
      </c>
      <c r="J100" s="1">
        <v>9</v>
      </c>
      <c r="K100" s="1">
        <v>2</v>
      </c>
      <c r="L100" s="1">
        <v>7</v>
      </c>
      <c r="M100" s="7">
        <f t="shared" si="1"/>
        <v>47</v>
      </c>
    </row>
    <row r="101" spans="1:13" x14ac:dyDescent="0.2">
      <c r="A101" s="1" t="s">
        <v>460</v>
      </c>
      <c r="B101" s="56">
        <v>10</v>
      </c>
      <c r="C101" s="1">
        <v>0</v>
      </c>
      <c r="D101" s="1">
        <v>2</v>
      </c>
      <c r="E101" s="1">
        <v>1</v>
      </c>
      <c r="F101" s="1">
        <v>0</v>
      </c>
      <c r="G101" s="56">
        <v>0</v>
      </c>
      <c r="H101" s="1">
        <v>0</v>
      </c>
      <c r="I101" s="1">
        <v>0</v>
      </c>
      <c r="J101" s="1">
        <v>5</v>
      </c>
      <c r="K101" s="1">
        <v>0</v>
      </c>
      <c r="L101" s="1">
        <v>0</v>
      </c>
      <c r="M101" s="7">
        <f t="shared" si="1"/>
        <v>2</v>
      </c>
    </row>
    <row r="102" spans="1:13" x14ac:dyDescent="0.2">
      <c r="A102" s="8" t="s">
        <v>209</v>
      </c>
      <c r="B102" s="56"/>
      <c r="G102" s="56"/>
      <c r="M102" s="7"/>
    </row>
    <row r="103" spans="1:13" x14ac:dyDescent="0.2">
      <c r="A103" s="1" t="s">
        <v>461</v>
      </c>
      <c r="B103" s="56">
        <v>148</v>
      </c>
      <c r="C103" s="1">
        <v>3</v>
      </c>
      <c r="D103" s="1">
        <v>9</v>
      </c>
      <c r="E103" s="1">
        <v>7</v>
      </c>
      <c r="F103" s="1">
        <v>9</v>
      </c>
      <c r="G103" s="56">
        <v>9</v>
      </c>
      <c r="H103" s="1">
        <v>7</v>
      </c>
      <c r="I103" s="1">
        <v>13</v>
      </c>
      <c r="J103" s="1">
        <v>25</v>
      </c>
      <c r="K103" s="1">
        <v>9</v>
      </c>
      <c r="L103" s="1">
        <v>7</v>
      </c>
      <c r="M103" s="7">
        <f t="shared" si="1"/>
        <v>50</v>
      </c>
    </row>
    <row r="104" spans="1:13" x14ac:dyDescent="0.2">
      <c r="A104" s="1" t="s">
        <v>462</v>
      </c>
      <c r="B104" s="56">
        <v>48</v>
      </c>
      <c r="C104" s="1">
        <v>0</v>
      </c>
      <c r="D104" s="1">
        <v>6</v>
      </c>
      <c r="E104" s="1">
        <v>3</v>
      </c>
      <c r="F104" s="1">
        <v>4</v>
      </c>
      <c r="G104" s="56">
        <v>3</v>
      </c>
      <c r="H104" s="1">
        <v>3</v>
      </c>
      <c r="I104" s="1">
        <v>2</v>
      </c>
      <c r="J104" s="1">
        <v>6</v>
      </c>
      <c r="K104" s="1">
        <v>1</v>
      </c>
      <c r="L104" s="1">
        <v>1</v>
      </c>
      <c r="M104" s="7">
        <f t="shared" si="1"/>
        <v>19</v>
      </c>
    </row>
    <row r="105" spans="1:13" x14ac:dyDescent="0.2">
      <c r="A105" s="8" t="s">
        <v>210</v>
      </c>
      <c r="B105" s="56"/>
      <c r="G105" s="56"/>
      <c r="M105" s="7"/>
    </row>
    <row r="106" spans="1:13" x14ac:dyDescent="0.2">
      <c r="A106" s="1" t="s">
        <v>463</v>
      </c>
      <c r="B106" s="56">
        <v>11</v>
      </c>
      <c r="C106" s="1">
        <v>1</v>
      </c>
      <c r="D106" s="1">
        <v>2</v>
      </c>
      <c r="E106" s="1">
        <v>1</v>
      </c>
      <c r="F106" s="1">
        <v>0</v>
      </c>
      <c r="G106" s="56">
        <v>0</v>
      </c>
      <c r="H106" s="1">
        <v>0</v>
      </c>
      <c r="I106" s="1">
        <v>1</v>
      </c>
      <c r="J106" s="1">
        <v>1</v>
      </c>
      <c r="K106" s="1">
        <v>1</v>
      </c>
      <c r="L106" s="1">
        <v>1</v>
      </c>
      <c r="M106" s="7">
        <f t="shared" si="1"/>
        <v>3</v>
      </c>
    </row>
    <row r="107" spans="1:13" x14ac:dyDescent="0.2">
      <c r="A107" s="1" t="s">
        <v>516</v>
      </c>
      <c r="B107" s="56">
        <v>99</v>
      </c>
      <c r="C107" s="1">
        <v>5</v>
      </c>
      <c r="D107" s="1">
        <v>3</v>
      </c>
      <c r="E107" s="1">
        <v>8</v>
      </c>
      <c r="F107" s="1">
        <v>8</v>
      </c>
      <c r="G107" s="56">
        <v>16</v>
      </c>
      <c r="H107" s="1">
        <v>4</v>
      </c>
      <c r="I107" s="1">
        <v>4</v>
      </c>
      <c r="J107" s="1">
        <v>18</v>
      </c>
      <c r="K107" s="1">
        <v>2</v>
      </c>
      <c r="L107" s="1">
        <v>2</v>
      </c>
      <c r="M107" s="7">
        <f t="shared" si="1"/>
        <v>29</v>
      </c>
    </row>
    <row r="108" spans="1:13" x14ac:dyDescent="0.2">
      <c r="A108" s="1" t="s">
        <v>464</v>
      </c>
      <c r="B108" s="56">
        <v>46</v>
      </c>
      <c r="C108" s="1">
        <v>2</v>
      </c>
      <c r="D108" s="1">
        <v>4</v>
      </c>
      <c r="E108" s="1">
        <v>0</v>
      </c>
      <c r="F108" s="1">
        <v>4</v>
      </c>
      <c r="G108" s="56">
        <v>3</v>
      </c>
      <c r="H108" s="1">
        <v>5</v>
      </c>
      <c r="I108" s="1">
        <v>1</v>
      </c>
      <c r="J108" s="1">
        <v>10</v>
      </c>
      <c r="K108" s="1">
        <v>2</v>
      </c>
      <c r="L108" s="1">
        <v>0</v>
      </c>
      <c r="M108" s="7">
        <f t="shared" si="1"/>
        <v>15</v>
      </c>
    </row>
    <row r="109" spans="1:13" x14ac:dyDescent="0.2">
      <c r="A109" s="1" t="s">
        <v>465</v>
      </c>
      <c r="B109" s="56">
        <v>70</v>
      </c>
      <c r="C109" s="1">
        <v>2</v>
      </c>
      <c r="D109" s="1">
        <v>5</v>
      </c>
      <c r="E109" s="1">
        <v>6</v>
      </c>
      <c r="F109" s="1">
        <v>2</v>
      </c>
      <c r="G109" s="56">
        <v>5</v>
      </c>
      <c r="H109" s="1">
        <v>10</v>
      </c>
      <c r="I109" s="1">
        <v>5</v>
      </c>
      <c r="J109" s="1">
        <v>9</v>
      </c>
      <c r="K109" s="1">
        <v>1</v>
      </c>
      <c r="L109" s="1">
        <v>4</v>
      </c>
      <c r="M109" s="7">
        <f t="shared" si="1"/>
        <v>21</v>
      </c>
    </row>
    <row r="110" spans="1:13" x14ac:dyDescent="0.2">
      <c r="A110" s="1" t="s">
        <v>466</v>
      </c>
      <c r="B110" s="56">
        <v>10</v>
      </c>
      <c r="C110" s="1">
        <v>1</v>
      </c>
      <c r="D110" s="1">
        <v>0</v>
      </c>
      <c r="E110" s="1">
        <v>0</v>
      </c>
      <c r="F110" s="1">
        <v>1</v>
      </c>
      <c r="G110" s="56">
        <v>2</v>
      </c>
      <c r="H110" s="1">
        <v>0</v>
      </c>
      <c r="I110" s="1">
        <v>1</v>
      </c>
      <c r="J110" s="1">
        <v>2</v>
      </c>
      <c r="K110" s="1">
        <v>0</v>
      </c>
      <c r="L110" s="1">
        <v>0</v>
      </c>
      <c r="M110" s="7">
        <f t="shared" si="1"/>
        <v>3</v>
      </c>
    </row>
    <row r="111" spans="1:13" x14ac:dyDescent="0.2">
      <c r="A111" s="1" t="s">
        <v>467</v>
      </c>
      <c r="B111" s="56">
        <v>49</v>
      </c>
      <c r="C111" s="1">
        <v>1</v>
      </c>
      <c r="D111" s="1">
        <v>6</v>
      </c>
      <c r="E111" s="1">
        <v>2</v>
      </c>
      <c r="F111" s="1">
        <v>1</v>
      </c>
      <c r="G111" s="56">
        <v>6</v>
      </c>
      <c r="H111" s="1">
        <v>1</v>
      </c>
      <c r="I111" s="1">
        <v>5</v>
      </c>
      <c r="J111" s="1">
        <v>4</v>
      </c>
      <c r="K111" s="1">
        <v>3</v>
      </c>
      <c r="L111" s="1">
        <v>3</v>
      </c>
      <c r="M111" s="7">
        <f t="shared" si="1"/>
        <v>17</v>
      </c>
    </row>
    <row r="112" spans="1:13" x14ac:dyDescent="0.2">
      <c r="A112" s="1" t="s">
        <v>468</v>
      </c>
      <c r="B112" s="56">
        <v>39</v>
      </c>
      <c r="C112" s="1">
        <v>1</v>
      </c>
      <c r="D112" s="1">
        <v>3</v>
      </c>
      <c r="E112" s="1">
        <v>1</v>
      </c>
      <c r="F112" s="1">
        <v>4</v>
      </c>
      <c r="G112" s="56">
        <v>1</v>
      </c>
      <c r="H112" s="1">
        <v>3</v>
      </c>
      <c r="I112" s="1">
        <v>1</v>
      </c>
      <c r="J112" s="1">
        <v>2</v>
      </c>
      <c r="K112" s="1">
        <v>2</v>
      </c>
      <c r="L112" s="1">
        <v>2</v>
      </c>
      <c r="M112" s="7">
        <f t="shared" si="1"/>
        <v>19</v>
      </c>
    </row>
    <row r="113" spans="1:13" x14ac:dyDescent="0.2">
      <c r="A113" s="1" t="s">
        <v>469</v>
      </c>
      <c r="B113" s="56">
        <v>31</v>
      </c>
      <c r="C113" s="1">
        <v>4</v>
      </c>
      <c r="D113" s="1">
        <v>2</v>
      </c>
      <c r="E113" s="1">
        <v>0</v>
      </c>
      <c r="F113" s="1">
        <v>1</v>
      </c>
      <c r="G113" s="56">
        <v>3</v>
      </c>
      <c r="H113" s="1">
        <v>4</v>
      </c>
      <c r="I113" s="1">
        <v>0</v>
      </c>
      <c r="J113" s="1">
        <v>2</v>
      </c>
      <c r="K113" s="1">
        <v>3</v>
      </c>
      <c r="L113" s="1">
        <v>3</v>
      </c>
      <c r="M113" s="7">
        <f t="shared" si="1"/>
        <v>9</v>
      </c>
    </row>
    <row r="114" spans="1:13" x14ac:dyDescent="0.2">
      <c r="A114" s="1" t="s">
        <v>211</v>
      </c>
      <c r="B114" s="56">
        <v>3168</v>
      </c>
      <c r="C114" s="7">
        <v>77</v>
      </c>
      <c r="D114" s="7">
        <v>355</v>
      </c>
      <c r="E114" s="7">
        <v>221</v>
      </c>
      <c r="F114" s="7">
        <v>157</v>
      </c>
      <c r="G114" s="7">
        <v>161</v>
      </c>
      <c r="H114" s="7">
        <v>135</v>
      </c>
      <c r="I114" s="7">
        <v>358</v>
      </c>
      <c r="J114" s="7">
        <v>605</v>
      </c>
      <c r="K114" s="7">
        <v>95</v>
      </c>
      <c r="L114" s="7">
        <v>158</v>
      </c>
      <c r="M114" s="7">
        <f t="shared" si="1"/>
        <v>846</v>
      </c>
    </row>
    <row r="115" spans="1:13" x14ac:dyDescent="0.2">
      <c r="A115" s="1" t="s">
        <v>517</v>
      </c>
    </row>
    <row r="123" spans="1:13" x14ac:dyDescent="0.2">
      <c r="B123" s="15"/>
      <c r="G123" s="15"/>
    </row>
    <row r="124" spans="1:13" x14ac:dyDescent="0.2">
      <c r="B124" s="15"/>
      <c r="G124" s="15"/>
    </row>
    <row r="125" spans="1:13" x14ac:dyDescent="0.2">
      <c r="B125" s="15"/>
      <c r="G125" s="15"/>
    </row>
    <row r="126" spans="1:13" x14ac:dyDescent="0.2">
      <c r="B126" s="15"/>
      <c r="G126" s="15"/>
    </row>
    <row r="127" spans="1:13" x14ac:dyDescent="0.2">
      <c r="B127" s="22"/>
      <c r="G127" s="22"/>
    </row>
    <row r="128" spans="1:13" x14ac:dyDescent="0.2">
      <c r="B128" s="15"/>
      <c r="G128" s="15"/>
    </row>
    <row r="129" spans="2:7" x14ac:dyDescent="0.2">
      <c r="B129" s="15"/>
      <c r="G129" s="15"/>
    </row>
    <row r="130" spans="2:7" x14ac:dyDescent="0.2">
      <c r="B130" s="15"/>
      <c r="G130" s="15"/>
    </row>
  </sheetData>
  <phoneticPr fontId="0" type="noConversion"/>
  <pageMargins left="0" right="0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C408"/>
  <sheetViews>
    <sheetView workbookViewId="0">
      <selection activeCell="C5" sqref="C5"/>
    </sheetView>
  </sheetViews>
  <sheetFormatPr baseColWidth="10" defaultColWidth="11.42578125" defaultRowHeight="12.75" x14ac:dyDescent="0.2"/>
  <cols>
    <col min="1" max="1" width="5.140625" style="30" customWidth="1"/>
    <col min="2" max="2" width="120.85546875" style="1" customWidth="1"/>
    <col min="3" max="3" width="8.140625" style="7" customWidth="1"/>
    <col min="4" max="16384" width="11.42578125" style="1"/>
  </cols>
  <sheetData>
    <row r="1" spans="1:3" x14ac:dyDescent="0.2">
      <c r="A1" s="46" t="s">
        <v>766</v>
      </c>
    </row>
    <row r="2" spans="1:3" x14ac:dyDescent="0.2">
      <c r="A2" s="23" t="s">
        <v>785</v>
      </c>
    </row>
    <row r="4" spans="1:3" x14ac:dyDescent="0.2">
      <c r="A4" s="46" t="s">
        <v>350</v>
      </c>
      <c r="C4" s="37" t="s">
        <v>189</v>
      </c>
    </row>
    <row r="5" spans="1:3" x14ac:dyDescent="0.2">
      <c r="B5" s="1" t="s">
        <v>189</v>
      </c>
      <c r="C5" s="27">
        <f>SUM(C6:C407)</f>
        <v>134121</v>
      </c>
    </row>
    <row r="6" spans="1:3" x14ac:dyDescent="0.2">
      <c r="A6" s="30">
        <v>1011</v>
      </c>
      <c r="B6" s="6" t="s">
        <v>34</v>
      </c>
      <c r="C6" s="7">
        <v>4</v>
      </c>
    </row>
    <row r="7" spans="1:3" x14ac:dyDescent="0.2">
      <c r="A7" s="30">
        <v>1013</v>
      </c>
      <c r="B7" s="6" t="s">
        <v>563</v>
      </c>
      <c r="C7" s="7">
        <v>3</v>
      </c>
    </row>
    <row r="8" spans="1:3" x14ac:dyDescent="0.2">
      <c r="A8" s="30">
        <v>1021</v>
      </c>
      <c r="B8" s="6" t="s">
        <v>746</v>
      </c>
      <c r="C8" s="7">
        <v>1</v>
      </c>
    </row>
    <row r="9" spans="1:3" x14ac:dyDescent="0.2">
      <c r="A9" s="30">
        <v>1024</v>
      </c>
      <c r="B9" s="6" t="s">
        <v>745</v>
      </c>
      <c r="C9" s="7">
        <v>1</v>
      </c>
    </row>
    <row r="10" spans="1:3" x14ac:dyDescent="0.2">
      <c r="A10" s="30">
        <v>1031</v>
      </c>
      <c r="B10" s="6" t="s">
        <v>747</v>
      </c>
      <c r="C10" s="7">
        <v>1</v>
      </c>
    </row>
    <row r="11" spans="1:3" x14ac:dyDescent="0.2">
      <c r="A11" s="30">
        <v>1032</v>
      </c>
      <c r="B11" s="6" t="s">
        <v>739</v>
      </c>
      <c r="C11" s="7">
        <v>1</v>
      </c>
    </row>
    <row r="12" spans="1:3" x14ac:dyDescent="0.2">
      <c r="A12" s="30">
        <v>1033</v>
      </c>
      <c r="B12" s="6" t="s">
        <v>564</v>
      </c>
      <c r="C12" s="7">
        <v>1</v>
      </c>
    </row>
    <row r="13" spans="1:3" x14ac:dyDescent="0.2">
      <c r="A13" s="30">
        <v>1041</v>
      </c>
      <c r="B13" s="55" t="s">
        <v>820</v>
      </c>
      <c r="C13" s="7">
        <v>1</v>
      </c>
    </row>
    <row r="14" spans="1:3" x14ac:dyDescent="0.2">
      <c r="A14" s="30">
        <v>1051</v>
      </c>
      <c r="B14" s="57" t="s">
        <v>819</v>
      </c>
      <c r="C14" s="7">
        <v>1</v>
      </c>
    </row>
    <row r="15" spans="1:3" x14ac:dyDescent="0.2">
      <c r="A15" s="30">
        <v>1061</v>
      </c>
      <c r="B15" s="6" t="s">
        <v>565</v>
      </c>
      <c r="C15" s="7">
        <v>3</v>
      </c>
    </row>
    <row r="16" spans="1:3" x14ac:dyDescent="0.2">
      <c r="A16" s="30">
        <v>1062</v>
      </c>
      <c r="B16" s="6" t="s">
        <v>175</v>
      </c>
      <c r="C16" s="7">
        <v>13</v>
      </c>
    </row>
    <row r="17" spans="1:3" x14ac:dyDescent="0.2">
      <c r="A17" s="30">
        <v>1069</v>
      </c>
      <c r="B17" s="6" t="s">
        <v>33</v>
      </c>
      <c r="C17" s="7">
        <v>4</v>
      </c>
    </row>
    <row r="18" spans="1:3" x14ac:dyDescent="0.2">
      <c r="A18" s="30">
        <v>1071</v>
      </c>
      <c r="B18" s="6" t="s">
        <v>193</v>
      </c>
      <c r="C18" s="7">
        <v>2</v>
      </c>
    </row>
    <row r="19" spans="1:3" x14ac:dyDescent="0.2">
      <c r="A19" s="30">
        <v>1111</v>
      </c>
      <c r="B19" s="6" t="s">
        <v>511</v>
      </c>
      <c r="C19" s="7">
        <v>3</v>
      </c>
    </row>
    <row r="20" spans="1:3" x14ac:dyDescent="0.2">
      <c r="A20" s="30">
        <v>1122</v>
      </c>
      <c r="B20" s="6" t="s">
        <v>742</v>
      </c>
      <c r="C20" s="7">
        <v>1</v>
      </c>
    </row>
    <row r="21" spans="1:3" x14ac:dyDescent="0.2">
      <c r="A21" s="30">
        <v>1143</v>
      </c>
      <c r="B21" s="55" t="s">
        <v>732</v>
      </c>
      <c r="C21" s="7">
        <v>2</v>
      </c>
    </row>
    <row r="22" spans="1:3" x14ac:dyDescent="0.2">
      <c r="A22" s="30">
        <v>1151</v>
      </c>
      <c r="B22" s="6" t="s">
        <v>176</v>
      </c>
      <c r="C22" s="7">
        <v>565</v>
      </c>
    </row>
    <row r="23" spans="1:3" x14ac:dyDescent="0.2">
      <c r="A23" s="30">
        <v>1152</v>
      </c>
      <c r="B23" s="6" t="s">
        <v>177</v>
      </c>
      <c r="C23" s="7">
        <v>1</v>
      </c>
    </row>
    <row r="24" spans="1:3" x14ac:dyDescent="0.2">
      <c r="A24" s="30">
        <v>1161</v>
      </c>
      <c r="B24" s="6" t="s">
        <v>35</v>
      </c>
      <c r="C24" s="7">
        <v>22</v>
      </c>
    </row>
    <row r="25" spans="1:3" x14ac:dyDescent="0.2">
      <c r="A25" s="30">
        <v>1162</v>
      </c>
      <c r="B25" s="6" t="s">
        <v>178</v>
      </c>
      <c r="C25" s="7">
        <v>2</v>
      </c>
    </row>
    <row r="26" spans="1:3" x14ac:dyDescent="0.2">
      <c r="A26" s="30">
        <v>1222</v>
      </c>
      <c r="B26" s="6" t="s">
        <v>731</v>
      </c>
      <c r="C26" s="7">
        <v>1</v>
      </c>
    </row>
    <row r="27" spans="1:3" x14ac:dyDescent="0.2">
      <c r="A27" s="30">
        <v>1225</v>
      </c>
      <c r="B27" s="6" t="s">
        <v>179</v>
      </c>
      <c r="C27" s="7">
        <v>2</v>
      </c>
    </row>
    <row r="28" spans="1:3" x14ac:dyDescent="0.2">
      <c r="A28" s="30">
        <v>1231</v>
      </c>
      <c r="B28" s="6" t="s">
        <v>180</v>
      </c>
      <c r="C28" s="7">
        <v>4</v>
      </c>
    </row>
    <row r="29" spans="1:3" x14ac:dyDescent="0.2">
      <c r="A29" s="30">
        <v>1239</v>
      </c>
      <c r="B29" s="6" t="s">
        <v>669</v>
      </c>
      <c r="C29" s="7">
        <v>1</v>
      </c>
    </row>
    <row r="30" spans="1:3" x14ac:dyDescent="0.2">
      <c r="A30" s="30">
        <v>1241</v>
      </c>
      <c r="B30" s="6" t="s">
        <v>566</v>
      </c>
      <c r="C30" s="7">
        <v>1</v>
      </c>
    </row>
    <row r="31" spans="1:3" x14ac:dyDescent="0.2">
      <c r="A31" s="30">
        <v>1243</v>
      </c>
      <c r="B31" s="6" t="s">
        <v>567</v>
      </c>
      <c r="C31" s="7">
        <v>6</v>
      </c>
    </row>
    <row r="32" spans="1:3" x14ac:dyDescent="0.2">
      <c r="A32" s="30">
        <v>1244</v>
      </c>
      <c r="B32" s="6" t="s">
        <v>181</v>
      </c>
      <c r="C32" s="7">
        <v>14</v>
      </c>
    </row>
    <row r="33" spans="1:3" x14ac:dyDescent="0.2">
      <c r="A33" s="30">
        <v>1246</v>
      </c>
      <c r="B33" s="6" t="s">
        <v>182</v>
      </c>
      <c r="C33" s="7">
        <v>14</v>
      </c>
    </row>
    <row r="34" spans="1:3" x14ac:dyDescent="0.2">
      <c r="A34" s="30">
        <v>1247</v>
      </c>
      <c r="B34" s="6" t="s">
        <v>183</v>
      </c>
      <c r="C34" s="7">
        <v>18</v>
      </c>
    </row>
    <row r="35" spans="1:3" x14ac:dyDescent="0.2">
      <c r="A35" s="30">
        <v>1249</v>
      </c>
      <c r="B35" s="6" t="s">
        <v>824</v>
      </c>
      <c r="C35" s="7">
        <v>2</v>
      </c>
    </row>
    <row r="36" spans="1:3" x14ac:dyDescent="0.2">
      <c r="A36" s="30">
        <v>1251</v>
      </c>
      <c r="B36" s="6" t="s">
        <v>36</v>
      </c>
      <c r="C36" s="7">
        <v>10</v>
      </c>
    </row>
    <row r="37" spans="1:3" x14ac:dyDescent="0.2">
      <c r="A37" s="30">
        <v>1252</v>
      </c>
      <c r="B37" s="6" t="s">
        <v>37</v>
      </c>
      <c r="C37" s="7">
        <v>7</v>
      </c>
    </row>
    <row r="38" spans="1:3" x14ac:dyDescent="0.2">
      <c r="A38" s="30">
        <v>1253</v>
      </c>
      <c r="B38" s="6" t="s">
        <v>38</v>
      </c>
      <c r="C38" s="7">
        <v>10</v>
      </c>
    </row>
    <row r="39" spans="1:3" x14ac:dyDescent="0.2">
      <c r="A39" s="30">
        <v>1254</v>
      </c>
      <c r="B39" s="6" t="s">
        <v>184</v>
      </c>
      <c r="C39" s="7">
        <v>5</v>
      </c>
    </row>
    <row r="40" spans="1:3" x14ac:dyDescent="0.2">
      <c r="A40" s="30">
        <v>1255</v>
      </c>
      <c r="B40" s="6" t="s">
        <v>568</v>
      </c>
      <c r="C40" s="7">
        <v>34</v>
      </c>
    </row>
    <row r="41" spans="1:3" x14ac:dyDescent="0.2">
      <c r="A41" s="30">
        <v>1311</v>
      </c>
      <c r="B41" s="6" t="s">
        <v>187</v>
      </c>
      <c r="C41" s="7">
        <v>6</v>
      </c>
    </row>
    <row r="42" spans="1:3" x14ac:dyDescent="0.2">
      <c r="A42" s="30">
        <v>1312</v>
      </c>
      <c r="B42" s="6" t="s">
        <v>569</v>
      </c>
      <c r="C42" s="7">
        <v>15</v>
      </c>
    </row>
    <row r="43" spans="1:3" x14ac:dyDescent="0.2">
      <c r="A43" s="30">
        <v>1313</v>
      </c>
      <c r="B43" s="6" t="s">
        <v>570</v>
      </c>
      <c r="C43" s="7">
        <v>11</v>
      </c>
    </row>
    <row r="44" spans="1:3" x14ac:dyDescent="0.2">
      <c r="A44" s="30">
        <v>1314</v>
      </c>
      <c r="B44" s="6" t="s">
        <v>185</v>
      </c>
      <c r="C44" s="7">
        <v>129</v>
      </c>
    </row>
    <row r="45" spans="1:3" x14ac:dyDescent="0.2">
      <c r="A45" s="30">
        <v>1315</v>
      </c>
      <c r="B45" s="6" t="s">
        <v>571</v>
      </c>
      <c r="C45" s="7">
        <v>4</v>
      </c>
    </row>
    <row r="46" spans="1:3" x14ac:dyDescent="0.2">
      <c r="A46" s="30">
        <v>1316</v>
      </c>
      <c r="B46" s="6" t="s">
        <v>572</v>
      </c>
      <c r="C46" s="7">
        <v>84</v>
      </c>
    </row>
    <row r="47" spans="1:3" x14ac:dyDescent="0.2">
      <c r="A47" s="30">
        <v>1319</v>
      </c>
      <c r="B47" s="6" t="s">
        <v>186</v>
      </c>
      <c r="C47" s="7">
        <v>52</v>
      </c>
    </row>
    <row r="48" spans="1:3" x14ac:dyDescent="0.2">
      <c r="A48" s="30">
        <v>1321</v>
      </c>
      <c r="B48" s="6" t="s">
        <v>39</v>
      </c>
      <c r="C48" s="7">
        <v>2</v>
      </c>
    </row>
    <row r="49" spans="1:3" x14ac:dyDescent="0.2">
      <c r="A49" s="30">
        <v>1322</v>
      </c>
      <c r="B49" s="6" t="s">
        <v>573</v>
      </c>
      <c r="C49" s="7">
        <v>6</v>
      </c>
    </row>
    <row r="50" spans="1:3" x14ac:dyDescent="0.2">
      <c r="A50" s="30">
        <v>1323</v>
      </c>
      <c r="B50" s="6" t="s">
        <v>574</v>
      </c>
      <c r="C50" s="7">
        <v>1</v>
      </c>
    </row>
    <row r="51" spans="1:3" x14ac:dyDescent="0.2">
      <c r="A51" s="30">
        <v>1324</v>
      </c>
      <c r="B51" s="6" t="s">
        <v>575</v>
      </c>
      <c r="C51" s="7">
        <v>8</v>
      </c>
    </row>
    <row r="52" spans="1:3" x14ac:dyDescent="0.2">
      <c r="A52" s="30">
        <v>1325</v>
      </c>
      <c r="B52" s="6" t="s">
        <v>576</v>
      </c>
      <c r="C52" s="7">
        <v>2</v>
      </c>
    </row>
    <row r="53" spans="1:3" x14ac:dyDescent="0.2">
      <c r="A53" s="30">
        <v>1329</v>
      </c>
      <c r="B53" s="6" t="s">
        <v>40</v>
      </c>
      <c r="C53" s="7">
        <v>33</v>
      </c>
    </row>
    <row r="54" spans="1:3" x14ac:dyDescent="0.2">
      <c r="A54" s="30">
        <v>1330</v>
      </c>
      <c r="B54" s="6" t="s">
        <v>355</v>
      </c>
      <c r="C54" s="7">
        <v>104</v>
      </c>
    </row>
    <row r="55" spans="1:3" x14ac:dyDescent="0.2">
      <c r="A55" s="30">
        <v>1341</v>
      </c>
      <c r="B55" s="6" t="s">
        <v>212</v>
      </c>
      <c r="C55" s="7">
        <v>1</v>
      </c>
    </row>
    <row r="56" spans="1:3" x14ac:dyDescent="0.2">
      <c r="A56" s="30">
        <v>1342</v>
      </c>
      <c r="B56" s="6" t="s">
        <v>577</v>
      </c>
      <c r="C56" s="7">
        <v>15</v>
      </c>
    </row>
    <row r="57" spans="1:3" x14ac:dyDescent="0.2">
      <c r="A57" s="30">
        <v>1343</v>
      </c>
      <c r="B57" s="6" t="s">
        <v>748</v>
      </c>
      <c r="C57" s="7">
        <v>2</v>
      </c>
    </row>
    <row r="58" spans="1:3" x14ac:dyDescent="0.2">
      <c r="A58" s="30">
        <v>1344</v>
      </c>
      <c r="B58" s="6" t="s">
        <v>41</v>
      </c>
      <c r="C58" s="7">
        <v>2</v>
      </c>
    </row>
    <row r="59" spans="1:3" x14ac:dyDescent="0.2">
      <c r="A59" s="30">
        <v>1345</v>
      </c>
      <c r="B59" s="57" t="s">
        <v>701</v>
      </c>
      <c r="C59" s="7">
        <v>6</v>
      </c>
    </row>
    <row r="60" spans="1:3" x14ac:dyDescent="0.2">
      <c r="A60" s="30">
        <v>1346</v>
      </c>
      <c r="B60" s="6" t="s">
        <v>578</v>
      </c>
      <c r="C60" s="7">
        <v>9</v>
      </c>
    </row>
    <row r="61" spans="1:3" x14ac:dyDescent="0.2">
      <c r="A61" s="30">
        <v>1351</v>
      </c>
      <c r="B61" s="6" t="s">
        <v>42</v>
      </c>
      <c r="C61" s="7">
        <v>9</v>
      </c>
    </row>
    <row r="62" spans="1:3" x14ac:dyDescent="0.2">
      <c r="A62" s="30">
        <v>1352</v>
      </c>
      <c r="B62" s="6" t="s">
        <v>579</v>
      </c>
      <c r="C62" s="7">
        <v>6</v>
      </c>
    </row>
    <row r="63" spans="1:3" x14ac:dyDescent="0.2">
      <c r="A63" s="30">
        <v>1353</v>
      </c>
      <c r="B63" s="6" t="s">
        <v>43</v>
      </c>
      <c r="C63" s="7">
        <v>12</v>
      </c>
    </row>
    <row r="64" spans="1:3" x14ac:dyDescent="0.2">
      <c r="A64" s="30">
        <v>1354</v>
      </c>
      <c r="B64" s="6" t="s">
        <v>319</v>
      </c>
      <c r="C64" s="7">
        <v>16</v>
      </c>
    </row>
    <row r="65" spans="1:3" x14ac:dyDescent="0.2">
      <c r="A65" s="30">
        <v>1355</v>
      </c>
      <c r="B65" s="6" t="s">
        <v>580</v>
      </c>
      <c r="C65" s="7">
        <v>239</v>
      </c>
    </row>
    <row r="66" spans="1:3" x14ac:dyDescent="0.2">
      <c r="A66" s="30">
        <v>1361</v>
      </c>
      <c r="B66" s="6" t="s">
        <v>44</v>
      </c>
      <c r="C66" s="7">
        <v>4</v>
      </c>
    </row>
    <row r="67" spans="1:3" x14ac:dyDescent="0.2">
      <c r="A67" s="30">
        <v>1362</v>
      </c>
      <c r="B67" s="6" t="s">
        <v>670</v>
      </c>
      <c r="C67" s="7">
        <v>6</v>
      </c>
    </row>
    <row r="68" spans="1:3" x14ac:dyDescent="0.2">
      <c r="A68" s="30">
        <v>1363</v>
      </c>
      <c r="B68" s="6" t="s">
        <v>581</v>
      </c>
      <c r="C68" s="7">
        <v>8</v>
      </c>
    </row>
    <row r="69" spans="1:3" x14ac:dyDescent="0.2">
      <c r="A69" s="30">
        <v>1371</v>
      </c>
      <c r="B69" s="6" t="s">
        <v>213</v>
      </c>
      <c r="C69" s="7">
        <v>17</v>
      </c>
    </row>
    <row r="70" spans="1:3" x14ac:dyDescent="0.2">
      <c r="A70" s="30">
        <v>1372</v>
      </c>
      <c r="B70" s="6" t="s">
        <v>214</v>
      </c>
      <c r="C70" s="7">
        <v>91</v>
      </c>
    </row>
    <row r="71" spans="1:3" x14ac:dyDescent="0.2">
      <c r="A71" s="30">
        <v>1381</v>
      </c>
      <c r="B71" s="6" t="s">
        <v>141</v>
      </c>
      <c r="C71" s="7">
        <v>6</v>
      </c>
    </row>
    <row r="72" spans="1:3" x14ac:dyDescent="0.2">
      <c r="A72" s="30">
        <v>1382</v>
      </c>
      <c r="B72" s="6" t="s">
        <v>45</v>
      </c>
      <c r="C72" s="7">
        <v>5</v>
      </c>
    </row>
    <row r="73" spans="1:3" x14ac:dyDescent="0.2">
      <c r="A73" s="30">
        <v>1383</v>
      </c>
      <c r="B73" s="6" t="s">
        <v>46</v>
      </c>
      <c r="C73" s="7">
        <v>6</v>
      </c>
    </row>
    <row r="74" spans="1:3" x14ac:dyDescent="0.2">
      <c r="A74" s="30">
        <v>1389</v>
      </c>
      <c r="B74" s="6" t="s">
        <v>825</v>
      </c>
      <c r="C74" s="7">
        <v>3</v>
      </c>
    </row>
    <row r="75" spans="1:3" x14ac:dyDescent="0.2">
      <c r="A75" s="30">
        <v>1391</v>
      </c>
      <c r="B75" s="6" t="s">
        <v>582</v>
      </c>
      <c r="C75" s="7">
        <v>7</v>
      </c>
    </row>
    <row r="76" spans="1:3" x14ac:dyDescent="0.2">
      <c r="A76" s="30">
        <v>1392</v>
      </c>
      <c r="B76" s="6" t="s">
        <v>583</v>
      </c>
      <c r="C76" s="7">
        <v>144</v>
      </c>
    </row>
    <row r="77" spans="1:3" x14ac:dyDescent="0.2">
      <c r="A77" s="30">
        <v>1393</v>
      </c>
      <c r="B77" s="6" t="s">
        <v>584</v>
      </c>
      <c r="C77" s="7">
        <v>6</v>
      </c>
    </row>
    <row r="78" spans="1:3" x14ac:dyDescent="0.2">
      <c r="A78" s="30">
        <v>1399</v>
      </c>
      <c r="B78" s="6" t="s">
        <v>846</v>
      </c>
      <c r="C78" s="7">
        <v>3</v>
      </c>
    </row>
    <row r="79" spans="1:3" x14ac:dyDescent="0.2">
      <c r="A79" s="30">
        <v>1411</v>
      </c>
      <c r="B79" s="1" t="s">
        <v>9</v>
      </c>
      <c r="C79" s="7">
        <v>4</v>
      </c>
    </row>
    <row r="80" spans="1:3" x14ac:dyDescent="0.2">
      <c r="A80" s="30">
        <v>1413</v>
      </c>
      <c r="B80" s="6" t="s">
        <v>585</v>
      </c>
      <c r="C80" s="7">
        <v>30</v>
      </c>
    </row>
    <row r="81" spans="1:3" x14ac:dyDescent="0.2">
      <c r="A81" s="30">
        <v>1414</v>
      </c>
      <c r="B81" s="6" t="s">
        <v>586</v>
      </c>
      <c r="C81" s="7">
        <v>10</v>
      </c>
    </row>
    <row r="82" spans="1:3" x14ac:dyDescent="0.2">
      <c r="A82" s="30">
        <v>1415</v>
      </c>
      <c r="B82" s="6" t="s">
        <v>215</v>
      </c>
      <c r="C82" s="7">
        <v>7</v>
      </c>
    </row>
    <row r="83" spans="1:3" x14ac:dyDescent="0.2">
      <c r="A83" s="30">
        <v>1416</v>
      </c>
      <c r="B83" s="6" t="s">
        <v>47</v>
      </c>
      <c r="C83" s="7">
        <v>8</v>
      </c>
    </row>
    <row r="84" spans="1:3" x14ac:dyDescent="0.2">
      <c r="A84" s="30">
        <v>1417</v>
      </c>
      <c r="B84" s="6" t="s">
        <v>216</v>
      </c>
      <c r="C84" s="7">
        <v>3</v>
      </c>
    </row>
    <row r="85" spans="1:3" x14ac:dyDescent="0.2">
      <c r="A85" s="30">
        <v>1418</v>
      </c>
      <c r="B85" s="6" t="s">
        <v>587</v>
      </c>
      <c r="C85" s="7">
        <v>5</v>
      </c>
    </row>
    <row r="86" spans="1:3" x14ac:dyDescent="0.2">
      <c r="A86" s="30">
        <v>1419</v>
      </c>
      <c r="B86" s="6" t="s">
        <v>588</v>
      </c>
      <c r="C86" s="7">
        <v>228</v>
      </c>
    </row>
    <row r="87" spans="1:3" x14ac:dyDescent="0.2">
      <c r="A87" s="30">
        <v>1421</v>
      </c>
      <c r="B87" s="6" t="s">
        <v>48</v>
      </c>
      <c r="C87" s="7">
        <v>8</v>
      </c>
    </row>
    <row r="88" spans="1:3" x14ac:dyDescent="0.2">
      <c r="A88" s="30">
        <v>1422</v>
      </c>
      <c r="B88" s="6" t="s">
        <v>589</v>
      </c>
      <c r="C88" s="7">
        <v>4</v>
      </c>
    </row>
    <row r="89" spans="1:3" x14ac:dyDescent="0.2">
      <c r="A89" s="30">
        <v>1423</v>
      </c>
      <c r="B89" s="6" t="s">
        <v>217</v>
      </c>
      <c r="C89" s="7">
        <v>33</v>
      </c>
    </row>
    <row r="90" spans="1:3" x14ac:dyDescent="0.2">
      <c r="A90" s="30">
        <v>1425</v>
      </c>
      <c r="B90" s="6" t="s">
        <v>218</v>
      </c>
      <c r="C90" s="7">
        <v>7</v>
      </c>
    </row>
    <row r="91" spans="1:3" x14ac:dyDescent="0.2">
      <c r="A91" s="30">
        <v>1426</v>
      </c>
      <c r="B91" s="6" t="s">
        <v>733</v>
      </c>
      <c r="C91" s="7">
        <v>1</v>
      </c>
    </row>
    <row r="92" spans="1:3" x14ac:dyDescent="0.2">
      <c r="A92" s="30">
        <v>1427</v>
      </c>
      <c r="B92" s="6" t="s">
        <v>518</v>
      </c>
      <c r="C92" s="7">
        <v>5</v>
      </c>
    </row>
    <row r="93" spans="1:3" x14ac:dyDescent="0.2">
      <c r="A93" s="30">
        <v>1428</v>
      </c>
      <c r="B93" s="6" t="s">
        <v>590</v>
      </c>
      <c r="C93" s="7">
        <v>2</v>
      </c>
    </row>
    <row r="94" spans="1:3" x14ac:dyDescent="0.2">
      <c r="A94" s="30">
        <v>1432</v>
      </c>
      <c r="B94" s="55" t="s">
        <v>735</v>
      </c>
      <c r="C94" s="7">
        <v>1</v>
      </c>
    </row>
    <row r="95" spans="1:3" x14ac:dyDescent="0.2">
      <c r="A95" s="30">
        <v>1435</v>
      </c>
      <c r="B95" s="6" t="s">
        <v>219</v>
      </c>
      <c r="C95" s="7">
        <v>8</v>
      </c>
    </row>
    <row r="96" spans="1:3" x14ac:dyDescent="0.2">
      <c r="A96" s="30">
        <v>1436</v>
      </c>
      <c r="B96" s="6" t="s">
        <v>220</v>
      </c>
      <c r="C96" s="7">
        <v>27</v>
      </c>
    </row>
    <row r="97" spans="1:3" x14ac:dyDescent="0.2">
      <c r="A97" s="30">
        <v>1439</v>
      </c>
      <c r="B97" s="6" t="s">
        <v>221</v>
      </c>
      <c r="C97" s="7">
        <v>14</v>
      </c>
    </row>
    <row r="98" spans="1:3" x14ac:dyDescent="0.2">
      <c r="A98" s="30">
        <v>1441</v>
      </c>
      <c r="B98" s="6" t="s">
        <v>591</v>
      </c>
      <c r="C98" s="7">
        <v>4</v>
      </c>
    </row>
    <row r="99" spans="1:3" x14ac:dyDescent="0.2">
      <c r="A99" s="30">
        <v>1442</v>
      </c>
      <c r="B99" s="6" t="s">
        <v>592</v>
      </c>
      <c r="C99" s="7">
        <v>28</v>
      </c>
    </row>
    <row r="100" spans="1:3" x14ac:dyDescent="0.2">
      <c r="A100" s="30">
        <v>1451</v>
      </c>
      <c r="B100" s="6" t="s">
        <v>593</v>
      </c>
      <c r="C100" s="7">
        <v>5</v>
      </c>
    </row>
    <row r="101" spans="1:3" x14ac:dyDescent="0.2">
      <c r="A101" s="30">
        <v>1452</v>
      </c>
      <c r="B101" s="6" t="s">
        <v>594</v>
      </c>
      <c r="C101" s="7">
        <v>8</v>
      </c>
    </row>
    <row r="102" spans="1:3" x14ac:dyDescent="0.2">
      <c r="A102" s="30">
        <v>1453</v>
      </c>
      <c r="B102" s="6" t="s">
        <v>595</v>
      </c>
      <c r="C102" s="7">
        <v>198</v>
      </c>
    </row>
    <row r="103" spans="1:3" x14ac:dyDescent="0.2">
      <c r="A103" s="30">
        <v>1454</v>
      </c>
      <c r="B103" s="6" t="s">
        <v>596</v>
      </c>
      <c r="C103" s="7">
        <v>152</v>
      </c>
    </row>
    <row r="104" spans="1:3" x14ac:dyDescent="0.2">
      <c r="A104" s="30">
        <v>1455</v>
      </c>
      <c r="B104" s="6" t="s">
        <v>597</v>
      </c>
      <c r="C104" s="7">
        <v>106</v>
      </c>
    </row>
    <row r="105" spans="1:3" x14ac:dyDescent="0.2">
      <c r="A105" s="30">
        <v>1456</v>
      </c>
      <c r="B105" s="6" t="s">
        <v>222</v>
      </c>
      <c r="C105" s="7">
        <v>1</v>
      </c>
    </row>
    <row r="106" spans="1:3" x14ac:dyDescent="0.2">
      <c r="A106" s="30">
        <v>1462</v>
      </c>
      <c r="B106" s="6" t="s">
        <v>598</v>
      </c>
      <c r="C106" s="7">
        <v>7</v>
      </c>
    </row>
    <row r="107" spans="1:3" x14ac:dyDescent="0.2">
      <c r="A107" s="30">
        <v>1463</v>
      </c>
      <c r="B107" s="6" t="s">
        <v>599</v>
      </c>
      <c r="C107" s="7">
        <v>42</v>
      </c>
    </row>
    <row r="108" spans="1:3" x14ac:dyDescent="0.2">
      <c r="A108" s="30">
        <v>1464</v>
      </c>
      <c r="B108" s="6" t="s">
        <v>223</v>
      </c>
      <c r="C108" s="7">
        <v>11</v>
      </c>
    </row>
    <row r="109" spans="1:3" x14ac:dyDescent="0.2">
      <c r="A109" s="30">
        <v>1465</v>
      </c>
      <c r="B109" s="6" t="s">
        <v>49</v>
      </c>
      <c r="C109" s="7">
        <v>42</v>
      </c>
    </row>
    <row r="110" spans="1:3" x14ac:dyDescent="0.2">
      <c r="A110" s="30">
        <v>1466</v>
      </c>
      <c r="B110" s="6" t="s">
        <v>821</v>
      </c>
      <c r="C110" s="7">
        <v>2</v>
      </c>
    </row>
    <row r="111" spans="1:3" x14ac:dyDescent="0.2">
      <c r="A111" s="30">
        <v>1467</v>
      </c>
      <c r="B111" s="6" t="s">
        <v>600</v>
      </c>
      <c r="C111" s="7">
        <v>2</v>
      </c>
    </row>
    <row r="112" spans="1:3" x14ac:dyDescent="0.2">
      <c r="A112" s="30">
        <v>1468</v>
      </c>
      <c r="B112" s="6" t="s">
        <v>224</v>
      </c>
      <c r="C112" s="7">
        <v>138</v>
      </c>
    </row>
    <row r="113" spans="1:3" x14ac:dyDescent="0.2">
      <c r="A113" s="30">
        <v>1471</v>
      </c>
      <c r="B113" s="6" t="s">
        <v>671</v>
      </c>
      <c r="C113" s="7">
        <v>2</v>
      </c>
    </row>
    <row r="114" spans="1:3" x14ac:dyDescent="0.2">
      <c r="A114" s="30">
        <v>1473</v>
      </c>
      <c r="B114" s="6" t="s">
        <v>225</v>
      </c>
      <c r="C114" s="7">
        <v>26</v>
      </c>
    </row>
    <row r="115" spans="1:3" x14ac:dyDescent="0.2">
      <c r="A115" s="30">
        <v>1474</v>
      </c>
      <c r="B115" s="6" t="s">
        <v>226</v>
      </c>
      <c r="C115" s="7">
        <v>373</v>
      </c>
    </row>
    <row r="116" spans="1:3" x14ac:dyDescent="0.2">
      <c r="A116" s="30">
        <v>1475</v>
      </c>
      <c r="B116" s="6" t="s">
        <v>227</v>
      </c>
      <c r="C116" s="7">
        <v>101</v>
      </c>
    </row>
    <row r="117" spans="1:3" x14ac:dyDescent="0.2">
      <c r="A117" s="30">
        <v>1476</v>
      </c>
      <c r="B117" s="6" t="s">
        <v>228</v>
      </c>
      <c r="C117" s="7">
        <v>795</v>
      </c>
    </row>
    <row r="118" spans="1:3" x14ac:dyDescent="0.2">
      <c r="A118" s="30">
        <v>1481</v>
      </c>
      <c r="B118" s="6" t="s">
        <v>229</v>
      </c>
      <c r="C118" s="7">
        <v>6</v>
      </c>
    </row>
    <row r="119" spans="1:3" x14ac:dyDescent="0.2">
      <c r="A119" s="30">
        <v>1482</v>
      </c>
      <c r="B119" s="6" t="s">
        <v>230</v>
      </c>
      <c r="C119" s="7">
        <v>32</v>
      </c>
    </row>
    <row r="120" spans="1:3" x14ac:dyDescent="0.2">
      <c r="A120" s="30">
        <v>1491</v>
      </c>
      <c r="B120" s="6" t="s">
        <v>231</v>
      </c>
      <c r="C120" s="7">
        <v>206</v>
      </c>
    </row>
    <row r="121" spans="1:3" x14ac:dyDescent="0.2">
      <c r="A121" s="30">
        <v>1492</v>
      </c>
      <c r="B121" s="6" t="s">
        <v>50</v>
      </c>
      <c r="C121" s="7">
        <v>14</v>
      </c>
    </row>
    <row r="122" spans="1:3" x14ac:dyDescent="0.2">
      <c r="A122" s="30">
        <v>1493</v>
      </c>
      <c r="B122" s="6" t="s">
        <v>232</v>
      </c>
      <c r="C122" s="7">
        <v>5</v>
      </c>
    </row>
    <row r="123" spans="1:3" x14ac:dyDescent="0.2">
      <c r="A123" s="30">
        <v>1494</v>
      </c>
      <c r="B123" s="6" t="s">
        <v>476</v>
      </c>
      <c r="C123" s="7">
        <v>16</v>
      </c>
    </row>
    <row r="124" spans="1:3" x14ac:dyDescent="0.2">
      <c r="A124" s="30">
        <v>1495</v>
      </c>
      <c r="B124" s="6" t="s">
        <v>233</v>
      </c>
      <c r="C124" s="7">
        <v>71</v>
      </c>
    </row>
    <row r="125" spans="1:3" x14ac:dyDescent="0.2">
      <c r="A125" s="30">
        <v>1501</v>
      </c>
      <c r="B125" s="6" t="s">
        <v>234</v>
      </c>
      <c r="C125" s="7">
        <v>4255</v>
      </c>
    </row>
    <row r="126" spans="1:3" x14ac:dyDescent="0.2">
      <c r="A126" s="30">
        <v>1502</v>
      </c>
      <c r="B126" s="6" t="s">
        <v>601</v>
      </c>
      <c r="C126" s="7">
        <v>92</v>
      </c>
    </row>
    <row r="127" spans="1:3" x14ac:dyDescent="0.2">
      <c r="A127" s="30">
        <v>1503</v>
      </c>
      <c r="B127" s="6" t="s">
        <v>602</v>
      </c>
      <c r="C127" s="7">
        <v>73</v>
      </c>
    </row>
    <row r="128" spans="1:3" x14ac:dyDescent="0.2">
      <c r="A128" s="30">
        <v>1504</v>
      </c>
      <c r="B128" s="6" t="s">
        <v>235</v>
      </c>
      <c r="C128" s="7">
        <v>2422</v>
      </c>
    </row>
    <row r="129" spans="1:3" x14ac:dyDescent="0.2">
      <c r="A129" s="30">
        <v>1505</v>
      </c>
      <c r="B129" s="6" t="s">
        <v>236</v>
      </c>
      <c r="C129" s="7">
        <v>1564</v>
      </c>
    </row>
    <row r="130" spans="1:3" x14ac:dyDescent="0.2">
      <c r="A130" s="30">
        <v>1506</v>
      </c>
      <c r="B130" s="6" t="s">
        <v>142</v>
      </c>
      <c r="C130" s="7">
        <v>19</v>
      </c>
    </row>
    <row r="131" spans="1:3" x14ac:dyDescent="0.2">
      <c r="A131" s="30">
        <v>1507</v>
      </c>
      <c r="B131" s="6" t="s">
        <v>603</v>
      </c>
      <c r="C131" s="7">
        <v>327</v>
      </c>
    </row>
    <row r="132" spans="1:3" x14ac:dyDescent="0.2">
      <c r="A132" s="30">
        <v>1508</v>
      </c>
      <c r="B132" s="6" t="s">
        <v>237</v>
      </c>
      <c r="C132" s="7">
        <v>339</v>
      </c>
    </row>
    <row r="133" spans="1:3" x14ac:dyDescent="0.2">
      <c r="A133" s="30">
        <v>1611</v>
      </c>
      <c r="B133" s="6" t="s">
        <v>604</v>
      </c>
      <c r="C133" s="7">
        <v>201</v>
      </c>
    </row>
    <row r="134" spans="1:3" x14ac:dyDescent="0.2">
      <c r="A134" s="30">
        <v>1612</v>
      </c>
      <c r="B134" s="6" t="s">
        <v>605</v>
      </c>
      <c r="C134" s="7">
        <v>1224</v>
      </c>
    </row>
    <row r="135" spans="1:3" x14ac:dyDescent="0.2">
      <c r="A135" s="30">
        <v>1613</v>
      </c>
      <c r="B135" s="6" t="s">
        <v>606</v>
      </c>
      <c r="C135" s="7">
        <v>432</v>
      </c>
    </row>
    <row r="136" spans="1:3" x14ac:dyDescent="0.2">
      <c r="A136" s="30">
        <v>1614</v>
      </c>
      <c r="B136" s="6" t="s">
        <v>607</v>
      </c>
      <c r="C136" s="7">
        <v>511</v>
      </c>
    </row>
    <row r="137" spans="1:3" x14ac:dyDescent="0.2">
      <c r="A137" s="30">
        <v>1615</v>
      </c>
      <c r="B137" s="6" t="s">
        <v>521</v>
      </c>
      <c r="C137" s="7">
        <v>1004</v>
      </c>
    </row>
    <row r="138" spans="1:3" x14ac:dyDescent="0.2">
      <c r="A138" s="30">
        <v>1616</v>
      </c>
      <c r="B138" s="6" t="s">
        <v>522</v>
      </c>
      <c r="C138" s="7">
        <v>190</v>
      </c>
    </row>
    <row r="139" spans="1:3" x14ac:dyDescent="0.2">
      <c r="A139" s="30">
        <v>1617</v>
      </c>
      <c r="B139" s="6" t="s">
        <v>608</v>
      </c>
      <c r="C139" s="7">
        <v>844</v>
      </c>
    </row>
    <row r="140" spans="1:3" x14ac:dyDescent="0.2">
      <c r="A140" s="30">
        <v>1618</v>
      </c>
      <c r="B140" s="6" t="s">
        <v>609</v>
      </c>
      <c r="C140" s="7">
        <v>76</v>
      </c>
    </row>
    <row r="141" spans="1:3" x14ac:dyDescent="0.2">
      <c r="A141" s="30">
        <v>1619</v>
      </c>
      <c r="B141" s="6" t="s">
        <v>838</v>
      </c>
      <c r="C141" s="7">
        <v>916</v>
      </c>
    </row>
    <row r="142" spans="1:3" x14ac:dyDescent="0.2">
      <c r="A142" s="30">
        <v>1621</v>
      </c>
      <c r="B142" s="6" t="s">
        <v>610</v>
      </c>
      <c r="C142" s="7">
        <v>67</v>
      </c>
    </row>
    <row r="143" spans="1:3" x14ac:dyDescent="0.2">
      <c r="A143" s="30">
        <v>1622</v>
      </c>
      <c r="B143" s="6" t="s">
        <v>523</v>
      </c>
      <c r="C143" s="7">
        <v>33</v>
      </c>
    </row>
    <row r="144" spans="1:3" x14ac:dyDescent="0.2">
      <c r="A144" s="30">
        <v>1623</v>
      </c>
      <c r="B144" s="6" t="s">
        <v>561</v>
      </c>
      <c r="C144" s="7">
        <v>26</v>
      </c>
    </row>
    <row r="145" spans="1:3" x14ac:dyDescent="0.2">
      <c r="A145" s="30">
        <v>1631</v>
      </c>
      <c r="B145" s="6" t="s">
        <v>238</v>
      </c>
      <c r="C145" s="7">
        <v>1961</v>
      </c>
    </row>
    <row r="146" spans="1:3" x14ac:dyDescent="0.2">
      <c r="A146" s="30">
        <v>1641</v>
      </c>
      <c r="B146" s="6" t="s">
        <v>562</v>
      </c>
      <c r="C146" s="7">
        <v>426</v>
      </c>
    </row>
    <row r="147" spans="1:3" x14ac:dyDescent="0.2">
      <c r="A147" s="30">
        <v>1642</v>
      </c>
      <c r="B147" s="6" t="s">
        <v>611</v>
      </c>
      <c r="C147" s="7">
        <v>428</v>
      </c>
    </row>
    <row r="148" spans="1:3" x14ac:dyDescent="0.2">
      <c r="A148" s="30">
        <v>1643</v>
      </c>
      <c r="B148" s="6" t="s">
        <v>612</v>
      </c>
      <c r="C148" s="7">
        <v>141</v>
      </c>
    </row>
    <row r="149" spans="1:3" x14ac:dyDescent="0.2">
      <c r="A149" s="30">
        <v>1644</v>
      </c>
      <c r="B149" s="6" t="s">
        <v>613</v>
      </c>
      <c r="C149" s="7">
        <v>1008</v>
      </c>
    </row>
    <row r="150" spans="1:3" x14ac:dyDescent="0.2">
      <c r="A150" s="30">
        <v>1645</v>
      </c>
      <c r="B150" s="6" t="s">
        <v>614</v>
      </c>
      <c r="C150" s="7">
        <v>113</v>
      </c>
    </row>
    <row r="151" spans="1:3" x14ac:dyDescent="0.2">
      <c r="A151" s="30">
        <v>1646</v>
      </c>
      <c r="B151" s="6" t="s">
        <v>615</v>
      </c>
      <c r="C151" s="7">
        <v>812</v>
      </c>
    </row>
    <row r="152" spans="1:3" x14ac:dyDescent="0.2">
      <c r="A152" s="30">
        <v>1647</v>
      </c>
      <c r="B152" s="6" t="s">
        <v>616</v>
      </c>
      <c r="C152" s="7">
        <v>1613</v>
      </c>
    </row>
    <row r="153" spans="1:3" x14ac:dyDescent="0.2">
      <c r="A153" s="30">
        <v>1651</v>
      </c>
      <c r="B153" s="6" t="s">
        <v>617</v>
      </c>
      <c r="C153" s="7">
        <v>2341</v>
      </c>
    </row>
    <row r="154" spans="1:3" ht="25.5" x14ac:dyDescent="0.2">
      <c r="A154" s="30">
        <v>1652</v>
      </c>
      <c r="B154" s="6" t="s">
        <v>618</v>
      </c>
      <c r="C154" s="7">
        <v>1573</v>
      </c>
    </row>
    <row r="155" spans="1:3" x14ac:dyDescent="0.2">
      <c r="A155" s="30">
        <v>1653</v>
      </c>
      <c r="B155" s="6" t="s">
        <v>619</v>
      </c>
      <c r="C155" s="7">
        <v>2280</v>
      </c>
    </row>
    <row r="156" spans="1:3" x14ac:dyDescent="0.2">
      <c r="A156" s="30">
        <v>1654</v>
      </c>
      <c r="B156" s="6" t="s">
        <v>620</v>
      </c>
      <c r="C156" s="7">
        <v>1111</v>
      </c>
    </row>
    <row r="157" spans="1:3" x14ac:dyDescent="0.2">
      <c r="A157" s="30">
        <v>1655</v>
      </c>
      <c r="B157" s="6" t="s">
        <v>524</v>
      </c>
      <c r="C157" s="7">
        <v>141</v>
      </c>
    </row>
    <row r="158" spans="1:3" x14ac:dyDescent="0.2">
      <c r="A158" s="30">
        <v>1656</v>
      </c>
      <c r="B158" s="6" t="s">
        <v>621</v>
      </c>
      <c r="C158" s="7">
        <v>128</v>
      </c>
    </row>
    <row r="159" spans="1:3" x14ac:dyDescent="0.2">
      <c r="A159" s="30">
        <v>1657</v>
      </c>
      <c r="B159" s="6" t="s">
        <v>622</v>
      </c>
      <c r="C159" s="7">
        <v>35</v>
      </c>
    </row>
    <row r="160" spans="1:3" x14ac:dyDescent="0.2">
      <c r="A160" s="30">
        <v>1659</v>
      </c>
      <c r="B160" s="6" t="s">
        <v>623</v>
      </c>
      <c r="C160" s="7">
        <v>3390</v>
      </c>
    </row>
    <row r="161" spans="1:3" x14ac:dyDescent="0.2">
      <c r="A161" s="30">
        <v>1661</v>
      </c>
      <c r="B161" s="6" t="s">
        <v>239</v>
      </c>
      <c r="C161" s="7">
        <v>51</v>
      </c>
    </row>
    <row r="162" spans="1:3" x14ac:dyDescent="0.2">
      <c r="A162" s="30">
        <v>1662</v>
      </c>
      <c r="B162" s="6" t="s">
        <v>624</v>
      </c>
      <c r="C162" s="7">
        <v>545</v>
      </c>
    </row>
    <row r="163" spans="1:3" x14ac:dyDescent="0.2">
      <c r="A163" s="30">
        <v>1663</v>
      </c>
      <c r="B163" s="6" t="s">
        <v>625</v>
      </c>
      <c r="C163" s="7">
        <v>914</v>
      </c>
    </row>
    <row r="164" spans="1:3" x14ac:dyDescent="0.2">
      <c r="A164" s="30">
        <v>1664</v>
      </c>
      <c r="B164" s="6" t="s">
        <v>626</v>
      </c>
      <c r="C164" s="7">
        <v>26</v>
      </c>
    </row>
    <row r="165" spans="1:3" x14ac:dyDescent="0.2">
      <c r="A165" s="30">
        <v>1665</v>
      </c>
      <c r="B165" s="6" t="s">
        <v>627</v>
      </c>
      <c r="C165" s="7">
        <v>329</v>
      </c>
    </row>
    <row r="166" spans="1:3" x14ac:dyDescent="0.2">
      <c r="A166" s="30">
        <v>1671</v>
      </c>
      <c r="B166" s="6" t="s">
        <v>240</v>
      </c>
      <c r="C166" s="7">
        <v>1322</v>
      </c>
    </row>
    <row r="167" spans="1:3" x14ac:dyDescent="0.2">
      <c r="A167" s="30">
        <v>1672</v>
      </c>
      <c r="B167" s="6" t="s">
        <v>241</v>
      </c>
      <c r="C167" s="7">
        <v>261</v>
      </c>
    </row>
    <row r="168" spans="1:3" x14ac:dyDescent="0.2">
      <c r="A168" s="30">
        <v>1673</v>
      </c>
      <c r="B168" s="6" t="s">
        <v>628</v>
      </c>
      <c r="C168" s="7">
        <v>4121</v>
      </c>
    </row>
    <row r="169" spans="1:3" x14ac:dyDescent="0.2">
      <c r="A169" s="30">
        <v>1674</v>
      </c>
      <c r="B169" s="6" t="s">
        <v>537</v>
      </c>
      <c r="C169" s="7">
        <v>125</v>
      </c>
    </row>
    <row r="170" spans="1:3" x14ac:dyDescent="0.2">
      <c r="A170" s="30">
        <v>1675</v>
      </c>
      <c r="B170" s="6" t="s">
        <v>629</v>
      </c>
      <c r="C170" s="7">
        <v>40</v>
      </c>
    </row>
    <row r="171" spans="1:3" x14ac:dyDescent="0.2">
      <c r="A171" s="30">
        <v>1676</v>
      </c>
      <c r="B171" s="6" t="s">
        <v>630</v>
      </c>
      <c r="C171" s="7">
        <v>65</v>
      </c>
    </row>
    <row r="172" spans="1:3" ht="25.5" x14ac:dyDescent="0.2">
      <c r="A172" s="30">
        <v>1677</v>
      </c>
      <c r="B172" s="6" t="s">
        <v>743</v>
      </c>
      <c r="C172" s="7">
        <v>830</v>
      </c>
    </row>
    <row r="173" spans="1:3" x14ac:dyDescent="0.2">
      <c r="A173" s="30">
        <v>1681</v>
      </c>
      <c r="B173" s="6" t="s">
        <v>631</v>
      </c>
      <c r="C173" s="7">
        <v>137</v>
      </c>
    </row>
    <row r="174" spans="1:3" x14ac:dyDescent="0.2">
      <c r="A174" s="30">
        <v>1682</v>
      </c>
      <c r="B174" s="6" t="s">
        <v>632</v>
      </c>
      <c r="C174" s="7">
        <v>109</v>
      </c>
    </row>
    <row r="175" spans="1:3" x14ac:dyDescent="0.2">
      <c r="A175" s="30">
        <v>1683</v>
      </c>
      <c r="B175" s="6" t="s">
        <v>633</v>
      </c>
      <c r="C175" s="7">
        <v>21</v>
      </c>
    </row>
    <row r="176" spans="1:3" x14ac:dyDescent="0.2">
      <c r="A176" s="30">
        <v>1684</v>
      </c>
      <c r="B176" s="6" t="s">
        <v>702</v>
      </c>
      <c r="C176" s="7">
        <v>27</v>
      </c>
    </row>
    <row r="177" spans="1:3" x14ac:dyDescent="0.2">
      <c r="A177" s="30">
        <v>1685</v>
      </c>
      <c r="B177" s="6" t="s">
        <v>242</v>
      </c>
      <c r="C177" s="7">
        <v>278</v>
      </c>
    </row>
    <row r="178" spans="1:3" x14ac:dyDescent="0.2">
      <c r="A178" s="30">
        <v>1686</v>
      </c>
      <c r="B178" s="6" t="s">
        <v>634</v>
      </c>
      <c r="C178" s="7">
        <v>72</v>
      </c>
    </row>
    <row r="179" spans="1:3" x14ac:dyDescent="0.2">
      <c r="A179" s="30">
        <v>1687</v>
      </c>
      <c r="B179" s="6" t="s">
        <v>635</v>
      </c>
      <c r="C179" s="7">
        <v>10</v>
      </c>
    </row>
    <row r="180" spans="1:3" x14ac:dyDescent="0.2">
      <c r="A180" s="30">
        <v>1691</v>
      </c>
      <c r="B180" s="6" t="s">
        <v>636</v>
      </c>
      <c r="C180" s="7">
        <v>1484</v>
      </c>
    </row>
    <row r="181" spans="1:3" x14ac:dyDescent="0.2">
      <c r="A181" s="30">
        <v>1692</v>
      </c>
      <c r="B181" s="6" t="s">
        <v>243</v>
      </c>
      <c r="C181" s="7">
        <v>234</v>
      </c>
    </row>
    <row r="182" spans="1:3" x14ac:dyDescent="0.2">
      <c r="A182" s="30">
        <v>1699</v>
      </c>
      <c r="B182" s="6" t="s">
        <v>839</v>
      </c>
      <c r="C182" s="7">
        <v>361</v>
      </c>
    </row>
    <row r="183" spans="1:3" x14ac:dyDescent="0.2">
      <c r="A183" s="30">
        <v>1711</v>
      </c>
      <c r="B183" s="6" t="s">
        <v>738</v>
      </c>
      <c r="C183" s="7">
        <v>1</v>
      </c>
    </row>
    <row r="184" spans="1:3" x14ac:dyDescent="0.2">
      <c r="A184" s="30">
        <v>1721</v>
      </c>
      <c r="B184" s="6" t="s">
        <v>244</v>
      </c>
      <c r="C184" s="7">
        <v>2257</v>
      </c>
    </row>
    <row r="185" spans="1:3" x14ac:dyDescent="0.2">
      <c r="A185" s="30">
        <v>1722</v>
      </c>
      <c r="B185" s="6" t="s">
        <v>245</v>
      </c>
      <c r="C185" s="7">
        <v>1909</v>
      </c>
    </row>
    <row r="186" spans="1:3" x14ac:dyDescent="0.2">
      <c r="A186" s="30">
        <v>1729</v>
      </c>
      <c r="B186" s="6" t="s">
        <v>837</v>
      </c>
      <c r="C186" s="7">
        <v>17</v>
      </c>
    </row>
    <row r="187" spans="1:3" x14ac:dyDescent="0.2">
      <c r="A187" s="30">
        <v>1731</v>
      </c>
      <c r="B187" s="6" t="s">
        <v>637</v>
      </c>
      <c r="C187" s="7">
        <v>9</v>
      </c>
    </row>
    <row r="188" spans="1:3" x14ac:dyDescent="0.2">
      <c r="A188" s="30">
        <v>1733</v>
      </c>
      <c r="B188" s="6" t="s">
        <v>638</v>
      </c>
      <c r="C188" s="7">
        <v>26</v>
      </c>
    </row>
    <row r="189" spans="1:3" x14ac:dyDescent="0.2">
      <c r="A189" s="30">
        <v>1741</v>
      </c>
      <c r="B189" s="6" t="s">
        <v>51</v>
      </c>
      <c r="C189" s="7">
        <v>3</v>
      </c>
    </row>
    <row r="190" spans="1:3" x14ac:dyDescent="0.2">
      <c r="A190" s="30">
        <v>1742</v>
      </c>
      <c r="B190" s="6" t="s">
        <v>481</v>
      </c>
      <c r="C190" s="7">
        <v>2</v>
      </c>
    </row>
    <row r="191" spans="1:3" x14ac:dyDescent="0.2">
      <c r="A191" s="30">
        <v>1751</v>
      </c>
      <c r="B191" s="6" t="s">
        <v>246</v>
      </c>
      <c r="C191" s="7">
        <v>318</v>
      </c>
    </row>
    <row r="192" spans="1:3" x14ac:dyDescent="0.2">
      <c r="A192" s="30">
        <v>1752</v>
      </c>
      <c r="B192" s="6" t="s">
        <v>639</v>
      </c>
      <c r="C192" s="7">
        <v>25</v>
      </c>
    </row>
    <row r="193" spans="1:3" x14ac:dyDescent="0.2">
      <c r="A193" s="30">
        <v>1753</v>
      </c>
      <c r="B193" s="6" t="s">
        <v>519</v>
      </c>
      <c r="C193" s="7">
        <v>8</v>
      </c>
    </row>
    <row r="194" spans="1:3" x14ac:dyDescent="0.2">
      <c r="A194" s="30">
        <v>1754</v>
      </c>
      <c r="B194" s="6" t="s">
        <v>640</v>
      </c>
      <c r="C194" s="7">
        <v>57</v>
      </c>
    </row>
    <row r="195" spans="1:3" x14ac:dyDescent="0.2">
      <c r="A195" s="30">
        <v>1755</v>
      </c>
      <c r="B195" s="6" t="s">
        <v>247</v>
      </c>
      <c r="C195" s="7">
        <v>378</v>
      </c>
    </row>
    <row r="196" spans="1:3" x14ac:dyDescent="0.2">
      <c r="A196" s="30">
        <v>1756</v>
      </c>
      <c r="B196" s="6" t="s">
        <v>641</v>
      </c>
      <c r="C196" s="7">
        <v>601</v>
      </c>
    </row>
    <row r="197" spans="1:3" x14ac:dyDescent="0.2">
      <c r="A197" s="30">
        <v>1757</v>
      </c>
      <c r="B197" s="6" t="s">
        <v>642</v>
      </c>
      <c r="C197" s="7">
        <v>46</v>
      </c>
    </row>
    <row r="198" spans="1:3" x14ac:dyDescent="0.2">
      <c r="A198" s="30">
        <v>1761</v>
      </c>
      <c r="B198" s="6" t="s">
        <v>643</v>
      </c>
      <c r="C198" s="7">
        <v>47</v>
      </c>
    </row>
    <row r="199" spans="1:3" x14ac:dyDescent="0.2">
      <c r="A199" s="30">
        <v>1769</v>
      </c>
      <c r="B199" s="6" t="s">
        <v>644</v>
      </c>
      <c r="C199" s="7">
        <v>207</v>
      </c>
    </row>
    <row r="200" spans="1:3" x14ac:dyDescent="0.2">
      <c r="A200" s="30">
        <v>1811</v>
      </c>
      <c r="B200" s="6" t="s">
        <v>248</v>
      </c>
      <c r="C200" s="7">
        <v>305</v>
      </c>
    </row>
    <row r="201" spans="1:3" x14ac:dyDescent="0.2">
      <c r="A201" s="30">
        <v>1812</v>
      </c>
      <c r="B201" s="6" t="s">
        <v>249</v>
      </c>
      <c r="C201" s="7">
        <v>62</v>
      </c>
    </row>
    <row r="202" spans="1:3" x14ac:dyDescent="0.2">
      <c r="A202" s="30">
        <v>1819</v>
      </c>
      <c r="B202" s="6" t="s">
        <v>250</v>
      </c>
      <c r="C202" s="7">
        <v>130</v>
      </c>
    </row>
    <row r="203" spans="1:3" x14ac:dyDescent="0.2">
      <c r="A203" s="30">
        <v>1821</v>
      </c>
      <c r="B203" s="6" t="s">
        <v>645</v>
      </c>
      <c r="C203" s="7">
        <v>43</v>
      </c>
    </row>
    <row r="204" spans="1:3" x14ac:dyDescent="0.2">
      <c r="A204" s="30">
        <v>1822</v>
      </c>
      <c r="B204" s="6" t="s">
        <v>646</v>
      </c>
      <c r="C204" s="7">
        <v>77</v>
      </c>
    </row>
    <row r="205" spans="1:3" x14ac:dyDescent="0.2">
      <c r="A205" s="30">
        <v>1823</v>
      </c>
      <c r="B205" s="6" t="s">
        <v>647</v>
      </c>
      <c r="C205" s="7">
        <v>26</v>
      </c>
    </row>
    <row r="206" spans="1:3" x14ac:dyDescent="0.2">
      <c r="A206" s="30">
        <v>1831</v>
      </c>
      <c r="B206" s="6" t="s">
        <v>251</v>
      </c>
      <c r="C206" s="7">
        <v>363</v>
      </c>
    </row>
    <row r="207" spans="1:3" x14ac:dyDescent="0.2">
      <c r="A207" s="30">
        <v>1832</v>
      </c>
      <c r="B207" s="6" t="s">
        <v>252</v>
      </c>
      <c r="C207" s="7">
        <v>612</v>
      </c>
    </row>
    <row r="208" spans="1:3" x14ac:dyDescent="0.2">
      <c r="A208" s="30">
        <v>1833</v>
      </c>
      <c r="B208" s="6" t="s">
        <v>253</v>
      </c>
      <c r="C208" s="7">
        <v>2375</v>
      </c>
    </row>
    <row r="209" spans="1:3" x14ac:dyDescent="0.2">
      <c r="A209" s="30">
        <v>1834</v>
      </c>
      <c r="B209" s="6" t="s">
        <v>648</v>
      </c>
      <c r="C209" s="7">
        <v>2099</v>
      </c>
    </row>
    <row r="210" spans="1:3" x14ac:dyDescent="0.2">
      <c r="A210" s="30">
        <v>1841</v>
      </c>
      <c r="B210" s="6" t="s">
        <v>649</v>
      </c>
      <c r="C210" s="7">
        <v>1161</v>
      </c>
    </row>
    <row r="211" spans="1:3" x14ac:dyDescent="0.2">
      <c r="A211" s="30">
        <v>1842</v>
      </c>
      <c r="B211" s="6" t="s">
        <v>650</v>
      </c>
      <c r="C211" s="7">
        <v>2052</v>
      </c>
    </row>
    <row r="212" spans="1:3" x14ac:dyDescent="0.2">
      <c r="A212" s="30">
        <v>1843</v>
      </c>
      <c r="B212" s="6" t="s">
        <v>651</v>
      </c>
      <c r="C212" s="7">
        <v>2358</v>
      </c>
    </row>
    <row r="213" spans="1:3" x14ac:dyDescent="0.2">
      <c r="A213" s="30">
        <v>1844</v>
      </c>
      <c r="B213" s="6" t="s">
        <v>652</v>
      </c>
      <c r="C213" s="7">
        <v>1522</v>
      </c>
    </row>
    <row r="214" spans="1:3" x14ac:dyDescent="0.2">
      <c r="A214" s="30">
        <v>1845</v>
      </c>
      <c r="B214" s="6" t="s">
        <v>653</v>
      </c>
      <c r="C214" s="7">
        <v>1385</v>
      </c>
    </row>
    <row r="215" spans="1:3" x14ac:dyDescent="0.2">
      <c r="A215" s="30">
        <v>1846</v>
      </c>
      <c r="B215" s="6" t="s">
        <v>254</v>
      </c>
      <c r="C215" s="7">
        <v>217</v>
      </c>
    </row>
    <row r="216" spans="1:3" x14ac:dyDescent="0.2">
      <c r="A216" s="30">
        <v>1847</v>
      </c>
      <c r="B216" s="6" t="s">
        <v>654</v>
      </c>
      <c r="C216" s="7">
        <v>15</v>
      </c>
    </row>
    <row r="217" spans="1:3" x14ac:dyDescent="0.2">
      <c r="A217" s="30">
        <v>1849</v>
      </c>
      <c r="B217" s="6" t="s">
        <v>836</v>
      </c>
      <c r="C217" s="7">
        <v>4653</v>
      </c>
    </row>
    <row r="218" spans="1:3" x14ac:dyDescent="0.2">
      <c r="A218" s="30">
        <v>1851</v>
      </c>
      <c r="B218" s="6" t="s">
        <v>255</v>
      </c>
      <c r="C218" s="7">
        <v>19</v>
      </c>
    </row>
    <row r="219" spans="1:3" x14ac:dyDescent="0.2">
      <c r="A219" s="30">
        <v>1852</v>
      </c>
      <c r="B219" s="6" t="s">
        <v>655</v>
      </c>
      <c r="C219" s="7">
        <v>62</v>
      </c>
    </row>
    <row r="220" spans="1:3" x14ac:dyDescent="0.2">
      <c r="A220" s="30">
        <v>1853</v>
      </c>
      <c r="B220" s="6" t="s">
        <v>656</v>
      </c>
      <c r="C220" s="7">
        <v>31</v>
      </c>
    </row>
    <row r="221" spans="1:3" x14ac:dyDescent="0.2">
      <c r="A221" s="30">
        <v>1854</v>
      </c>
      <c r="B221" s="6" t="s">
        <v>256</v>
      </c>
      <c r="C221" s="7">
        <v>217</v>
      </c>
    </row>
    <row r="222" spans="1:3" x14ac:dyDescent="0.2">
      <c r="A222" s="30">
        <v>1855</v>
      </c>
      <c r="B222" s="19" t="s">
        <v>657</v>
      </c>
      <c r="C222" s="7">
        <v>324</v>
      </c>
    </row>
    <row r="223" spans="1:3" x14ac:dyDescent="0.2">
      <c r="A223" s="30">
        <v>1856</v>
      </c>
      <c r="B223" s="19" t="s">
        <v>257</v>
      </c>
      <c r="C223" s="7">
        <v>80</v>
      </c>
    </row>
    <row r="224" spans="1:3" x14ac:dyDescent="0.2">
      <c r="A224" s="30">
        <v>1857</v>
      </c>
      <c r="B224" s="6" t="s">
        <v>258</v>
      </c>
      <c r="C224" s="7">
        <v>15</v>
      </c>
    </row>
    <row r="225" spans="1:3" x14ac:dyDescent="0.2">
      <c r="A225" s="30">
        <v>1859</v>
      </c>
      <c r="B225" s="6" t="s">
        <v>840</v>
      </c>
      <c r="C225" s="7">
        <v>372</v>
      </c>
    </row>
    <row r="226" spans="1:3" x14ac:dyDescent="0.2">
      <c r="A226" s="30">
        <v>1861</v>
      </c>
      <c r="B226" s="6" t="s">
        <v>483</v>
      </c>
      <c r="C226" s="7">
        <v>12629</v>
      </c>
    </row>
    <row r="227" spans="1:3" x14ac:dyDescent="0.2">
      <c r="A227" s="30">
        <v>1862</v>
      </c>
      <c r="B227" s="6" t="s">
        <v>482</v>
      </c>
      <c r="C227" s="7">
        <v>94</v>
      </c>
    </row>
    <row r="228" spans="1:3" x14ac:dyDescent="0.2">
      <c r="A228" s="30">
        <v>1911</v>
      </c>
      <c r="B228" s="6" t="s">
        <v>658</v>
      </c>
      <c r="C228" s="7">
        <v>377</v>
      </c>
    </row>
    <row r="229" spans="1:3" x14ac:dyDescent="0.2">
      <c r="A229" s="30">
        <v>1912</v>
      </c>
      <c r="B229" s="6" t="s">
        <v>659</v>
      </c>
      <c r="C229" s="7">
        <v>35</v>
      </c>
    </row>
    <row r="230" spans="1:3" x14ac:dyDescent="0.2">
      <c r="A230" s="30">
        <v>1921</v>
      </c>
      <c r="B230" s="6" t="s">
        <v>660</v>
      </c>
      <c r="C230" s="7">
        <v>209</v>
      </c>
    </row>
    <row r="231" spans="1:3" x14ac:dyDescent="0.2">
      <c r="A231" s="30">
        <v>1922</v>
      </c>
      <c r="B231" s="6" t="s">
        <v>661</v>
      </c>
      <c r="C231" s="7">
        <v>841</v>
      </c>
    </row>
    <row r="232" spans="1:3" x14ac:dyDescent="0.2">
      <c r="A232" s="30">
        <v>1931</v>
      </c>
      <c r="B232" s="6" t="s">
        <v>662</v>
      </c>
      <c r="C232" s="7">
        <v>480</v>
      </c>
    </row>
    <row r="233" spans="1:3" x14ac:dyDescent="0.2">
      <c r="A233" s="30">
        <v>1932</v>
      </c>
      <c r="B233" s="6" t="s">
        <v>663</v>
      </c>
      <c r="C233" s="7">
        <v>768</v>
      </c>
    </row>
    <row r="234" spans="1:3" x14ac:dyDescent="0.2">
      <c r="A234" s="30">
        <v>1933</v>
      </c>
      <c r="B234" s="6" t="s">
        <v>664</v>
      </c>
      <c r="C234" s="7">
        <v>1662</v>
      </c>
    </row>
    <row r="235" spans="1:3" x14ac:dyDescent="0.2">
      <c r="A235" s="30">
        <v>1934</v>
      </c>
      <c r="B235" s="6" t="s">
        <v>665</v>
      </c>
      <c r="C235" s="7">
        <v>342</v>
      </c>
    </row>
    <row r="236" spans="1:3" x14ac:dyDescent="0.2">
      <c r="A236" s="30">
        <v>1935</v>
      </c>
      <c r="B236" s="6" t="s">
        <v>259</v>
      </c>
      <c r="C236" s="7">
        <v>32</v>
      </c>
    </row>
    <row r="237" spans="1:3" x14ac:dyDescent="0.2">
      <c r="A237" s="30">
        <v>1936</v>
      </c>
      <c r="B237" s="6" t="s">
        <v>260</v>
      </c>
      <c r="C237" s="7">
        <v>285</v>
      </c>
    </row>
    <row r="238" spans="1:3" x14ac:dyDescent="0.2">
      <c r="A238" s="30">
        <v>1941</v>
      </c>
      <c r="B238" s="6" t="s">
        <v>538</v>
      </c>
      <c r="C238" s="7">
        <v>18</v>
      </c>
    </row>
    <row r="239" spans="1:3" x14ac:dyDescent="0.2">
      <c r="A239" s="30">
        <v>1942</v>
      </c>
      <c r="B239" s="6" t="s">
        <v>666</v>
      </c>
      <c r="C239" s="7">
        <v>1090</v>
      </c>
    </row>
    <row r="240" spans="1:3" x14ac:dyDescent="0.2">
      <c r="A240" s="30">
        <v>1943</v>
      </c>
      <c r="B240" s="6" t="s">
        <v>667</v>
      </c>
      <c r="C240" s="7">
        <v>450</v>
      </c>
    </row>
    <row r="241" spans="1:3" x14ac:dyDescent="0.2">
      <c r="A241" s="30">
        <v>1944</v>
      </c>
      <c r="B241" s="6" t="s">
        <v>668</v>
      </c>
      <c r="C241" s="7">
        <v>95</v>
      </c>
    </row>
    <row r="242" spans="1:3" x14ac:dyDescent="0.2">
      <c r="A242" s="30">
        <v>1945</v>
      </c>
      <c r="B242" s="6" t="s">
        <v>261</v>
      </c>
      <c r="C242" s="7">
        <v>110</v>
      </c>
    </row>
    <row r="243" spans="1:3" x14ac:dyDescent="0.2">
      <c r="A243" s="30">
        <v>1951</v>
      </c>
      <c r="B243" s="6" t="s">
        <v>673</v>
      </c>
      <c r="C243" s="7">
        <v>153</v>
      </c>
    </row>
    <row r="244" spans="1:3" x14ac:dyDescent="0.2">
      <c r="A244" s="30">
        <v>1952</v>
      </c>
      <c r="B244" s="6" t="s">
        <v>674</v>
      </c>
      <c r="C244" s="7">
        <v>281</v>
      </c>
    </row>
    <row r="245" spans="1:3" x14ac:dyDescent="0.2">
      <c r="A245" s="30">
        <v>1961</v>
      </c>
      <c r="B245" s="6" t="s">
        <v>675</v>
      </c>
      <c r="C245" s="7">
        <v>485</v>
      </c>
    </row>
    <row r="246" spans="1:3" x14ac:dyDescent="0.2">
      <c r="A246" s="30">
        <v>1962</v>
      </c>
      <c r="B246" s="6" t="s">
        <v>676</v>
      </c>
      <c r="C246" s="7">
        <v>29</v>
      </c>
    </row>
    <row r="247" spans="1:3" x14ac:dyDescent="0.2">
      <c r="A247" s="30">
        <v>1963</v>
      </c>
      <c r="B247" s="6" t="s">
        <v>677</v>
      </c>
      <c r="C247" s="7">
        <v>35</v>
      </c>
    </row>
    <row r="248" spans="1:3" x14ac:dyDescent="0.2">
      <c r="A248" s="30">
        <v>1964</v>
      </c>
      <c r="B248" s="6" t="s">
        <v>678</v>
      </c>
      <c r="C248" s="7">
        <v>65</v>
      </c>
    </row>
    <row r="249" spans="1:3" x14ac:dyDescent="0.2">
      <c r="A249" s="30">
        <v>1965</v>
      </c>
      <c r="B249" s="6" t="s">
        <v>262</v>
      </c>
      <c r="C249" s="7">
        <v>581</v>
      </c>
    </row>
    <row r="250" spans="1:3" x14ac:dyDescent="0.2">
      <c r="A250" s="30">
        <v>1966</v>
      </c>
      <c r="B250" s="6" t="s">
        <v>679</v>
      </c>
      <c r="C250" s="7">
        <v>322</v>
      </c>
    </row>
    <row r="251" spans="1:3" x14ac:dyDescent="0.2">
      <c r="A251" s="30">
        <v>1967</v>
      </c>
      <c r="B251" s="6" t="s">
        <v>680</v>
      </c>
      <c r="C251" s="7">
        <v>533</v>
      </c>
    </row>
    <row r="252" spans="1:3" x14ac:dyDescent="0.2">
      <c r="A252" s="30">
        <v>1968</v>
      </c>
      <c r="B252" s="6" t="s">
        <v>263</v>
      </c>
      <c r="C252" s="7">
        <v>208</v>
      </c>
    </row>
    <row r="253" spans="1:3" x14ac:dyDescent="0.2">
      <c r="A253" s="30">
        <v>1969</v>
      </c>
      <c r="B253" s="6" t="s">
        <v>835</v>
      </c>
      <c r="C253" s="7">
        <v>498</v>
      </c>
    </row>
    <row r="254" spans="1:3" x14ac:dyDescent="0.2">
      <c r="A254" s="30">
        <v>1971</v>
      </c>
      <c r="B254" s="6" t="s">
        <v>264</v>
      </c>
      <c r="C254" s="7">
        <v>259</v>
      </c>
    </row>
    <row r="255" spans="1:3" x14ac:dyDescent="0.2">
      <c r="A255" s="30">
        <v>1972</v>
      </c>
      <c r="B255" s="6" t="s">
        <v>265</v>
      </c>
      <c r="C255" s="7">
        <v>2774</v>
      </c>
    </row>
    <row r="256" spans="1:3" x14ac:dyDescent="0.2">
      <c r="A256" s="30">
        <v>1973</v>
      </c>
      <c r="B256" s="6" t="s">
        <v>681</v>
      </c>
      <c r="C256" s="7">
        <v>696</v>
      </c>
    </row>
    <row r="257" spans="1:3" x14ac:dyDescent="0.2">
      <c r="A257" s="30">
        <v>1974</v>
      </c>
      <c r="B257" s="6" t="s">
        <v>682</v>
      </c>
      <c r="C257" s="7">
        <v>21</v>
      </c>
    </row>
    <row r="258" spans="1:3" x14ac:dyDescent="0.2">
      <c r="A258" s="30">
        <v>1975</v>
      </c>
      <c r="B258" s="6" t="s">
        <v>683</v>
      </c>
      <c r="C258" s="7">
        <v>24</v>
      </c>
    </row>
    <row r="259" spans="1:3" x14ac:dyDescent="0.2">
      <c r="A259" s="30">
        <v>1979</v>
      </c>
      <c r="B259" s="6" t="s">
        <v>826</v>
      </c>
      <c r="C259" s="7">
        <v>481</v>
      </c>
    </row>
    <row r="260" spans="1:3" x14ac:dyDescent="0.2">
      <c r="A260" s="30">
        <v>1981</v>
      </c>
      <c r="B260" s="6" t="s">
        <v>684</v>
      </c>
      <c r="C260" s="7">
        <v>36</v>
      </c>
    </row>
    <row r="261" spans="1:3" ht="25.5" x14ac:dyDescent="0.2">
      <c r="A261" s="30">
        <v>1982</v>
      </c>
      <c r="B261" s="6" t="s">
        <v>685</v>
      </c>
      <c r="C261" s="7">
        <v>80</v>
      </c>
    </row>
    <row r="262" spans="1:3" x14ac:dyDescent="0.2">
      <c r="A262" s="30">
        <v>1983</v>
      </c>
      <c r="B262" s="6" t="s">
        <v>266</v>
      </c>
      <c r="C262" s="7">
        <v>47</v>
      </c>
    </row>
    <row r="263" spans="1:3" x14ac:dyDescent="0.2">
      <c r="A263" s="30">
        <v>1989</v>
      </c>
      <c r="B263" s="6" t="s">
        <v>686</v>
      </c>
      <c r="C263" s="7">
        <v>465</v>
      </c>
    </row>
    <row r="264" spans="1:3" x14ac:dyDescent="0.2">
      <c r="A264" s="30">
        <v>1991</v>
      </c>
      <c r="B264" s="6" t="s">
        <v>687</v>
      </c>
      <c r="C264" s="7">
        <v>48</v>
      </c>
    </row>
    <row r="265" spans="1:3" x14ac:dyDescent="0.2">
      <c r="A265" s="30">
        <v>1999</v>
      </c>
      <c r="B265" s="6" t="s">
        <v>827</v>
      </c>
      <c r="C265" s="7">
        <v>925</v>
      </c>
    </row>
    <row r="266" spans="1:3" x14ac:dyDescent="0.2">
      <c r="A266" s="30">
        <v>2011</v>
      </c>
      <c r="B266" s="6" t="s">
        <v>270</v>
      </c>
      <c r="C266" s="7">
        <v>39</v>
      </c>
    </row>
    <row r="267" spans="1:3" x14ac:dyDescent="0.2">
      <c r="A267" s="30">
        <v>2012</v>
      </c>
      <c r="B267" s="6" t="s">
        <v>525</v>
      </c>
      <c r="C267" s="7">
        <v>80</v>
      </c>
    </row>
    <row r="268" spans="1:3" x14ac:dyDescent="0.2">
      <c r="A268" s="30">
        <v>2013</v>
      </c>
      <c r="B268" s="6" t="s">
        <v>271</v>
      </c>
      <c r="C268" s="7">
        <v>115</v>
      </c>
    </row>
    <row r="269" spans="1:3" x14ac:dyDescent="0.2">
      <c r="A269" s="30">
        <v>2021</v>
      </c>
      <c r="B269" s="6" t="s">
        <v>688</v>
      </c>
      <c r="C269" s="7">
        <v>10</v>
      </c>
    </row>
    <row r="270" spans="1:3" x14ac:dyDescent="0.2">
      <c r="A270" s="30">
        <v>2022</v>
      </c>
      <c r="B270" s="6" t="s">
        <v>689</v>
      </c>
      <c r="C270" s="7">
        <v>75</v>
      </c>
    </row>
    <row r="271" spans="1:3" x14ac:dyDescent="0.2">
      <c r="A271" s="30">
        <v>2023</v>
      </c>
      <c r="B271" s="6" t="s">
        <v>272</v>
      </c>
      <c r="C271" s="7">
        <v>31</v>
      </c>
    </row>
    <row r="272" spans="1:3" x14ac:dyDescent="0.2">
      <c r="A272" s="30">
        <v>2024</v>
      </c>
      <c r="B272" s="6" t="s">
        <v>690</v>
      </c>
      <c r="C272" s="7">
        <v>2</v>
      </c>
    </row>
    <row r="273" spans="1:3" x14ac:dyDescent="0.2">
      <c r="A273" s="30">
        <v>2099</v>
      </c>
      <c r="B273" s="6" t="s">
        <v>841</v>
      </c>
      <c r="C273" s="7">
        <v>13</v>
      </c>
    </row>
    <row r="274" spans="1:3" x14ac:dyDescent="0.2">
      <c r="A274" s="30">
        <v>2111</v>
      </c>
      <c r="B274" s="6" t="s">
        <v>691</v>
      </c>
      <c r="C274" s="7">
        <v>12</v>
      </c>
    </row>
    <row r="275" spans="1:3" x14ac:dyDescent="0.2">
      <c r="A275" s="30">
        <v>2112</v>
      </c>
      <c r="B275" s="6" t="s">
        <v>273</v>
      </c>
      <c r="C275" s="7">
        <v>2</v>
      </c>
    </row>
    <row r="276" spans="1:3" x14ac:dyDescent="0.2">
      <c r="A276" s="30">
        <v>2121</v>
      </c>
      <c r="B276" s="6" t="s">
        <v>274</v>
      </c>
      <c r="C276" s="7">
        <v>15</v>
      </c>
    </row>
    <row r="277" spans="1:3" x14ac:dyDescent="0.2">
      <c r="A277" s="30">
        <v>2131</v>
      </c>
      <c r="B277" s="6" t="s">
        <v>692</v>
      </c>
      <c r="C277" s="7">
        <v>8</v>
      </c>
    </row>
    <row r="278" spans="1:3" x14ac:dyDescent="0.2">
      <c r="A278" s="30">
        <v>2199</v>
      </c>
      <c r="B278" s="6" t="s">
        <v>828</v>
      </c>
      <c r="C278" s="7">
        <v>17</v>
      </c>
    </row>
    <row r="279" spans="1:3" x14ac:dyDescent="0.2">
      <c r="A279" s="30">
        <v>2211</v>
      </c>
      <c r="B279" s="6" t="s">
        <v>275</v>
      </c>
      <c r="C279" s="7">
        <v>3</v>
      </c>
    </row>
    <row r="280" spans="1:3" x14ac:dyDescent="0.2">
      <c r="A280" s="30">
        <v>2212</v>
      </c>
      <c r="B280" s="6" t="s">
        <v>276</v>
      </c>
      <c r="C280" s="7">
        <v>13</v>
      </c>
    </row>
    <row r="281" spans="1:3" x14ac:dyDescent="0.2">
      <c r="A281" s="30">
        <v>2213</v>
      </c>
      <c r="B281" s="6" t="s">
        <v>693</v>
      </c>
      <c r="C281" s="7">
        <v>36</v>
      </c>
    </row>
    <row r="282" spans="1:3" x14ac:dyDescent="0.2">
      <c r="A282" s="30">
        <v>2214</v>
      </c>
      <c r="B282" s="6" t="s">
        <v>267</v>
      </c>
      <c r="C282" s="7">
        <v>1</v>
      </c>
    </row>
    <row r="283" spans="1:3" x14ac:dyDescent="0.2">
      <c r="A283" s="30">
        <v>2222</v>
      </c>
      <c r="B283" s="6" t="s">
        <v>694</v>
      </c>
      <c r="C283" s="7">
        <v>16</v>
      </c>
    </row>
    <row r="284" spans="1:3" x14ac:dyDescent="0.2">
      <c r="A284" s="30">
        <v>2223</v>
      </c>
      <c r="B284" s="6" t="s">
        <v>268</v>
      </c>
      <c r="C284" s="7">
        <v>1</v>
      </c>
    </row>
    <row r="285" spans="1:3" x14ac:dyDescent="0.2">
      <c r="A285" s="30">
        <v>2224</v>
      </c>
      <c r="B285" s="6" t="s">
        <v>277</v>
      </c>
      <c r="C285" s="7">
        <v>11</v>
      </c>
    </row>
    <row r="286" spans="1:3" x14ac:dyDescent="0.2">
      <c r="A286" s="30">
        <v>2225</v>
      </c>
      <c r="B286" s="6" t="s">
        <v>695</v>
      </c>
      <c r="C286" s="7">
        <v>8</v>
      </c>
    </row>
    <row r="287" spans="1:3" x14ac:dyDescent="0.2">
      <c r="A287" s="30">
        <v>2226</v>
      </c>
      <c r="B287" s="6" t="s">
        <v>696</v>
      </c>
      <c r="C287" s="7">
        <v>62</v>
      </c>
    </row>
    <row r="288" spans="1:3" x14ac:dyDescent="0.2">
      <c r="A288" s="30">
        <v>2227</v>
      </c>
      <c r="B288" s="6" t="s">
        <v>278</v>
      </c>
      <c r="C288" s="7">
        <v>32</v>
      </c>
    </row>
    <row r="289" spans="1:3" x14ac:dyDescent="0.2">
      <c r="A289" s="30">
        <v>2228</v>
      </c>
      <c r="B289" s="6" t="s">
        <v>520</v>
      </c>
      <c r="C289" s="7">
        <v>2</v>
      </c>
    </row>
    <row r="290" spans="1:3" x14ac:dyDescent="0.2">
      <c r="A290" s="30">
        <v>2299</v>
      </c>
      <c r="B290" s="6" t="s">
        <v>830</v>
      </c>
      <c r="C290" s="7">
        <v>20</v>
      </c>
    </row>
    <row r="291" spans="1:3" x14ac:dyDescent="0.2">
      <c r="A291" s="30">
        <v>2311</v>
      </c>
      <c r="B291" s="6" t="s">
        <v>279</v>
      </c>
      <c r="C291" s="7">
        <v>233</v>
      </c>
    </row>
    <row r="292" spans="1:3" x14ac:dyDescent="0.2">
      <c r="A292" s="30">
        <v>2321</v>
      </c>
      <c r="B292" s="6" t="s">
        <v>697</v>
      </c>
      <c r="C292" s="7">
        <v>224</v>
      </c>
    </row>
    <row r="293" spans="1:3" x14ac:dyDescent="0.2">
      <c r="A293" s="30">
        <v>2322</v>
      </c>
      <c r="B293" s="6" t="s">
        <v>280</v>
      </c>
      <c r="C293" s="7">
        <v>109</v>
      </c>
    </row>
    <row r="294" spans="1:3" x14ac:dyDescent="0.2">
      <c r="A294" s="30">
        <v>2399</v>
      </c>
      <c r="B294" s="6" t="s">
        <v>842</v>
      </c>
      <c r="C294" s="7">
        <v>420</v>
      </c>
    </row>
    <row r="295" spans="1:3" x14ac:dyDescent="0.2">
      <c r="A295" s="30">
        <v>2411</v>
      </c>
      <c r="B295" s="6" t="s">
        <v>281</v>
      </c>
      <c r="C295" s="7">
        <v>1548</v>
      </c>
    </row>
    <row r="296" spans="1:3" x14ac:dyDescent="0.2">
      <c r="A296" s="30">
        <v>2412</v>
      </c>
      <c r="B296" s="6" t="s">
        <v>282</v>
      </c>
      <c r="C296" s="7">
        <v>136</v>
      </c>
    </row>
    <row r="297" spans="1:3" x14ac:dyDescent="0.2">
      <c r="A297" s="30">
        <v>2421</v>
      </c>
      <c r="B297" s="6" t="s">
        <v>283</v>
      </c>
      <c r="C297" s="7">
        <v>622</v>
      </c>
    </row>
    <row r="298" spans="1:3" x14ac:dyDescent="0.2">
      <c r="A298" s="30">
        <v>2422</v>
      </c>
      <c r="B298" s="6" t="s">
        <v>698</v>
      </c>
      <c r="C298" s="7">
        <v>36</v>
      </c>
    </row>
    <row r="299" spans="1:3" x14ac:dyDescent="0.2">
      <c r="A299" s="30">
        <v>2431</v>
      </c>
      <c r="B299" s="6" t="s">
        <v>284</v>
      </c>
      <c r="C299" s="7">
        <v>57</v>
      </c>
    </row>
    <row r="300" spans="1:3" x14ac:dyDescent="0.2">
      <c r="A300" s="30">
        <v>2432</v>
      </c>
      <c r="B300" s="6" t="s">
        <v>699</v>
      </c>
      <c r="C300" s="7">
        <v>242</v>
      </c>
    </row>
    <row r="301" spans="1:3" x14ac:dyDescent="0.2">
      <c r="A301" s="30">
        <v>2441</v>
      </c>
      <c r="B301" s="6" t="s">
        <v>705</v>
      </c>
      <c r="C301" s="7">
        <v>8</v>
      </c>
    </row>
    <row r="302" spans="1:3" x14ac:dyDescent="0.2">
      <c r="A302" s="30">
        <v>2451</v>
      </c>
      <c r="B302" s="6" t="s">
        <v>512</v>
      </c>
      <c r="C302" s="7">
        <v>3</v>
      </c>
    </row>
    <row r="303" spans="1:3" x14ac:dyDescent="0.2">
      <c r="A303" s="30">
        <v>2499</v>
      </c>
      <c r="B303" s="6" t="s">
        <v>834</v>
      </c>
      <c r="C303" s="7">
        <v>100</v>
      </c>
    </row>
    <row r="304" spans="1:3" x14ac:dyDescent="0.2">
      <c r="A304" s="30">
        <v>2511</v>
      </c>
      <c r="B304" s="6" t="s">
        <v>285</v>
      </c>
      <c r="C304" s="7">
        <v>1549</v>
      </c>
    </row>
    <row r="305" spans="1:3" x14ac:dyDescent="0.2">
      <c r="A305" s="30">
        <v>2521</v>
      </c>
      <c r="B305" s="6" t="s">
        <v>286</v>
      </c>
      <c r="C305" s="7">
        <v>14</v>
      </c>
    </row>
    <row r="306" spans="1:3" x14ac:dyDescent="0.2">
      <c r="A306" s="30">
        <v>2599</v>
      </c>
      <c r="B306" s="6" t="s">
        <v>843</v>
      </c>
      <c r="C306" s="7">
        <v>1121</v>
      </c>
    </row>
    <row r="307" spans="1:3" x14ac:dyDescent="0.2">
      <c r="A307" s="30">
        <v>2611</v>
      </c>
      <c r="B307" s="6" t="s">
        <v>749</v>
      </c>
      <c r="C307" s="7">
        <v>1</v>
      </c>
    </row>
    <row r="308" spans="1:3" x14ac:dyDescent="0.2">
      <c r="A308" s="30">
        <v>2612</v>
      </c>
      <c r="B308" s="6" t="s">
        <v>287</v>
      </c>
      <c r="C308" s="7">
        <v>18</v>
      </c>
    </row>
    <row r="309" spans="1:3" x14ac:dyDescent="0.2">
      <c r="A309" s="30">
        <v>2699</v>
      </c>
      <c r="B309" s="6" t="s">
        <v>844</v>
      </c>
      <c r="C309" s="7">
        <v>21</v>
      </c>
    </row>
    <row r="310" spans="1:3" x14ac:dyDescent="0.2">
      <c r="A310" s="30">
        <v>2711</v>
      </c>
      <c r="B310" s="6" t="s">
        <v>472</v>
      </c>
      <c r="C310" s="7">
        <v>14</v>
      </c>
    </row>
    <row r="311" spans="1:3" x14ac:dyDescent="0.2">
      <c r="A311" s="30">
        <v>2712</v>
      </c>
      <c r="B311" s="6" t="s">
        <v>710</v>
      </c>
      <c r="C311" s="7">
        <v>1142</v>
      </c>
    </row>
    <row r="312" spans="1:3" x14ac:dyDescent="0.2">
      <c r="A312" s="30">
        <v>2721</v>
      </c>
      <c r="B312" s="6" t="s">
        <v>711</v>
      </c>
      <c r="C312" s="7">
        <v>118</v>
      </c>
    </row>
    <row r="313" spans="1:3" x14ac:dyDescent="0.2">
      <c r="A313" s="30">
        <v>2722</v>
      </c>
      <c r="B313" s="6" t="s">
        <v>288</v>
      </c>
      <c r="C313" s="7">
        <v>132</v>
      </c>
    </row>
    <row r="314" spans="1:3" x14ac:dyDescent="0.2">
      <c r="A314" s="30">
        <v>2723</v>
      </c>
      <c r="B314" s="6" t="s">
        <v>289</v>
      </c>
      <c r="C314" s="7">
        <v>292</v>
      </c>
    </row>
    <row r="315" spans="1:3" x14ac:dyDescent="0.2">
      <c r="A315" s="30">
        <v>2724</v>
      </c>
      <c r="B315" s="6" t="s">
        <v>712</v>
      </c>
      <c r="C315" s="7">
        <v>229</v>
      </c>
    </row>
    <row r="316" spans="1:3" x14ac:dyDescent="0.2">
      <c r="A316" s="30">
        <v>2725</v>
      </c>
      <c r="B316" s="6" t="s">
        <v>290</v>
      </c>
      <c r="C316" s="7">
        <v>5</v>
      </c>
    </row>
    <row r="317" spans="1:3" x14ac:dyDescent="0.2">
      <c r="A317" s="30">
        <v>2726</v>
      </c>
      <c r="B317" s="6" t="s">
        <v>291</v>
      </c>
      <c r="C317" s="7">
        <v>166</v>
      </c>
    </row>
    <row r="318" spans="1:3" x14ac:dyDescent="0.2">
      <c r="A318" s="30">
        <v>2727</v>
      </c>
      <c r="B318" s="6" t="s">
        <v>713</v>
      </c>
      <c r="C318" s="7">
        <v>23</v>
      </c>
    </row>
    <row r="319" spans="1:3" x14ac:dyDescent="0.2">
      <c r="A319" s="30">
        <v>2728</v>
      </c>
      <c r="B319" s="6" t="s">
        <v>292</v>
      </c>
      <c r="C319" s="7">
        <v>22</v>
      </c>
    </row>
    <row r="320" spans="1:3" x14ac:dyDescent="0.2">
      <c r="A320" s="30">
        <v>2731</v>
      </c>
      <c r="B320" s="6" t="s">
        <v>293</v>
      </c>
      <c r="C320" s="7">
        <v>4368</v>
      </c>
    </row>
    <row r="321" spans="1:3" x14ac:dyDescent="0.2">
      <c r="A321" s="30">
        <v>2732</v>
      </c>
      <c r="B321" s="6" t="s">
        <v>294</v>
      </c>
      <c r="C321" s="7">
        <v>410</v>
      </c>
    </row>
    <row r="322" spans="1:3" x14ac:dyDescent="0.2">
      <c r="A322" s="30">
        <v>2733</v>
      </c>
      <c r="B322" s="6" t="s">
        <v>295</v>
      </c>
      <c r="C322" s="7">
        <v>51</v>
      </c>
    </row>
    <row r="323" spans="1:3" x14ac:dyDescent="0.2">
      <c r="A323" s="30">
        <v>2734</v>
      </c>
      <c r="B323" s="6" t="s">
        <v>296</v>
      </c>
      <c r="C323" s="7">
        <v>25</v>
      </c>
    </row>
    <row r="324" spans="1:3" x14ac:dyDescent="0.2">
      <c r="A324" s="30">
        <v>2741</v>
      </c>
      <c r="B324" s="6" t="s">
        <v>297</v>
      </c>
      <c r="C324" s="7">
        <v>622</v>
      </c>
    </row>
    <row r="325" spans="1:3" x14ac:dyDescent="0.2">
      <c r="A325" s="30">
        <v>2742</v>
      </c>
      <c r="B325" s="6" t="s">
        <v>298</v>
      </c>
      <c r="C325" s="7">
        <v>9</v>
      </c>
    </row>
    <row r="326" spans="1:3" x14ac:dyDescent="0.2">
      <c r="A326" s="30">
        <v>2743</v>
      </c>
      <c r="B326" s="6" t="s">
        <v>299</v>
      </c>
      <c r="C326" s="7">
        <v>16</v>
      </c>
    </row>
    <row r="327" spans="1:3" x14ac:dyDescent="0.2">
      <c r="A327" s="30">
        <v>2744</v>
      </c>
      <c r="B327" s="6" t="s">
        <v>300</v>
      </c>
      <c r="C327" s="7">
        <v>111</v>
      </c>
    </row>
    <row r="328" spans="1:3" x14ac:dyDescent="0.2">
      <c r="A328" s="30">
        <v>2746</v>
      </c>
      <c r="B328" s="6" t="s">
        <v>473</v>
      </c>
      <c r="C328" s="7">
        <v>3</v>
      </c>
    </row>
    <row r="329" spans="1:3" x14ac:dyDescent="0.2">
      <c r="A329" s="30">
        <v>2747</v>
      </c>
      <c r="B329" s="6" t="s">
        <v>714</v>
      </c>
      <c r="C329" s="7">
        <v>72</v>
      </c>
    </row>
    <row r="330" spans="1:3" x14ac:dyDescent="0.2">
      <c r="A330" s="30">
        <v>2748</v>
      </c>
      <c r="B330" s="6" t="s">
        <v>715</v>
      </c>
      <c r="C330" s="7">
        <v>4</v>
      </c>
    </row>
    <row r="331" spans="1:3" x14ac:dyDescent="0.2">
      <c r="A331" s="30">
        <v>2749</v>
      </c>
      <c r="B331" s="6" t="s">
        <v>750</v>
      </c>
      <c r="C331" s="7">
        <v>1</v>
      </c>
    </row>
    <row r="332" spans="1:3" x14ac:dyDescent="0.2">
      <c r="A332" s="30">
        <v>2751</v>
      </c>
      <c r="B332" s="6" t="s">
        <v>716</v>
      </c>
      <c r="C332" s="7">
        <v>899</v>
      </c>
    </row>
    <row r="333" spans="1:3" x14ac:dyDescent="0.2">
      <c r="A333" s="30">
        <v>2761</v>
      </c>
      <c r="B333" s="6" t="s">
        <v>717</v>
      </c>
      <c r="C333" s="7">
        <v>8</v>
      </c>
    </row>
    <row r="334" spans="1:3" x14ac:dyDescent="0.2">
      <c r="A334" s="30">
        <v>2762</v>
      </c>
      <c r="B334" s="6" t="s">
        <v>718</v>
      </c>
      <c r="C334" s="7">
        <v>108</v>
      </c>
    </row>
    <row r="335" spans="1:3" x14ac:dyDescent="0.2">
      <c r="A335" s="30">
        <v>2763</v>
      </c>
      <c r="B335" s="6" t="s">
        <v>301</v>
      </c>
      <c r="C335" s="7">
        <v>529</v>
      </c>
    </row>
    <row r="336" spans="1:3" x14ac:dyDescent="0.2">
      <c r="A336" s="30">
        <v>2764</v>
      </c>
      <c r="B336" s="6" t="s">
        <v>302</v>
      </c>
      <c r="C336" s="7">
        <v>26</v>
      </c>
    </row>
    <row r="337" spans="1:3" x14ac:dyDescent="0.2">
      <c r="A337" s="30">
        <v>2765</v>
      </c>
      <c r="B337" s="6" t="s">
        <v>719</v>
      </c>
      <c r="C337" s="7">
        <v>148</v>
      </c>
    </row>
    <row r="338" spans="1:3" x14ac:dyDescent="0.2">
      <c r="A338" s="30">
        <v>2771</v>
      </c>
      <c r="B338" s="6" t="s">
        <v>720</v>
      </c>
      <c r="C338" s="7">
        <v>10</v>
      </c>
    </row>
    <row r="339" spans="1:3" x14ac:dyDescent="0.2">
      <c r="A339" s="30">
        <v>2772</v>
      </c>
      <c r="B339" s="6" t="s">
        <v>721</v>
      </c>
      <c r="C339" s="7">
        <v>37</v>
      </c>
    </row>
    <row r="340" spans="1:3" x14ac:dyDescent="0.2">
      <c r="A340" s="30">
        <v>2773</v>
      </c>
      <c r="B340" s="6" t="s">
        <v>722</v>
      </c>
      <c r="C340" s="7">
        <v>34</v>
      </c>
    </row>
    <row r="341" spans="1:3" x14ac:dyDescent="0.2">
      <c r="A341" s="30">
        <v>2774</v>
      </c>
      <c r="B341" s="6" t="s">
        <v>723</v>
      </c>
      <c r="C341" s="7">
        <v>441</v>
      </c>
    </row>
    <row r="342" spans="1:3" x14ac:dyDescent="0.2">
      <c r="A342" s="30">
        <v>2775</v>
      </c>
      <c r="B342" s="6" t="s">
        <v>526</v>
      </c>
      <c r="C342" s="7">
        <v>18</v>
      </c>
    </row>
    <row r="343" spans="1:3" x14ac:dyDescent="0.2">
      <c r="A343" s="30">
        <v>2776</v>
      </c>
      <c r="B343" s="6" t="s">
        <v>724</v>
      </c>
      <c r="C343" s="7">
        <v>1094</v>
      </c>
    </row>
    <row r="344" spans="1:3" x14ac:dyDescent="0.2">
      <c r="A344" s="30">
        <v>2777</v>
      </c>
      <c r="B344" s="6" t="s">
        <v>725</v>
      </c>
      <c r="C344" s="7">
        <v>141</v>
      </c>
    </row>
    <row r="345" spans="1:3" x14ac:dyDescent="0.2">
      <c r="A345" s="30">
        <v>2778</v>
      </c>
      <c r="B345" s="6" t="s">
        <v>303</v>
      </c>
      <c r="C345" s="7">
        <v>9</v>
      </c>
    </row>
    <row r="346" spans="1:3" x14ac:dyDescent="0.2">
      <c r="A346" s="30">
        <v>2799</v>
      </c>
      <c r="B346" s="6" t="s">
        <v>829</v>
      </c>
      <c r="C346" s="7">
        <v>1105</v>
      </c>
    </row>
    <row r="347" spans="1:3" x14ac:dyDescent="0.2">
      <c r="A347" s="30">
        <v>2811</v>
      </c>
      <c r="B347" s="6" t="s">
        <v>346</v>
      </c>
      <c r="C347" s="7">
        <v>37</v>
      </c>
    </row>
    <row r="348" spans="1:3" x14ac:dyDescent="0.2">
      <c r="A348" s="30">
        <v>2821</v>
      </c>
      <c r="B348" s="6" t="s">
        <v>726</v>
      </c>
      <c r="C348" s="7">
        <v>149</v>
      </c>
    </row>
    <row r="349" spans="1:3" x14ac:dyDescent="0.2">
      <c r="A349" s="30">
        <v>2822</v>
      </c>
      <c r="B349" s="6" t="s">
        <v>727</v>
      </c>
      <c r="C349" s="7">
        <v>29</v>
      </c>
    </row>
    <row r="350" spans="1:3" x14ac:dyDescent="0.2">
      <c r="A350" s="30">
        <v>2823</v>
      </c>
      <c r="B350" s="6" t="s">
        <v>728</v>
      </c>
      <c r="C350" s="7">
        <v>20</v>
      </c>
    </row>
    <row r="351" spans="1:3" x14ac:dyDescent="0.2">
      <c r="A351" s="30">
        <v>2824</v>
      </c>
      <c r="B351" s="6" t="s">
        <v>729</v>
      </c>
      <c r="C351" s="7">
        <v>345</v>
      </c>
    </row>
    <row r="352" spans="1:3" x14ac:dyDescent="0.2">
      <c r="A352" s="30">
        <v>2825</v>
      </c>
      <c r="B352" s="6" t="s">
        <v>0</v>
      </c>
      <c r="C352" s="7">
        <v>13</v>
      </c>
    </row>
    <row r="353" spans="1:3" x14ac:dyDescent="0.2">
      <c r="A353" s="30">
        <v>2826</v>
      </c>
      <c r="B353" s="6" t="s">
        <v>1</v>
      </c>
      <c r="C353" s="7">
        <v>1486</v>
      </c>
    </row>
    <row r="354" spans="1:3" x14ac:dyDescent="0.2">
      <c r="A354" s="30">
        <v>2831</v>
      </c>
      <c r="B354" s="6" t="s">
        <v>304</v>
      </c>
      <c r="C354" s="7">
        <v>566</v>
      </c>
    </row>
    <row r="355" spans="1:3" x14ac:dyDescent="0.2">
      <c r="A355" s="30">
        <v>2832</v>
      </c>
      <c r="B355" s="6" t="s">
        <v>2</v>
      </c>
      <c r="C355" s="7">
        <v>2100</v>
      </c>
    </row>
    <row r="356" spans="1:3" x14ac:dyDescent="0.2">
      <c r="A356" s="30">
        <v>2833</v>
      </c>
      <c r="B356" s="6" t="s">
        <v>305</v>
      </c>
      <c r="C356" s="7">
        <v>91</v>
      </c>
    </row>
    <row r="357" spans="1:3" x14ac:dyDescent="0.2">
      <c r="A357" s="30">
        <v>2834</v>
      </c>
      <c r="B357" s="6" t="s">
        <v>306</v>
      </c>
      <c r="C357" s="7">
        <v>910</v>
      </c>
    </row>
    <row r="358" spans="1:3" x14ac:dyDescent="0.2">
      <c r="A358" s="30">
        <v>2835</v>
      </c>
      <c r="B358" s="6" t="s">
        <v>307</v>
      </c>
      <c r="C358" s="7">
        <v>62</v>
      </c>
    </row>
    <row r="359" spans="1:3" x14ac:dyDescent="0.2">
      <c r="A359" s="30">
        <v>2836</v>
      </c>
      <c r="B359" s="6" t="s">
        <v>308</v>
      </c>
      <c r="C359" s="7">
        <v>728</v>
      </c>
    </row>
    <row r="360" spans="1:3" x14ac:dyDescent="0.2">
      <c r="A360" s="30">
        <v>2837</v>
      </c>
      <c r="B360" s="6" t="s">
        <v>309</v>
      </c>
      <c r="C360" s="7">
        <v>41</v>
      </c>
    </row>
    <row r="361" spans="1:3" x14ac:dyDescent="0.2">
      <c r="A361" s="30">
        <v>2838</v>
      </c>
      <c r="B361" s="6" t="s">
        <v>3</v>
      </c>
      <c r="C361" s="7">
        <v>206</v>
      </c>
    </row>
    <row r="362" spans="1:3" x14ac:dyDescent="0.2">
      <c r="A362" s="30">
        <v>2839</v>
      </c>
      <c r="B362" s="6" t="s">
        <v>4</v>
      </c>
      <c r="C362" s="7">
        <v>266</v>
      </c>
    </row>
    <row r="363" spans="1:3" x14ac:dyDescent="0.2">
      <c r="A363" s="30">
        <v>2841</v>
      </c>
      <c r="B363" s="6" t="s">
        <v>5</v>
      </c>
      <c r="C363" s="7">
        <v>237</v>
      </c>
    </row>
    <row r="364" spans="1:3" x14ac:dyDescent="0.2">
      <c r="A364" s="30">
        <v>2851</v>
      </c>
      <c r="B364" s="6" t="s">
        <v>310</v>
      </c>
      <c r="C364" s="7">
        <v>15</v>
      </c>
    </row>
    <row r="365" spans="1:3" x14ac:dyDescent="0.2">
      <c r="A365" s="30">
        <v>2853</v>
      </c>
      <c r="B365" s="6" t="s">
        <v>311</v>
      </c>
      <c r="C365" s="7">
        <v>29</v>
      </c>
    </row>
    <row r="366" spans="1:3" x14ac:dyDescent="0.2">
      <c r="A366" s="30">
        <v>2854</v>
      </c>
      <c r="B366" s="6" t="s">
        <v>6</v>
      </c>
      <c r="C366" s="7">
        <v>65</v>
      </c>
    </row>
    <row r="367" spans="1:3" x14ac:dyDescent="0.2">
      <c r="A367" s="30">
        <v>2855</v>
      </c>
      <c r="B367" s="55" t="s">
        <v>741</v>
      </c>
      <c r="C367" s="56">
        <v>3</v>
      </c>
    </row>
    <row r="368" spans="1:3" x14ac:dyDescent="0.2">
      <c r="A368" s="30">
        <v>2861</v>
      </c>
      <c r="B368" s="6" t="s">
        <v>7</v>
      </c>
      <c r="C368" s="7">
        <v>1071</v>
      </c>
    </row>
    <row r="369" spans="1:3" x14ac:dyDescent="0.2">
      <c r="A369" s="30">
        <v>2862</v>
      </c>
      <c r="B369" s="6" t="s">
        <v>312</v>
      </c>
      <c r="C369" s="7">
        <v>36</v>
      </c>
    </row>
    <row r="370" spans="1:3" ht="25.5" x14ac:dyDescent="0.2">
      <c r="A370" s="30">
        <v>2871</v>
      </c>
      <c r="B370" s="6" t="s">
        <v>8</v>
      </c>
      <c r="C370" s="7">
        <v>60</v>
      </c>
    </row>
    <row r="371" spans="1:3" x14ac:dyDescent="0.2">
      <c r="A371" s="30">
        <v>2872</v>
      </c>
      <c r="B371" s="6" t="s">
        <v>13</v>
      </c>
      <c r="C371" s="7">
        <v>5</v>
      </c>
    </row>
    <row r="372" spans="1:3" x14ac:dyDescent="0.2">
      <c r="A372" s="30">
        <v>2873</v>
      </c>
      <c r="B372" s="6" t="s">
        <v>14</v>
      </c>
      <c r="C372" s="7">
        <v>87</v>
      </c>
    </row>
    <row r="373" spans="1:3" x14ac:dyDescent="0.2">
      <c r="A373" s="30">
        <v>2881</v>
      </c>
      <c r="B373" s="6" t="s">
        <v>15</v>
      </c>
      <c r="C373" s="7">
        <v>34</v>
      </c>
    </row>
    <row r="374" spans="1:3" x14ac:dyDescent="0.2">
      <c r="A374" s="30">
        <v>2882</v>
      </c>
      <c r="B374" s="6" t="s">
        <v>313</v>
      </c>
      <c r="C374" s="7">
        <v>116</v>
      </c>
    </row>
    <row r="375" spans="1:3" x14ac:dyDescent="0.2">
      <c r="A375" s="30">
        <v>2883</v>
      </c>
      <c r="B375" s="6" t="s">
        <v>536</v>
      </c>
      <c r="C375" s="7">
        <v>17</v>
      </c>
    </row>
    <row r="376" spans="1:3" x14ac:dyDescent="0.2">
      <c r="A376" s="30">
        <v>2884</v>
      </c>
      <c r="B376" s="6" t="s">
        <v>16</v>
      </c>
      <c r="C376" s="7">
        <v>105</v>
      </c>
    </row>
    <row r="377" spans="1:3" x14ac:dyDescent="0.2">
      <c r="A377" s="30">
        <v>2885</v>
      </c>
      <c r="B377" s="6" t="s">
        <v>314</v>
      </c>
      <c r="C377" s="7">
        <v>2</v>
      </c>
    </row>
    <row r="378" spans="1:3" x14ac:dyDescent="0.2">
      <c r="A378" s="30">
        <v>2886</v>
      </c>
      <c r="B378" s="55" t="s">
        <v>822</v>
      </c>
      <c r="C378" s="7">
        <v>1</v>
      </c>
    </row>
    <row r="379" spans="1:3" x14ac:dyDescent="0.2">
      <c r="A379" s="30">
        <v>2887</v>
      </c>
      <c r="B379" s="6" t="s">
        <v>315</v>
      </c>
      <c r="C379" s="7">
        <v>259</v>
      </c>
    </row>
    <row r="380" spans="1:3" x14ac:dyDescent="0.2">
      <c r="A380" s="30">
        <v>2888</v>
      </c>
      <c r="B380" s="6" t="s">
        <v>316</v>
      </c>
      <c r="C380" s="7">
        <v>5</v>
      </c>
    </row>
    <row r="381" spans="1:3" x14ac:dyDescent="0.2">
      <c r="A381" s="30">
        <v>2899</v>
      </c>
      <c r="B381" s="6" t="s">
        <v>823</v>
      </c>
      <c r="C381" s="7">
        <v>1109</v>
      </c>
    </row>
    <row r="382" spans="1:3" x14ac:dyDescent="0.2">
      <c r="A382" s="30">
        <v>3011</v>
      </c>
      <c r="B382" s="6" t="s">
        <v>17</v>
      </c>
      <c r="C382" s="7">
        <v>44</v>
      </c>
    </row>
    <row r="383" spans="1:3" x14ac:dyDescent="0.2">
      <c r="A383" s="30">
        <v>3012</v>
      </c>
      <c r="B383" s="1" t="s">
        <v>10</v>
      </c>
      <c r="C383" s="7">
        <v>11</v>
      </c>
    </row>
    <row r="384" spans="1:3" x14ac:dyDescent="0.2">
      <c r="A384" s="30">
        <v>3013</v>
      </c>
      <c r="B384" s="6" t="s">
        <v>18</v>
      </c>
      <c r="C384" s="7">
        <v>71</v>
      </c>
    </row>
    <row r="385" spans="1:3" x14ac:dyDescent="0.2">
      <c r="A385" s="30">
        <v>3015</v>
      </c>
      <c r="B385" s="6" t="s">
        <v>19</v>
      </c>
      <c r="C385" s="7">
        <v>64</v>
      </c>
    </row>
    <row r="386" spans="1:3" x14ac:dyDescent="0.2">
      <c r="A386" s="30">
        <v>3016</v>
      </c>
      <c r="B386" s="6" t="s">
        <v>20</v>
      </c>
      <c r="C386" s="7">
        <v>22</v>
      </c>
    </row>
    <row r="387" spans="1:3" x14ac:dyDescent="0.2">
      <c r="A387" s="30">
        <v>3017</v>
      </c>
      <c r="B387" s="6" t="s">
        <v>734</v>
      </c>
      <c r="C387" s="7">
        <v>4</v>
      </c>
    </row>
    <row r="388" spans="1:3" x14ac:dyDescent="0.2">
      <c r="A388" s="30">
        <v>3018</v>
      </c>
      <c r="B388" s="6" t="s">
        <v>21</v>
      </c>
      <c r="C388" s="7">
        <v>7</v>
      </c>
    </row>
    <row r="389" spans="1:3" x14ac:dyDescent="0.2">
      <c r="A389" s="30">
        <v>3019</v>
      </c>
      <c r="B389" s="6" t="s">
        <v>833</v>
      </c>
      <c r="C389" s="7">
        <v>131</v>
      </c>
    </row>
    <row r="390" spans="1:3" x14ac:dyDescent="0.2">
      <c r="A390" s="30">
        <v>3021</v>
      </c>
      <c r="B390" s="57" t="s">
        <v>703</v>
      </c>
      <c r="C390" s="7">
        <v>7</v>
      </c>
    </row>
    <row r="391" spans="1:3" x14ac:dyDescent="0.2">
      <c r="A391" s="30">
        <v>3022</v>
      </c>
      <c r="B391" s="6" t="s">
        <v>317</v>
      </c>
      <c r="C391" s="7">
        <v>26</v>
      </c>
    </row>
    <row r="392" spans="1:3" x14ac:dyDescent="0.2">
      <c r="A392" s="30">
        <v>3029</v>
      </c>
      <c r="B392" s="6" t="s">
        <v>845</v>
      </c>
      <c r="C392" s="7">
        <v>18</v>
      </c>
    </row>
    <row r="393" spans="1:3" x14ac:dyDescent="0.2">
      <c r="A393" s="30">
        <v>3031</v>
      </c>
      <c r="B393" s="6" t="s">
        <v>22</v>
      </c>
      <c r="C393" s="7">
        <v>21</v>
      </c>
    </row>
    <row r="394" spans="1:3" x14ac:dyDescent="0.2">
      <c r="A394" s="30">
        <v>3032</v>
      </c>
      <c r="B394" s="6" t="s">
        <v>23</v>
      </c>
      <c r="C394" s="7">
        <v>150</v>
      </c>
    </row>
    <row r="395" spans="1:3" x14ac:dyDescent="0.2">
      <c r="A395" s="30">
        <v>3033</v>
      </c>
      <c r="B395" s="6" t="s">
        <v>318</v>
      </c>
      <c r="C395" s="7">
        <v>89</v>
      </c>
    </row>
    <row r="396" spans="1:3" x14ac:dyDescent="0.2">
      <c r="A396" s="30">
        <v>3039</v>
      </c>
      <c r="B396" s="6" t="s">
        <v>832</v>
      </c>
      <c r="C396" s="7">
        <v>193</v>
      </c>
    </row>
    <row r="397" spans="1:3" x14ac:dyDescent="0.2">
      <c r="A397" s="30">
        <v>3041</v>
      </c>
      <c r="B397" s="6" t="s">
        <v>143</v>
      </c>
      <c r="C397" s="7">
        <v>8</v>
      </c>
    </row>
    <row r="398" spans="1:3" x14ac:dyDescent="0.2">
      <c r="A398" s="30">
        <v>3042</v>
      </c>
      <c r="B398" s="6" t="s">
        <v>24</v>
      </c>
      <c r="C398" s="7">
        <v>34</v>
      </c>
    </row>
    <row r="399" spans="1:3" x14ac:dyDescent="0.2">
      <c r="A399" s="30">
        <v>3043</v>
      </c>
      <c r="B399" s="6" t="s">
        <v>25</v>
      </c>
      <c r="C399" s="7">
        <v>8</v>
      </c>
    </row>
    <row r="400" spans="1:3" x14ac:dyDescent="0.2">
      <c r="A400" s="30">
        <v>3044</v>
      </c>
      <c r="B400" s="1" t="s">
        <v>11</v>
      </c>
      <c r="C400" s="7">
        <v>2</v>
      </c>
    </row>
    <row r="401" spans="1:3" x14ac:dyDescent="0.2">
      <c r="A401" s="30">
        <v>3045</v>
      </c>
      <c r="B401" s="6" t="s">
        <v>672</v>
      </c>
      <c r="C401" s="7">
        <v>1</v>
      </c>
    </row>
    <row r="402" spans="1:3" x14ac:dyDescent="0.2">
      <c r="A402" s="30">
        <v>3046</v>
      </c>
      <c r="B402" s="6" t="s">
        <v>269</v>
      </c>
      <c r="C402" s="7">
        <v>4</v>
      </c>
    </row>
    <row r="403" spans="1:3" x14ac:dyDescent="0.2">
      <c r="A403" s="30">
        <v>3047</v>
      </c>
      <c r="B403" s="6" t="s">
        <v>26</v>
      </c>
      <c r="C403" s="7">
        <v>15</v>
      </c>
    </row>
    <row r="404" spans="1:3" x14ac:dyDescent="0.2">
      <c r="A404" s="30">
        <v>3048</v>
      </c>
      <c r="B404" s="1" t="s">
        <v>12</v>
      </c>
      <c r="C404" s="7">
        <v>8</v>
      </c>
    </row>
    <row r="405" spans="1:3" x14ac:dyDescent="0.2">
      <c r="A405" s="30">
        <v>3049</v>
      </c>
      <c r="B405" s="6" t="s">
        <v>831</v>
      </c>
      <c r="C405" s="7">
        <v>178</v>
      </c>
    </row>
    <row r="406" spans="1:3" x14ac:dyDescent="0.2">
      <c r="A406" s="30">
        <v>3051</v>
      </c>
      <c r="B406" s="6" t="s">
        <v>27</v>
      </c>
      <c r="C406" s="7">
        <v>5</v>
      </c>
    </row>
    <row r="407" spans="1:3" x14ac:dyDescent="0.2">
      <c r="A407" s="69">
        <v>3052</v>
      </c>
      <c r="B407" s="57" t="s">
        <v>704</v>
      </c>
      <c r="C407" s="7">
        <v>1</v>
      </c>
    </row>
    <row r="408" spans="1:3" x14ac:dyDescent="0.2">
      <c r="A408" s="1" t="s">
        <v>517</v>
      </c>
    </row>
  </sheetData>
  <phoneticPr fontId="0" type="noConversion"/>
  <pageMargins left="0" right="0" top="0" bottom="0" header="0.39370078740157483" footer="0"/>
  <pageSetup paperSize="9" scale="96" fitToHeight="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0"/>
  <sheetViews>
    <sheetView workbookViewId="0">
      <selection activeCell="B6" sqref="B6:I6"/>
    </sheetView>
  </sheetViews>
  <sheetFormatPr baseColWidth="10" defaultColWidth="11.42578125" defaultRowHeight="12.75" x14ac:dyDescent="0.2"/>
  <cols>
    <col min="1" max="1" width="18.28515625" style="62" customWidth="1"/>
    <col min="2" max="2" width="10.140625" style="62" customWidth="1"/>
    <col min="3" max="3" width="10" style="62" customWidth="1"/>
    <col min="4" max="4" width="10.7109375" style="62" customWidth="1"/>
    <col min="5" max="5" width="9.5703125" style="63" customWidth="1"/>
    <col min="6" max="6" width="10.7109375" style="62" customWidth="1"/>
    <col min="7" max="8" width="10.7109375" style="63" customWidth="1"/>
    <col min="9" max="9" width="10.7109375" style="62" customWidth="1"/>
    <col min="10" max="10" width="3.42578125" style="62" customWidth="1"/>
    <col min="11" max="16384" width="11.42578125" style="62"/>
  </cols>
  <sheetData>
    <row r="1" spans="1:12" x14ac:dyDescent="0.2">
      <c r="A1" s="54" t="s">
        <v>847</v>
      </c>
    </row>
    <row r="2" spans="1:12" s="55" customFormat="1" x14ac:dyDescent="0.2">
      <c r="A2" s="55" t="s">
        <v>848</v>
      </c>
      <c r="E2" s="56"/>
      <c r="G2" s="56"/>
      <c r="H2" s="56"/>
    </row>
    <row r="3" spans="1:12" s="55" customFormat="1" x14ac:dyDescent="0.2">
      <c r="E3" s="56"/>
      <c r="G3" s="56"/>
      <c r="H3" s="56"/>
    </row>
    <row r="4" spans="1:12" s="55" customFormat="1" x14ac:dyDescent="0.2">
      <c r="A4" s="64"/>
      <c r="B4" s="95" t="s">
        <v>744</v>
      </c>
      <c r="C4" s="95" t="s">
        <v>849</v>
      </c>
      <c r="D4" s="95"/>
      <c r="E4" s="97" t="s">
        <v>850</v>
      </c>
      <c r="F4" s="97"/>
      <c r="G4" s="97" t="s">
        <v>851</v>
      </c>
      <c r="H4" s="97" t="s">
        <v>852</v>
      </c>
      <c r="I4" s="96" t="s">
        <v>853</v>
      </c>
    </row>
    <row r="5" spans="1:12" s="55" customFormat="1" ht="39" customHeight="1" x14ac:dyDescent="0.2">
      <c r="A5" s="64"/>
      <c r="B5" s="95"/>
      <c r="C5" s="88" t="s">
        <v>706</v>
      </c>
      <c r="D5" s="88" t="s">
        <v>707</v>
      </c>
      <c r="E5" s="89" t="s">
        <v>708</v>
      </c>
      <c r="F5" s="88" t="s">
        <v>709</v>
      </c>
      <c r="G5" s="97"/>
      <c r="H5" s="97"/>
      <c r="I5" s="96"/>
    </row>
    <row r="6" spans="1:12" s="55" customFormat="1" x14ac:dyDescent="0.2">
      <c r="A6" s="51" t="s">
        <v>541</v>
      </c>
      <c r="B6" s="60">
        <f>SUM(B7:B26)</f>
        <v>129117</v>
      </c>
      <c r="C6" s="53">
        <f>SUM(C7:C26)</f>
        <v>20625</v>
      </c>
      <c r="D6" s="60" t="s">
        <v>430</v>
      </c>
      <c r="E6" s="53">
        <v>15621</v>
      </c>
      <c r="F6" s="60" t="s">
        <v>430</v>
      </c>
      <c r="G6" s="53">
        <f>SUM(G7:G26)+SUM(F7:F26)</f>
        <v>113496</v>
      </c>
      <c r="H6" s="60">
        <f>SUM(H7:H26)</f>
        <v>134121</v>
      </c>
      <c r="I6" s="53">
        <f>H6-B6</f>
        <v>5004</v>
      </c>
      <c r="K6" s="56"/>
      <c r="L6" s="56"/>
    </row>
    <row r="7" spans="1:12" x14ac:dyDescent="0.2">
      <c r="A7" s="55" t="s">
        <v>542</v>
      </c>
      <c r="B7" s="56">
        <v>14852</v>
      </c>
      <c r="C7" s="56">
        <v>1972</v>
      </c>
      <c r="D7" s="56">
        <v>384</v>
      </c>
      <c r="E7" s="56">
        <v>1731</v>
      </c>
      <c r="F7" s="56">
        <v>269</v>
      </c>
      <c r="G7" s="56">
        <v>12852</v>
      </c>
      <c r="H7" s="56">
        <v>15208</v>
      </c>
      <c r="I7" s="56">
        <f>H7-B7</f>
        <v>356</v>
      </c>
      <c r="K7" s="56"/>
      <c r="L7" s="56"/>
    </row>
    <row r="8" spans="1:12" x14ac:dyDescent="0.2">
      <c r="A8" s="55" t="s">
        <v>543</v>
      </c>
      <c r="B8" s="56">
        <v>15211</v>
      </c>
      <c r="C8" s="56">
        <v>2219</v>
      </c>
      <c r="D8" s="56">
        <v>225</v>
      </c>
      <c r="E8" s="56">
        <v>1754</v>
      </c>
      <c r="F8" s="56">
        <v>340</v>
      </c>
      <c r="G8" s="56">
        <v>13117</v>
      </c>
      <c r="H8" s="56">
        <v>15561</v>
      </c>
      <c r="I8" s="56">
        <f>H8-B8</f>
        <v>350</v>
      </c>
      <c r="K8" s="56"/>
      <c r="L8" s="56"/>
    </row>
    <row r="9" spans="1:12" x14ac:dyDescent="0.2">
      <c r="A9" s="55" t="s">
        <v>544</v>
      </c>
      <c r="B9" s="56">
        <v>10986</v>
      </c>
      <c r="C9" s="56">
        <v>1612</v>
      </c>
      <c r="D9" s="56">
        <v>178</v>
      </c>
      <c r="E9" s="56">
        <v>1324</v>
      </c>
      <c r="F9" s="56">
        <v>164</v>
      </c>
      <c r="G9" s="56">
        <v>9498</v>
      </c>
      <c r="H9" s="56">
        <v>11288</v>
      </c>
      <c r="I9" s="56">
        <f t="shared" ref="I9:I26" si="0">H9-B9</f>
        <v>302</v>
      </c>
      <c r="K9" s="56"/>
      <c r="L9" s="56"/>
    </row>
    <row r="10" spans="1:12" x14ac:dyDescent="0.2">
      <c r="A10" s="55" t="s">
        <v>545</v>
      </c>
      <c r="B10" s="56">
        <v>5687</v>
      </c>
      <c r="C10" s="56">
        <v>915</v>
      </c>
      <c r="D10" s="56">
        <v>83</v>
      </c>
      <c r="E10" s="56">
        <v>723</v>
      </c>
      <c r="F10" s="56">
        <v>80</v>
      </c>
      <c r="G10" s="56">
        <v>4884</v>
      </c>
      <c r="H10" s="56">
        <v>5882</v>
      </c>
      <c r="I10" s="56">
        <f t="shared" si="0"/>
        <v>195</v>
      </c>
      <c r="K10" s="56"/>
      <c r="L10" s="56"/>
    </row>
    <row r="11" spans="1:12" x14ac:dyDescent="0.2">
      <c r="A11" s="55" t="s">
        <v>361</v>
      </c>
      <c r="B11" s="56">
        <v>4923</v>
      </c>
      <c r="C11" s="56">
        <v>791</v>
      </c>
      <c r="D11" s="56">
        <v>78</v>
      </c>
      <c r="E11" s="56">
        <v>658</v>
      </c>
      <c r="F11" s="56">
        <v>86</v>
      </c>
      <c r="G11" s="56">
        <v>4179</v>
      </c>
      <c r="H11" s="56">
        <v>5048</v>
      </c>
      <c r="I11" s="56">
        <f t="shared" si="0"/>
        <v>125</v>
      </c>
      <c r="K11" s="56"/>
      <c r="L11" s="56"/>
    </row>
    <row r="12" spans="1:12" x14ac:dyDescent="0.2">
      <c r="A12" s="55" t="s">
        <v>358</v>
      </c>
      <c r="B12" s="56">
        <v>6682</v>
      </c>
      <c r="C12" s="56">
        <v>870</v>
      </c>
      <c r="D12" s="56">
        <v>111</v>
      </c>
      <c r="E12" s="56">
        <v>712</v>
      </c>
      <c r="F12" s="56">
        <v>130</v>
      </c>
      <c r="G12" s="56">
        <v>5840</v>
      </c>
      <c r="H12" s="56">
        <v>6821</v>
      </c>
      <c r="I12" s="56">
        <f t="shared" si="0"/>
        <v>139</v>
      </c>
      <c r="K12" s="56"/>
      <c r="L12" s="56"/>
    </row>
    <row r="13" spans="1:12" x14ac:dyDescent="0.2">
      <c r="A13" s="55" t="s">
        <v>368</v>
      </c>
      <c r="B13" s="56">
        <v>4004</v>
      </c>
      <c r="C13" s="56">
        <v>579</v>
      </c>
      <c r="D13" s="56">
        <v>74</v>
      </c>
      <c r="E13" s="56">
        <v>486</v>
      </c>
      <c r="F13" s="56">
        <v>63</v>
      </c>
      <c r="G13" s="56">
        <v>3455</v>
      </c>
      <c r="H13" s="56">
        <v>4108</v>
      </c>
      <c r="I13" s="56">
        <f t="shared" si="0"/>
        <v>104</v>
      </c>
      <c r="K13" s="56"/>
      <c r="L13" s="56"/>
    </row>
    <row r="14" spans="1:12" x14ac:dyDescent="0.2">
      <c r="A14" s="55" t="s">
        <v>546</v>
      </c>
      <c r="B14" s="56">
        <v>6456</v>
      </c>
      <c r="C14" s="56">
        <v>1023</v>
      </c>
      <c r="D14" s="56">
        <v>112</v>
      </c>
      <c r="E14" s="56">
        <v>739</v>
      </c>
      <c r="F14" s="56">
        <v>112</v>
      </c>
      <c r="G14" s="56">
        <v>5605</v>
      </c>
      <c r="H14" s="56">
        <v>6740</v>
      </c>
      <c r="I14" s="56">
        <f t="shared" si="0"/>
        <v>284</v>
      </c>
      <c r="K14" s="56"/>
      <c r="L14" s="56"/>
    </row>
    <row r="15" spans="1:12" x14ac:dyDescent="0.2">
      <c r="A15" s="55" t="s">
        <v>547</v>
      </c>
      <c r="B15" s="56">
        <v>4813</v>
      </c>
      <c r="C15" s="56">
        <v>745</v>
      </c>
      <c r="D15" s="56">
        <v>73</v>
      </c>
      <c r="E15" s="56">
        <v>558</v>
      </c>
      <c r="F15" s="56">
        <v>78</v>
      </c>
      <c r="G15" s="56">
        <v>4177</v>
      </c>
      <c r="H15" s="56">
        <v>4995</v>
      </c>
      <c r="I15" s="56">
        <f t="shared" si="0"/>
        <v>182</v>
      </c>
      <c r="K15" s="56"/>
      <c r="L15" s="56"/>
    </row>
    <row r="16" spans="1:12" x14ac:dyDescent="0.2">
      <c r="A16" s="55" t="s">
        <v>548</v>
      </c>
      <c r="B16" s="56">
        <v>8079</v>
      </c>
      <c r="C16" s="56">
        <v>1376</v>
      </c>
      <c r="D16" s="56">
        <v>176</v>
      </c>
      <c r="E16" s="56">
        <v>998</v>
      </c>
      <c r="F16" s="56">
        <v>108</v>
      </c>
      <c r="G16" s="56">
        <v>6973</v>
      </c>
      <c r="H16" s="56">
        <v>8525</v>
      </c>
      <c r="I16" s="56">
        <f t="shared" si="0"/>
        <v>446</v>
      </c>
      <c r="K16" s="56"/>
      <c r="L16" s="56"/>
    </row>
    <row r="17" spans="1:12" x14ac:dyDescent="0.2">
      <c r="A17" s="55" t="s">
        <v>550</v>
      </c>
      <c r="B17" s="56">
        <v>5758</v>
      </c>
      <c r="C17" s="56">
        <v>935</v>
      </c>
      <c r="D17" s="56">
        <v>135</v>
      </c>
      <c r="E17" s="56">
        <v>749</v>
      </c>
      <c r="F17" s="56">
        <v>82</v>
      </c>
      <c r="G17" s="56">
        <v>4927</v>
      </c>
      <c r="H17" s="56">
        <v>5997</v>
      </c>
      <c r="I17" s="56">
        <f t="shared" si="0"/>
        <v>239</v>
      </c>
      <c r="K17" s="56"/>
      <c r="L17" s="56"/>
    </row>
    <row r="18" spans="1:12" x14ac:dyDescent="0.2">
      <c r="A18" s="55" t="s">
        <v>551</v>
      </c>
      <c r="B18" s="56">
        <v>7641</v>
      </c>
      <c r="C18" s="56">
        <v>1209</v>
      </c>
      <c r="D18" s="56">
        <v>105</v>
      </c>
      <c r="E18" s="56">
        <v>921</v>
      </c>
      <c r="F18" s="56">
        <v>142</v>
      </c>
      <c r="G18" s="56">
        <v>6578</v>
      </c>
      <c r="H18" s="56">
        <v>7892</v>
      </c>
      <c r="I18" s="56">
        <f t="shared" si="0"/>
        <v>251</v>
      </c>
      <c r="K18" s="56"/>
      <c r="L18" s="56"/>
    </row>
    <row r="19" spans="1:12" x14ac:dyDescent="0.2">
      <c r="A19" s="55" t="s">
        <v>552</v>
      </c>
      <c r="B19" s="56">
        <v>4677</v>
      </c>
      <c r="C19" s="56">
        <v>702</v>
      </c>
      <c r="D19" s="56">
        <v>61</v>
      </c>
      <c r="E19" s="56">
        <v>581</v>
      </c>
      <c r="F19" s="56">
        <v>88</v>
      </c>
      <c r="G19" s="56">
        <v>4008</v>
      </c>
      <c r="H19" s="56">
        <v>4771</v>
      </c>
      <c r="I19" s="56">
        <f t="shared" si="0"/>
        <v>94</v>
      </c>
      <c r="K19" s="56"/>
      <c r="L19" s="56"/>
    </row>
    <row r="20" spans="1:12" x14ac:dyDescent="0.2">
      <c r="A20" s="55" t="s">
        <v>553</v>
      </c>
      <c r="B20" s="56">
        <v>3689</v>
      </c>
      <c r="C20" s="56">
        <v>553</v>
      </c>
      <c r="D20" s="56">
        <v>57</v>
      </c>
      <c r="E20" s="56">
        <v>462</v>
      </c>
      <c r="F20" s="56">
        <v>72</v>
      </c>
      <c r="G20" s="56">
        <v>3155</v>
      </c>
      <c r="H20" s="56">
        <v>3765</v>
      </c>
      <c r="I20" s="56">
        <f t="shared" si="0"/>
        <v>76</v>
      </c>
      <c r="K20" s="56"/>
      <c r="L20" s="56"/>
    </row>
    <row r="21" spans="1:12" x14ac:dyDescent="0.2">
      <c r="A21" s="55" t="s">
        <v>554</v>
      </c>
      <c r="B21" s="56">
        <v>4525</v>
      </c>
      <c r="C21" s="56">
        <v>756</v>
      </c>
      <c r="D21" s="56">
        <v>63</v>
      </c>
      <c r="E21" s="56">
        <v>551</v>
      </c>
      <c r="F21" s="56">
        <v>77</v>
      </c>
      <c r="G21" s="56">
        <v>3897</v>
      </c>
      <c r="H21" s="56">
        <v>4716</v>
      </c>
      <c r="I21" s="56">
        <f t="shared" si="0"/>
        <v>191</v>
      </c>
      <c r="K21" s="56"/>
      <c r="L21" s="56"/>
    </row>
    <row r="22" spans="1:12" x14ac:dyDescent="0.2">
      <c r="A22" s="55" t="s">
        <v>555</v>
      </c>
      <c r="B22" s="56">
        <v>4006</v>
      </c>
      <c r="C22" s="56">
        <v>608</v>
      </c>
      <c r="D22" s="56">
        <v>48</v>
      </c>
      <c r="E22" s="56">
        <v>432</v>
      </c>
      <c r="F22" s="56">
        <v>52</v>
      </c>
      <c r="G22" s="56">
        <v>3522</v>
      </c>
      <c r="H22" s="56">
        <v>4178</v>
      </c>
      <c r="I22" s="56">
        <f t="shared" si="0"/>
        <v>172</v>
      </c>
      <c r="K22" s="56"/>
      <c r="L22" s="56"/>
    </row>
    <row r="23" spans="1:12" x14ac:dyDescent="0.2">
      <c r="A23" s="55" t="s">
        <v>556</v>
      </c>
      <c r="B23" s="56">
        <v>712</v>
      </c>
      <c r="C23" s="56">
        <v>115</v>
      </c>
      <c r="D23" s="56">
        <v>13</v>
      </c>
      <c r="E23" s="56">
        <v>76</v>
      </c>
      <c r="F23" s="56">
        <v>8</v>
      </c>
      <c r="G23" s="56">
        <v>628</v>
      </c>
      <c r="H23" s="56">
        <v>756</v>
      </c>
      <c r="I23" s="56">
        <f t="shared" si="0"/>
        <v>44</v>
      </c>
      <c r="K23" s="56"/>
      <c r="L23" s="56"/>
    </row>
    <row r="24" spans="1:12" x14ac:dyDescent="0.2">
      <c r="A24" s="55" t="s">
        <v>557</v>
      </c>
      <c r="B24" s="56">
        <v>1500</v>
      </c>
      <c r="C24" s="56">
        <v>231</v>
      </c>
      <c r="D24" s="56">
        <v>26</v>
      </c>
      <c r="E24" s="56">
        <v>195</v>
      </c>
      <c r="F24" s="56">
        <v>16</v>
      </c>
      <c r="G24" s="56">
        <v>1289</v>
      </c>
      <c r="H24" s="56">
        <v>1546</v>
      </c>
      <c r="I24" s="56">
        <f t="shared" si="0"/>
        <v>46</v>
      </c>
      <c r="K24" s="56"/>
      <c r="L24" s="56"/>
    </row>
    <row r="25" spans="1:12" x14ac:dyDescent="0.2">
      <c r="A25" s="55" t="s">
        <v>558</v>
      </c>
      <c r="B25" s="56">
        <v>2176</v>
      </c>
      <c r="C25" s="56">
        <v>314</v>
      </c>
      <c r="D25" s="56">
        <v>54</v>
      </c>
      <c r="E25" s="56">
        <v>251</v>
      </c>
      <c r="F25" s="56">
        <v>89</v>
      </c>
      <c r="G25" s="56">
        <v>1836</v>
      </c>
      <c r="H25" s="56">
        <v>2204</v>
      </c>
      <c r="I25" s="56">
        <f t="shared" si="0"/>
        <v>28</v>
      </c>
      <c r="K25" s="56"/>
      <c r="L25" s="56"/>
    </row>
    <row r="26" spans="1:12" x14ac:dyDescent="0.2">
      <c r="A26" s="55" t="s">
        <v>559</v>
      </c>
      <c r="B26" s="56">
        <v>12740</v>
      </c>
      <c r="C26" s="56">
        <v>3100</v>
      </c>
      <c r="D26" s="56">
        <v>0</v>
      </c>
      <c r="E26" s="56">
        <v>1720</v>
      </c>
      <c r="F26" s="56">
        <v>0</v>
      </c>
      <c r="G26" s="56">
        <v>11020</v>
      </c>
      <c r="H26" s="56">
        <v>14120</v>
      </c>
      <c r="I26" s="56">
        <f t="shared" si="0"/>
        <v>1380</v>
      </c>
      <c r="K26" s="56"/>
      <c r="L26" s="56"/>
    </row>
    <row r="27" spans="1:12" x14ac:dyDescent="0.2">
      <c r="A27" s="1" t="s">
        <v>517</v>
      </c>
      <c r="K27" s="56"/>
    </row>
    <row r="28" spans="1:12" x14ac:dyDescent="0.2">
      <c r="K28" s="56"/>
    </row>
    <row r="29" spans="1:12" x14ac:dyDescent="0.2">
      <c r="K29" s="56"/>
    </row>
    <row r="30" spans="1:12" x14ac:dyDescent="0.2">
      <c r="K30" s="56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.75" right="0.75" top="1" bottom="1" header="0" footer="0"/>
  <pageSetup paperSize="9" scale="86" fitToHeight="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7"/>
  <sheetViews>
    <sheetView workbookViewId="0">
      <selection activeCell="B6" sqref="B6:I6"/>
    </sheetView>
  </sheetViews>
  <sheetFormatPr baseColWidth="10" defaultColWidth="11.42578125" defaultRowHeight="12.75" x14ac:dyDescent="0.2"/>
  <cols>
    <col min="1" max="1" width="18.7109375" style="55" customWidth="1"/>
    <col min="2" max="2" width="10.7109375" style="55" customWidth="1"/>
    <col min="3" max="3" width="9.42578125" style="55" customWidth="1"/>
    <col min="4" max="4" width="10.7109375" style="55" customWidth="1"/>
    <col min="5" max="5" width="10.140625" style="55" customWidth="1"/>
    <col min="6" max="6" width="10.7109375" style="55" customWidth="1"/>
    <col min="7" max="7" width="12.28515625" style="55" customWidth="1"/>
    <col min="8" max="9" width="10.7109375" style="55" customWidth="1"/>
    <col min="10" max="10" width="5" style="55" customWidth="1"/>
    <col min="11" max="16384" width="11.42578125" style="55"/>
  </cols>
  <sheetData>
    <row r="1" spans="1:12" x14ac:dyDescent="0.2">
      <c r="A1" s="65" t="s">
        <v>854</v>
      </c>
    </row>
    <row r="2" spans="1:12" x14ac:dyDescent="0.2">
      <c r="A2" s="66" t="s">
        <v>855</v>
      </c>
    </row>
    <row r="4" spans="1:12" ht="12.6" customHeight="1" x14ac:dyDescent="0.2">
      <c r="A4" s="64"/>
      <c r="B4" s="95" t="s">
        <v>744</v>
      </c>
      <c r="C4" s="95" t="s">
        <v>849</v>
      </c>
      <c r="D4" s="95"/>
      <c r="E4" s="97" t="s">
        <v>850</v>
      </c>
      <c r="F4" s="97"/>
      <c r="G4" s="97" t="s">
        <v>851</v>
      </c>
      <c r="H4" s="97" t="s">
        <v>852</v>
      </c>
      <c r="I4" s="96" t="s">
        <v>853</v>
      </c>
    </row>
    <row r="5" spans="1:12" ht="40.9" customHeight="1" x14ac:dyDescent="0.2">
      <c r="A5" s="64"/>
      <c r="B5" s="95"/>
      <c r="C5" s="88" t="s">
        <v>706</v>
      </c>
      <c r="D5" s="88" t="s">
        <v>707</v>
      </c>
      <c r="E5" s="89" t="s">
        <v>708</v>
      </c>
      <c r="F5" s="88" t="s">
        <v>709</v>
      </c>
      <c r="G5" s="97"/>
      <c r="H5" s="97"/>
      <c r="I5" s="96"/>
    </row>
    <row r="6" spans="1:12" x14ac:dyDescent="0.2">
      <c r="A6" s="55" t="s">
        <v>541</v>
      </c>
      <c r="B6" s="59">
        <f>SUM(B7:B26)</f>
        <v>86374</v>
      </c>
      <c r="C6" s="59">
        <f>SUM(C7:C26)</f>
        <v>13394</v>
      </c>
      <c r="D6" s="59" t="s">
        <v>430</v>
      </c>
      <c r="E6" s="59">
        <f>SUM(E7:E26)</f>
        <v>10332</v>
      </c>
      <c r="F6" s="59" t="s">
        <v>430</v>
      </c>
      <c r="G6" s="53">
        <f>SUM(G7:G26)+SUM(F7:F26)</f>
        <v>76042</v>
      </c>
      <c r="H6" s="60">
        <v>89436</v>
      </c>
      <c r="I6" s="60">
        <f>H6-B6</f>
        <v>3062</v>
      </c>
      <c r="J6" s="56"/>
      <c r="K6" s="56"/>
      <c r="L6" s="56"/>
    </row>
    <row r="7" spans="1:12" x14ac:dyDescent="0.2">
      <c r="A7" s="55" t="s">
        <v>542</v>
      </c>
      <c r="B7" s="56">
        <v>10801</v>
      </c>
      <c r="C7" s="56">
        <v>1438</v>
      </c>
      <c r="D7" s="55">
        <v>273</v>
      </c>
      <c r="E7" s="56">
        <v>1239</v>
      </c>
      <c r="F7" s="55">
        <v>166</v>
      </c>
      <c r="G7" s="56">
        <v>9396</v>
      </c>
      <c r="H7" s="56">
        <v>11107</v>
      </c>
      <c r="I7" s="61">
        <f>H7-B7</f>
        <v>306</v>
      </c>
      <c r="J7" s="56"/>
      <c r="K7" s="56"/>
      <c r="L7" s="56"/>
    </row>
    <row r="8" spans="1:12" x14ac:dyDescent="0.2">
      <c r="A8" s="55" t="s">
        <v>543</v>
      </c>
      <c r="B8" s="56">
        <v>10238</v>
      </c>
      <c r="C8" s="56">
        <v>1555</v>
      </c>
      <c r="D8" s="55">
        <v>131</v>
      </c>
      <c r="E8" s="56">
        <v>1214</v>
      </c>
      <c r="F8" s="55">
        <v>227</v>
      </c>
      <c r="G8" s="56">
        <v>8797</v>
      </c>
      <c r="H8" s="56">
        <v>10483</v>
      </c>
      <c r="I8" s="61">
        <f t="shared" ref="I8:I26" si="0">H8-B8</f>
        <v>245</v>
      </c>
      <c r="J8" s="56"/>
      <c r="K8" s="56"/>
      <c r="L8" s="56"/>
    </row>
    <row r="9" spans="1:12" x14ac:dyDescent="0.2">
      <c r="A9" s="55" t="s">
        <v>544</v>
      </c>
      <c r="B9" s="56">
        <v>7165</v>
      </c>
      <c r="C9" s="56">
        <v>1036</v>
      </c>
      <c r="D9" s="55">
        <v>82</v>
      </c>
      <c r="E9" s="56">
        <v>850</v>
      </c>
      <c r="F9" s="55">
        <v>100</v>
      </c>
      <c r="G9" s="56">
        <v>6215</v>
      </c>
      <c r="H9" s="56">
        <v>7333</v>
      </c>
      <c r="I9" s="61">
        <f t="shared" si="0"/>
        <v>168</v>
      </c>
      <c r="J9" s="56"/>
      <c r="K9" s="56"/>
      <c r="L9" s="56"/>
    </row>
    <row r="10" spans="1:12" x14ac:dyDescent="0.2">
      <c r="A10" s="55" t="s">
        <v>545</v>
      </c>
      <c r="B10" s="56">
        <v>4000</v>
      </c>
      <c r="C10" s="56">
        <v>625</v>
      </c>
      <c r="D10" s="55">
        <v>43</v>
      </c>
      <c r="E10" s="56">
        <v>524</v>
      </c>
      <c r="F10" s="55">
        <v>45</v>
      </c>
      <c r="G10" s="56">
        <v>3431</v>
      </c>
      <c r="H10" s="56">
        <v>4099</v>
      </c>
      <c r="I10" s="61">
        <f t="shared" si="0"/>
        <v>99</v>
      </c>
      <c r="J10" s="56"/>
      <c r="K10" s="56"/>
      <c r="L10" s="56"/>
    </row>
    <row r="11" spans="1:12" x14ac:dyDescent="0.2">
      <c r="A11" s="55" t="s">
        <v>361</v>
      </c>
      <c r="B11" s="56">
        <v>3290</v>
      </c>
      <c r="C11" s="56">
        <v>482</v>
      </c>
      <c r="D11" s="55">
        <v>32</v>
      </c>
      <c r="E11" s="56">
        <v>434</v>
      </c>
      <c r="F11" s="55">
        <v>40</v>
      </c>
      <c r="G11" s="56">
        <v>2816</v>
      </c>
      <c r="H11" s="56">
        <v>3330</v>
      </c>
      <c r="I11" s="61">
        <f t="shared" si="0"/>
        <v>40</v>
      </c>
      <c r="J11" s="56"/>
      <c r="K11" s="56"/>
      <c r="L11" s="56"/>
    </row>
    <row r="12" spans="1:12" x14ac:dyDescent="0.2">
      <c r="A12" s="55" t="s">
        <v>358</v>
      </c>
      <c r="B12" s="56">
        <v>4282</v>
      </c>
      <c r="C12" s="56">
        <v>567</v>
      </c>
      <c r="D12" s="55">
        <v>70</v>
      </c>
      <c r="E12" s="56">
        <v>464</v>
      </c>
      <c r="F12" s="55">
        <v>73</v>
      </c>
      <c r="G12" s="56">
        <v>3745</v>
      </c>
      <c r="H12" s="56">
        <v>4382</v>
      </c>
      <c r="I12" s="61">
        <f t="shared" si="0"/>
        <v>100</v>
      </c>
      <c r="J12" s="56"/>
      <c r="K12" s="56"/>
      <c r="L12" s="56"/>
    </row>
    <row r="13" spans="1:12" x14ac:dyDescent="0.2">
      <c r="A13" s="55" t="s">
        <v>368</v>
      </c>
      <c r="B13" s="56">
        <v>2767</v>
      </c>
      <c r="C13" s="56">
        <v>364</v>
      </c>
      <c r="D13" s="55">
        <v>33</v>
      </c>
      <c r="E13" s="56">
        <v>329</v>
      </c>
      <c r="F13" s="55">
        <v>26</v>
      </c>
      <c r="G13" s="56">
        <v>2412</v>
      </c>
      <c r="H13" s="56">
        <v>2809</v>
      </c>
      <c r="I13" s="61">
        <f t="shared" si="0"/>
        <v>42</v>
      </c>
      <c r="J13" s="56"/>
      <c r="K13" s="56"/>
      <c r="L13" s="56"/>
    </row>
    <row r="14" spans="1:12" x14ac:dyDescent="0.2">
      <c r="A14" s="55" t="s">
        <v>546</v>
      </c>
      <c r="B14" s="56">
        <v>4468</v>
      </c>
      <c r="C14" s="56">
        <v>679</v>
      </c>
      <c r="D14" s="55">
        <v>70</v>
      </c>
      <c r="E14" s="56">
        <v>491</v>
      </c>
      <c r="F14" s="55">
        <v>45</v>
      </c>
      <c r="G14" s="56">
        <v>3932</v>
      </c>
      <c r="H14" s="56">
        <v>4681</v>
      </c>
      <c r="I14" s="61">
        <f t="shared" si="0"/>
        <v>213</v>
      </c>
      <c r="J14" s="56"/>
      <c r="K14" s="56"/>
      <c r="L14" s="56"/>
    </row>
    <row r="15" spans="1:12" x14ac:dyDescent="0.2">
      <c r="A15" s="55" t="s">
        <v>547</v>
      </c>
      <c r="B15" s="56">
        <v>3337</v>
      </c>
      <c r="C15" s="56">
        <v>492</v>
      </c>
      <c r="D15" s="55">
        <v>40</v>
      </c>
      <c r="E15" s="56">
        <v>396</v>
      </c>
      <c r="F15" s="55">
        <v>49</v>
      </c>
      <c r="G15" s="56">
        <v>2892</v>
      </c>
      <c r="H15" s="56">
        <v>3424</v>
      </c>
      <c r="I15" s="61">
        <f t="shared" si="0"/>
        <v>87</v>
      </c>
      <c r="J15" s="56"/>
      <c r="K15" s="56"/>
      <c r="L15" s="56"/>
    </row>
    <row r="16" spans="1:12" x14ac:dyDescent="0.2">
      <c r="A16" s="55" t="s">
        <v>548</v>
      </c>
      <c r="B16" s="56">
        <v>5354</v>
      </c>
      <c r="C16" s="56">
        <v>909</v>
      </c>
      <c r="D16" s="55">
        <v>98</v>
      </c>
      <c r="E16" s="56">
        <v>681</v>
      </c>
      <c r="F16" s="55">
        <v>70</v>
      </c>
      <c r="G16" s="56">
        <v>4603</v>
      </c>
      <c r="H16" s="56">
        <v>5610</v>
      </c>
      <c r="I16" s="61">
        <f t="shared" si="0"/>
        <v>256</v>
      </c>
      <c r="J16" s="56"/>
      <c r="K16" s="56"/>
      <c r="L16" s="56"/>
    </row>
    <row r="17" spans="1:12" x14ac:dyDescent="0.2">
      <c r="A17" s="55" t="s">
        <v>550</v>
      </c>
      <c r="B17" s="56">
        <v>4197</v>
      </c>
      <c r="C17" s="56">
        <v>622</v>
      </c>
      <c r="D17" s="55">
        <v>88</v>
      </c>
      <c r="E17" s="56">
        <v>534</v>
      </c>
      <c r="F17" s="55">
        <v>47</v>
      </c>
      <c r="G17" s="56">
        <v>3616</v>
      </c>
      <c r="H17" s="56">
        <v>4326</v>
      </c>
      <c r="I17" s="61">
        <f t="shared" si="0"/>
        <v>129</v>
      </c>
      <c r="J17" s="56"/>
      <c r="K17" s="56"/>
      <c r="L17" s="56"/>
    </row>
    <row r="18" spans="1:12" x14ac:dyDescent="0.2">
      <c r="A18" s="55" t="s">
        <v>551</v>
      </c>
      <c r="B18" s="56">
        <v>5203</v>
      </c>
      <c r="C18" s="56">
        <v>761</v>
      </c>
      <c r="D18" s="55">
        <v>58</v>
      </c>
      <c r="E18" s="56">
        <v>612</v>
      </c>
      <c r="F18" s="55">
        <v>89</v>
      </c>
      <c r="G18" s="56">
        <v>4502</v>
      </c>
      <c r="H18" s="56">
        <v>5321</v>
      </c>
      <c r="I18" s="61">
        <f t="shared" si="0"/>
        <v>118</v>
      </c>
      <c r="J18" s="56"/>
      <c r="K18" s="56"/>
      <c r="L18" s="56"/>
    </row>
    <row r="19" spans="1:12" x14ac:dyDescent="0.2">
      <c r="A19" s="55" t="s">
        <v>552</v>
      </c>
      <c r="B19" s="56">
        <v>3196</v>
      </c>
      <c r="C19" s="56">
        <v>457</v>
      </c>
      <c r="D19" s="55">
        <v>38</v>
      </c>
      <c r="E19" s="56">
        <v>373</v>
      </c>
      <c r="F19" s="55">
        <v>39</v>
      </c>
      <c r="G19" s="56">
        <v>2784</v>
      </c>
      <c r="H19" s="56">
        <v>3279</v>
      </c>
      <c r="I19" s="61">
        <f t="shared" si="0"/>
        <v>83</v>
      </c>
      <c r="J19" s="56"/>
      <c r="K19" s="56"/>
      <c r="L19" s="56"/>
    </row>
    <row r="20" spans="1:12" x14ac:dyDescent="0.2">
      <c r="A20" s="55" t="s">
        <v>553</v>
      </c>
      <c r="B20" s="56">
        <v>2376</v>
      </c>
      <c r="C20" s="56">
        <v>329</v>
      </c>
      <c r="D20" s="55">
        <v>34</v>
      </c>
      <c r="E20" s="56">
        <v>294</v>
      </c>
      <c r="F20" s="55">
        <v>43</v>
      </c>
      <c r="G20" s="56">
        <v>2039</v>
      </c>
      <c r="H20" s="56">
        <v>2402</v>
      </c>
      <c r="I20" s="61">
        <f t="shared" si="0"/>
        <v>26</v>
      </c>
      <c r="J20" s="56"/>
      <c r="K20" s="56"/>
      <c r="L20" s="56"/>
    </row>
    <row r="21" spans="1:12" x14ac:dyDescent="0.2">
      <c r="A21" s="55" t="s">
        <v>554</v>
      </c>
      <c r="B21" s="56">
        <v>3018</v>
      </c>
      <c r="C21" s="56">
        <v>474</v>
      </c>
      <c r="D21" s="55">
        <v>31</v>
      </c>
      <c r="E21" s="56">
        <v>353</v>
      </c>
      <c r="F21" s="55">
        <v>38</v>
      </c>
      <c r="G21" s="56">
        <v>2627</v>
      </c>
      <c r="H21" s="56">
        <v>3132</v>
      </c>
      <c r="I21" s="61">
        <f t="shared" si="0"/>
        <v>114</v>
      </c>
      <c r="J21" s="56"/>
      <c r="K21" s="56"/>
      <c r="L21" s="56"/>
    </row>
    <row r="22" spans="1:12" x14ac:dyDescent="0.2">
      <c r="A22" s="55" t="s">
        <v>555</v>
      </c>
      <c r="B22" s="56">
        <v>2768</v>
      </c>
      <c r="C22" s="56">
        <v>387</v>
      </c>
      <c r="D22" s="55">
        <v>30</v>
      </c>
      <c r="E22" s="56">
        <v>283</v>
      </c>
      <c r="F22" s="55">
        <v>29</v>
      </c>
      <c r="G22" s="56">
        <v>2456</v>
      </c>
      <c r="H22" s="56">
        <v>2873</v>
      </c>
      <c r="I22" s="61">
        <f t="shared" si="0"/>
        <v>105</v>
      </c>
      <c r="J22" s="56"/>
      <c r="K22" s="56"/>
      <c r="L22" s="56"/>
    </row>
    <row r="23" spans="1:12" x14ac:dyDescent="0.2">
      <c r="A23" s="55" t="s">
        <v>556</v>
      </c>
      <c r="B23" s="56">
        <v>428</v>
      </c>
      <c r="C23" s="56">
        <v>69</v>
      </c>
      <c r="D23" s="55">
        <v>11</v>
      </c>
      <c r="E23" s="56">
        <v>49</v>
      </c>
      <c r="F23" s="55">
        <v>3</v>
      </c>
      <c r="G23" s="56">
        <v>376</v>
      </c>
      <c r="H23" s="56">
        <v>456</v>
      </c>
      <c r="I23" s="61">
        <f t="shared" si="0"/>
        <v>28</v>
      </c>
      <c r="J23" s="56"/>
      <c r="K23" s="56"/>
      <c r="L23" s="56"/>
    </row>
    <row r="24" spans="1:12" x14ac:dyDescent="0.2">
      <c r="A24" s="55" t="s">
        <v>557</v>
      </c>
      <c r="B24" s="56">
        <v>1040</v>
      </c>
      <c r="C24" s="56">
        <v>151</v>
      </c>
      <c r="D24" s="55">
        <v>13</v>
      </c>
      <c r="E24" s="56">
        <v>121</v>
      </c>
      <c r="F24" s="55">
        <v>7</v>
      </c>
      <c r="G24" s="56">
        <v>912</v>
      </c>
      <c r="H24" s="56">
        <v>1076</v>
      </c>
      <c r="I24" s="61">
        <f t="shared" si="0"/>
        <v>36</v>
      </c>
      <c r="J24" s="56"/>
      <c r="K24" s="56"/>
      <c r="L24" s="56"/>
    </row>
    <row r="25" spans="1:12" x14ac:dyDescent="0.2">
      <c r="A25" s="55" t="s">
        <v>558</v>
      </c>
      <c r="B25" s="56">
        <v>1531</v>
      </c>
      <c r="C25" s="56">
        <v>205</v>
      </c>
      <c r="D25" s="55">
        <v>33</v>
      </c>
      <c r="E25" s="56">
        <v>175</v>
      </c>
      <c r="F25" s="55">
        <v>72</v>
      </c>
      <c r="G25" s="56">
        <v>1284</v>
      </c>
      <c r="H25" s="56">
        <v>1522</v>
      </c>
      <c r="I25" s="61">
        <f t="shared" si="0"/>
        <v>-9</v>
      </c>
      <c r="J25" s="56"/>
      <c r="K25" s="56"/>
      <c r="L25" s="56"/>
    </row>
    <row r="26" spans="1:12" x14ac:dyDescent="0.2">
      <c r="A26" s="55" t="s">
        <v>559</v>
      </c>
      <c r="B26" s="56">
        <v>6915</v>
      </c>
      <c r="C26" s="56">
        <v>1792</v>
      </c>
      <c r="D26" s="42">
        <v>0</v>
      </c>
      <c r="E26" s="56">
        <v>916</v>
      </c>
      <c r="F26" s="42">
        <v>0</v>
      </c>
      <c r="G26" s="56">
        <v>5999</v>
      </c>
      <c r="H26" s="56">
        <v>7791</v>
      </c>
      <c r="I26" s="61">
        <f t="shared" si="0"/>
        <v>876</v>
      </c>
      <c r="J26" s="56"/>
      <c r="K26" s="56"/>
      <c r="L26" s="56"/>
    </row>
    <row r="27" spans="1:12" x14ac:dyDescent="0.2">
      <c r="A27" s="1" t="s">
        <v>517</v>
      </c>
    </row>
  </sheetData>
  <mergeCells count="6">
    <mergeCell ref="H4:H5"/>
    <mergeCell ref="I4:I5"/>
    <mergeCell ref="B4:B5"/>
    <mergeCell ref="C4:D4"/>
    <mergeCell ref="E4:F4"/>
    <mergeCell ref="G4:G5"/>
  </mergeCells>
  <phoneticPr fontId="6" type="noConversion"/>
  <pageMargins left="0.78740157480314965" right="0.78740157480314965" top="0.98425196850393704" bottom="0.98425196850393704" header="0.39370078740157483" footer="0.39370078740157483"/>
  <pageSetup paperSize="9" scale="83" orientation="portrait" r:id="rId1"/>
  <headerFooter alignWithMargins="0"/>
  <ignoredErrors>
    <ignoredError sqref="G6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G19"/>
  <sheetViews>
    <sheetView workbookViewId="0">
      <selection activeCell="B21" sqref="B21"/>
    </sheetView>
  </sheetViews>
  <sheetFormatPr baseColWidth="10" defaultColWidth="11.42578125" defaultRowHeight="12.75" x14ac:dyDescent="0.2"/>
  <cols>
    <col min="1" max="1" width="2.7109375" style="1" customWidth="1"/>
    <col min="2" max="2" width="92.7109375" style="1" bestFit="1" customWidth="1"/>
    <col min="3" max="16384" width="11.42578125" style="1"/>
  </cols>
  <sheetData>
    <row r="1" spans="1:7" ht="13.5" x14ac:dyDescent="0.25">
      <c r="A1" s="13" t="s">
        <v>772</v>
      </c>
      <c r="B1" s="12"/>
    </row>
    <row r="2" spans="1:7" x14ac:dyDescent="0.2">
      <c r="A2" s="12"/>
      <c r="B2" s="23" t="s">
        <v>786</v>
      </c>
      <c r="C2" s="23"/>
      <c r="D2" s="23"/>
      <c r="E2" s="23"/>
      <c r="F2" s="23"/>
      <c r="G2" s="23"/>
    </row>
    <row r="3" spans="1:7" x14ac:dyDescent="0.2">
      <c r="A3" s="12"/>
      <c r="B3" s="12" t="s">
        <v>773</v>
      </c>
    </row>
    <row r="4" spans="1:7" x14ac:dyDescent="0.2">
      <c r="A4" s="12"/>
      <c r="B4" s="12" t="s">
        <v>774</v>
      </c>
    </row>
    <row r="5" spans="1:7" x14ac:dyDescent="0.2">
      <c r="A5" s="12"/>
      <c r="B5" s="12" t="s">
        <v>775</v>
      </c>
    </row>
    <row r="6" spans="1:7" x14ac:dyDescent="0.2">
      <c r="A6" s="12"/>
      <c r="B6" s="29" t="s">
        <v>776</v>
      </c>
    </row>
    <row r="7" spans="1:7" x14ac:dyDescent="0.2">
      <c r="A7" s="12"/>
      <c r="B7" s="29" t="s">
        <v>777</v>
      </c>
    </row>
    <row r="8" spans="1:7" x14ac:dyDescent="0.2">
      <c r="B8" s="29" t="s">
        <v>778</v>
      </c>
    </row>
    <row r="9" spans="1:7" x14ac:dyDescent="0.2">
      <c r="B9" s="12" t="s">
        <v>779</v>
      </c>
    </row>
    <row r="10" spans="1:7" x14ac:dyDescent="0.2">
      <c r="B10" s="12" t="s">
        <v>780</v>
      </c>
    </row>
    <row r="11" spans="1:7" x14ac:dyDescent="0.2">
      <c r="B11" s="12" t="s">
        <v>781</v>
      </c>
    </row>
    <row r="12" spans="1:7" x14ac:dyDescent="0.2">
      <c r="B12" s="29" t="s">
        <v>782</v>
      </c>
    </row>
    <row r="13" spans="1:7" x14ac:dyDescent="0.2">
      <c r="B13" s="29" t="s">
        <v>783</v>
      </c>
    </row>
    <row r="14" spans="1:7" x14ac:dyDescent="0.2">
      <c r="B14" s="29" t="s">
        <v>784</v>
      </c>
    </row>
    <row r="15" spans="1:7" x14ac:dyDescent="0.2">
      <c r="B15" s="29" t="s">
        <v>785</v>
      </c>
    </row>
    <row r="16" spans="1:7" x14ac:dyDescent="0.2">
      <c r="B16" s="29" t="s">
        <v>787</v>
      </c>
    </row>
    <row r="17" spans="2:2" x14ac:dyDescent="0.2">
      <c r="B17" s="29" t="s">
        <v>788</v>
      </c>
    </row>
    <row r="18" spans="2:2" x14ac:dyDescent="0.2">
      <c r="B18" s="29" t="s">
        <v>789</v>
      </c>
    </row>
    <row r="19" spans="2:2" x14ac:dyDescent="0.2">
      <c r="B19" s="29" t="s">
        <v>790</v>
      </c>
    </row>
  </sheetData>
  <phoneticPr fontId="0" type="noConversion"/>
  <pageMargins left="0.59055118110236227" right="0.59055118110236227" top="0.78740157480314965" bottom="0.59055118110236227" header="0.39370078740157483" footer="0"/>
  <pageSetup paperSize="9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07"/>
  <sheetViews>
    <sheetView workbookViewId="0">
      <selection activeCell="B4" sqref="B4:I5"/>
    </sheetView>
  </sheetViews>
  <sheetFormatPr baseColWidth="10" defaultRowHeight="12.75" x14ac:dyDescent="0.2"/>
  <cols>
    <col min="1" max="1" width="27.140625" customWidth="1"/>
    <col min="2" max="2" width="10.7109375" style="67" customWidth="1"/>
    <col min="3" max="3" width="10.28515625" style="70" customWidth="1"/>
    <col min="4" max="4" width="10.7109375" style="70" customWidth="1"/>
    <col min="5" max="5" width="9.42578125" style="71" customWidth="1"/>
    <col min="6" max="6" width="10.7109375" style="70" customWidth="1"/>
    <col min="7" max="8" width="10.7109375" style="71" customWidth="1"/>
    <col min="9" max="9" width="10.7109375" style="70" customWidth="1"/>
    <col min="10" max="10" width="3.42578125" customWidth="1"/>
  </cols>
  <sheetData>
    <row r="1" spans="1:11" x14ac:dyDescent="0.2">
      <c r="A1" s="8" t="s">
        <v>856</v>
      </c>
      <c r="B1" s="75"/>
    </row>
    <row r="2" spans="1:11" s="1" customFormat="1" x14ac:dyDescent="0.2">
      <c r="A2" s="1" t="s">
        <v>857</v>
      </c>
      <c r="B2" s="55"/>
      <c r="C2" s="72"/>
      <c r="D2" s="72"/>
      <c r="E2" s="73"/>
      <c r="F2" s="72"/>
      <c r="G2" s="73"/>
      <c r="H2" s="73"/>
      <c r="I2" s="72"/>
    </row>
    <row r="3" spans="1:11" s="1" customFormat="1" x14ac:dyDescent="0.2">
      <c r="B3" s="55"/>
      <c r="C3" s="72"/>
      <c r="D3" s="72"/>
      <c r="E3" s="73"/>
      <c r="F3" s="72"/>
      <c r="G3" s="73"/>
      <c r="H3" s="73"/>
      <c r="I3" s="72"/>
    </row>
    <row r="4" spans="1:11" s="1" customFormat="1" ht="12.75" customHeight="1" x14ac:dyDescent="0.2">
      <c r="A4" s="50"/>
      <c r="B4" s="95" t="s">
        <v>744</v>
      </c>
      <c r="C4" s="95" t="s">
        <v>849</v>
      </c>
      <c r="D4" s="95"/>
      <c r="E4" s="97" t="s">
        <v>850</v>
      </c>
      <c r="F4" s="97"/>
      <c r="G4" s="97" t="s">
        <v>851</v>
      </c>
      <c r="H4" s="97" t="s">
        <v>852</v>
      </c>
      <c r="I4" s="96" t="s">
        <v>853</v>
      </c>
    </row>
    <row r="5" spans="1:11" s="1" customFormat="1" ht="39" customHeight="1" x14ac:dyDescent="0.2">
      <c r="A5" s="50"/>
      <c r="B5" s="95"/>
      <c r="C5" s="88" t="s">
        <v>706</v>
      </c>
      <c r="D5" s="88" t="s">
        <v>751</v>
      </c>
      <c r="E5" s="89" t="s">
        <v>708</v>
      </c>
      <c r="F5" s="88" t="s">
        <v>752</v>
      </c>
      <c r="G5" s="97"/>
      <c r="H5" s="97"/>
      <c r="I5" s="96"/>
    </row>
    <row r="6" spans="1:11" s="1" customFormat="1" x14ac:dyDescent="0.2">
      <c r="A6" s="51" t="s">
        <v>541</v>
      </c>
      <c r="B6" s="60">
        <v>129117</v>
      </c>
      <c r="C6" s="53">
        <f>SUM(C7:C114)</f>
        <v>20625</v>
      </c>
      <c r="D6" s="60" t="s">
        <v>430</v>
      </c>
      <c r="E6" s="53">
        <v>15621</v>
      </c>
      <c r="F6" s="60" t="s">
        <v>430</v>
      </c>
      <c r="G6" s="53">
        <f>SUM(G7:G114)</f>
        <v>110972</v>
      </c>
      <c r="H6" s="60">
        <v>134121</v>
      </c>
      <c r="I6" s="53">
        <v>5004</v>
      </c>
      <c r="K6" s="86"/>
    </row>
    <row r="7" spans="1:11" x14ac:dyDescent="0.2">
      <c r="A7" s="54" t="s">
        <v>542</v>
      </c>
      <c r="B7" s="56"/>
      <c r="C7" s="73"/>
      <c r="D7" s="73"/>
      <c r="E7" s="73"/>
      <c r="F7" s="74"/>
      <c r="G7" s="73"/>
      <c r="H7" s="73"/>
      <c r="I7" s="56"/>
    </row>
    <row r="8" spans="1:11" x14ac:dyDescent="0.2">
      <c r="A8" s="55" t="s">
        <v>354</v>
      </c>
      <c r="B8" s="56">
        <v>1210</v>
      </c>
      <c r="C8" s="56">
        <v>188</v>
      </c>
      <c r="D8" s="56">
        <v>19</v>
      </c>
      <c r="E8" s="56">
        <v>146</v>
      </c>
      <c r="F8" s="58">
        <v>22</v>
      </c>
      <c r="G8" s="56">
        <v>1042</v>
      </c>
      <c r="H8" s="56">
        <v>1249</v>
      </c>
      <c r="I8" s="56">
        <f>H8-B8</f>
        <v>39</v>
      </c>
      <c r="K8" s="86"/>
    </row>
    <row r="9" spans="1:11" x14ac:dyDescent="0.2">
      <c r="A9" s="55" t="s">
        <v>363</v>
      </c>
      <c r="B9" s="56">
        <v>2542</v>
      </c>
      <c r="C9" s="56">
        <v>305</v>
      </c>
      <c r="D9" s="56">
        <v>53</v>
      </c>
      <c r="E9" s="56">
        <v>270</v>
      </c>
      <c r="F9" s="58">
        <v>49</v>
      </c>
      <c r="G9" s="56">
        <v>2223</v>
      </c>
      <c r="H9" s="56">
        <v>2581</v>
      </c>
      <c r="I9" s="56">
        <f t="shared" ref="I9:I71" si="0">H9-B9</f>
        <v>39</v>
      </c>
      <c r="K9" s="86"/>
    </row>
    <row r="10" spans="1:11" x14ac:dyDescent="0.2">
      <c r="A10" s="55" t="s">
        <v>364</v>
      </c>
      <c r="B10" s="56">
        <v>1370</v>
      </c>
      <c r="C10" s="56">
        <v>224</v>
      </c>
      <c r="D10" s="56">
        <v>31</v>
      </c>
      <c r="E10" s="56">
        <v>189</v>
      </c>
      <c r="F10" s="58">
        <v>69</v>
      </c>
      <c r="G10" s="56">
        <v>1112</v>
      </c>
      <c r="H10" s="56">
        <v>1367</v>
      </c>
      <c r="I10" s="56">
        <f t="shared" si="0"/>
        <v>-3</v>
      </c>
      <c r="K10" s="86"/>
    </row>
    <row r="11" spans="1:11" x14ac:dyDescent="0.2">
      <c r="A11" s="55" t="s">
        <v>365</v>
      </c>
      <c r="B11" s="56">
        <v>1017</v>
      </c>
      <c r="C11" s="56">
        <v>159</v>
      </c>
      <c r="D11" s="56">
        <v>18</v>
      </c>
      <c r="E11" s="56">
        <v>129</v>
      </c>
      <c r="F11" s="58">
        <v>14</v>
      </c>
      <c r="G11" s="56">
        <v>874</v>
      </c>
      <c r="H11" s="56">
        <v>1051</v>
      </c>
      <c r="I11" s="56">
        <f t="shared" si="0"/>
        <v>34</v>
      </c>
      <c r="K11" s="86"/>
    </row>
    <row r="12" spans="1:11" x14ac:dyDescent="0.2">
      <c r="A12" s="55" t="s">
        <v>366</v>
      </c>
      <c r="B12" s="56">
        <v>1870</v>
      </c>
      <c r="C12" s="56">
        <v>251</v>
      </c>
      <c r="D12" s="56">
        <v>48</v>
      </c>
      <c r="E12" s="56">
        <v>246</v>
      </c>
      <c r="F12" s="58">
        <v>36</v>
      </c>
      <c r="G12" s="56">
        <v>1588</v>
      </c>
      <c r="H12" s="56">
        <v>1887</v>
      </c>
      <c r="I12" s="56">
        <f t="shared" si="0"/>
        <v>17</v>
      </c>
      <c r="K12" s="86"/>
    </row>
    <row r="13" spans="1:11" x14ac:dyDescent="0.2">
      <c r="A13" s="55" t="s">
        <v>395</v>
      </c>
      <c r="B13" s="56">
        <v>6755</v>
      </c>
      <c r="C13" s="56">
        <v>826</v>
      </c>
      <c r="D13" s="56">
        <v>299</v>
      </c>
      <c r="E13" s="56">
        <v>734</v>
      </c>
      <c r="F13" s="58">
        <v>147</v>
      </c>
      <c r="G13" s="56">
        <v>5874</v>
      </c>
      <c r="H13" s="56">
        <v>6999</v>
      </c>
      <c r="I13" s="56">
        <f t="shared" si="0"/>
        <v>244</v>
      </c>
      <c r="K13" s="86"/>
    </row>
    <row r="14" spans="1:11" x14ac:dyDescent="0.2">
      <c r="A14" s="54" t="s">
        <v>376</v>
      </c>
      <c r="B14" s="56"/>
      <c r="C14" s="56"/>
      <c r="D14" s="56"/>
      <c r="E14" s="56"/>
      <c r="F14" s="58"/>
      <c r="G14" s="56"/>
      <c r="H14" s="56"/>
      <c r="I14" s="56"/>
      <c r="K14" s="86"/>
    </row>
    <row r="15" spans="1:11" x14ac:dyDescent="0.2">
      <c r="A15" s="55" t="s">
        <v>396</v>
      </c>
      <c r="B15" s="56">
        <v>5896</v>
      </c>
      <c r="C15" s="56">
        <v>951</v>
      </c>
      <c r="D15" s="56">
        <v>101</v>
      </c>
      <c r="E15" s="56">
        <v>802</v>
      </c>
      <c r="F15" s="58">
        <v>109</v>
      </c>
      <c r="G15" s="56">
        <v>4985</v>
      </c>
      <c r="H15" s="56">
        <v>6037</v>
      </c>
      <c r="I15" s="56">
        <f t="shared" si="0"/>
        <v>141</v>
      </c>
      <c r="K15" s="86"/>
    </row>
    <row r="16" spans="1:11" x14ac:dyDescent="0.2">
      <c r="A16" s="55" t="s">
        <v>357</v>
      </c>
      <c r="B16" s="56">
        <v>5332</v>
      </c>
      <c r="C16" s="56">
        <v>697</v>
      </c>
      <c r="D16" s="56">
        <v>76</v>
      </c>
      <c r="E16" s="56">
        <v>534</v>
      </c>
      <c r="F16" s="58">
        <v>227</v>
      </c>
      <c r="G16" s="56">
        <v>4571</v>
      </c>
      <c r="H16" s="56">
        <v>5344</v>
      </c>
      <c r="I16" s="56">
        <f t="shared" si="0"/>
        <v>12</v>
      </c>
      <c r="K16" s="86"/>
    </row>
    <row r="17" spans="1:11" x14ac:dyDescent="0.2">
      <c r="A17" s="55" t="s">
        <v>397</v>
      </c>
      <c r="B17" s="56">
        <v>3978</v>
      </c>
      <c r="C17" s="56">
        <v>569</v>
      </c>
      <c r="D17" s="56">
        <v>91</v>
      </c>
      <c r="E17" s="56">
        <v>413</v>
      </c>
      <c r="F17" s="58">
        <v>50</v>
      </c>
      <c r="G17" s="56">
        <v>3515</v>
      </c>
      <c r="H17" s="56">
        <v>4175</v>
      </c>
      <c r="I17" s="56">
        <f t="shared" si="0"/>
        <v>197</v>
      </c>
      <c r="K17" s="86"/>
    </row>
    <row r="18" spans="1:11" x14ac:dyDescent="0.2">
      <c r="A18" s="54" t="s">
        <v>544</v>
      </c>
      <c r="B18" s="56"/>
      <c r="C18" s="56"/>
      <c r="D18" s="56"/>
      <c r="E18" s="56"/>
      <c r="F18" s="58"/>
      <c r="G18" s="56"/>
      <c r="H18" s="56"/>
      <c r="I18" s="56"/>
      <c r="K18" s="86"/>
    </row>
    <row r="19" spans="1:11" x14ac:dyDescent="0.2">
      <c r="A19" s="55" t="s">
        <v>369</v>
      </c>
      <c r="B19" s="56">
        <v>1576</v>
      </c>
      <c r="C19" s="56">
        <v>267</v>
      </c>
      <c r="D19" s="56">
        <v>22</v>
      </c>
      <c r="E19" s="56">
        <v>209</v>
      </c>
      <c r="F19" s="58">
        <v>32</v>
      </c>
      <c r="G19" s="56">
        <v>1335</v>
      </c>
      <c r="H19" s="56">
        <v>1624</v>
      </c>
      <c r="I19" s="56">
        <f t="shared" si="0"/>
        <v>48</v>
      </c>
      <c r="K19" s="86"/>
    </row>
    <row r="20" spans="1:11" x14ac:dyDescent="0.2">
      <c r="A20" s="55" t="s">
        <v>367</v>
      </c>
      <c r="B20" s="56">
        <v>2230</v>
      </c>
      <c r="C20" s="56">
        <v>310</v>
      </c>
      <c r="D20" s="56">
        <v>45</v>
      </c>
      <c r="E20" s="56">
        <v>270</v>
      </c>
      <c r="F20" s="58">
        <v>54</v>
      </c>
      <c r="G20" s="56">
        <v>1906</v>
      </c>
      <c r="H20" s="56">
        <v>2261</v>
      </c>
      <c r="I20" s="56">
        <f t="shared" si="0"/>
        <v>31</v>
      </c>
      <c r="K20" s="86"/>
    </row>
    <row r="21" spans="1:11" x14ac:dyDescent="0.2">
      <c r="A21" s="55" t="s">
        <v>370</v>
      </c>
      <c r="B21" s="56">
        <v>2572</v>
      </c>
      <c r="C21" s="56">
        <v>417</v>
      </c>
      <c r="D21" s="56">
        <v>40</v>
      </c>
      <c r="E21" s="56">
        <v>298</v>
      </c>
      <c r="F21" s="58">
        <v>37</v>
      </c>
      <c r="G21" s="56">
        <v>2237</v>
      </c>
      <c r="H21" s="56">
        <v>2694</v>
      </c>
      <c r="I21" s="56">
        <f t="shared" si="0"/>
        <v>122</v>
      </c>
      <c r="K21" s="86"/>
    </row>
    <row r="22" spans="1:11" x14ac:dyDescent="0.2">
      <c r="A22" s="55" t="s">
        <v>400</v>
      </c>
      <c r="B22" s="56">
        <v>4602</v>
      </c>
      <c r="C22" s="56">
        <v>615</v>
      </c>
      <c r="D22" s="56">
        <v>100</v>
      </c>
      <c r="E22" s="56">
        <v>541</v>
      </c>
      <c r="F22" s="58">
        <v>79</v>
      </c>
      <c r="G22" s="56">
        <v>3982</v>
      </c>
      <c r="H22" s="56">
        <v>4697</v>
      </c>
      <c r="I22" s="56">
        <f t="shared" si="0"/>
        <v>95</v>
      </c>
      <c r="K22" s="86"/>
    </row>
    <row r="23" spans="1:11" x14ac:dyDescent="0.2">
      <c r="A23" s="54" t="s">
        <v>545</v>
      </c>
      <c r="B23" s="56"/>
      <c r="C23" s="56"/>
      <c r="D23" s="56"/>
      <c r="E23" s="56"/>
      <c r="F23" s="58"/>
      <c r="G23" s="56"/>
      <c r="H23" s="56"/>
      <c r="I23" s="56"/>
      <c r="K23" s="86"/>
    </row>
    <row r="24" spans="1:11" x14ac:dyDescent="0.2">
      <c r="A24" s="55" t="s">
        <v>401</v>
      </c>
      <c r="B24" s="56">
        <v>2038</v>
      </c>
      <c r="C24" s="56">
        <v>298</v>
      </c>
      <c r="D24" s="56">
        <v>34</v>
      </c>
      <c r="E24" s="56">
        <v>280</v>
      </c>
      <c r="F24" s="58">
        <v>27</v>
      </c>
      <c r="G24" s="56">
        <v>1731</v>
      </c>
      <c r="H24" s="56">
        <v>2063</v>
      </c>
      <c r="I24" s="56">
        <f t="shared" si="0"/>
        <v>25</v>
      </c>
      <c r="K24" s="86"/>
    </row>
    <row r="25" spans="1:11" x14ac:dyDescent="0.2">
      <c r="A25" s="55" t="s">
        <v>402</v>
      </c>
      <c r="B25" s="56">
        <v>543</v>
      </c>
      <c r="C25" s="56">
        <v>82</v>
      </c>
      <c r="D25" s="56">
        <v>8</v>
      </c>
      <c r="E25" s="56">
        <v>58</v>
      </c>
      <c r="F25" s="58">
        <v>15</v>
      </c>
      <c r="G25" s="56">
        <v>470</v>
      </c>
      <c r="H25" s="56">
        <v>560</v>
      </c>
      <c r="I25" s="56">
        <f t="shared" si="0"/>
        <v>17</v>
      </c>
      <c r="K25" s="86"/>
    </row>
    <row r="26" spans="1:11" x14ac:dyDescent="0.2">
      <c r="A26" s="55" t="s">
        <v>377</v>
      </c>
      <c r="B26" s="56">
        <v>351</v>
      </c>
      <c r="C26" s="56">
        <v>65</v>
      </c>
      <c r="D26" s="56">
        <v>6</v>
      </c>
      <c r="E26" s="56">
        <v>48</v>
      </c>
      <c r="F26" s="58">
        <v>12</v>
      </c>
      <c r="G26" s="56">
        <v>291</v>
      </c>
      <c r="H26" s="56">
        <v>362</v>
      </c>
      <c r="I26" s="56">
        <f t="shared" si="0"/>
        <v>11</v>
      </c>
      <c r="K26" s="86"/>
    </row>
    <row r="27" spans="1:11" x14ac:dyDescent="0.2">
      <c r="A27" s="55" t="s">
        <v>404</v>
      </c>
      <c r="B27" s="56">
        <v>2722</v>
      </c>
      <c r="C27" s="56">
        <v>459</v>
      </c>
      <c r="D27" s="56">
        <v>61</v>
      </c>
      <c r="E27" s="56">
        <v>330</v>
      </c>
      <c r="F27" s="56">
        <v>53</v>
      </c>
      <c r="G27" s="56">
        <v>2339</v>
      </c>
      <c r="H27" s="56">
        <v>2859</v>
      </c>
      <c r="I27" s="56">
        <f t="shared" si="0"/>
        <v>137</v>
      </c>
      <c r="K27" s="86"/>
    </row>
    <row r="28" spans="1:11" x14ac:dyDescent="0.2">
      <c r="A28" s="54" t="s">
        <v>361</v>
      </c>
      <c r="B28" s="56"/>
      <c r="C28" s="56"/>
      <c r="D28" s="56"/>
      <c r="E28" s="56"/>
      <c r="F28" s="56"/>
      <c r="G28" s="56"/>
      <c r="H28" s="56"/>
      <c r="I28" s="56"/>
      <c r="K28" s="86"/>
    </row>
    <row r="29" spans="1:11" x14ac:dyDescent="0.2">
      <c r="A29" s="55" t="s">
        <v>405</v>
      </c>
      <c r="B29" s="56">
        <v>912</v>
      </c>
      <c r="C29" s="56">
        <v>158</v>
      </c>
      <c r="D29" s="56">
        <v>18</v>
      </c>
      <c r="E29" s="56">
        <v>135</v>
      </c>
      <c r="F29" s="56">
        <v>20</v>
      </c>
      <c r="G29" s="56">
        <v>757</v>
      </c>
      <c r="H29" s="56">
        <v>933</v>
      </c>
      <c r="I29" s="56">
        <f t="shared" si="0"/>
        <v>21</v>
      </c>
      <c r="K29" s="86"/>
    </row>
    <row r="30" spans="1:11" x14ac:dyDescent="0.2">
      <c r="A30" s="55" t="s">
        <v>406</v>
      </c>
      <c r="B30" s="56">
        <v>1180</v>
      </c>
      <c r="C30" s="56">
        <v>196</v>
      </c>
      <c r="D30" s="56">
        <v>27</v>
      </c>
      <c r="E30" s="56">
        <v>153</v>
      </c>
      <c r="F30" s="56">
        <v>18</v>
      </c>
      <c r="G30" s="56">
        <v>1009</v>
      </c>
      <c r="H30" s="56">
        <v>1232</v>
      </c>
      <c r="I30" s="56">
        <f t="shared" si="0"/>
        <v>52</v>
      </c>
      <c r="K30" s="86"/>
    </row>
    <row r="31" spans="1:11" x14ac:dyDescent="0.2">
      <c r="A31" s="55" t="s">
        <v>407</v>
      </c>
      <c r="B31" s="56">
        <v>963</v>
      </c>
      <c r="C31" s="56">
        <v>163</v>
      </c>
      <c r="D31" s="56">
        <v>28</v>
      </c>
      <c r="E31" s="56">
        <v>104</v>
      </c>
      <c r="F31" s="56">
        <v>18</v>
      </c>
      <c r="G31" s="56">
        <v>841</v>
      </c>
      <c r="H31" s="56">
        <v>1032</v>
      </c>
      <c r="I31" s="56">
        <f t="shared" si="0"/>
        <v>69</v>
      </c>
      <c r="K31" s="86"/>
    </row>
    <row r="32" spans="1:11" x14ac:dyDescent="0.2">
      <c r="A32" s="55" t="s">
        <v>408</v>
      </c>
      <c r="B32" s="56">
        <v>752</v>
      </c>
      <c r="C32" s="56">
        <v>116</v>
      </c>
      <c r="D32" s="56">
        <v>12</v>
      </c>
      <c r="E32" s="56">
        <v>111</v>
      </c>
      <c r="F32" s="56">
        <v>23</v>
      </c>
      <c r="G32" s="56">
        <v>618</v>
      </c>
      <c r="H32" s="56">
        <v>746</v>
      </c>
      <c r="I32" s="56">
        <f t="shared" si="0"/>
        <v>-6</v>
      </c>
      <c r="K32" s="86"/>
    </row>
    <row r="33" spans="1:11" x14ac:dyDescent="0.2">
      <c r="A33" s="55" t="s">
        <v>409</v>
      </c>
      <c r="B33" s="56">
        <v>1095</v>
      </c>
      <c r="C33" s="56">
        <v>151</v>
      </c>
      <c r="D33" s="56">
        <v>12</v>
      </c>
      <c r="E33" s="56">
        <v>151</v>
      </c>
      <c r="F33" s="56">
        <v>23</v>
      </c>
      <c r="G33" s="56">
        <v>921</v>
      </c>
      <c r="H33" s="56">
        <v>1084</v>
      </c>
      <c r="I33" s="56">
        <f t="shared" si="0"/>
        <v>-11</v>
      </c>
      <c r="K33" s="86"/>
    </row>
    <row r="34" spans="1:11" x14ac:dyDescent="0.2">
      <c r="A34" s="54" t="s">
        <v>358</v>
      </c>
      <c r="B34" s="56"/>
      <c r="C34" s="56"/>
      <c r="D34" s="56"/>
      <c r="E34" s="56"/>
      <c r="F34" s="56"/>
      <c r="G34" s="56"/>
      <c r="H34" s="56"/>
      <c r="I34" s="56"/>
      <c r="K34" s="86"/>
    </row>
    <row r="35" spans="1:11" x14ac:dyDescent="0.2">
      <c r="A35" s="55" t="s">
        <v>410</v>
      </c>
      <c r="B35" s="56">
        <v>1708</v>
      </c>
      <c r="C35" s="56">
        <v>196</v>
      </c>
      <c r="D35" s="56">
        <v>38</v>
      </c>
      <c r="E35" s="56">
        <v>176</v>
      </c>
      <c r="F35" s="56">
        <v>30</v>
      </c>
      <c r="G35" s="56">
        <v>1502</v>
      </c>
      <c r="H35" s="56">
        <v>1736</v>
      </c>
      <c r="I35" s="56">
        <f t="shared" si="0"/>
        <v>28</v>
      </c>
      <c r="K35" s="86"/>
    </row>
    <row r="36" spans="1:11" x14ac:dyDescent="0.2">
      <c r="A36" s="55" t="s">
        <v>411</v>
      </c>
      <c r="B36" s="56">
        <v>3003</v>
      </c>
      <c r="C36" s="56">
        <v>429</v>
      </c>
      <c r="D36" s="56">
        <v>55</v>
      </c>
      <c r="E36" s="56">
        <v>331</v>
      </c>
      <c r="F36" s="56">
        <v>80</v>
      </c>
      <c r="G36" s="56">
        <v>2592</v>
      </c>
      <c r="H36" s="56">
        <v>3076</v>
      </c>
      <c r="I36" s="56">
        <f t="shared" si="0"/>
        <v>73</v>
      </c>
      <c r="K36" s="86"/>
    </row>
    <row r="37" spans="1:11" x14ac:dyDescent="0.2">
      <c r="A37" s="55" t="s">
        <v>412</v>
      </c>
      <c r="B37" s="56">
        <v>1322</v>
      </c>
      <c r="C37" s="56">
        <v>171</v>
      </c>
      <c r="D37" s="56">
        <v>27</v>
      </c>
      <c r="E37" s="56">
        <v>134</v>
      </c>
      <c r="F37" s="56">
        <v>27</v>
      </c>
      <c r="G37" s="56">
        <v>1161</v>
      </c>
      <c r="H37" s="56">
        <v>1359</v>
      </c>
      <c r="I37" s="56">
        <f t="shared" si="0"/>
        <v>37</v>
      </c>
      <c r="K37" s="86"/>
    </row>
    <row r="38" spans="1:11" x14ac:dyDescent="0.2">
      <c r="A38" s="57" t="s">
        <v>413</v>
      </c>
      <c r="B38" s="56">
        <v>626</v>
      </c>
      <c r="C38" s="56">
        <v>69</v>
      </c>
      <c r="D38" s="56">
        <v>5</v>
      </c>
      <c r="E38" s="56">
        <v>64</v>
      </c>
      <c r="F38" s="56">
        <v>6</v>
      </c>
      <c r="G38" s="56">
        <v>556</v>
      </c>
      <c r="H38" s="56">
        <v>630</v>
      </c>
      <c r="I38" s="56">
        <f t="shared" si="0"/>
        <v>4</v>
      </c>
      <c r="K38" s="86"/>
    </row>
    <row r="39" spans="1:11" x14ac:dyDescent="0.2">
      <c r="A39" s="54" t="s">
        <v>368</v>
      </c>
      <c r="B39" s="56"/>
      <c r="C39" s="56"/>
      <c r="D39" s="56"/>
      <c r="E39" s="56"/>
      <c r="F39" s="56"/>
      <c r="G39" s="56"/>
      <c r="H39" s="56"/>
      <c r="I39" s="56"/>
      <c r="K39" s="86"/>
    </row>
    <row r="40" spans="1:11" x14ac:dyDescent="0.2">
      <c r="A40" s="55" t="s">
        <v>414</v>
      </c>
      <c r="B40" s="56">
        <v>2593</v>
      </c>
      <c r="C40" s="56">
        <v>355</v>
      </c>
      <c r="D40" s="56">
        <v>42</v>
      </c>
      <c r="E40" s="56">
        <v>310</v>
      </c>
      <c r="F40" s="56">
        <v>46</v>
      </c>
      <c r="G40" s="56">
        <v>2237</v>
      </c>
      <c r="H40" s="56">
        <v>2634</v>
      </c>
      <c r="I40" s="56">
        <f t="shared" si="0"/>
        <v>41</v>
      </c>
      <c r="K40" s="86"/>
    </row>
    <row r="41" spans="1:11" x14ac:dyDescent="0.2">
      <c r="A41" s="55" t="s">
        <v>415</v>
      </c>
      <c r="B41" s="56">
        <v>392</v>
      </c>
      <c r="C41" s="56">
        <v>73</v>
      </c>
      <c r="D41" s="56">
        <v>7</v>
      </c>
      <c r="E41" s="56">
        <v>47</v>
      </c>
      <c r="F41" s="56">
        <v>4</v>
      </c>
      <c r="G41" s="56">
        <v>341</v>
      </c>
      <c r="H41" s="56">
        <v>421</v>
      </c>
      <c r="I41" s="56">
        <f t="shared" si="0"/>
        <v>29</v>
      </c>
      <c r="K41" s="86"/>
    </row>
    <row r="42" spans="1:11" x14ac:dyDescent="0.2">
      <c r="A42" s="55" t="s">
        <v>416</v>
      </c>
      <c r="B42" s="56">
        <v>440</v>
      </c>
      <c r="C42" s="56">
        <v>64</v>
      </c>
      <c r="D42" s="56">
        <v>24</v>
      </c>
      <c r="E42" s="56">
        <v>61</v>
      </c>
      <c r="F42" s="56">
        <v>10</v>
      </c>
      <c r="G42" s="56">
        <v>369</v>
      </c>
      <c r="H42" s="56">
        <v>457</v>
      </c>
      <c r="I42" s="56">
        <f t="shared" si="0"/>
        <v>17</v>
      </c>
      <c r="K42" s="86"/>
    </row>
    <row r="43" spans="1:11" x14ac:dyDescent="0.2">
      <c r="A43" s="55" t="s">
        <v>371</v>
      </c>
      <c r="B43" s="56">
        <v>157</v>
      </c>
      <c r="C43" s="56">
        <v>31</v>
      </c>
      <c r="D43" s="56">
        <v>2</v>
      </c>
      <c r="E43" s="56">
        <v>18</v>
      </c>
      <c r="F43" s="56">
        <v>4</v>
      </c>
      <c r="G43" s="56">
        <v>135</v>
      </c>
      <c r="H43" s="56">
        <v>168</v>
      </c>
      <c r="I43" s="56">
        <f t="shared" si="0"/>
        <v>11</v>
      </c>
      <c r="K43" s="86"/>
    </row>
    <row r="44" spans="1:11" x14ac:dyDescent="0.2">
      <c r="A44" s="55" t="s">
        <v>372</v>
      </c>
      <c r="B44" s="56">
        <v>419</v>
      </c>
      <c r="C44" s="56">
        <v>54</v>
      </c>
      <c r="D44" s="56">
        <v>9</v>
      </c>
      <c r="E44" s="56">
        <v>50</v>
      </c>
      <c r="F44" s="56">
        <v>9</v>
      </c>
      <c r="G44" s="56">
        <v>360</v>
      </c>
      <c r="H44" s="56">
        <v>423</v>
      </c>
      <c r="I44" s="56">
        <f t="shared" si="0"/>
        <v>4</v>
      </c>
      <c r="K44" s="86"/>
    </row>
    <row r="45" spans="1:11" x14ac:dyDescent="0.2">
      <c r="A45" s="54" t="s">
        <v>546</v>
      </c>
      <c r="B45" s="56"/>
      <c r="C45" s="56"/>
      <c r="D45" s="56"/>
      <c r="E45" s="56"/>
      <c r="F45" s="56"/>
      <c r="G45" s="56"/>
      <c r="H45" s="56"/>
      <c r="I45" s="56"/>
      <c r="K45" s="86"/>
    </row>
    <row r="46" spans="1:11" x14ac:dyDescent="0.2">
      <c r="A46" s="55" t="s">
        <v>419</v>
      </c>
      <c r="B46" s="56">
        <v>2874</v>
      </c>
      <c r="C46" s="56">
        <v>477</v>
      </c>
      <c r="D46" s="56">
        <v>46</v>
      </c>
      <c r="E46" s="56">
        <v>326</v>
      </c>
      <c r="F46" s="56">
        <v>54</v>
      </c>
      <c r="G46" s="56">
        <v>2494</v>
      </c>
      <c r="H46" s="56">
        <v>3017</v>
      </c>
      <c r="I46" s="56">
        <f t="shared" si="0"/>
        <v>143</v>
      </c>
      <c r="K46" s="86"/>
    </row>
    <row r="47" spans="1:11" x14ac:dyDescent="0.2">
      <c r="A47" s="55" t="s">
        <v>420</v>
      </c>
      <c r="B47" s="56">
        <v>779</v>
      </c>
      <c r="C47" s="56">
        <v>97</v>
      </c>
      <c r="D47" s="56">
        <v>13</v>
      </c>
      <c r="E47" s="56">
        <v>84</v>
      </c>
      <c r="F47" s="56">
        <v>27</v>
      </c>
      <c r="G47" s="56">
        <v>668</v>
      </c>
      <c r="H47" s="56">
        <v>778</v>
      </c>
      <c r="I47" s="56">
        <f t="shared" si="0"/>
        <v>-1</v>
      </c>
      <c r="K47" s="86"/>
    </row>
    <row r="48" spans="1:11" x14ac:dyDescent="0.2">
      <c r="A48" s="55" t="s">
        <v>421</v>
      </c>
      <c r="B48" s="56">
        <v>1503</v>
      </c>
      <c r="C48" s="56">
        <v>254</v>
      </c>
      <c r="D48" s="56">
        <v>46</v>
      </c>
      <c r="E48" s="56">
        <v>173</v>
      </c>
      <c r="F48" s="56">
        <v>22</v>
      </c>
      <c r="G48" s="56">
        <v>1308</v>
      </c>
      <c r="H48" s="56">
        <v>1608</v>
      </c>
      <c r="I48" s="56">
        <f t="shared" si="0"/>
        <v>105</v>
      </c>
      <c r="K48" s="86"/>
    </row>
    <row r="49" spans="1:11" x14ac:dyDescent="0.2">
      <c r="A49" s="55" t="s">
        <v>422</v>
      </c>
      <c r="B49" s="56">
        <v>909</v>
      </c>
      <c r="C49" s="56">
        <v>131</v>
      </c>
      <c r="D49" s="56">
        <v>19</v>
      </c>
      <c r="E49" s="56">
        <v>111</v>
      </c>
      <c r="F49" s="56">
        <v>23</v>
      </c>
      <c r="G49" s="56">
        <v>775</v>
      </c>
      <c r="H49" s="56">
        <v>925</v>
      </c>
      <c r="I49" s="56">
        <f t="shared" si="0"/>
        <v>16</v>
      </c>
      <c r="K49" s="86"/>
    </row>
    <row r="50" spans="1:11" x14ac:dyDescent="0.2">
      <c r="A50" s="55" t="s">
        <v>423</v>
      </c>
      <c r="B50" s="56">
        <v>373</v>
      </c>
      <c r="C50" s="56">
        <v>57</v>
      </c>
      <c r="D50" s="56">
        <v>8</v>
      </c>
      <c r="E50" s="56">
        <v>42</v>
      </c>
      <c r="F50" s="56">
        <v>5</v>
      </c>
      <c r="G50" s="56">
        <v>326</v>
      </c>
      <c r="H50" s="56">
        <v>391</v>
      </c>
      <c r="I50" s="56">
        <f t="shared" si="0"/>
        <v>18</v>
      </c>
      <c r="K50" s="86"/>
    </row>
    <row r="51" spans="1:11" x14ac:dyDescent="0.2">
      <c r="A51" s="54" t="s">
        <v>547</v>
      </c>
      <c r="B51" s="56"/>
      <c r="C51" s="56"/>
      <c r="D51" s="56"/>
      <c r="E51" s="56"/>
      <c r="F51" s="56"/>
      <c r="G51" s="56"/>
      <c r="H51" s="56"/>
      <c r="I51" s="56"/>
      <c r="K51" s="86"/>
    </row>
    <row r="52" spans="1:11" x14ac:dyDescent="0.2">
      <c r="A52" s="55" t="s">
        <v>373</v>
      </c>
      <c r="B52" s="56">
        <v>1788</v>
      </c>
      <c r="C52" s="56">
        <v>262</v>
      </c>
      <c r="D52" s="56">
        <v>36</v>
      </c>
      <c r="E52" s="56">
        <v>210</v>
      </c>
      <c r="F52" s="56">
        <v>40</v>
      </c>
      <c r="G52" s="56">
        <v>1538</v>
      </c>
      <c r="H52" s="56">
        <v>1836</v>
      </c>
      <c r="I52" s="56">
        <f t="shared" si="0"/>
        <v>48</v>
      </c>
      <c r="K52" s="86"/>
    </row>
    <row r="53" spans="1:11" x14ac:dyDescent="0.2">
      <c r="A53" s="55" t="s">
        <v>535</v>
      </c>
      <c r="B53" s="56">
        <v>1517</v>
      </c>
      <c r="C53" s="56">
        <v>236</v>
      </c>
      <c r="D53" s="56">
        <v>27</v>
      </c>
      <c r="E53" s="56">
        <v>197</v>
      </c>
      <c r="F53" s="56">
        <v>32</v>
      </c>
      <c r="G53" s="56">
        <v>1288</v>
      </c>
      <c r="H53" s="56">
        <v>1551</v>
      </c>
      <c r="I53" s="56">
        <f t="shared" si="0"/>
        <v>34</v>
      </c>
      <c r="K53" s="86"/>
    </row>
    <row r="54" spans="1:11" x14ac:dyDescent="0.2">
      <c r="A54" s="55" t="s">
        <v>374</v>
      </c>
      <c r="B54" s="56">
        <v>496</v>
      </c>
      <c r="C54" s="56">
        <v>78</v>
      </c>
      <c r="D54" s="56">
        <v>16</v>
      </c>
      <c r="E54" s="56">
        <v>54</v>
      </c>
      <c r="F54" s="56">
        <v>11</v>
      </c>
      <c r="G54" s="56">
        <v>431</v>
      </c>
      <c r="H54" s="56">
        <v>525</v>
      </c>
      <c r="I54" s="56">
        <f t="shared" si="0"/>
        <v>29</v>
      </c>
      <c r="K54" s="86"/>
    </row>
    <row r="55" spans="1:11" x14ac:dyDescent="0.2">
      <c r="A55" s="55" t="s">
        <v>514</v>
      </c>
      <c r="B55" s="56">
        <v>663</v>
      </c>
      <c r="C55" s="56">
        <v>110</v>
      </c>
      <c r="D55" s="56">
        <v>16</v>
      </c>
      <c r="E55" s="56">
        <v>72</v>
      </c>
      <c r="F55" s="56">
        <v>18</v>
      </c>
      <c r="G55" s="56">
        <v>573</v>
      </c>
      <c r="H55" s="56">
        <v>699</v>
      </c>
      <c r="I55" s="56">
        <f t="shared" si="0"/>
        <v>36</v>
      </c>
      <c r="K55" s="86"/>
    </row>
    <row r="56" spans="1:11" x14ac:dyDescent="0.2">
      <c r="A56" s="55" t="s">
        <v>426</v>
      </c>
      <c r="B56" s="56">
        <v>342</v>
      </c>
      <c r="C56" s="56">
        <v>58</v>
      </c>
      <c r="D56" s="56">
        <v>5</v>
      </c>
      <c r="E56" s="56">
        <v>24</v>
      </c>
      <c r="F56" s="56">
        <v>5</v>
      </c>
      <c r="G56" s="56">
        <v>313</v>
      </c>
      <c r="H56" s="56">
        <v>376</v>
      </c>
      <c r="I56" s="56">
        <f t="shared" si="0"/>
        <v>34</v>
      </c>
      <c r="K56" s="86"/>
    </row>
    <row r="57" spans="1:11" x14ac:dyDescent="0.2">
      <c r="A57" s="54" t="s">
        <v>548</v>
      </c>
      <c r="B57" s="56"/>
      <c r="C57" s="56"/>
      <c r="D57" s="56"/>
      <c r="E57" s="56"/>
      <c r="F57" s="56"/>
      <c r="G57" s="56"/>
      <c r="H57" s="56"/>
      <c r="I57" s="56"/>
      <c r="K57" s="86"/>
    </row>
    <row r="58" spans="1:11" x14ac:dyDescent="0.2">
      <c r="A58" s="55" t="s">
        <v>427</v>
      </c>
      <c r="B58" s="56">
        <v>2140</v>
      </c>
      <c r="C58" s="56">
        <v>387</v>
      </c>
      <c r="D58" s="56">
        <v>36</v>
      </c>
      <c r="E58" s="56">
        <v>264</v>
      </c>
      <c r="F58" s="56">
        <v>27</v>
      </c>
      <c r="G58" s="56">
        <v>1849</v>
      </c>
      <c r="H58" s="56">
        <v>2272</v>
      </c>
      <c r="I58" s="56">
        <f t="shared" si="0"/>
        <v>132</v>
      </c>
      <c r="K58" s="86"/>
    </row>
    <row r="59" spans="1:11" x14ac:dyDescent="0.2">
      <c r="A59" s="55" t="s">
        <v>428</v>
      </c>
      <c r="B59" s="56">
        <v>1199</v>
      </c>
      <c r="C59" s="56">
        <v>226</v>
      </c>
      <c r="D59" s="56">
        <v>26</v>
      </c>
      <c r="E59" s="56">
        <v>174</v>
      </c>
      <c r="F59" s="56">
        <v>27</v>
      </c>
      <c r="G59" s="56">
        <v>998</v>
      </c>
      <c r="H59" s="56">
        <v>1250</v>
      </c>
      <c r="I59" s="56">
        <f t="shared" si="0"/>
        <v>51</v>
      </c>
      <c r="K59" s="86"/>
    </row>
    <row r="60" spans="1:11" x14ac:dyDescent="0.2">
      <c r="A60" s="55" t="s">
        <v>429</v>
      </c>
      <c r="B60" s="56">
        <v>1862</v>
      </c>
      <c r="C60" s="56">
        <v>296</v>
      </c>
      <c r="D60" s="56">
        <v>25</v>
      </c>
      <c r="E60" s="56">
        <v>209</v>
      </c>
      <c r="F60" s="56">
        <v>25</v>
      </c>
      <c r="G60" s="56">
        <v>1628</v>
      </c>
      <c r="H60" s="56">
        <v>1949</v>
      </c>
      <c r="I60" s="56">
        <f t="shared" si="0"/>
        <v>87</v>
      </c>
      <c r="K60" s="86"/>
    </row>
    <row r="61" spans="1:11" x14ac:dyDescent="0.2">
      <c r="A61" s="57" t="s">
        <v>431</v>
      </c>
      <c r="B61" s="56">
        <v>243</v>
      </c>
      <c r="C61" s="56">
        <v>41</v>
      </c>
      <c r="D61" s="56">
        <v>12</v>
      </c>
      <c r="E61" s="56">
        <v>29</v>
      </c>
      <c r="F61" s="56">
        <v>12</v>
      </c>
      <c r="G61" s="56">
        <v>202</v>
      </c>
      <c r="H61" s="56">
        <v>255</v>
      </c>
      <c r="I61" s="56">
        <f t="shared" si="0"/>
        <v>12</v>
      </c>
      <c r="K61" s="86"/>
    </row>
    <row r="62" spans="1:11" x14ac:dyDescent="0.2">
      <c r="A62" s="55" t="s">
        <v>378</v>
      </c>
      <c r="B62" s="56">
        <v>384</v>
      </c>
      <c r="C62" s="56">
        <v>68</v>
      </c>
      <c r="D62" s="56">
        <v>8</v>
      </c>
      <c r="E62" s="56">
        <v>41</v>
      </c>
      <c r="F62" s="56">
        <v>5</v>
      </c>
      <c r="G62" s="56">
        <v>338</v>
      </c>
      <c r="H62" s="56">
        <v>414</v>
      </c>
      <c r="I62" s="56">
        <f t="shared" si="0"/>
        <v>30</v>
      </c>
      <c r="K62" s="86"/>
    </row>
    <row r="63" spans="1:11" x14ac:dyDescent="0.2">
      <c r="A63" s="55" t="s">
        <v>375</v>
      </c>
      <c r="B63" s="56">
        <v>594</v>
      </c>
      <c r="C63" s="56">
        <v>77</v>
      </c>
      <c r="D63" s="56">
        <v>25</v>
      </c>
      <c r="E63" s="56">
        <v>58</v>
      </c>
      <c r="F63" s="56">
        <v>15</v>
      </c>
      <c r="G63" s="56">
        <v>521</v>
      </c>
      <c r="H63" s="56">
        <v>623</v>
      </c>
      <c r="I63" s="56">
        <f t="shared" si="0"/>
        <v>29</v>
      </c>
      <c r="K63" s="86"/>
    </row>
    <row r="64" spans="1:11" x14ac:dyDescent="0.2">
      <c r="A64" s="57" t="s">
        <v>549</v>
      </c>
      <c r="B64" s="56">
        <v>1617</v>
      </c>
      <c r="C64" s="56">
        <v>271</v>
      </c>
      <c r="D64" s="56">
        <v>81</v>
      </c>
      <c r="E64" s="56">
        <v>219</v>
      </c>
      <c r="F64" s="56">
        <v>35</v>
      </c>
      <c r="G64" s="56">
        <v>1363</v>
      </c>
      <c r="H64" s="56">
        <v>1715</v>
      </c>
      <c r="I64" s="56">
        <f t="shared" si="0"/>
        <v>98</v>
      </c>
      <c r="K64" s="86"/>
    </row>
    <row r="65" spans="1:11" x14ac:dyDescent="0.2">
      <c r="A65" s="8" t="s">
        <v>202</v>
      </c>
      <c r="B65" s="56"/>
      <c r="C65" s="56"/>
      <c r="D65" s="56"/>
      <c r="E65" s="56"/>
      <c r="F65" s="56"/>
      <c r="G65" s="56"/>
      <c r="H65" s="56"/>
      <c r="I65" s="56"/>
      <c r="K65" s="86"/>
    </row>
    <row r="66" spans="1:11" x14ac:dyDescent="0.2">
      <c r="A66" s="1" t="s">
        <v>737</v>
      </c>
      <c r="B66" s="56">
        <v>296</v>
      </c>
      <c r="C66" s="56">
        <v>58</v>
      </c>
      <c r="D66" s="56">
        <v>42</v>
      </c>
      <c r="E66" s="56">
        <v>26</v>
      </c>
      <c r="F66" s="56">
        <v>14</v>
      </c>
      <c r="G66" s="56">
        <v>256</v>
      </c>
      <c r="H66" s="56">
        <v>356</v>
      </c>
      <c r="I66" s="56">
        <f t="shared" si="0"/>
        <v>60</v>
      </c>
      <c r="K66" s="86"/>
    </row>
    <row r="67" spans="1:11" x14ac:dyDescent="0.2">
      <c r="A67" s="1" t="s">
        <v>434</v>
      </c>
      <c r="B67" s="56">
        <v>1257</v>
      </c>
      <c r="C67" s="56">
        <v>199</v>
      </c>
      <c r="D67" s="56">
        <v>52</v>
      </c>
      <c r="E67" s="56">
        <v>130</v>
      </c>
      <c r="F67" s="56">
        <v>22</v>
      </c>
      <c r="G67" s="56">
        <v>1105</v>
      </c>
      <c r="H67" s="56">
        <v>1356</v>
      </c>
      <c r="I67" s="56">
        <f t="shared" si="0"/>
        <v>99</v>
      </c>
      <c r="K67" s="86"/>
    </row>
    <row r="68" spans="1:11" x14ac:dyDescent="0.2">
      <c r="A68" s="1" t="s">
        <v>435</v>
      </c>
      <c r="B68" s="56">
        <v>2276</v>
      </c>
      <c r="C68" s="56">
        <v>372</v>
      </c>
      <c r="D68" s="56">
        <v>68</v>
      </c>
      <c r="E68" s="56">
        <v>326</v>
      </c>
      <c r="F68" s="56">
        <v>54</v>
      </c>
      <c r="G68" s="56">
        <v>1896</v>
      </c>
      <c r="H68" s="56">
        <v>2336</v>
      </c>
      <c r="I68" s="56">
        <f t="shared" si="0"/>
        <v>60</v>
      </c>
      <c r="K68" s="86"/>
    </row>
    <row r="69" spans="1:11" x14ac:dyDescent="0.2">
      <c r="A69" s="1" t="s">
        <v>436</v>
      </c>
      <c r="B69" s="56">
        <v>952</v>
      </c>
      <c r="C69" s="56">
        <v>180</v>
      </c>
      <c r="D69" s="56">
        <v>16</v>
      </c>
      <c r="E69" s="56">
        <v>129</v>
      </c>
      <c r="F69" s="56">
        <v>20</v>
      </c>
      <c r="G69" s="56">
        <v>803</v>
      </c>
      <c r="H69" s="56">
        <v>999</v>
      </c>
      <c r="I69" s="56">
        <f t="shared" si="0"/>
        <v>47</v>
      </c>
      <c r="K69" s="86"/>
    </row>
    <row r="70" spans="1:11" x14ac:dyDescent="0.2">
      <c r="A70" s="1" t="s">
        <v>437</v>
      </c>
      <c r="B70" s="56">
        <v>628</v>
      </c>
      <c r="C70" s="56">
        <v>82</v>
      </c>
      <c r="D70" s="56">
        <v>11</v>
      </c>
      <c r="E70" s="56">
        <v>90</v>
      </c>
      <c r="F70" s="56">
        <v>32</v>
      </c>
      <c r="G70" s="56">
        <v>506</v>
      </c>
      <c r="H70" s="56">
        <v>599</v>
      </c>
      <c r="I70" s="56">
        <f t="shared" si="0"/>
        <v>-29</v>
      </c>
      <c r="K70" s="86"/>
    </row>
    <row r="71" spans="1:11" x14ac:dyDescent="0.2">
      <c r="A71" s="1" t="s">
        <v>438</v>
      </c>
      <c r="B71" s="56">
        <v>345</v>
      </c>
      <c r="C71" s="56">
        <v>42</v>
      </c>
      <c r="D71" s="56">
        <v>13</v>
      </c>
      <c r="E71" s="56">
        <v>41</v>
      </c>
      <c r="F71" s="56">
        <v>11</v>
      </c>
      <c r="G71" s="56">
        <v>293</v>
      </c>
      <c r="H71" s="56">
        <v>348</v>
      </c>
      <c r="I71" s="56">
        <f t="shared" si="0"/>
        <v>3</v>
      </c>
      <c r="K71" s="86"/>
    </row>
    <row r="72" spans="1:11" x14ac:dyDescent="0.2">
      <c r="A72" s="8" t="s">
        <v>203</v>
      </c>
      <c r="B72" s="56"/>
      <c r="C72" s="56"/>
      <c r="D72" s="56"/>
      <c r="E72" s="56"/>
      <c r="F72" s="56"/>
      <c r="G72" s="56"/>
      <c r="H72" s="56"/>
      <c r="I72" s="56"/>
      <c r="K72" s="86"/>
    </row>
    <row r="73" spans="1:11" x14ac:dyDescent="0.2">
      <c r="A73" s="1" t="s">
        <v>439</v>
      </c>
      <c r="B73" s="56">
        <v>2191</v>
      </c>
      <c r="C73" s="56">
        <v>372</v>
      </c>
      <c r="D73" s="56">
        <v>48</v>
      </c>
      <c r="E73" s="56">
        <v>312</v>
      </c>
      <c r="F73" s="56">
        <v>42</v>
      </c>
      <c r="G73" s="56">
        <v>1837</v>
      </c>
      <c r="H73" s="56">
        <v>2257</v>
      </c>
      <c r="I73" s="56">
        <f t="shared" ref="I73:I114" si="1">H73-B73</f>
        <v>66</v>
      </c>
      <c r="K73" s="86"/>
    </row>
    <row r="74" spans="1:11" x14ac:dyDescent="0.2">
      <c r="A74" s="1" t="s">
        <v>440</v>
      </c>
      <c r="B74" s="56">
        <v>1250</v>
      </c>
      <c r="C74" s="56">
        <v>171</v>
      </c>
      <c r="D74" s="56">
        <v>16</v>
      </c>
      <c r="E74" s="56">
        <v>141</v>
      </c>
      <c r="F74" s="56">
        <v>49</v>
      </c>
      <c r="G74" s="56">
        <v>1060</v>
      </c>
      <c r="H74" s="56">
        <v>1247</v>
      </c>
      <c r="I74" s="56">
        <f t="shared" si="1"/>
        <v>-3</v>
      </c>
      <c r="K74" s="86"/>
    </row>
    <row r="75" spans="1:11" x14ac:dyDescent="0.2">
      <c r="A75" s="1" t="s">
        <v>441</v>
      </c>
      <c r="B75" s="56">
        <v>1164</v>
      </c>
      <c r="C75" s="56">
        <v>200</v>
      </c>
      <c r="D75" s="56">
        <v>20</v>
      </c>
      <c r="E75" s="56">
        <v>155</v>
      </c>
      <c r="F75" s="56">
        <v>19</v>
      </c>
      <c r="G75" s="56">
        <v>990</v>
      </c>
      <c r="H75" s="56">
        <v>1210</v>
      </c>
      <c r="I75" s="56">
        <f t="shared" si="1"/>
        <v>46</v>
      </c>
      <c r="K75" s="86"/>
    </row>
    <row r="76" spans="1:11" x14ac:dyDescent="0.2">
      <c r="A76" s="1" t="s">
        <v>442</v>
      </c>
      <c r="B76" s="56">
        <v>551</v>
      </c>
      <c r="C76" s="56">
        <v>92</v>
      </c>
      <c r="D76" s="56">
        <v>10</v>
      </c>
      <c r="E76" s="56">
        <v>53</v>
      </c>
      <c r="F76" s="56">
        <v>14</v>
      </c>
      <c r="G76" s="56">
        <v>484</v>
      </c>
      <c r="H76" s="56">
        <v>586</v>
      </c>
      <c r="I76" s="56">
        <f t="shared" si="1"/>
        <v>35</v>
      </c>
      <c r="K76" s="86"/>
    </row>
    <row r="77" spans="1:11" x14ac:dyDescent="0.2">
      <c r="A77" s="1" t="s">
        <v>443</v>
      </c>
      <c r="B77" s="56">
        <v>2464</v>
      </c>
      <c r="C77" s="56">
        <v>365</v>
      </c>
      <c r="D77" s="56">
        <v>46</v>
      </c>
      <c r="E77" s="56">
        <v>256</v>
      </c>
      <c r="F77" s="56">
        <v>54</v>
      </c>
      <c r="G77" s="56">
        <v>2154</v>
      </c>
      <c r="H77" s="56">
        <v>2565</v>
      </c>
      <c r="I77" s="56">
        <f t="shared" si="1"/>
        <v>101</v>
      </c>
      <c r="K77" s="86"/>
    </row>
    <row r="78" spans="1:11" x14ac:dyDescent="0.2">
      <c r="A78" s="8" t="s">
        <v>204</v>
      </c>
      <c r="B78" s="56"/>
      <c r="C78" s="56"/>
      <c r="D78" s="56"/>
      <c r="E78" s="56"/>
      <c r="F78" s="56"/>
      <c r="G78" s="56"/>
      <c r="H78" s="56"/>
      <c r="I78" s="56"/>
      <c r="K78" s="86"/>
    </row>
    <row r="79" spans="1:11" x14ac:dyDescent="0.2">
      <c r="A79" s="1" t="s">
        <v>534</v>
      </c>
      <c r="B79" s="56">
        <v>744</v>
      </c>
      <c r="C79" s="56">
        <v>110</v>
      </c>
      <c r="D79" s="56">
        <v>8</v>
      </c>
      <c r="E79" s="56">
        <v>59</v>
      </c>
      <c r="F79" s="56">
        <v>16</v>
      </c>
      <c r="G79" s="56">
        <v>669</v>
      </c>
      <c r="H79" s="56">
        <v>787</v>
      </c>
      <c r="I79" s="56">
        <f t="shared" si="1"/>
        <v>43</v>
      </c>
      <c r="K79" s="86"/>
    </row>
    <row r="80" spans="1:11" x14ac:dyDescent="0.2">
      <c r="A80" s="1" t="s">
        <v>444</v>
      </c>
      <c r="B80" s="56">
        <v>1555</v>
      </c>
      <c r="C80" s="56">
        <v>230</v>
      </c>
      <c r="D80" s="56">
        <v>32</v>
      </c>
      <c r="E80" s="56">
        <v>228</v>
      </c>
      <c r="F80" s="56">
        <v>27</v>
      </c>
      <c r="G80" s="56">
        <v>1300</v>
      </c>
      <c r="H80" s="56">
        <v>1562</v>
      </c>
      <c r="I80" s="56">
        <f t="shared" si="1"/>
        <v>7</v>
      </c>
      <c r="K80" s="86"/>
    </row>
    <row r="81" spans="1:11" x14ac:dyDescent="0.2">
      <c r="A81" s="1" t="s">
        <v>445</v>
      </c>
      <c r="B81" s="56">
        <v>768</v>
      </c>
      <c r="C81" s="56">
        <v>132</v>
      </c>
      <c r="D81" s="56">
        <v>9</v>
      </c>
      <c r="E81" s="56">
        <v>99</v>
      </c>
      <c r="F81" s="56">
        <v>16</v>
      </c>
      <c r="G81" s="56">
        <v>653</v>
      </c>
      <c r="H81" s="56">
        <v>794</v>
      </c>
      <c r="I81" s="56">
        <f t="shared" si="1"/>
        <v>26</v>
      </c>
      <c r="K81" s="86"/>
    </row>
    <row r="82" spans="1:11" x14ac:dyDescent="0.2">
      <c r="A82" s="1" t="s">
        <v>515</v>
      </c>
      <c r="B82" s="56">
        <v>894</v>
      </c>
      <c r="C82" s="56">
        <v>139</v>
      </c>
      <c r="D82" s="56">
        <v>9</v>
      </c>
      <c r="E82" s="56">
        <v>98</v>
      </c>
      <c r="F82" s="56">
        <v>22</v>
      </c>
      <c r="G82" s="56">
        <v>774</v>
      </c>
      <c r="H82" s="56">
        <v>922</v>
      </c>
      <c r="I82" s="56">
        <f t="shared" si="1"/>
        <v>28</v>
      </c>
      <c r="K82" s="86"/>
    </row>
    <row r="83" spans="1:11" x14ac:dyDescent="0.2">
      <c r="A83" s="1" t="s">
        <v>446</v>
      </c>
      <c r="B83" s="56">
        <v>703</v>
      </c>
      <c r="C83" s="56">
        <v>86</v>
      </c>
      <c r="D83" s="56">
        <v>15</v>
      </c>
      <c r="E83" s="56">
        <v>92</v>
      </c>
      <c r="F83" s="56">
        <v>19</v>
      </c>
      <c r="G83" s="56">
        <v>592</v>
      </c>
      <c r="H83" s="56">
        <v>693</v>
      </c>
      <c r="I83" s="56">
        <f t="shared" si="1"/>
        <v>-10</v>
      </c>
      <c r="K83" s="86"/>
    </row>
    <row r="84" spans="1:11" x14ac:dyDescent="0.2">
      <c r="A84" s="8" t="s">
        <v>205</v>
      </c>
      <c r="B84" s="56"/>
      <c r="C84" s="56"/>
      <c r="D84" s="56"/>
      <c r="E84" s="56"/>
      <c r="F84" s="56"/>
      <c r="G84" s="56"/>
      <c r="H84" s="56"/>
      <c r="I84" s="56"/>
      <c r="K84" s="86"/>
    </row>
    <row r="85" spans="1:11" x14ac:dyDescent="0.2">
      <c r="A85" s="1" t="s">
        <v>447</v>
      </c>
      <c r="B85" s="56">
        <v>3185</v>
      </c>
      <c r="C85" s="56">
        <v>483</v>
      </c>
      <c r="D85" s="56">
        <v>54</v>
      </c>
      <c r="E85" s="56">
        <v>403</v>
      </c>
      <c r="F85" s="56">
        <v>73</v>
      </c>
      <c r="G85" s="56">
        <v>2709</v>
      </c>
      <c r="H85" s="56">
        <v>3246</v>
      </c>
      <c r="I85" s="56">
        <f t="shared" si="1"/>
        <v>61</v>
      </c>
      <c r="K85" s="86"/>
    </row>
    <row r="86" spans="1:11" x14ac:dyDescent="0.2">
      <c r="A86" s="1" t="s">
        <v>448</v>
      </c>
      <c r="B86" s="56">
        <v>504</v>
      </c>
      <c r="C86" s="56">
        <v>69</v>
      </c>
      <c r="D86" s="56">
        <v>8</v>
      </c>
      <c r="E86" s="56">
        <v>59</v>
      </c>
      <c r="F86" s="56">
        <v>4</v>
      </c>
      <c r="G86" s="56">
        <v>441</v>
      </c>
      <c r="H86" s="56">
        <v>518</v>
      </c>
      <c r="I86" s="56">
        <f t="shared" si="1"/>
        <v>14</v>
      </c>
      <c r="K86" s="86"/>
    </row>
    <row r="87" spans="1:11" x14ac:dyDescent="0.2">
      <c r="A87" s="8" t="s">
        <v>206</v>
      </c>
      <c r="B87" s="56"/>
      <c r="C87" s="56"/>
      <c r="D87" s="56"/>
      <c r="E87" s="56"/>
      <c r="F87" s="56"/>
      <c r="G87" s="56"/>
      <c r="H87" s="56"/>
      <c r="I87" s="56"/>
      <c r="K87" s="86"/>
    </row>
    <row r="88" spans="1:11" x14ac:dyDescent="0.2">
      <c r="A88" s="1" t="s">
        <v>449</v>
      </c>
      <c r="B88" s="56">
        <v>1061</v>
      </c>
      <c r="C88" s="56">
        <v>219</v>
      </c>
      <c r="D88" s="56">
        <v>14</v>
      </c>
      <c r="E88" s="56">
        <v>113</v>
      </c>
      <c r="F88" s="56">
        <v>38</v>
      </c>
      <c r="G88" s="56">
        <v>910</v>
      </c>
      <c r="H88" s="56">
        <v>1143</v>
      </c>
      <c r="I88" s="56">
        <f t="shared" si="1"/>
        <v>82</v>
      </c>
      <c r="K88" s="86"/>
    </row>
    <row r="89" spans="1:11" x14ac:dyDescent="0.2">
      <c r="A89" s="1" t="s">
        <v>450</v>
      </c>
      <c r="B89" s="56">
        <v>2011</v>
      </c>
      <c r="C89" s="56">
        <v>327</v>
      </c>
      <c r="D89" s="56">
        <v>30</v>
      </c>
      <c r="E89" s="56">
        <v>275</v>
      </c>
      <c r="F89" s="56">
        <v>31</v>
      </c>
      <c r="G89" s="56">
        <v>1705</v>
      </c>
      <c r="H89" s="56">
        <v>2062</v>
      </c>
      <c r="I89" s="56">
        <f t="shared" si="1"/>
        <v>51</v>
      </c>
      <c r="K89" s="86"/>
    </row>
    <row r="90" spans="1:11" x14ac:dyDescent="0.2">
      <c r="A90" s="1" t="s">
        <v>451</v>
      </c>
      <c r="B90" s="56">
        <v>1441</v>
      </c>
      <c r="C90" s="56">
        <v>209</v>
      </c>
      <c r="D90" s="56">
        <v>30</v>
      </c>
      <c r="E90" s="56">
        <v>161</v>
      </c>
      <c r="F90" s="56">
        <v>19</v>
      </c>
      <c r="G90" s="56">
        <v>1261</v>
      </c>
      <c r="H90" s="56">
        <v>1500</v>
      </c>
      <c r="I90" s="56">
        <f t="shared" si="1"/>
        <v>59</v>
      </c>
      <c r="K90" s="86"/>
    </row>
    <row r="91" spans="1:11" x14ac:dyDescent="0.2">
      <c r="A91" s="8" t="s">
        <v>207</v>
      </c>
      <c r="B91" s="56"/>
      <c r="C91" s="56"/>
      <c r="D91" s="56"/>
      <c r="E91" s="56"/>
      <c r="F91" s="56"/>
      <c r="G91" s="56"/>
      <c r="H91" s="56"/>
      <c r="I91" s="56"/>
      <c r="K91" s="86"/>
    </row>
    <row r="92" spans="1:11" x14ac:dyDescent="0.2">
      <c r="A92" s="1" t="s">
        <v>452</v>
      </c>
      <c r="B92" s="56">
        <v>3608</v>
      </c>
      <c r="C92" s="56">
        <v>516</v>
      </c>
      <c r="D92" s="56">
        <v>51</v>
      </c>
      <c r="E92" s="56">
        <v>371</v>
      </c>
      <c r="F92" s="56">
        <v>53</v>
      </c>
      <c r="G92" s="56">
        <v>3184</v>
      </c>
      <c r="H92" s="56">
        <v>3751</v>
      </c>
      <c r="I92" s="56">
        <f t="shared" si="1"/>
        <v>143</v>
      </c>
      <c r="K92" s="86"/>
    </row>
    <row r="93" spans="1:11" x14ac:dyDescent="0.2">
      <c r="A93" s="1" t="s">
        <v>453</v>
      </c>
      <c r="B93" s="56">
        <v>397</v>
      </c>
      <c r="C93" s="56">
        <v>91</v>
      </c>
      <c r="D93" s="56">
        <v>4</v>
      </c>
      <c r="E93" s="56">
        <v>61</v>
      </c>
      <c r="F93" s="56">
        <v>6</v>
      </c>
      <c r="G93" s="56">
        <v>330</v>
      </c>
      <c r="H93" s="56">
        <v>425</v>
      </c>
      <c r="I93" s="56">
        <f t="shared" si="1"/>
        <v>28</v>
      </c>
      <c r="K93" s="86"/>
    </row>
    <row r="94" spans="1:11" x14ac:dyDescent="0.2">
      <c r="A94" s="8" t="s">
        <v>208</v>
      </c>
      <c r="B94" s="56"/>
      <c r="C94" s="56"/>
      <c r="D94" s="56"/>
      <c r="E94" s="56"/>
      <c r="F94" s="56"/>
      <c r="G94" s="56"/>
      <c r="H94" s="56"/>
      <c r="I94" s="56"/>
      <c r="K94" s="86"/>
    </row>
    <row r="95" spans="1:11" x14ac:dyDescent="0.2">
      <c r="A95" s="1" t="s">
        <v>454</v>
      </c>
      <c r="B95" s="56">
        <v>72</v>
      </c>
      <c r="C95" s="56">
        <v>8</v>
      </c>
      <c r="D95" s="56">
        <v>2</v>
      </c>
      <c r="E95" s="56">
        <v>6</v>
      </c>
      <c r="F95" s="56">
        <v>0</v>
      </c>
      <c r="G95" s="56">
        <v>66</v>
      </c>
      <c r="H95" s="56">
        <v>76</v>
      </c>
      <c r="I95" s="56">
        <f t="shared" si="1"/>
        <v>4</v>
      </c>
      <c r="K95" s="86"/>
    </row>
    <row r="96" spans="1:11" x14ac:dyDescent="0.2">
      <c r="A96" s="1" t="s">
        <v>455</v>
      </c>
      <c r="B96" s="56">
        <v>118</v>
      </c>
      <c r="C96" s="56">
        <v>15</v>
      </c>
      <c r="D96" s="56">
        <v>4</v>
      </c>
      <c r="E96" s="56">
        <v>15</v>
      </c>
      <c r="F96" s="56">
        <v>1</v>
      </c>
      <c r="G96" s="56">
        <v>102</v>
      </c>
      <c r="H96" s="56">
        <v>121</v>
      </c>
      <c r="I96" s="56">
        <f t="shared" si="1"/>
        <v>3</v>
      </c>
      <c r="K96" s="86"/>
    </row>
    <row r="97" spans="1:11" x14ac:dyDescent="0.2">
      <c r="A97" s="1" t="s">
        <v>456</v>
      </c>
      <c r="B97" s="56">
        <v>118</v>
      </c>
      <c r="C97" s="56">
        <v>10</v>
      </c>
      <c r="D97" s="56">
        <v>0</v>
      </c>
      <c r="E97" s="56">
        <v>12</v>
      </c>
      <c r="F97" s="56">
        <v>0</v>
      </c>
      <c r="G97" s="56">
        <v>106</v>
      </c>
      <c r="H97" s="56">
        <v>116</v>
      </c>
      <c r="I97" s="56">
        <f t="shared" si="1"/>
        <v>-2</v>
      </c>
      <c r="K97" s="86"/>
    </row>
    <row r="98" spans="1:11" x14ac:dyDescent="0.2">
      <c r="A98" s="1" t="s">
        <v>457</v>
      </c>
      <c r="B98" s="56">
        <v>54</v>
      </c>
      <c r="C98" s="56">
        <v>20</v>
      </c>
      <c r="D98" s="56">
        <v>1</v>
      </c>
      <c r="E98" s="56">
        <v>8</v>
      </c>
      <c r="F98" s="56">
        <v>0</v>
      </c>
      <c r="G98" s="56">
        <v>46</v>
      </c>
      <c r="H98" s="56">
        <v>67</v>
      </c>
      <c r="I98" s="56">
        <f t="shared" si="1"/>
        <v>13</v>
      </c>
      <c r="K98" s="86"/>
    </row>
    <row r="99" spans="1:11" x14ac:dyDescent="0.2">
      <c r="A99" s="1" t="s">
        <v>458</v>
      </c>
      <c r="B99" s="56">
        <v>4</v>
      </c>
      <c r="C99" s="56">
        <v>0</v>
      </c>
      <c r="D99" s="56">
        <v>0</v>
      </c>
      <c r="E99" s="56">
        <v>1</v>
      </c>
      <c r="F99" s="56">
        <v>0</v>
      </c>
      <c r="G99" s="56">
        <v>3</v>
      </c>
      <c r="H99" s="56">
        <v>3</v>
      </c>
      <c r="I99" s="56">
        <f t="shared" si="1"/>
        <v>-1</v>
      </c>
      <c r="K99" s="86"/>
    </row>
    <row r="100" spans="1:11" x14ac:dyDescent="0.2">
      <c r="A100" s="1" t="s">
        <v>459</v>
      </c>
      <c r="B100" s="56">
        <v>279</v>
      </c>
      <c r="C100" s="56">
        <v>47</v>
      </c>
      <c r="D100" s="56">
        <v>4</v>
      </c>
      <c r="E100" s="56">
        <v>27</v>
      </c>
      <c r="F100" s="56">
        <v>6</v>
      </c>
      <c r="G100" s="56">
        <v>246</v>
      </c>
      <c r="H100" s="56">
        <v>297</v>
      </c>
      <c r="I100" s="56">
        <f t="shared" si="1"/>
        <v>18</v>
      </c>
      <c r="K100" s="86"/>
    </row>
    <row r="101" spans="1:11" x14ac:dyDescent="0.2">
      <c r="A101" s="1" t="s">
        <v>460</v>
      </c>
      <c r="B101" s="56">
        <v>69</v>
      </c>
      <c r="C101" s="56">
        <v>15</v>
      </c>
      <c r="D101" s="56">
        <v>0</v>
      </c>
      <c r="E101" s="56">
        <v>7</v>
      </c>
      <c r="F101" s="56">
        <v>2</v>
      </c>
      <c r="G101" s="56">
        <v>60</v>
      </c>
      <c r="H101" s="56">
        <v>75</v>
      </c>
      <c r="I101" s="56">
        <f t="shared" si="1"/>
        <v>6</v>
      </c>
      <c r="K101" s="86"/>
    </row>
    <row r="102" spans="1:11" x14ac:dyDescent="0.2">
      <c r="A102" s="8" t="s">
        <v>209</v>
      </c>
      <c r="B102" s="56"/>
      <c r="C102" s="56"/>
      <c r="D102" s="56"/>
      <c r="E102" s="56"/>
      <c r="F102" s="56"/>
      <c r="G102" s="56"/>
      <c r="H102" s="56"/>
      <c r="I102" s="56"/>
      <c r="K102" s="86"/>
    </row>
    <row r="103" spans="1:11" x14ac:dyDescent="0.2">
      <c r="A103" s="1" t="s">
        <v>461</v>
      </c>
      <c r="B103" s="56">
        <v>1061</v>
      </c>
      <c r="C103" s="56">
        <v>163</v>
      </c>
      <c r="D103" s="56">
        <v>20</v>
      </c>
      <c r="E103" s="56">
        <v>131</v>
      </c>
      <c r="F103" s="56">
        <v>11</v>
      </c>
      <c r="G103" s="56">
        <v>919</v>
      </c>
      <c r="H103" s="56">
        <v>1102</v>
      </c>
      <c r="I103" s="56">
        <f t="shared" si="1"/>
        <v>41</v>
      </c>
      <c r="K103" s="86"/>
    </row>
    <row r="104" spans="1:11" x14ac:dyDescent="0.2">
      <c r="A104" s="1" t="s">
        <v>462</v>
      </c>
      <c r="B104" s="56">
        <v>439</v>
      </c>
      <c r="C104" s="56">
        <v>68</v>
      </c>
      <c r="D104" s="56">
        <v>6</v>
      </c>
      <c r="E104" s="56">
        <v>64</v>
      </c>
      <c r="F104" s="56">
        <v>5</v>
      </c>
      <c r="G104" s="56">
        <v>370</v>
      </c>
      <c r="H104" s="56">
        <v>444</v>
      </c>
      <c r="I104" s="56">
        <f t="shared" si="1"/>
        <v>5</v>
      </c>
      <c r="K104" s="86"/>
    </row>
    <row r="105" spans="1:11" x14ac:dyDescent="0.2">
      <c r="A105" s="8" t="s">
        <v>210</v>
      </c>
      <c r="B105" s="56"/>
      <c r="C105" s="56"/>
      <c r="D105" s="56"/>
      <c r="E105" s="56"/>
      <c r="F105" s="56"/>
      <c r="G105" s="56"/>
      <c r="H105" s="56"/>
      <c r="I105" s="56"/>
      <c r="K105" s="86"/>
    </row>
    <row r="106" spans="1:11" x14ac:dyDescent="0.2">
      <c r="A106" s="1" t="s">
        <v>463</v>
      </c>
      <c r="B106" s="56">
        <v>255</v>
      </c>
      <c r="C106" s="56">
        <v>35</v>
      </c>
      <c r="D106" s="56">
        <v>4</v>
      </c>
      <c r="E106" s="56">
        <v>16</v>
      </c>
      <c r="F106" s="56">
        <v>5</v>
      </c>
      <c r="G106" s="56">
        <v>234</v>
      </c>
      <c r="H106" s="56">
        <v>273</v>
      </c>
      <c r="I106" s="56">
        <f t="shared" si="1"/>
        <v>18</v>
      </c>
      <c r="K106" s="86"/>
    </row>
    <row r="107" spans="1:11" x14ac:dyDescent="0.2">
      <c r="A107" s="1" t="s">
        <v>516</v>
      </c>
      <c r="B107" s="56">
        <v>568</v>
      </c>
      <c r="C107" s="56">
        <v>68</v>
      </c>
      <c r="D107" s="56">
        <v>7</v>
      </c>
      <c r="E107" s="56">
        <v>50</v>
      </c>
      <c r="F107" s="56">
        <v>9</v>
      </c>
      <c r="G107" s="56">
        <v>509</v>
      </c>
      <c r="H107" s="56">
        <v>584</v>
      </c>
      <c r="I107" s="56">
        <f t="shared" si="1"/>
        <v>16</v>
      </c>
      <c r="K107" s="86"/>
    </row>
    <row r="108" spans="1:11" x14ac:dyDescent="0.2">
      <c r="A108" s="1" t="s">
        <v>464</v>
      </c>
      <c r="B108" s="56">
        <v>326</v>
      </c>
      <c r="C108" s="56">
        <v>38</v>
      </c>
      <c r="D108" s="56">
        <v>17</v>
      </c>
      <c r="E108" s="56">
        <v>44</v>
      </c>
      <c r="F108" s="56">
        <v>64</v>
      </c>
      <c r="G108" s="56">
        <v>218</v>
      </c>
      <c r="H108" s="56">
        <v>273</v>
      </c>
      <c r="I108" s="56">
        <f t="shared" si="1"/>
        <v>-53</v>
      </c>
      <c r="K108" s="86"/>
    </row>
    <row r="109" spans="1:11" x14ac:dyDescent="0.2">
      <c r="A109" s="1" t="s">
        <v>465</v>
      </c>
      <c r="B109" s="56">
        <v>271</v>
      </c>
      <c r="C109" s="56">
        <v>46</v>
      </c>
      <c r="D109" s="56">
        <v>20</v>
      </c>
      <c r="E109" s="56">
        <v>37</v>
      </c>
      <c r="F109" s="56">
        <v>22</v>
      </c>
      <c r="G109" s="56">
        <v>212</v>
      </c>
      <c r="H109" s="56">
        <v>278</v>
      </c>
      <c r="I109" s="56">
        <f t="shared" si="1"/>
        <v>7</v>
      </c>
      <c r="K109" s="86"/>
    </row>
    <row r="110" spans="1:11" x14ac:dyDescent="0.2">
      <c r="A110" s="1" t="s">
        <v>466</v>
      </c>
      <c r="B110" s="56">
        <v>128</v>
      </c>
      <c r="C110" s="56">
        <v>11</v>
      </c>
      <c r="D110" s="56">
        <v>1</v>
      </c>
      <c r="E110" s="56">
        <v>13</v>
      </c>
      <c r="F110" s="56">
        <v>0</v>
      </c>
      <c r="G110" s="56">
        <v>115</v>
      </c>
      <c r="H110" s="56">
        <v>127</v>
      </c>
      <c r="I110" s="56">
        <f t="shared" si="1"/>
        <v>-1</v>
      </c>
      <c r="K110" s="86"/>
    </row>
    <row r="111" spans="1:11" x14ac:dyDescent="0.2">
      <c r="A111" s="1" t="s">
        <v>467</v>
      </c>
      <c r="B111" s="56">
        <v>164</v>
      </c>
      <c r="C111" s="56">
        <v>33</v>
      </c>
      <c r="D111" s="56">
        <v>10</v>
      </c>
      <c r="E111" s="56">
        <v>20</v>
      </c>
      <c r="F111" s="56">
        <v>3</v>
      </c>
      <c r="G111" s="56">
        <v>141</v>
      </c>
      <c r="H111" s="56">
        <v>184</v>
      </c>
      <c r="I111" s="56">
        <f t="shared" si="1"/>
        <v>20</v>
      </c>
      <c r="K111" s="86"/>
    </row>
    <row r="112" spans="1:11" x14ac:dyDescent="0.2">
      <c r="A112" s="1" t="s">
        <v>468</v>
      </c>
      <c r="B112" s="56">
        <v>314</v>
      </c>
      <c r="C112" s="56">
        <v>53</v>
      </c>
      <c r="D112" s="56">
        <v>8</v>
      </c>
      <c r="E112" s="56">
        <v>54</v>
      </c>
      <c r="F112" s="56">
        <v>1</v>
      </c>
      <c r="G112" s="56">
        <v>259</v>
      </c>
      <c r="H112" s="56">
        <v>320</v>
      </c>
      <c r="I112" s="56">
        <f t="shared" si="1"/>
        <v>6</v>
      </c>
      <c r="K112" s="86"/>
    </row>
    <row r="113" spans="1:11" x14ac:dyDescent="0.2">
      <c r="A113" s="1" t="s">
        <v>469</v>
      </c>
      <c r="B113" s="56">
        <v>147</v>
      </c>
      <c r="C113" s="56">
        <v>30</v>
      </c>
      <c r="D113" s="61">
        <v>3</v>
      </c>
      <c r="E113" s="56">
        <v>17</v>
      </c>
      <c r="F113" s="40">
        <v>2</v>
      </c>
      <c r="G113" s="56">
        <v>128</v>
      </c>
      <c r="H113" s="56">
        <v>161</v>
      </c>
      <c r="I113" s="56">
        <f t="shared" si="1"/>
        <v>14</v>
      </c>
      <c r="K113" s="86"/>
    </row>
    <row r="114" spans="1:11" x14ac:dyDescent="0.2">
      <c r="A114" s="1" t="s">
        <v>211</v>
      </c>
      <c r="B114" s="56">
        <v>13036</v>
      </c>
      <c r="C114" s="56">
        <v>3186</v>
      </c>
      <c r="D114" s="61">
        <v>8</v>
      </c>
      <c r="E114" s="56">
        <v>1792</v>
      </c>
      <c r="F114" s="40">
        <v>5</v>
      </c>
      <c r="G114" s="56">
        <v>11239</v>
      </c>
      <c r="H114" s="56">
        <v>14433</v>
      </c>
      <c r="I114" s="56">
        <f t="shared" si="1"/>
        <v>1397</v>
      </c>
      <c r="K114" s="86"/>
    </row>
    <row r="115" spans="1:11" x14ac:dyDescent="0.2">
      <c r="A115" s="1" t="s">
        <v>517</v>
      </c>
      <c r="H115" s="73"/>
      <c r="K115" s="86"/>
    </row>
    <row r="116" spans="1:11" x14ac:dyDescent="0.2">
      <c r="D116"/>
      <c r="F116" s="71"/>
      <c r="H116" s="73"/>
      <c r="K116" s="86"/>
    </row>
    <row r="117" spans="1:11" x14ac:dyDescent="0.2">
      <c r="D117" s="71"/>
      <c r="H117" s="73"/>
      <c r="K117" s="86"/>
    </row>
    <row r="118" spans="1:11" x14ac:dyDescent="0.2">
      <c r="H118" s="73"/>
      <c r="K118" s="86"/>
    </row>
    <row r="119" spans="1:11" x14ac:dyDescent="0.2">
      <c r="H119" s="73"/>
      <c r="K119" s="86"/>
    </row>
    <row r="120" spans="1:11" x14ac:dyDescent="0.2">
      <c r="H120" s="73"/>
      <c r="K120" s="86"/>
    </row>
    <row r="121" spans="1:11" x14ac:dyDescent="0.2">
      <c r="H121" s="70"/>
      <c r="K121" s="86"/>
    </row>
    <row r="122" spans="1:11" x14ac:dyDescent="0.2">
      <c r="H122" s="70"/>
      <c r="K122" s="86"/>
    </row>
    <row r="123" spans="1:11" x14ac:dyDescent="0.2">
      <c r="H123" s="70"/>
      <c r="K123" s="86"/>
    </row>
    <row r="124" spans="1:11" x14ac:dyDescent="0.2">
      <c r="H124" s="70"/>
      <c r="K124" s="86"/>
    </row>
    <row r="125" spans="1:11" x14ac:dyDescent="0.2">
      <c r="H125" s="70"/>
      <c r="K125" s="86"/>
    </row>
    <row r="126" spans="1:11" x14ac:dyDescent="0.2">
      <c r="H126" s="70"/>
      <c r="K126" s="86"/>
    </row>
    <row r="127" spans="1:11" x14ac:dyDescent="0.2">
      <c r="H127" s="70"/>
      <c r="K127" s="86"/>
    </row>
    <row r="128" spans="1:11" x14ac:dyDescent="0.2">
      <c r="H128" s="70"/>
      <c r="K128" s="86"/>
    </row>
    <row r="129" spans="8:11" x14ac:dyDescent="0.2">
      <c r="H129" s="70"/>
      <c r="K129" s="86"/>
    </row>
    <row r="130" spans="8:11" x14ac:dyDescent="0.2">
      <c r="H130" s="70"/>
      <c r="K130" s="86"/>
    </row>
    <row r="131" spans="8:11" x14ac:dyDescent="0.2">
      <c r="H131" s="70"/>
      <c r="K131" s="86"/>
    </row>
    <row r="132" spans="8:11" x14ac:dyDescent="0.2">
      <c r="H132" s="70"/>
      <c r="K132" s="86"/>
    </row>
    <row r="133" spans="8:11" x14ac:dyDescent="0.2">
      <c r="H133" s="70"/>
      <c r="K133" s="86"/>
    </row>
    <row r="134" spans="8:11" x14ac:dyDescent="0.2">
      <c r="H134" s="70"/>
      <c r="K134" s="86"/>
    </row>
    <row r="135" spans="8:11" x14ac:dyDescent="0.2">
      <c r="H135" s="70"/>
      <c r="K135" s="86"/>
    </row>
    <row r="136" spans="8:11" x14ac:dyDescent="0.2">
      <c r="H136" s="70"/>
      <c r="K136" s="86"/>
    </row>
    <row r="137" spans="8:11" x14ac:dyDescent="0.2">
      <c r="H137" s="70"/>
      <c r="K137" s="86"/>
    </row>
    <row r="138" spans="8:11" x14ac:dyDescent="0.2">
      <c r="H138" s="70"/>
      <c r="K138" s="86"/>
    </row>
    <row r="139" spans="8:11" x14ac:dyDescent="0.2">
      <c r="H139" s="70"/>
      <c r="K139" s="86"/>
    </row>
    <row r="140" spans="8:11" x14ac:dyDescent="0.2">
      <c r="H140" s="70"/>
      <c r="K140" s="86"/>
    </row>
    <row r="141" spans="8:11" x14ac:dyDescent="0.2">
      <c r="H141" s="70"/>
      <c r="K141" s="86"/>
    </row>
    <row r="142" spans="8:11" x14ac:dyDescent="0.2">
      <c r="H142" s="70"/>
      <c r="K142" s="86"/>
    </row>
    <row r="143" spans="8:11" x14ac:dyDescent="0.2">
      <c r="H143" s="70"/>
      <c r="K143" s="86"/>
    </row>
    <row r="144" spans="8:11" x14ac:dyDescent="0.2">
      <c r="H144" s="70"/>
      <c r="K144" s="86"/>
    </row>
    <row r="145" spans="8:11" x14ac:dyDescent="0.2">
      <c r="H145" s="70"/>
      <c r="K145" s="86"/>
    </row>
    <row r="146" spans="8:11" x14ac:dyDescent="0.2">
      <c r="H146" s="70"/>
      <c r="K146" s="86"/>
    </row>
    <row r="147" spans="8:11" x14ac:dyDescent="0.2">
      <c r="H147" s="70"/>
      <c r="K147" s="86"/>
    </row>
    <row r="148" spans="8:11" x14ac:dyDescent="0.2">
      <c r="H148" s="70"/>
      <c r="K148" s="86"/>
    </row>
    <row r="149" spans="8:11" x14ac:dyDescent="0.2">
      <c r="H149" s="70"/>
      <c r="K149" s="86"/>
    </row>
    <row r="150" spans="8:11" x14ac:dyDescent="0.2">
      <c r="H150" s="70"/>
      <c r="K150" s="86"/>
    </row>
    <row r="151" spans="8:11" x14ac:dyDescent="0.2">
      <c r="H151" s="70"/>
      <c r="K151" s="86"/>
    </row>
    <row r="152" spans="8:11" x14ac:dyDescent="0.2">
      <c r="H152" s="70"/>
      <c r="K152" s="86"/>
    </row>
    <row r="153" spans="8:11" x14ac:dyDescent="0.2">
      <c r="H153" s="70"/>
      <c r="K153" s="86"/>
    </row>
    <row r="154" spans="8:11" x14ac:dyDescent="0.2">
      <c r="H154" s="70"/>
      <c r="K154" s="86"/>
    </row>
    <row r="155" spans="8:11" x14ac:dyDescent="0.2">
      <c r="H155" s="70"/>
      <c r="K155" s="86"/>
    </row>
    <row r="156" spans="8:11" x14ac:dyDescent="0.2">
      <c r="H156" s="70"/>
      <c r="K156" s="86"/>
    </row>
    <row r="157" spans="8:11" x14ac:dyDescent="0.2">
      <c r="H157" s="70"/>
      <c r="K157" s="86"/>
    </row>
    <row r="158" spans="8:11" x14ac:dyDescent="0.2">
      <c r="H158" s="70"/>
      <c r="K158" s="86"/>
    </row>
    <row r="159" spans="8:11" x14ac:dyDescent="0.2">
      <c r="H159" s="70"/>
      <c r="K159" s="86"/>
    </row>
    <row r="160" spans="8:11" x14ac:dyDescent="0.2">
      <c r="H160" s="70"/>
      <c r="K160" s="86"/>
    </row>
    <row r="161" spans="8:11" x14ac:dyDescent="0.2">
      <c r="H161" s="70"/>
      <c r="K161" s="86"/>
    </row>
    <row r="162" spans="8:11" x14ac:dyDescent="0.2">
      <c r="H162" s="70"/>
      <c r="K162" s="86"/>
    </row>
    <row r="163" spans="8:11" x14ac:dyDescent="0.2">
      <c r="H163" s="70"/>
      <c r="K163" s="86"/>
    </row>
    <row r="164" spans="8:11" x14ac:dyDescent="0.2">
      <c r="H164" s="70"/>
      <c r="K164" s="86"/>
    </row>
    <row r="165" spans="8:11" x14ac:dyDescent="0.2">
      <c r="H165" s="70"/>
      <c r="K165" s="86"/>
    </row>
    <row r="166" spans="8:11" x14ac:dyDescent="0.2">
      <c r="H166" s="70"/>
      <c r="K166" s="86"/>
    </row>
    <row r="167" spans="8:11" x14ac:dyDescent="0.2">
      <c r="H167" s="70"/>
      <c r="K167" s="86"/>
    </row>
    <row r="168" spans="8:11" x14ac:dyDescent="0.2">
      <c r="H168" s="70"/>
      <c r="K168" s="86"/>
    </row>
    <row r="169" spans="8:11" x14ac:dyDescent="0.2">
      <c r="H169" s="70"/>
      <c r="K169" s="86"/>
    </row>
    <row r="170" spans="8:11" x14ac:dyDescent="0.2">
      <c r="H170" s="70"/>
      <c r="K170" s="86"/>
    </row>
    <row r="171" spans="8:11" x14ac:dyDescent="0.2">
      <c r="H171" s="70"/>
      <c r="K171" s="86"/>
    </row>
    <row r="172" spans="8:11" x14ac:dyDescent="0.2">
      <c r="H172" s="70"/>
      <c r="K172" s="86"/>
    </row>
    <row r="173" spans="8:11" x14ac:dyDescent="0.2">
      <c r="H173" s="70"/>
      <c r="K173" s="86"/>
    </row>
    <row r="174" spans="8:11" x14ac:dyDescent="0.2">
      <c r="H174" s="70"/>
      <c r="K174" s="86"/>
    </row>
    <row r="175" spans="8:11" x14ac:dyDescent="0.2">
      <c r="H175" s="70"/>
      <c r="K175" s="86"/>
    </row>
    <row r="176" spans="8:11" x14ac:dyDescent="0.2">
      <c r="H176" s="70"/>
      <c r="K176" s="86"/>
    </row>
    <row r="177" spans="8:11" x14ac:dyDescent="0.2">
      <c r="H177" s="70"/>
      <c r="K177" s="86"/>
    </row>
    <row r="178" spans="8:11" x14ac:dyDescent="0.2">
      <c r="H178" s="70"/>
      <c r="K178" s="86"/>
    </row>
    <row r="179" spans="8:11" x14ac:dyDescent="0.2">
      <c r="H179" s="70"/>
      <c r="K179" s="86"/>
    </row>
    <row r="180" spans="8:11" x14ac:dyDescent="0.2">
      <c r="K180" s="86"/>
    </row>
    <row r="181" spans="8:11" x14ac:dyDescent="0.2">
      <c r="K181" s="86"/>
    </row>
    <row r="182" spans="8:11" x14ac:dyDescent="0.2">
      <c r="K182" s="86"/>
    </row>
    <row r="183" spans="8:11" x14ac:dyDescent="0.2">
      <c r="K183" s="86"/>
    </row>
    <row r="184" spans="8:11" x14ac:dyDescent="0.2">
      <c r="K184" s="86"/>
    </row>
    <row r="185" spans="8:11" x14ac:dyDescent="0.2">
      <c r="K185" s="86"/>
    </row>
    <row r="186" spans="8:11" x14ac:dyDescent="0.2">
      <c r="K186" s="86"/>
    </row>
    <row r="187" spans="8:11" x14ac:dyDescent="0.2">
      <c r="K187" s="86"/>
    </row>
    <row r="188" spans="8:11" x14ac:dyDescent="0.2">
      <c r="K188" s="86"/>
    </row>
    <row r="189" spans="8:11" x14ac:dyDescent="0.2">
      <c r="K189" s="86"/>
    </row>
    <row r="190" spans="8:11" x14ac:dyDescent="0.2">
      <c r="K190" s="86"/>
    </row>
    <row r="191" spans="8:11" x14ac:dyDescent="0.2">
      <c r="K191" s="86"/>
    </row>
    <row r="192" spans="8:11" x14ac:dyDescent="0.2">
      <c r="K192" s="86"/>
    </row>
    <row r="193" spans="11:11" x14ac:dyDescent="0.2">
      <c r="K193" s="86"/>
    </row>
    <row r="194" spans="11:11" x14ac:dyDescent="0.2">
      <c r="K194" s="86"/>
    </row>
    <row r="195" spans="11:11" x14ac:dyDescent="0.2">
      <c r="K195" s="86"/>
    </row>
    <row r="196" spans="11:11" x14ac:dyDescent="0.2">
      <c r="K196" s="86"/>
    </row>
    <row r="197" spans="11:11" x14ac:dyDescent="0.2">
      <c r="K197" s="86"/>
    </row>
    <row r="198" spans="11:11" x14ac:dyDescent="0.2">
      <c r="K198" s="86"/>
    </row>
    <row r="199" spans="11:11" x14ac:dyDescent="0.2">
      <c r="K199" s="86"/>
    </row>
    <row r="200" spans="11:11" x14ac:dyDescent="0.2">
      <c r="K200" s="86"/>
    </row>
    <row r="201" spans="11:11" x14ac:dyDescent="0.2">
      <c r="K201" s="86"/>
    </row>
    <row r="202" spans="11:11" x14ac:dyDescent="0.2">
      <c r="K202" s="86"/>
    </row>
    <row r="203" spans="11:11" x14ac:dyDescent="0.2">
      <c r="K203" s="86"/>
    </row>
    <row r="204" spans="11:11" x14ac:dyDescent="0.2">
      <c r="K204" s="86"/>
    </row>
    <row r="205" spans="11:11" x14ac:dyDescent="0.2">
      <c r="K205" s="86"/>
    </row>
    <row r="206" spans="11:11" x14ac:dyDescent="0.2">
      <c r="K206" s="86"/>
    </row>
    <row r="207" spans="11:11" x14ac:dyDescent="0.2">
      <c r="K207" s="86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" right="0" top="0" bottom="0" header="0" footer="0"/>
  <pageSetup paperSize="9" scale="96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:J20"/>
  <sheetViews>
    <sheetView workbookViewId="0">
      <selection activeCell="J25" sqref="J25"/>
    </sheetView>
  </sheetViews>
  <sheetFormatPr baseColWidth="10" defaultRowHeight="12.75" x14ac:dyDescent="0.2"/>
  <cols>
    <col min="9" max="10" width="11.42578125" style="62"/>
  </cols>
  <sheetData>
    <row r="3" spans="9:10" x14ac:dyDescent="0.2">
      <c r="I3" s="70"/>
      <c r="J3" s="70"/>
    </row>
    <row r="4" spans="9:10" x14ac:dyDescent="0.2">
      <c r="I4" s="70"/>
      <c r="J4" s="70"/>
    </row>
    <row r="5" spans="9:10" x14ac:dyDescent="0.2">
      <c r="I5" s="70"/>
      <c r="J5" s="70"/>
    </row>
    <row r="6" spans="9:10" x14ac:dyDescent="0.2">
      <c r="I6" s="70"/>
      <c r="J6" s="70"/>
    </row>
    <row r="7" spans="9:10" x14ac:dyDescent="0.2">
      <c r="I7" s="70"/>
      <c r="J7" s="70"/>
    </row>
    <row r="8" spans="9:10" x14ac:dyDescent="0.2">
      <c r="I8" s="70"/>
      <c r="J8" s="70"/>
    </row>
    <row r="9" spans="9:10" x14ac:dyDescent="0.2">
      <c r="I9" s="70"/>
      <c r="J9" s="70"/>
    </row>
    <row r="10" spans="9:10" x14ac:dyDescent="0.2">
      <c r="I10" s="70"/>
      <c r="J10" s="70"/>
    </row>
    <row r="11" spans="9:10" x14ac:dyDescent="0.2">
      <c r="I11" s="70"/>
      <c r="J11" s="70"/>
    </row>
    <row r="12" spans="9:10" x14ac:dyDescent="0.2">
      <c r="I12" s="70"/>
      <c r="J12" s="70"/>
    </row>
    <row r="13" spans="9:10" x14ac:dyDescent="0.2">
      <c r="I13" s="70"/>
      <c r="J13" s="70"/>
    </row>
    <row r="14" spans="9:10" x14ac:dyDescent="0.2">
      <c r="I14" s="70"/>
      <c r="J14" s="70"/>
    </row>
    <row r="15" spans="9:10" x14ac:dyDescent="0.2">
      <c r="I15" s="70"/>
      <c r="J15" s="70"/>
    </row>
    <row r="16" spans="9:10" x14ac:dyDescent="0.2">
      <c r="I16" s="70"/>
      <c r="J16" s="70"/>
    </row>
    <row r="17" spans="9:10" x14ac:dyDescent="0.2">
      <c r="I17" s="70"/>
      <c r="J17" s="70"/>
    </row>
    <row r="18" spans="9:10" x14ac:dyDescent="0.2">
      <c r="I18" s="70"/>
      <c r="J18" s="70"/>
    </row>
    <row r="19" spans="9:10" x14ac:dyDescent="0.2">
      <c r="I19" s="70"/>
      <c r="J19" s="70"/>
    </row>
    <row r="20" spans="9:10" x14ac:dyDescent="0.2">
      <c r="I20" s="70"/>
      <c r="J20" s="70"/>
    </row>
  </sheetData>
  <phoneticPr fontId="6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2" sqref="K22"/>
    </sheetView>
  </sheetViews>
  <sheetFormatPr baseColWidth="10" defaultRowHeight="12.75" x14ac:dyDescent="0.2"/>
  <sheetData/>
  <phoneticPr fontId="6" type="noConversion"/>
  <pageMargins left="0.75" right="0.75" top="1" bottom="1" header="0" footer="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4" sqref="K24"/>
    </sheetView>
  </sheetViews>
  <sheetFormatPr baseColWidth="10" defaultRowHeight="12.75" x14ac:dyDescent="0.2"/>
  <sheetData/>
  <phoneticPr fontId="6" type="noConversion"/>
  <pageMargins left="0.75" right="0.75" top="1" bottom="1" header="0" footer="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K21" sqref="K21"/>
    </sheetView>
  </sheetViews>
  <sheetFormatPr baseColWidth="10" defaultRowHeight="12.75" x14ac:dyDescent="0.2"/>
  <sheetData/>
  <phoneticPr fontId="6" type="noConversion"/>
  <pageMargins left="0.75" right="0.75" top="1" bottom="1" header="0" footer="0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2"/>
  <sheetViews>
    <sheetView workbookViewId="0">
      <selection activeCell="A3" sqref="A3"/>
    </sheetView>
  </sheetViews>
  <sheetFormatPr baseColWidth="10" defaultColWidth="11.42578125" defaultRowHeight="12.75" x14ac:dyDescent="0.2"/>
  <cols>
    <col min="1" max="1" width="27.140625" style="62" customWidth="1"/>
    <col min="2" max="2" width="10.7109375" style="62" customWidth="1"/>
    <col min="3" max="3" width="10.28515625" style="62" customWidth="1"/>
    <col min="4" max="4" width="10.7109375" style="62" customWidth="1"/>
    <col min="5" max="5" width="9.42578125" style="63" customWidth="1"/>
    <col min="6" max="6" width="10.7109375" style="62" customWidth="1"/>
    <col min="7" max="8" width="10.7109375" style="63" customWidth="1"/>
    <col min="9" max="9" width="10.7109375" style="55" customWidth="1"/>
    <col min="10" max="16384" width="11.42578125" style="62"/>
  </cols>
  <sheetData>
    <row r="1" spans="1:17" x14ac:dyDescent="0.2">
      <c r="A1" s="65" t="s">
        <v>858</v>
      </c>
    </row>
    <row r="2" spans="1:17" x14ac:dyDescent="0.2">
      <c r="A2" s="66" t="s">
        <v>859</v>
      </c>
      <c r="B2" s="55"/>
      <c r="C2" s="55"/>
      <c r="D2" s="55"/>
      <c r="E2" s="56"/>
      <c r="F2" s="55"/>
      <c r="G2" s="56"/>
      <c r="H2" s="56"/>
    </row>
    <row r="3" spans="1:17" x14ac:dyDescent="0.2">
      <c r="A3" s="55"/>
      <c r="B3" s="55"/>
      <c r="C3" s="55"/>
      <c r="D3" s="55"/>
      <c r="E3" s="56"/>
      <c r="F3" s="55"/>
      <c r="G3" s="56"/>
      <c r="H3" s="56"/>
    </row>
    <row r="4" spans="1:17" ht="12.75" customHeight="1" x14ac:dyDescent="0.2">
      <c r="A4" s="64"/>
      <c r="B4" s="95" t="s">
        <v>744</v>
      </c>
      <c r="C4" s="95" t="s">
        <v>849</v>
      </c>
      <c r="D4" s="95"/>
      <c r="E4" s="97" t="s">
        <v>850</v>
      </c>
      <c r="F4" s="97"/>
      <c r="G4" s="97" t="s">
        <v>851</v>
      </c>
      <c r="H4" s="97" t="s">
        <v>852</v>
      </c>
      <c r="I4" s="96" t="s">
        <v>853</v>
      </c>
    </row>
    <row r="5" spans="1:17" ht="39.75" customHeight="1" x14ac:dyDescent="0.2">
      <c r="A5" s="64"/>
      <c r="B5" s="95"/>
      <c r="C5" s="88" t="s">
        <v>706</v>
      </c>
      <c r="D5" s="88" t="s">
        <v>751</v>
      </c>
      <c r="E5" s="89" t="s">
        <v>708</v>
      </c>
      <c r="F5" s="88" t="s">
        <v>752</v>
      </c>
      <c r="G5" s="97"/>
      <c r="H5" s="97"/>
      <c r="I5" s="96"/>
    </row>
    <row r="6" spans="1:17" x14ac:dyDescent="0.2">
      <c r="A6" s="51" t="s">
        <v>541</v>
      </c>
      <c r="B6" s="60">
        <f>SUM(B8:B114)</f>
        <v>86374</v>
      </c>
      <c r="C6" s="60">
        <f>SUM(C8:C114)</f>
        <v>13394</v>
      </c>
      <c r="D6" s="59" t="s">
        <v>430</v>
      </c>
      <c r="E6" s="60">
        <f>SUM(E8:E114)</f>
        <v>10332</v>
      </c>
      <c r="F6" s="59" t="s">
        <v>430</v>
      </c>
      <c r="G6" s="60">
        <f>SUM(G8:G114)</f>
        <v>74539</v>
      </c>
      <c r="H6" s="60">
        <f>SUM(H8:H114)</f>
        <v>89436</v>
      </c>
      <c r="I6" s="60">
        <v>3062</v>
      </c>
    </row>
    <row r="7" spans="1:17" x14ac:dyDescent="0.2">
      <c r="A7" s="54" t="s">
        <v>542</v>
      </c>
      <c r="B7" s="56"/>
      <c r="C7" s="56"/>
      <c r="D7" s="56"/>
      <c r="E7" s="56"/>
      <c r="F7" s="56"/>
      <c r="G7" s="56"/>
      <c r="H7" s="52"/>
      <c r="I7" s="56"/>
    </row>
    <row r="8" spans="1:17" x14ac:dyDescent="0.2">
      <c r="A8" s="55" t="s">
        <v>354</v>
      </c>
      <c r="B8" s="56">
        <v>873</v>
      </c>
      <c r="C8" s="56">
        <v>139</v>
      </c>
      <c r="D8" s="56">
        <v>12</v>
      </c>
      <c r="E8" s="56">
        <v>103</v>
      </c>
      <c r="F8" s="58">
        <v>15</v>
      </c>
      <c r="G8" s="56">
        <v>755</v>
      </c>
      <c r="H8" s="56">
        <v>906</v>
      </c>
      <c r="I8" s="56">
        <f>H8-B8</f>
        <v>33</v>
      </c>
      <c r="J8" s="63"/>
    </row>
    <row r="9" spans="1:17" x14ac:dyDescent="0.2">
      <c r="A9" s="55" t="s">
        <v>363</v>
      </c>
      <c r="B9" s="56">
        <v>1769</v>
      </c>
      <c r="C9" s="56">
        <v>213</v>
      </c>
      <c r="D9" s="56">
        <v>36</v>
      </c>
      <c r="E9" s="56">
        <v>192</v>
      </c>
      <c r="F9" s="58">
        <v>24</v>
      </c>
      <c r="G9" s="56">
        <v>1553</v>
      </c>
      <c r="H9" s="56">
        <v>1802</v>
      </c>
      <c r="I9" s="56">
        <f t="shared" ref="I9:I71" si="0">H9-B9</f>
        <v>33</v>
      </c>
      <c r="J9" s="63"/>
    </row>
    <row r="10" spans="1:17" x14ac:dyDescent="0.2">
      <c r="A10" s="55" t="s">
        <v>364</v>
      </c>
      <c r="B10" s="56">
        <v>881</v>
      </c>
      <c r="C10" s="56">
        <v>148</v>
      </c>
      <c r="D10" s="56">
        <v>12</v>
      </c>
      <c r="E10" s="56">
        <v>110</v>
      </c>
      <c r="F10" s="58">
        <v>48</v>
      </c>
      <c r="G10" s="56">
        <v>723</v>
      </c>
      <c r="H10" s="56">
        <v>883</v>
      </c>
      <c r="I10" s="56">
        <f t="shared" si="0"/>
        <v>2</v>
      </c>
      <c r="J10" s="63"/>
      <c r="Q10" s="63"/>
    </row>
    <row r="11" spans="1:17" x14ac:dyDescent="0.2">
      <c r="A11" s="55" t="s">
        <v>365</v>
      </c>
      <c r="B11" s="56">
        <v>637</v>
      </c>
      <c r="C11" s="56">
        <v>106</v>
      </c>
      <c r="D11" s="56">
        <v>12</v>
      </c>
      <c r="E11" s="56">
        <v>71</v>
      </c>
      <c r="F11" s="58">
        <v>8</v>
      </c>
      <c r="G11" s="56">
        <v>558</v>
      </c>
      <c r="H11" s="56">
        <v>676</v>
      </c>
      <c r="I11" s="56">
        <f t="shared" si="0"/>
        <v>39</v>
      </c>
      <c r="J11" s="63"/>
      <c r="Q11" s="63"/>
    </row>
    <row r="12" spans="1:17" x14ac:dyDescent="0.2">
      <c r="A12" s="55" t="s">
        <v>366</v>
      </c>
      <c r="B12" s="56">
        <v>1479</v>
      </c>
      <c r="C12" s="56">
        <v>184</v>
      </c>
      <c r="D12" s="56">
        <v>33</v>
      </c>
      <c r="E12" s="56">
        <v>192</v>
      </c>
      <c r="F12" s="58">
        <v>19</v>
      </c>
      <c r="G12" s="56">
        <v>1268</v>
      </c>
      <c r="H12" s="56">
        <v>1485</v>
      </c>
      <c r="I12" s="56">
        <f t="shared" si="0"/>
        <v>6</v>
      </c>
      <c r="J12" s="63"/>
      <c r="Q12" s="63"/>
    </row>
    <row r="13" spans="1:17" x14ac:dyDescent="0.2">
      <c r="A13" s="55" t="s">
        <v>395</v>
      </c>
      <c r="B13" s="56">
        <v>5091</v>
      </c>
      <c r="C13" s="56">
        <v>635</v>
      </c>
      <c r="D13" s="56">
        <v>219</v>
      </c>
      <c r="E13" s="56">
        <v>557</v>
      </c>
      <c r="F13" s="58">
        <v>91</v>
      </c>
      <c r="G13" s="56">
        <v>4443</v>
      </c>
      <c r="H13" s="56">
        <v>5297</v>
      </c>
      <c r="I13" s="56">
        <f t="shared" si="0"/>
        <v>206</v>
      </c>
      <c r="J13" s="63"/>
      <c r="Q13" s="63"/>
    </row>
    <row r="14" spans="1:17" x14ac:dyDescent="0.2">
      <c r="A14" s="54" t="s">
        <v>376</v>
      </c>
      <c r="B14" s="56"/>
      <c r="C14" s="56"/>
      <c r="D14" s="56"/>
      <c r="E14" s="56"/>
      <c r="F14" s="58"/>
      <c r="G14" s="56"/>
      <c r="H14" s="56"/>
      <c r="I14" s="56"/>
      <c r="J14" s="63"/>
      <c r="Q14" s="63"/>
    </row>
    <row r="15" spans="1:17" x14ac:dyDescent="0.2">
      <c r="A15" s="55" t="s">
        <v>396</v>
      </c>
      <c r="B15" s="56">
        <v>3856</v>
      </c>
      <c r="C15" s="56">
        <v>599</v>
      </c>
      <c r="D15" s="56">
        <v>51</v>
      </c>
      <c r="E15" s="56">
        <v>538</v>
      </c>
      <c r="F15" s="58">
        <v>58</v>
      </c>
      <c r="G15" s="56">
        <v>3260</v>
      </c>
      <c r="H15" s="56">
        <v>3910</v>
      </c>
      <c r="I15" s="56">
        <f t="shared" si="0"/>
        <v>54</v>
      </c>
      <c r="J15" s="63"/>
      <c r="Q15" s="63"/>
    </row>
    <row r="16" spans="1:17" x14ac:dyDescent="0.2">
      <c r="A16" s="55" t="s">
        <v>357</v>
      </c>
      <c r="B16" s="56">
        <v>3895</v>
      </c>
      <c r="C16" s="56">
        <v>559</v>
      </c>
      <c r="D16" s="56">
        <v>52</v>
      </c>
      <c r="E16" s="56">
        <v>402</v>
      </c>
      <c r="F16" s="58">
        <v>172</v>
      </c>
      <c r="G16" s="56">
        <v>3321</v>
      </c>
      <c r="H16" s="56">
        <v>3932</v>
      </c>
      <c r="I16" s="56">
        <f t="shared" si="0"/>
        <v>37</v>
      </c>
      <c r="J16" s="63"/>
      <c r="Q16" s="63"/>
    </row>
    <row r="17" spans="1:17" x14ac:dyDescent="0.2">
      <c r="A17" s="55" t="s">
        <v>397</v>
      </c>
      <c r="B17" s="56">
        <v>2480</v>
      </c>
      <c r="C17" s="56">
        <v>397</v>
      </c>
      <c r="D17" s="56">
        <v>53</v>
      </c>
      <c r="E17" s="56">
        <v>269</v>
      </c>
      <c r="F17" s="58">
        <v>22</v>
      </c>
      <c r="G17" s="56">
        <v>2189</v>
      </c>
      <c r="H17" s="56">
        <v>2639</v>
      </c>
      <c r="I17" s="56">
        <f t="shared" si="0"/>
        <v>159</v>
      </c>
      <c r="J17" s="63"/>
      <c r="Q17" s="63"/>
    </row>
    <row r="18" spans="1:17" x14ac:dyDescent="0.2">
      <c r="A18" s="54" t="s">
        <v>544</v>
      </c>
      <c r="B18" s="56"/>
      <c r="C18" s="56"/>
      <c r="D18" s="56"/>
      <c r="E18" s="56"/>
      <c r="F18" s="58"/>
      <c r="G18" s="56"/>
      <c r="H18" s="56"/>
      <c r="I18" s="56"/>
      <c r="J18" s="63"/>
      <c r="Q18" s="63"/>
    </row>
    <row r="19" spans="1:17" x14ac:dyDescent="0.2">
      <c r="A19" s="55" t="s">
        <v>369</v>
      </c>
      <c r="B19" s="56">
        <v>1016</v>
      </c>
      <c r="C19" s="56">
        <v>171</v>
      </c>
      <c r="D19" s="56">
        <v>10</v>
      </c>
      <c r="E19" s="56">
        <v>130</v>
      </c>
      <c r="F19" s="58">
        <v>19</v>
      </c>
      <c r="G19" s="56">
        <v>867</v>
      </c>
      <c r="H19" s="56">
        <v>1048</v>
      </c>
      <c r="I19" s="56">
        <f t="shared" si="0"/>
        <v>32</v>
      </c>
      <c r="J19" s="63"/>
      <c r="Q19" s="63"/>
    </row>
    <row r="20" spans="1:17" x14ac:dyDescent="0.2">
      <c r="A20" s="55" t="s">
        <v>367</v>
      </c>
      <c r="B20" s="56">
        <v>1628</v>
      </c>
      <c r="C20" s="56">
        <v>229</v>
      </c>
      <c r="D20" s="56">
        <v>21</v>
      </c>
      <c r="E20" s="56">
        <v>189</v>
      </c>
      <c r="F20" s="58">
        <v>36</v>
      </c>
      <c r="G20" s="56">
        <v>1403</v>
      </c>
      <c r="H20" s="56">
        <v>1653</v>
      </c>
      <c r="I20" s="56">
        <f t="shared" si="0"/>
        <v>25</v>
      </c>
      <c r="J20" s="63"/>
      <c r="Q20" s="63"/>
    </row>
    <row r="21" spans="1:17" x14ac:dyDescent="0.2">
      <c r="A21" s="55" t="s">
        <v>399</v>
      </c>
      <c r="B21" s="56">
        <v>1596</v>
      </c>
      <c r="C21" s="56">
        <v>235</v>
      </c>
      <c r="D21" s="56">
        <v>17</v>
      </c>
      <c r="E21" s="56">
        <v>172</v>
      </c>
      <c r="F21" s="58">
        <v>19</v>
      </c>
      <c r="G21" s="56">
        <v>1405</v>
      </c>
      <c r="H21" s="56">
        <v>1657</v>
      </c>
      <c r="I21" s="56">
        <f t="shared" si="0"/>
        <v>61</v>
      </c>
      <c r="J21" s="63"/>
      <c r="Q21" s="63"/>
    </row>
    <row r="22" spans="1:17" x14ac:dyDescent="0.2">
      <c r="A22" s="55" t="s">
        <v>400</v>
      </c>
      <c r="B22" s="56">
        <v>2922</v>
      </c>
      <c r="C22" s="56">
        <v>400</v>
      </c>
      <c r="D22" s="56">
        <v>44</v>
      </c>
      <c r="E22" s="56">
        <v>355</v>
      </c>
      <c r="F22" s="58">
        <v>43</v>
      </c>
      <c r="G22" s="56">
        <v>2524</v>
      </c>
      <c r="H22" s="56">
        <v>2968</v>
      </c>
      <c r="I22" s="56">
        <f t="shared" si="0"/>
        <v>46</v>
      </c>
      <c r="J22" s="63"/>
      <c r="Q22" s="63"/>
    </row>
    <row r="23" spans="1:17" x14ac:dyDescent="0.2">
      <c r="A23" s="54" t="s">
        <v>545</v>
      </c>
      <c r="B23" s="56"/>
      <c r="C23" s="56"/>
      <c r="D23" s="56"/>
      <c r="E23" s="56"/>
      <c r="F23" s="58"/>
      <c r="G23" s="56"/>
      <c r="H23" s="56"/>
      <c r="I23" s="56"/>
      <c r="J23" s="63"/>
      <c r="Q23" s="63"/>
    </row>
    <row r="24" spans="1:17" x14ac:dyDescent="0.2">
      <c r="A24" s="55" t="s">
        <v>401</v>
      </c>
      <c r="B24" s="56">
        <v>1527</v>
      </c>
      <c r="C24" s="56">
        <v>215</v>
      </c>
      <c r="D24" s="56">
        <v>29</v>
      </c>
      <c r="E24" s="56">
        <v>208</v>
      </c>
      <c r="F24" s="58">
        <v>17</v>
      </c>
      <c r="G24" s="56">
        <v>1302</v>
      </c>
      <c r="H24" s="56">
        <v>1546</v>
      </c>
      <c r="I24" s="56">
        <f t="shared" si="0"/>
        <v>19</v>
      </c>
      <c r="J24" s="63"/>
      <c r="Q24" s="63"/>
    </row>
    <row r="25" spans="1:17" x14ac:dyDescent="0.2">
      <c r="A25" s="55" t="s">
        <v>402</v>
      </c>
      <c r="B25" s="56">
        <v>351</v>
      </c>
      <c r="C25" s="56">
        <v>52</v>
      </c>
      <c r="D25" s="56">
        <v>1</v>
      </c>
      <c r="E25" s="56">
        <v>38</v>
      </c>
      <c r="F25" s="58">
        <v>8</v>
      </c>
      <c r="G25" s="56">
        <v>305</v>
      </c>
      <c r="H25" s="56">
        <v>358</v>
      </c>
      <c r="I25" s="56">
        <f t="shared" si="0"/>
        <v>7</v>
      </c>
      <c r="J25" s="63"/>
      <c r="Q25" s="63"/>
    </row>
    <row r="26" spans="1:17" x14ac:dyDescent="0.2">
      <c r="A26" s="55" t="s">
        <v>377</v>
      </c>
      <c r="B26" s="56">
        <v>249</v>
      </c>
      <c r="C26" s="56">
        <v>41</v>
      </c>
      <c r="D26" s="56">
        <v>4</v>
      </c>
      <c r="E26" s="56">
        <v>34</v>
      </c>
      <c r="F26" s="58">
        <v>6</v>
      </c>
      <c r="G26" s="56">
        <v>209</v>
      </c>
      <c r="H26" s="56">
        <v>254</v>
      </c>
      <c r="I26" s="56">
        <f t="shared" si="0"/>
        <v>5</v>
      </c>
      <c r="J26" s="63"/>
      <c r="Q26" s="63"/>
    </row>
    <row r="27" spans="1:17" x14ac:dyDescent="0.2">
      <c r="A27" s="55" t="s">
        <v>404</v>
      </c>
      <c r="B27" s="56">
        <v>1848</v>
      </c>
      <c r="C27" s="56">
        <v>314</v>
      </c>
      <c r="D27" s="56">
        <v>31</v>
      </c>
      <c r="E27" s="56">
        <v>239</v>
      </c>
      <c r="F27" s="56">
        <v>36</v>
      </c>
      <c r="G27" s="56">
        <v>1573</v>
      </c>
      <c r="H27" s="56">
        <v>1918</v>
      </c>
      <c r="I27" s="56">
        <f t="shared" si="0"/>
        <v>70</v>
      </c>
      <c r="J27" s="63"/>
      <c r="Q27" s="63"/>
    </row>
    <row r="28" spans="1:17" x14ac:dyDescent="0.2">
      <c r="A28" s="54" t="s">
        <v>361</v>
      </c>
      <c r="B28" s="56"/>
      <c r="C28" s="56"/>
      <c r="D28" s="56"/>
      <c r="E28" s="56"/>
      <c r="F28" s="56"/>
      <c r="G28" s="56"/>
      <c r="H28" s="56"/>
      <c r="I28" s="56"/>
      <c r="J28" s="63"/>
      <c r="Q28" s="63"/>
    </row>
    <row r="29" spans="1:17" x14ac:dyDescent="0.2">
      <c r="A29" s="55" t="s">
        <v>405</v>
      </c>
      <c r="B29" s="56">
        <v>635</v>
      </c>
      <c r="C29" s="56">
        <v>105</v>
      </c>
      <c r="D29" s="56">
        <v>8</v>
      </c>
      <c r="E29" s="56">
        <v>91</v>
      </c>
      <c r="F29" s="56">
        <v>10</v>
      </c>
      <c r="G29" s="56">
        <v>534</v>
      </c>
      <c r="H29" s="56">
        <v>647</v>
      </c>
      <c r="I29" s="56">
        <f t="shared" si="0"/>
        <v>12</v>
      </c>
      <c r="J29" s="63"/>
      <c r="Q29" s="63"/>
    </row>
    <row r="30" spans="1:17" x14ac:dyDescent="0.2">
      <c r="A30" s="55" t="s">
        <v>406</v>
      </c>
      <c r="B30" s="56">
        <v>751</v>
      </c>
      <c r="C30" s="56">
        <v>106</v>
      </c>
      <c r="D30" s="56">
        <v>14</v>
      </c>
      <c r="E30" s="56">
        <v>100</v>
      </c>
      <c r="F30" s="56">
        <v>5</v>
      </c>
      <c r="G30" s="56">
        <v>646</v>
      </c>
      <c r="H30" s="56">
        <v>766</v>
      </c>
      <c r="I30" s="56">
        <f t="shared" si="0"/>
        <v>15</v>
      </c>
      <c r="J30" s="63"/>
      <c r="Q30" s="63"/>
    </row>
    <row r="31" spans="1:17" x14ac:dyDescent="0.2">
      <c r="A31" s="55" t="s">
        <v>407</v>
      </c>
      <c r="B31" s="56">
        <v>643</v>
      </c>
      <c r="C31" s="56">
        <v>99</v>
      </c>
      <c r="D31" s="56">
        <v>12</v>
      </c>
      <c r="E31" s="56">
        <v>67</v>
      </c>
      <c r="F31" s="56">
        <v>8</v>
      </c>
      <c r="G31" s="56">
        <v>568</v>
      </c>
      <c r="H31" s="56">
        <v>679</v>
      </c>
      <c r="I31" s="56">
        <f t="shared" si="0"/>
        <v>36</v>
      </c>
      <c r="J31" s="63"/>
      <c r="Q31" s="63"/>
    </row>
    <row r="32" spans="1:17" x14ac:dyDescent="0.2">
      <c r="A32" s="55" t="s">
        <v>408</v>
      </c>
      <c r="B32" s="56">
        <v>532</v>
      </c>
      <c r="C32" s="56">
        <v>72</v>
      </c>
      <c r="D32" s="56">
        <v>5</v>
      </c>
      <c r="E32" s="56">
        <v>77</v>
      </c>
      <c r="F32" s="56">
        <v>15</v>
      </c>
      <c r="G32" s="56">
        <v>440</v>
      </c>
      <c r="H32" s="56">
        <v>517</v>
      </c>
      <c r="I32" s="56">
        <f t="shared" si="0"/>
        <v>-15</v>
      </c>
      <c r="J32" s="63"/>
      <c r="Q32" s="63"/>
    </row>
    <row r="33" spans="1:17" x14ac:dyDescent="0.2">
      <c r="A33" s="55" t="s">
        <v>409</v>
      </c>
      <c r="B33" s="56">
        <v>718</v>
      </c>
      <c r="C33" s="56">
        <v>93</v>
      </c>
      <c r="D33" s="56">
        <v>3</v>
      </c>
      <c r="E33" s="56">
        <v>95</v>
      </c>
      <c r="F33" s="56">
        <v>12</v>
      </c>
      <c r="G33" s="56">
        <v>611</v>
      </c>
      <c r="H33" s="56">
        <v>707</v>
      </c>
      <c r="I33" s="56">
        <f t="shared" si="0"/>
        <v>-11</v>
      </c>
      <c r="J33" s="63"/>
      <c r="Q33" s="63"/>
    </row>
    <row r="34" spans="1:17" x14ac:dyDescent="0.2">
      <c r="A34" s="54" t="s">
        <v>358</v>
      </c>
      <c r="B34" s="56"/>
      <c r="C34" s="56"/>
      <c r="D34" s="56"/>
      <c r="E34" s="56"/>
      <c r="F34" s="56"/>
      <c r="G34" s="56"/>
      <c r="H34" s="56"/>
      <c r="I34" s="56"/>
      <c r="J34" s="63"/>
      <c r="Q34" s="63"/>
    </row>
    <row r="35" spans="1:17" x14ac:dyDescent="0.2">
      <c r="A35" s="55" t="s">
        <v>410</v>
      </c>
      <c r="B35" s="56">
        <v>1059</v>
      </c>
      <c r="C35" s="56">
        <v>134</v>
      </c>
      <c r="D35" s="56">
        <v>15</v>
      </c>
      <c r="E35" s="56">
        <v>115</v>
      </c>
      <c r="F35" s="56">
        <v>14</v>
      </c>
      <c r="G35" s="56">
        <v>930</v>
      </c>
      <c r="H35" s="56">
        <v>1079</v>
      </c>
      <c r="I35" s="56">
        <f t="shared" si="0"/>
        <v>20</v>
      </c>
      <c r="J35" s="63"/>
      <c r="Q35" s="63"/>
    </row>
    <row r="36" spans="1:17" x14ac:dyDescent="0.2">
      <c r="A36" s="55" t="s">
        <v>411</v>
      </c>
      <c r="B36" s="56">
        <v>2000</v>
      </c>
      <c r="C36" s="56">
        <v>284</v>
      </c>
      <c r="D36" s="56">
        <v>36</v>
      </c>
      <c r="E36" s="56">
        <v>216</v>
      </c>
      <c r="F36" s="56">
        <v>50</v>
      </c>
      <c r="G36" s="56">
        <v>1734</v>
      </c>
      <c r="H36" s="56">
        <v>2054</v>
      </c>
      <c r="I36" s="56">
        <f t="shared" si="0"/>
        <v>54</v>
      </c>
      <c r="J36" s="63"/>
      <c r="Q36" s="63"/>
    </row>
    <row r="37" spans="1:17" x14ac:dyDescent="0.2">
      <c r="A37" s="55" t="s">
        <v>412</v>
      </c>
      <c r="B37" s="56">
        <v>808</v>
      </c>
      <c r="C37" s="56">
        <v>106</v>
      </c>
      <c r="D37" s="56">
        <v>22</v>
      </c>
      <c r="E37" s="56">
        <v>83</v>
      </c>
      <c r="F37" s="56">
        <v>11</v>
      </c>
      <c r="G37" s="56">
        <v>714</v>
      </c>
      <c r="H37" s="56">
        <v>842</v>
      </c>
      <c r="I37" s="56">
        <f t="shared" si="0"/>
        <v>34</v>
      </c>
      <c r="J37" s="63"/>
      <c r="Q37" s="63"/>
    </row>
    <row r="38" spans="1:17" x14ac:dyDescent="0.2">
      <c r="A38" s="57" t="s">
        <v>413</v>
      </c>
      <c r="B38" s="56">
        <v>399</v>
      </c>
      <c r="C38" s="56">
        <v>41</v>
      </c>
      <c r="D38" s="56">
        <v>2</v>
      </c>
      <c r="E38" s="56">
        <v>44</v>
      </c>
      <c r="F38" s="56">
        <v>3</v>
      </c>
      <c r="G38" s="56">
        <v>352</v>
      </c>
      <c r="H38" s="56">
        <v>395</v>
      </c>
      <c r="I38" s="56">
        <f t="shared" si="0"/>
        <v>-4</v>
      </c>
      <c r="J38" s="63"/>
      <c r="Q38" s="63"/>
    </row>
    <row r="39" spans="1:17" x14ac:dyDescent="0.2">
      <c r="A39" s="54" t="s">
        <v>368</v>
      </c>
      <c r="B39" s="56"/>
      <c r="C39" s="56"/>
      <c r="D39" s="56"/>
      <c r="E39" s="56"/>
      <c r="F39" s="56"/>
      <c r="G39" s="56"/>
      <c r="H39" s="56"/>
      <c r="I39" s="56"/>
      <c r="J39" s="63"/>
      <c r="Q39" s="63"/>
    </row>
    <row r="40" spans="1:17" x14ac:dyDescent="0.2">
      <c r="A40" s="55" t="s">
        <v>414</v>
      </c>
      <c r="B40" s="56">
        <v>1752</v>
      </c>
      <c r="C40" s="56">
        <v>210</v>
      </c>
      <c r="D40" s="56">
        <v>22</v>
      </c>
      <c r="E40" s="56">
        <v>199</v>
      </c>
      <c r="F40" s="56">
        <v>24</v>
      </c>
      <c r="G40" s="56">
        <v>1529</v>
      </c>
      <c r="H40" s="56">
        <v>1761</v>
      </c>
      <c r="I40" s="56">
        <f t="shared" si="0"/>
        <v>9</v>
      </c>
      <c r="J40" s="63"/>
      <c r="Q40" s="63"/>
    </row>
    <row r="41" spans="1:17" x14ac:dyDescent="0.2">
      <c r="A41" s="55" t="s">
        <v>415</v>
      </c>
      <c r="B41" s="56">
        <v>261</v>
      </c>
      <c r="C41" s="56">
        <v>49</v>
      </c>
      <c r="D41" s="56">
        <v>3</v>
      </c>
      <c r="E41" s="56">
        <v>28</v>
      </c>
      <c r="F41" s="56">
        <v>0</v>
      </c>
      <c r="G41" s="56">
        <v>233</v>
      </c>
      <c r="H41" s="56">
        <v>285</v>
      </c>
      <c r="I41" s="56">
        <f t="shared" si="0"/>
        <v>24</v>
      </c>
      <c r="J41" s="63"/>
      <c r="Q41" s="63"/>
    </row>
    <row r="42" spans="1:17" x14ac:dyDescent="0.2">
      <c r="A42" s="55" t="s">
        <v>416</v>
      </c>
      <c r="B42" s="56">
        <v>337</v>
      </c>
      <c r="C42" s="56">
        <v>44</v>
      </c>
      <c r="D42" s="56">
        <v>15</v>
      </c>
      <c r="E42" s="56">
        <v>50</v>
      </c>
      <c r="F42" s="56">
        <v>6</v>
      </c>
      <c r="G42" s="56">
        <v>281</v>
      </c>
      <c r="H42" s="56">
        <v>340</v>
      </c>
      <c r="I42" s="56">
        <f t="shared" si="0"/>
        <v>3</v>
      </c>
      <c r="J42" s="63"/>
      <c r="Q42" s="63"/>
    </row>
    <row r="43" spans="1:17" x14ac:dyDescent="0.2">
      <c r="A43" s="55" t="s">
        <v>371</v>
      </c>
      <c r="B43" s="56">
        <v>124</v>
      </c>
      <c r="C43" s="56">
        <v>24</v>
      </c>
      <c r="D43" s="56">
        <v>2</v>
      </c>
      <c r="E43" s="56">
        <v>13</v>
      </c>
      <c r="F43" s="56">
        <v>3</v>
      </c>
      <c r="G43" s="56">
        <v>108</v>
      </c>
      <c r="H43" s="56">
        <v>134</v>
      </c>
      <c r="I43" s="56">
        <f t="shared" si="0"/>
        <v>10</v>
      </c>
      <c r="J43" s="63"/>
      <c r="Q43" s="63"/>
    </row>
    <row r="44" spans="1:17" x14ac:dyDescent="0.2">
      <c r="A44" s="55" t="s">
        <v>372</v>
      </c>
      <c r="B44" s="56">
        <v>290</v>
      </c>
      <c r="C44" s="56">
        <v>35</v>
      </c>
      <c r="D44" s="56">
        <v>0</v>
      </c>
      <c r="E44" s="56">
        <v>39</v>
      </c>
      <c r="F44" s="56">
        <v>2</v>
      </c>
      <c r="G44" s="56">
        <v>249</v>
      </c>
      <c r="H44" s="56">
        <v>284</v>
      </c>
      <c r="I44" s="56">
        <f t="shared" si="0"/>
        <v>-6</v>
      </c>
      <c r="J44" s="63"/>
      <c r="Q44" s="63"/>
    </row>
    <row r="45" spans="1:17" x14ac:dyDescent="0.2">
      <c r="A45" s="54" t="s">
        <v>546</v>
      </c>
      <c r="B45" s="56"/>
      <c r="C45" s="56"/>
      <c r="D45" s="56"/>
      <c r="E45" s="56"/>
      <c r="F45" s="56"/>
      <c r="G45" s="56"/>
      <c r="H45" s="56"/>
      <c r="I45" s="56"/>
      <c r="J45" s="63"/>
      <c r="Q45" s="63"/>
    </row>
    <row r="46" spans="1:17" x14ac:dyDescent="0.2">
      <c r="A46" s="55" t="s">
        <v>419</v>
      </c>
      <c r="B46" s="56">
        <v>1918</v>
      </c>
      <c r="C46" s="56">
        <v>297</v>
      </c>
      <c r="D46" s="56">
        <v>25</v>
      </c>
      <c r="E46" s="56">
        <v>207</v>
      </c>
      <c r="F46" s="56">
        <v>23</v>
      </c>
      <c r="G46" s="56">
        <v>1688</v>
      </c>
      <c r="H46" s="56">
        <v>2010</v>
      </c>
      <c r="I46" s="56">
        <f t="shared" si="0"/>
        <v>92</v>
      </c>
      <c r="J46" s="63"/>
      <c r="Q46" s="63"/>
    </row>
    <row r="47" spans="1:17" x14ac:dyDescent="0.2">
      <c r="A47" s="55" t="s">
        <v>420</v>
      </c>
      <c r="B47" s="56">
        <v>547</v>
      </c>
      <c r="C47" s="56">
        <v>63</v>
      </c>
      <c r="D47" s="56">
        <v>10</v>
      </c>
      <c r="E47" s="56">
        <v>59</v>
      </c>
      <c r="F47" s="56">
        <v>9</v>
      </c>
      <c r="G47" s="56">
        <v>479</v>
      </c>
      <c r="H47" s="56">
        <v>552</v>
      </c>
      <c r="I47" s="56">
        <f t="shared" si="0"/>
        <v>5</v>
      </c>
      <c r="J47" s="63"/>
      <c r="Q47" s="63"/>
    </row>
    <row r="48" spans="1:17" x14ac:dyDescent="0.2">
      <c r="A48" s="55" t="s">
        <v>421</v>
      </c>
      <c r="B48" s="56">
        <v>1149</v>
      </c>
      <c r="C48" s="56">
        <v>196</v>
      </c>
      <c r="D48" s="56">
        <v>33</v>
      </c>
      <c r="E48" s="56">
        <v>127</v>
      </c>
      <c r="F48" s="56">
        <v>10</v>
      </c>
      <c r="G48" s="56">
        <v>1012</v>
      </c>
      <c r="H48" s="56">
        <v>1241</v>
      </c>
      <c r="I48" s="56">
        <f t="shared" si="0"/>
        <v>92</v>
      </c>
      <c r="J48" s="63"/>
      <c r="Q48" s="63"/>
    </row>
    <row r="49" spans="1:17" x14ac:dyDescent="0.2">
      <c r="A49" s="55" t="s">
        <v>422</v>
      </c>
      <c r="B49" s="56">
        <v>594</v>
      </c>
      <c r="C49" s="56">
        <v>78</v>
      </c>
      <c r="D49" s="56">
        <v>9</v>
      </c>
      <c r="E49" s="56">
        <v>66</v>
      </c>
      <c r="F49" s="56">
        <v>12</v>
      </c>
      <c r="G49" s="56">
        <v>516</v>
      </c>
      <c r="H49" s="56">
        <v>603</v>
      </c>
      <c r="I49" s="56">
        <f t="shared" si="0"/>
        <v>9</v>
      </c>
      <c r="J49" s="63"/>
      <c r="Q49" s="63"/>
    </row>
    <row r="50" spans="1:17" x14ac:dyDescent="0.2">
      <c r="A50" s="55" t="s">
        <v>423</v>
      </c>
      <c r="B50" s="56">
        <v>249</v>
      </c>
      <c r="C50" s="56">
        <v>41</v>
      </c>
      <c r="D50" s="56">
        <v>3</v>
      </c>
      <c r="E50" s="56">
        <v>31</v>
      </c>
      <c r="F50" s="56">
        <v>0</v>
      </c>
      <c r="G50" s="56">
        <v>218</v>
      </c>
      <c r="H50" s="56">
        <v>262</v>
      </c>
      <c r="I50" s="56">
        <f t="shared" si="0"/>
        <v>13</v>
      </c>
      <c r="J50" s="63"/>
      <c r="Q50" s="63"/>
    </row>
    <row r="51" spans="1:17" x14ac:dyDescent="0.2">
      <c r="A51" s="54" t="s">
        <v>547</v>
      </c>
      <c r="B51" s="56"/>
      <c r="C51" s="56"/>
      <c r="D51" s="56"/>
      <c r="E51" s="56"/>
      <c r="F51" s="56"/>
      <c r="G51" s="56"/>
      <c r="H51" s="56"/>
      <c r="I51" s="56"/>
      <c r="J51" s="63"/>
      <c r="Q51" s="63"/>
    </row>
    <row r="52" spans="1:17" x14ac:dyDescent="0.2">
      <c r="A52" s="55" t="s">
        <v>373</v>
      </c>
      <c r="B52" s="56">
        <v>1185</v>
      </c>
      <c r="C52" s="56">
        <v>172</v>
      </c>
      <c r="D52" s="56">
        <v>18</v>
      </c>
      <c r="E52" s="56">
        <v>142</v>
      </c>
      <c r="F52" s="56">
        <v>23</v>
      </c>
      <c r="G52" s="56">
        <v>1020</v>
      </c>
      <c r="H52" s="56">
        <v>1210</v>
      </c>
      <c r="I52" s="56">
        <f t="shared" si="0"/>
        <v>25</v>
      </c>
      <c r="J52" s="63"/>
      <c r="Q52" s="63"/>
    </row>
    <row r="53" spans="1:17" x14ac:dyDescent="0.2">
      <c r="A53" s="55" t="s">
        <v>535</v>
      </c>
      <c r="B53" s="56">
        <v>1080</v>
      </c>
      <c r="C53" s="56">
        <v>159</v>
      </c>
      <c r="D53" s="56">
        <v>11</v>
      </c>
      <c r="E53" s="56">
        <v>143</v>
      </c>
      <c r="F53" s="56">
        <v>19</v>
      </c>
      <c r="G53" s="56">
        <v>918</v>
      </c>
      <c r="H53" s="56">
        <v>1088</v>
      </c>
      <c r="I53" s="56">
        <f t="shared" si="0"/>
        <v>8</v>
      </c>
      <c r="J53" s="63"/>
      <c r="Q53" s="63"/>
    </row>
    <row r="54" spans="1:17" x14ac:dyDescent="0.2">
      <c r="A54" s="55" t="s">
        <v>374</v>
      </c>
      <c r="B54" s="56">
        <v>325</v>
      </c>
      <c r="C54" s="56">
        <v>47</v>
      </c>
      <c r="D54" s="56">
        <v>9</v>
      </c>
      <c r="E54" s="56">
        <v>39</v>
      </c>
      <c r="F54" s="56">
        <v>6</v>
      </c>
      <c r="G54" s="56">
        <v>280</v>
      </c>
      <c r="H54" s="56">
        <v>336</v>
      </c>
      <c r="I54" s="56">
        <f t="shared" si="0"/>
        <v>11</v>
      </c>
      <c r="J54" s="63"/>
      <c r="Q54" s="63"/>
    </row>
    <row r="55" spans="1:17" x14ac:dyDescent="0.2">
      <c r="A55" s="55" t="s">
        <v>514</v>
      </c>
      <c r="B55" s="56">
        <v>500</v>
      </c>
      <c r="C55" s="56">
        <v>79</v>
      </c>
      <c r="D55" s="56">
        <v>10</v>
      </c>
      <c r="E55" s="56">
        <v>52</v>
      </c>
      <c r="F55" s="56">
        <v>12</v>
      </c>
      <c r="G55" s="56">
        <v>436</v>
      </c>
      <c r="H55" s="56">
        <v>525</v>
      </c>
      <c r="I55" s="56">
        <f t="shared" si="0"/>
        <v>25</v>
      </c>
      <c r="J55" s="63"/>
      <c r="Q55" s="63"/>
    </row>
    <row r="56" spans="1:17" x14ac:dyDescent="0.2">
      <c r="A56" s="55" t="s">
        <v>426</v>
      </c>
      <c r="B56" s="56">
        <v>241</v>
      </c>
      <c r="C56" s="56">
        <v>34</v>
      </c>
      <c r="D56" s="56">
        <v>3</v>
      </c>
      <c r="E56" s="56">
        <v>19</v>
      </c>
      <c r="F56" s="56">
        <v>2</v>
      </c>
      <c r="G56" s="56">
        <v>220</v>
      </c>
      <c r="H56" s="56">
        <v>257</v>
      </c>
      <c r="I56" s="56">
        <f t="shared" si="0"/>
        <v>16</v>
      </c>
      <c r="J56" s="63"/>
      <c r="Q56" s="63"/>
    </row>
    <row r="57" spans="1:17" x14ac:dyDescent="0.2">
      <c r="A57" s="54" t="s">
        <v>548</v>
      </c>
      <c r="B57" s="56"/>
      <c r="C57" s="56"/>
      <c r="D57" s="56"/>
      <c r="E57" s="56"/>
      <c r="F57" s="56"/>
      <c r="G57" s="56"/>
      <c r="H57" s="56"/>
      <c r="I57" s="56"/>
      <c r="J57" s="63"/>
      <c r="Q57" s="63"/>
    </row>
    <row r="58" spans="1:17" x14ac:dyDescent="0.2">
      <c r="A58" s="55" t="s">
        <v>427</v>
      </c>
      <c r="B58" s="56">
        <v>1350</v>
      </c>
      <c r="C58" s="56">
        <v>251</v>
      </c>
      <c r="D58" s="56">
        <v>16</v>
      </c>
      <c r="E58" s="56">
        <v>165</v>
      </c>
      <c r="F58" s="56">
        <v>10</v>
      </c>
      <c r="G58" s="56">
        <v>1175</v>
      </c>
      <c r="H58" s="56">
        <v>1442</v>
      </c>
      <c r="I58" s="56">
        <f t="shared" si="0"/>
        <v>92</v>
      </c>
      <c r="J58" s="63"/>
      <c r="Q58" s="63"/>
    </row>
    <row r="59" spans="1:17" x14ac:dyDescent="0.2">
      <c r="A59" s="55" t="s">
        <v>428</v>
      </c>
      <c r="B59" s="56">
        <v>769</v>
      </c>
      <c r="C59" s="56">
        <v>137</v>
      </c>
      <c r="D59" s="56">
        <v>13</v>
      </c>
      <c r="E59" s="56">
        <v>122</v>
      </c>
      <c r="F59" s="56">
        <v>19</v>
      </c>
      <c r="G59" s="56">
        <v>628</v>
      </c>
      <c r="H59" s="56">
        <v>778</v>
      </c>
      <c r="I59" s="56">
        <f t="shared" si="0"/>
        <v>9</v>
      </c>
      <c r="J59" s="63"/>
      <c r="Q59" s="63"/>
    </row>
    <row r="60" spans="1:17" x14ac:dyDescent="0.2">
      <c r="A60" s="55" t="s">
        <v>429</v>
      </c>
      <c r="B60" s="56">
        <v>1253</v>
      </c>
      <c r="C60" s="56">
        <v>198</v>
      </c>
      <c r="D60" s="56">
        <v>8</v>
      </c>
      <c r="E60" s="56">
        <v>141</v>
      </c>
      <c r="F60" s="56">
        <v>16</v>
      </c>
      <c r="G60" s="56">
        <v>1096</v>
      </c>
      <c r="H60" s="56">
        <v>1302</v>
      </c>
      <c r="I60" s="56">
        <f t="shared" si="0"/>
        <v>49</v>
      </c>
      <c r="J60" s="63"/>
      <c r="Q60" s="63"/>
    </row>
    <row r="61" spans="1:17" x14ac:dyDescent="0.2">
      <c r="A61" s="57" t="s">
        <v>431</v>
      </c>
      <c r="B61" s="56">
        <v>154</v>
      </c>
      <c r="C61" s="56">
        <v>31</v>
      </c>
      <c r="D61" s="56">
        <v>9</v>
      </c>
      <c r="E61" s="56">
        <v>19</v>
      </c>
      <c r="F61" s="56">
        <v>7</v>
      </c>
      <c r="G61" s="56">
        <v>128</v>
      </c>
      <c r="H61" s="56">
        <v>168</v>
      </c>
      <c r="I61" s="56">
        <f t="shared" si="0"/>
        <v>14</v>
      </c>
      <c r="J61" s="63"/>
      <c r="Q61" s="63"/>
    </row>
    <row r="62" spans="1:17" x14ac:dyDescent="0.2">
      <c r="A62" s="55" t="s">
        <v>378</v>
      </c>
      <c r="B62" s="56">
        <v>297</v>
      </c>
      <c r="C62" s="56">
        <v>45</v>
      </c>
      <c r="D62" s="56">
        <v>5</v>
      </c>
      <c r="E62" s="56">
        <v>28</v>
      </c>
      <c r="F62" s="56">
        <v>3</v>
      </c>
      <c r="G62" s="56">
        <v>266</v>
      </c>
      <c r="H62" s="56">
        <v>316</v>
      </c>
      <c r="I62" s="56">
        <f t="shared" si="0"/>
        <v>19</v>
      </c>
      <c r="J62" s="63"/>
      <c r="Q62" s="63"/>
    </row>
    <row r="63" spans="1:17" x14ac:dyDescent="0.2">
      <c r="A63" s="55" t="s">
        <v>375</v>
      </c>
      <c r="B63" s="56">
        <v>462</v>
      </c>
      <c r="C63" s="56">
        <v>51</v>
      </c>
      <c r="D63" s="56">
        <v>18</v>
      </c>
      <c r="E63" s="56">
        <v>42</v>
      </c>
      <c r="F63" s="56">
        <v>13</v>
      </c>
      <c r="G63" s="56">
        <v>407</v>
      </c>
      <c r="H63" s="56">
        <v>476</v>
      </c>
      <c r="I63" s="56">
        <f t="shared" si="0"/>
        <v>14</v>
      </c>
      <c r="J63" s="63"/>
      <c r="Q63" s="63"/>
    </row>
    <row r="64" spans="1:17" x14ac:dyDescent="0.2">
      <c r="A64" s="57" t="s">
        <v>549</v>
      </c>
      <c r="B64" s="56">
        <v>1033</v>
      </c>
      <c r="C64" s="56">
        <v>193</v>
      </c>
      <c r="D64" s="56">
        <v>55</v>
      </c>
      <c r="E64" s="56">
        <v>160</v>
      </c>
      <c r="F64" s="56">
        <v>28</v>
      </c>
      <c r="G64" s="56">
        <v>845</v>
      </c>
      <c r="H64" s="56">
        <v>1093</v>
      </c>
      <c r="I64" s="56">
        <f t="shared" si="0"/>
        <v>60</v>
      </c>
      <c r="J64" s="63"/>
      <c r="Q64" s="63"/>
    </row>
    <row r="65" spans="1:17" x14ac:dyDescent="0.2">
      <c r="A65" s="54" t="s">
        <v>202</v>
      </c>
      <c r="B65" s="56"/>
      <c r="C65" s="56"/>
      <c r="D65" s="56"/>
      <c r="E65" s="56"/>
      <c r="F65" s="56"/>
      <c r="G65" s="56"/>
      <c r="H65" s="56"/>
      <c r="I65" s="56"/>
      <c r="J65" s="63"/>
      <c r="Q65" s="63"/>
    </row>
    <row r="66" spans="1:17" x14ac:dyDescent="0.2">
      <c r="A66" s="55" t="s">
        <v>737</v>
      </c>
      <c r="B66" s="56">
        <v>255</v>
      </c>
      <c r="C66" s="56">
        <v>52</v>
      </c>
      <c r="D66" s="56">
        <v>41</v>
      </c>
      <c r="E66" s="56">
        <v>22</v>
      </c>
      <c r="F66" s="56">
        <v>13</v>
      </c>
      <c r="G66" s="56">
        <v>220</v>
      </c>
      <c r="H66" s="56">
        <v>313</v>
      </c>
      <c r="I66" s="56">
        <f t="shared" si="0"/>
        <v>58</v>
      </c>
      <c r="J66" s="63"/>
      <c r="Q66" s="63"/>
    </row>
    <row r="67" spans="1:17" x14ac:dyDescent="0.2">
      <c r="A67" s="55" t="s">
        <v>434</v>
      </c>
      <c r="B67" s="56">
        <v>939</v>
      </c>
      <c r="C67" s="56">
        <v>145</v>
      </c>
      <c r="D67" s="56">
        <v>40</v>
      </c>
      <c r="E67" s="56">
        <v>96</v>
      </c>
      <c r="F67" s="56">
        <v>15</v>
      </c>
      <c r="G67" s="56">
        <v>828</v>
      </c>
      <c r="H67" s="56">
        <v>1013</v>
      </c>
      <c r="I67" s="56">
        <f t="shared" si="0"/>
        <v>74</v>
      </c>
      <c r="J67" s="63"/>
      <c r="Q67" s="63"/>
    </row>
    <row r="68" spans="1:17" x14ac:dyDescent="0.2">
      <c r="A68" s="55" t="s">
        <v>435</v>
      </c>
      <c r="B68" s="56">
        <v>1689</v>
      </c>
      <c r="C68" s="56">
        <v>241</v>
      </c>
      <c r="D68" s="56">
        <v>36</v>
      </c>
      <c r="E68" s="56">
        <v>251</v>
      </c>
      <c r="F68" s="56">
        <v>33</v>
      </c>
      <c r="G68" s="56">
        <v>1405</v>
      </c>
      <c r="H68" s="56">
        <v>1682</v>
      </c>
      <c r="I68" s="56">
        <f t="shared" si="0"/>
        <v>-7</v>
      </c>
      <c r="J68" s="63"/>
      <c r="Q68" s="63"/>
    </row>
    <row r="69" spans="1:17" x14ac:dyDescent="0.2">
      <c r="A69" s="55" t="s">
        <v>436</v>
      </c>
      <c r="B69" s="56">
        <v>628</v>
      </c>
      <c r="C69" s="56">
        <v>112</v>
      </c>
      <c r="D69" s="56">
        <v>15</v>
      </c>
      <c r="E69" s="56">
        <v>76</v>
      </c>
      <c r="F69" s="56">
        <v>11</v>
      </c>
      <c r="G69" s="56">
        <v>541</v>
      </c>
      <c r="H69" s="56">
        <v>668</v>
      </c>
      <c r="I69" s="56">
        <f t="shared" si="0"/>
        <v>40</v>
      </c>
      <c r="J69" s="63"/>
      <c r="Q69" s="63"/>
    </row>
    <row r="70" spans="1:17" x14ac:dyDescent="0.2">
      <c r="A70" s="55" t="s">
        <v>437</v>
      </c>
      <c r="B70" s="56">
        <v>418</v>
      </c>
      <c r="C70" s="56">
        <v>45</v>
      </c>
      <c r="D70" s="56">
        <v>2</v>
      </c>
      <c r="E70" s="56">
        <v>54</v>
      </c>
      <c r="F70" s="56">
        <v>24</v>
      </c>
      <c r="G70" s="56">
        <v>340</v>
      </c>
      <c r="H70" s="56">
        <v>387</v>
      </c>
      <c r="I70" s="56">
        <f t="shared" si="0"/>
        <v>-31</v>
      </c>
      <c r="J70" s="63"/>
      <c r="Q70" s="63"/>
    </row>
    <row r="71" spans="1:17" x14ac:dyDescent="0.2">
      <c r="A71" s="55" t="s">
        <v>438</v>
      </c>
      <c r="B71" s="56">
        <v>265</v>
      </c>
      <c r="C71" s="56">
        <v>27</v>
      </c>
      <c r="D71" s="56">
        <v>10</v>
      </c>
      <c r="E71" s="56">
        <v>29</v>
      </c>
      <c r="F71" s="56">
        <v>10</v>
      </c>
      <c r="G71" s="56">
        <v>226</v>
      </c>
      <c r="H71" s="56">
        <v>263</v>
      </c>
      <c r="I71" s="56">
        <f t="shared" si="0"/>
        <v>-2</v>
      </c>
      <c r="J71" s="63"/>
      <c r="Q71" s="63"/>
    </row>
    <row r="72" spans="1:17" x14ac:dyDescent="0.2">
      <c r="A72" s="54" t="s">
        <v>203</v>
      </c>
      <c r="B72" s="56"/>
      <c r="C72" s="56"/>
      <c r="D72" s="56"/>
      <c r="E72" s="56"/>
      <c r="F72" s="56"/>
      <c r="G72" s="56"/>
      <c r="H72" s="56"/>
      <c r="I72" s="56"/>
      <c r="J72" s="63"/>
      <c r="Q72" s="63"/>
    </row>
    <row r="73" spans="1:17" x14ac:dyDescent="0.2">
      <c r="A73" s="55" t="s">
        <v>439</v>
      </c>
      <c r="B73" s="56">
        <v>1484</v>
      </c>
      <c r="C73" s="56">
        <v>218</v>
      </c>
      <c r="D73" s="56">
        <v>26</v>
      </c>
      <c r="E73" s="56">
        <v>205</v>
      </c>
      <c r="F73" s="56">
        <v>25</v>
      </c>
      <c r="G73" s="56">
        <v>1254</v>
      </c>
      <c r="H73" s="56">
        <v>1498</v>
      </c>
      <c r="I73" s="56">
        <f t="shared" ref="I73:I114" si="1">H73-B73</f>
        <v>14</v>
      </c>
      <c r="J73" s="63"/>
      <c r="Q73" s="63"/>
    </row>
    <row r="74" spans="1:17" x14ac:dyDescent="0.2">
      <c r="A74" s="55" t="s">
        <v>440</v>
      </c>
      <c r="B74" s="56">
        <v>874</v>
      </c>
      <c r="C74" s="56">
        <v>105</v>
      </c>
      <c r="D74" s="56">
        <v>9</v>
      </c>
      <c r="E74" s="56">
        <v>96</v>
      </c>
      <c r="F74" s="56">
        <v>41</v>
      </c>
      <c r="G74" s="56">
        <v>737</v>
      </c>
      <c r="H74" s="56">
        <v>851</v>
      </c>
      <c r="I74" s="56">
        <f t="shared" si="1"/>
        <v>-23</v>
      </c>
      <c r="J74" s="63"/>
      <c r="Q74" s="63"/>
    </row>
    <row r="75" spans="1:17" x14ac:dyDescent="0.2">
      <c r="A75" s="55" t="s">
        <v>441</v>
      </c>
      <c r="B75" s="56">
        <v>799</v>
      </c>
      <c r="C75" s="56">
        <v>133</v>
      </c>
      <c r="D75" s="56">
        <v>11</v>
      </c>
      <c r="E75" s="56">
        <v>98</v>
      </c>
      <c r="F75" s="56">
        <v>11</v>
      </c>
      <c r="G75" s="56">
        <v>690</v>
      </c>
      <c r="H75" s="56">
        <v>834</v>
      </c>
      <c r="I75" s="56">
        <f t="shared" si="1"/>
        <v>35</v>
      </c>
      <c r="J75" s="63"/>
      <c r="Q75" s="63"/>
    </row>
    <row r="76" spans="1:17" x14ac:dyDescent="0.2">
      <c r="A76" s="55" t="s">
        <v>442</v>
      </c>
      <c r="B76" s="56">
        <v>362</v>
      </c>
      <c r="C76" s="56">
        <v>60</v>
      </c>
      <c r="D76" s="56">
        <v>6</v>
      </c>
      <c r="E76" s="56">
        <v>29</v>
      </c>
      <c r="F76" s="56">
        <v>8</v>
      </c>
      <c r="G76" s="56">
        <v>325</v>
      </c>
      <c r="H76" s="56">
        <v>391</v>
      </c>
      <c r="I76" s="56">
        <f t="shared" si="1"/>
        <v>29</v>
      </c>
      <c r="J76" s="63"/>
      <c r="Q76" s="63"/>
    </row>
    <row r="77" spans="1:17" x14ac:dyDescent="0.2">
      <c r="A77" s="55" t="s">
        <v>443</v>
      </c>
      <c r="B77" s="56">
        <v>1676</v>
      </c>
      <c r="C77" s="56">
        <v>239</v>
      </c>
      <c r="D77" s="56">
        <v>29</v>
      </c>
      <c r="E77" s="56">
        <v>183</v>
      </c>
      <c r="F77" s="56">
        <v>28</v>
      </c>
      <c r="G77" s="56">
        <v>1465</v>
      </c>
      <c r="H77" s="56">
        <v>1733</v>
      </c>
      <c r="I77" s="56">
        <f t="shared" si="1"/>
        <v>57</v>
      </c>
      <c r="J77" s="63"/>
      <c r="Q77" s="63"/>
    </row>
    <row r="78" spans="1:17" x14ac:dyDescent="0.2">
      <c r="A78" s="54" t="s">
        <v>204</v>
      </c>
      <c r="B78" s="56"/>
      <c r="C78" s="56"/>
      <c r="D78" s="56"/>
      <c r="E78" s="56"/>
      <c r="F78" s="56"/>
      <c r="G78" s="56"/>
      <c r="H78" s="56"/>
      <c r="I78" s="56"/>
      <c r="J78" s="63"/>
      <c r="Q78" s="63"/>
    </row>
    <row r="79" spans="1:17" x14ac:dyDescent="0.2">
      <c r="A79" s="55" t="s">
        <v>534</v>
      </c>
      <c r="B79" s="56">
        <v>536</v>
      </c>
      <c r="C79" s="56">
        <v>71</v>
      </c>
      <c r="D79" s="56">
        <v>4</v>
      </c>
      <c r="E79" s="56">
        <v>36</v>
      </c>
      <c r="F79" s="56">
        <v>10</v>
      </c>
      <c r="G79" s="56">
        <v>490</v>
      </c>
      <c r="H79" s="56">
        <v>565</v>
      </c>
      <c r="I79" s="56">
        <f t="shared" si="1"/>
        <v>29</v>
      </c>
      <c r="J79" s="63"/>
      <c r="Q79" s="63"/>
    </row>
    <row r="80" spans="1:17" x14ac:dyDescent="0.2">
      <c r="A80" s="55" t="s">
        <v>444</v>
      </c>
      <c r="B80" s="56">
        <v>1059</v>
      </c>
      <c r="C80" s="56">
        <v>148</v>
      </c>
      <c r="D80" s="56">
        <v>19</v>
      </c>
      <c r="E80" s="56">
        <v>146</v>
      </c>
      <c r="F80" s="56">
        <v>10</v>
      </c>
      <c r="G80" s="56">
        <v>903</v>
      </c>
      <c r="H80" s="56">
        <v>1070</v>
      </c>
      <c r="I80" s="56">
        <f t="shared" si="1"/>
        <v>11</v>
      </c>
      <c r="J80" s="63"/>
      <c r="Q80" s="63"/>
    </row>
    <row r="81" spans="1:17" x14ac:dyDescent="0.2">
      <c r="A81" s="55" t="s">
        <v>445</v>
      </c>
      <c r="B81" s="56">
        <v>510</v>
      </c>
      <c r="C81" s="56">
        <v>84</v>
      </c>
      <c r="D81" s="56">
        <v>6</v>
      </c>
      <c r="E81" s="56">
        <v>63</v>
      </c>
      <c r="F81" s="56">
        <v>6</v>
      </c>
      <c r="G81" s="56">
        <v>441</v>
      </c>
      <c r="H81" s="56">
        <v>531</v>
      </c>
      <c r="I81" s="56">
        <f t="shared" si="1"/>
        <v>21</v>
      </c>
      <c r="J81" s="63"/>
      <c r="Q81" s="63"/>
    </row>
    <row r="82" spans="1:17" x14ac:dyDescent="0.2">
      <c r="A82" s="55" t="s">
        <v>515</v>
      </c>
      <c r="B82" s="56">
        <v>596</v>
      </c>
      <c r="C82" s="56">
        <v>87</v>
      </c>
      <c r="D82" s="56">
        <v>4</v>
      </c>
      <c r="E82" s="56">
        <v>63</v>
      </c>
      <c r="F82" s="56">
        <v>8</v>
      </c>
      <c r="G82" s="56">
        <v>525</v>
      </c>
      <c r="H82" s="56">
        <v>616</v>
      </c>
      <c r="I82" s="56">
        <f t="shared" si="1"/>
        <v>20</v>
      </c>
      <c r="J82" s="63"/>
      <c r="Q82" s="63"/>
    </row>
    <row r="83" spans="1:17" x14ac:dyDescent="0.2">
      <c r="A83" s="55" t="s">
        <v>446</v>
      </c>
      <c r="B83" s="56">
        <v>488</v>
      </c>
      <c r="C83" s="56">
        <v>64</v>
      </c>
      <c r="D83" s="56">
        <v>13</v>
      </c>
      <c r="E83" s="56">
        <v>63</v>
      </c>
      <c r="F83" s="56">
        <v>13</v>
      </c>
      <c r="G83" s="56">
        <v>412</v>
      </c>
      <c r="H83" s="56">
        <v>489</v>
      </c>
      <c r="I83" s="56">
        <f t="shared" si="1"/>
        <v>1</v>
      </c>
      <c r="J83" s="63"/>
      <c r="Q83" s="63"/>
    </row>
    <row r="84" spans="1:17" x14ac:dyDescent="0.2">
      <c r="A84" s="54" t="s">
        <v>205</v>
      </c>
      <c r="B84" s="56"/>
      <c r="C84" s="56"/>
      <c r="D84" s="56"/>
      <c r="E84" s="56"/>
      <c r="F84" s="56"/>
      <c r="G84" s="56"/>
      <c r="H84" s="56"/>
      <c r="I84" s="56"/>
      <c r="J84" s="63"/>
      <c r="Q84" s="63"/>
    </row>
    <row r="85" spans="1:17" x14ac:dyDescent="0.2">
      <c r="A85" s="55" t="s">
        <v>447</v>
      </c>
      <c r="B85" s="56">
        <v>2054</v>
      </c>
      <c r="C85" s="56">
        <v>286</v>
      </c>
      <c r="D85" s="56">
        <v>33</v>
      </c>
      <c r="E85" s="56">
        <v>257</v>
      </c>
      <c r="F85" s="56">
        <v>42</v>
      </c>
      <c r="G85" s="56">
        <v>1755</v>
      </c>
      <c r="H85" s="56">
        <v>2074</v>
      </c>
      <c r="I85" s="56">
        <f t="shared" si="1"/>
        <v>20</v>
      </c>
      <c r="J85" s="63"/>
      <c r="Q85" s="63"/>
    </row>
    <row r="86" spans="1:17" x14ac:dyDescent="0.2">
      <c r="A86" s="55" t="s">
        <v>448</v>
      </c>
      <c r="B86" s="56">
        <v>322</v>
      </c>
      <c r="C86" s="56">
        <v>43</v>
      </c>
      <c r="D86" s="56">
        <v>2</v>
      </c>
      <c r="E86" s="56">
        <v>37</v>
      </c>
      <c r="F86" s="56">
        <v>2</v>
      </c>
      <c r="G86" s="56">
        <v>283</v>
      </c>
      <c r="H86" s="56">
        <v>328</v>
      </c>
      <c r="I86" s="56">
        <f t="shared" si="1"/>
        <v>6</v>
      </c>
      <c r="J86" s="63"/>
      <c r="Q86" s="63"/>
    </row>
    <row r="87" spans="1:17" x14ac:dyDescent="0.2">
      <c r="A87" s="54" t="s">
        <v>206</v>
      </c>
      <c r="B87" s="56"/>
      <c r="C87" s="56"/>
      <c r="D87" s="56"/>
      <c r="F87" s="56"/>
      <c r="G87" s="56"/>
      <c r="H87" s="56"/>
      <c r="I87" s="56"/>
      <c r="J87" s="63"/>
      <c r="Q87" s="63"/>
    </row>
    <row r="88" spans="1:17" x14ac:dyDescent="0.2">
      <c r="A88" s="55" t="s">
        <v>449</v>
      </c>
      <c r="B88" s="56">
        <v>729</v>
      </c>
      <c r="C88" s="56">
        <v>146</v>
      </c>
      <c r="D88" s="56">
        <v>8</v>
      </c>
      <c r="E88" s="56">
        <v>74</v>
      </c>
      <c r="F88" s="56">
        <v>21</v>
      </c>
      <c r="G88" s="56">
        <v>634</v>
      </c>
      <c r="H88" s="56">
        <v>788</v>
      </c>
      <c r="I88" s="56">
        <f t="shared" si="1"/>
        <v>59</v>
      </c>
      <c r="J88" s="63"/>
      <c r="Q88" s="63"/>
    </row>
    <row r="89" spans="1:17" x14ac:dyDescent="0.2">
      <c r="A89" s="55" t="s">
        <v>450</v>
      </c>
      <c r="B89" s="56">
        <v>1365</v>
      </c>
      <c r="C89" s="56">
        <v>189</v>
      </c>
      <c r="D89" s="56">
        <v>17</v>
      </c>
      <c r="E89" s="56">
        <v>173</v>
      </c>
      <c r="F89" s="56">
        <v>14</v>
      </c>
      <c r="G89" s="56">
        <v>1178</v>
      </c>
      <c r="H89" s="56">
        <v>1384</v>
      </c>
      <c r="I89" s="56">
        <f t="shared" si="1"/>
        <v>19</v>
      </c>
      <c r="J89" s="63"/>
      <c r="Q89" s="63"/>
    </row>
    <row r="90" spans="1:17" x14ac:dyDescent="0.2">
      <c r="A90" s="55" t="s">
        <v>451</v>
      </c>
      <c r="B90" s="56">
        <v>914</v>
      </c>
      <c r="C90" s="56">
        <v>139</v>
      </c>
      <c r="D90" s="56">
        <v>13</v>
      </c>
      <c r="E90" s="56">
        <v>104</v>
      </c>
      <c r="F90" s="56">
        <v>10</v>
      </c>
      <c r="G90" s="56">
        <v>800</v>
      </c>
      <c r="H90" s="56">
        <v>952</v>
      </c>
      <c r="I90" s="56">
        <f t="shared" si="1"/>
        <v>38</v>
      </c>
      <c r="J90" s="63"/>
      <c r="Q90" s="63"/>
    </row>
    <row r="91" spans="1:17" x14ac:dyDescent="0.2">
      <c r="A91" s="54" t="s">
        <v>207</v>
      </c>
      <c r="B91" s="56"/>
      <c r="C91" s="56"/>
      <c r="D91" s="56"/>
      <c r="E91" s="56"/>
      <c r="F91" s="56"/>
      <c r="G91" s="56"/>
      <c r="H91" s="56"/>
      <c r="I91" s="56"/>
      <c r="J91" s="63"/>
      <c r="Q91" s="63"/>
    </row>
    <row r="92" spans="1:17" x14ac:dyDescent="0.2">
      <c r="A92" s="55" t="s">
        <v>452</v>
      </c>
      <c r="B92" s="56">
        <v>2499</v>
      </c>
      <c r="C92" s="56">
        <v>336</v>
      </c>
      <c r="D92" s="56">
        <v>32</v>
      </c>
      <c r="E92" s="56">
        <v>240</v>
      </c>
      <c r="F92" s="56">
        <v>30</v>
      </c>
      <c r="G92" s="56">
        <v>2229</v>
      </c>
      <c r="H92" s="56">
        <v>2597</v>
      </c>
      <c r="I92" s="56">
        <f t="shared" si="1"/>
        <v>98</v>
      </c>
      <c r="J92" s="63"/>
      <c r="Q92" s="63"/>
    </row>
    <row r="93" spans="1:17" x14ac:dyDescent="0.2">
      <c r="A93" s="55" t="s">
        <v>453</v>
      </c>
      <c r="B93" s="56">
        <v>269</v>
      </c>
      <c r="C93" s="56">
        <v>51</v>
      </c>
      <c r="D93" s="56">
        <v>2</v>
      </c>
      <c r="E93" s="56">
        <v>43</v>
      </c>
      <c r="F93" s="56">
        <v>3</v>
      </c>
      <c r="G93" s="56">
        <v>223</v>
      </c>
      <c r="H93" s="56">
        <v>276</v>
      </c>
      <c r="I93" s="56">
        <f t="shared" si="1"/>
        <v>7</v>
      </c>
      <c r="J93" s="63"/>
      <c r="Q93" s="63"/>
    </row>
    <row r="94" spans="1:17" x14ac:dyDescent="0.2">
      <c r="A94" s="54" t="s">
        <v>208</v>
      </c>
      <c r="B94" s="56"/>
      <c r="C94" s="56"/>
      <c r="D94" s="56"/>
      <c r="E94" s="56"/>
      <c r="F94" s="56"/>
      <c r="G94" s="56"/>
      <c r="H94" s="56"/>
      <c r="I94" s="56"/>
      <c r="J94" s="63"/>
      <c r="Q94" s="63"/>
    </row>
    <row r="95" spans="1:17" x14ac:dyDescent="0.2">
      <c r="A95" s="55" t="s">
        <v>454</v>
      </c>
      <c r="B95" s="56">
        <v>49</v>
      </c>
      <c r="C95" s="56">
        <v>6</v>
      </c>
      <c r="D95" s="56">
        <v>2</v>
      </c>
      <c r="E95" s="56">
        <v>2</v>
      </c>
      <c r="F95" s="56">
        <v>0</v>
      </c>
      <c r="G95" s="56">
        <v>47</v>
      </c>
      <c r="H95" s="56">
        <v>55</v>
      </c>
      <c r="I95" s="56">
        <f t="shared" si="1"/>
        <v>6</v>
      </c>
      <c r="J95" s="63"/>
      <c r="Q95" s="63"/>
    </row>
    <row r="96" spans="1:17" x14ac:dyDescent="0.2">
      <c r="A96" s="55" t="s">
        <v>455</v>
      </c>
      <c r="B96" s="56">
        <v>80</v>
      </c>
      <c r="C96" s="56">
        <v>13</v>
      </c>
      <c r="D96" s="56">
        <v>4</v>
      </c>
      <c r="E96" s="56">
        <v>8</v>
      </c>
      <c r="F96" s="56">
        <v>1</v>
      </c>
      <c r="G96" s="56">
        <v>71</v>
      </c>
      <c r="H96" s="56">
        <v>88</v>
      </c>
      <c r="I96" s="56">
        <f t="shared" si="1"/>
        <v>8</v>
      </c>
      <c r="J96" s="63"/>
      <c r="Q96" s="63"/>
    </row>
    <row r="97" spans="1:17" x14ac:dyDescent="0.2">
      <c r="A97" s="55" t="s">
        <v>456</v>
      </c>
      <c r="B97" s="56">
        <v>68</v>
      </c>
      <c r="C97" s="56">
        <v>4</v>
      </c>
      <c r="D97" s="56">
        <v>0</v>
      </c>
      <c r="E97" s="56">
        <v>10</v>
      </c>
      <c r="F97" s="56">
        <v>0</v>
      </c>
      <c r="G97" s="56">
        <v>58</v>
      </c>
      <c r="H97" s="56">
        <v>62</v>
      </c>
      <c r="I97" s="56">
        <f t="shared" si="1"/>
        <v>-6</v>
      </c>
      <c r="J97" s="63"/>
      <c r="Q97" s="63"/>
    </row>
    <row r="98" spans="1:17" x14ac:dyDescent="0.2">
      <c r="A98" s="55" t="s">
        <v>457</v>
      </c>
      <c r="B98" s="56">
        <v>43</v>
      </c>
      <c r="C98" s="56">
        <v>15</v>
      </c>
      <c r="D98" s="56">
        <v>1</v>
      </c>
      <c r="E98" s="56">
        <v>8</v>
      </c>
      <c r="F98" s="56">
        <v>0</v>
      </c>
      <c r="G98" s="56">
        <v>35</v>
      </c>
      <c r="H98" s="56">
        <v>51</v>
      </c>
      <c r="I98" s="56">
        <f t="shared" si="1"/>
        <v>8</v>
      </c>
      <c r="J98" s="63"/>
      <c r="Q98" s="63"/>
    </row>
    <row r="99" spans="1:17" x14ac:dyDescent="0.2">
      <c r="A99" s="55" t="s">
        <v>458</v>
      </c>
      <c r="B99" s="56">
        <v>2</v>
      </c>
      <c r="C99" s="56">
        <v>0</v>
      </c>
      <c r="D99" s="56">
        <v>0</v>
      </c>
      <c r="E99" s="56">
        <v>1</v>
      </c>
      <c r="F99" s="56">
        <v>0</v>
      </c>
      <c r="G99" s="56">
        <v>1</v>
      </c>
      <c r="H99" s="56">
        <v>1</v>
      </c>
      <c r="I99" s="56">
        <f t="shared" si="1"/>
        <v>-1</v>
      </c>
      <c r="J99" s="63"/>
      <c r="Q99" s="63"/>
    </row>
    <row r="100" spans="1:17" x14ac:dyDescent="0.2">
      <c r="A100" s="55" t="s">
        <v>459</v>
      </c>
      <c r="B100" s="56">
        <v>140</v>
      </c>
      <c r="C100" s="56">
        <v>19</v>
      </c>
      <c r="D100" s="56">
        <v>1</v>
      </c>
      <c r="E100" s="56">
        <v>13</v>
      </c>
      <c r="F100" s="56">
        <v>2</v>
      </c>
      <c r="G100" s="56">
        <v>125</v>
      </c>
      <c r="H100" s="56">
        <v>145</v>
      </c>
      <c r="I100" s="56">
        <f t="shared" si="1"/>
        <v>5</v>
      </c>
      <c r="J100" s="63"/>
      <c r="Q100" s="63"/>
    </row>
    <row r="101" spans="1:17" x14ac:dyDescent="0.2">
      <c r="A101" s="55" t="s">
        <v>460</v>
      </c>
      <c r="B101" s="56">
        <v>48</v>
      </c>
      <c r="C101" s="56">
        <v>12</v>
      </c>
      <c r="D101" s="56">
        <v>0</v>
      </c>
      <c r="E101" s="56">
        <v>7</v>
      </c>
      <c r="F101" s="56">
        <v>0</v>
      </c>
      <c r="G101" s="56">
        <v>41</v>
      </c>
      <c r="H101" s="56">
        <v>53</v>
      </c>
      <c r="I101" s="56">
        <f t="shared" si="1"/>
        <v>5</v>
      </c>
      <c r="J101" s="63"/>
      <c r="Q101" s="63"/>
    </row>
    <row r="102" spans="1:17" x14ac:dyDescent="0.2">
      <c r="A102" s="54" t="s">
        <v>209</v>
      </c>
      <c r="B102" s="56"/>
      <c r="C102" s="56"/>
      <c r="D102" s="56"/>
      <c r="E102" s="56"/>
      <c r="F102" s="56"/>
      <c r="G102" s="56"/>
      <c r="H102" s="56"/>
      <c r="I102" s="56"/>
      <c r="J102" s="63"/>
      <c r="Q102" s="63"/>
    </row>
    <row r="103" spans="1:17" x14ac:dyDescent="0.2">
      <c r="A103" s="55" t="s">
        <v>461</v>
      </c>
      <c r="B103" s="56">
        <v>695</v>
      </c>
      <c r="C103" s="56">
        <v>99</v>
      </c>
      <c r="D103" s="56">
        <v>8</v>
      </c>
      <c r="E103" s="56">
        <v>72</v>
      </c>
      <c r="F103" s="56">
        <v>2</v>
      </c>
      <c r="G103" s="56">
        <v>621</v>
      </c>
      <c r="H103" s="56">
        <v>728</v>
      </c>
      <c r="I103" s="56">
        <f t="shared" si="1"/>
        <v>33</v>
      </c>
      <c r="J103" s="63"/>
      <c r="Q103" s="63"/>
    </row>
    <row r="104" spans="1:17" x14ac:dyDescent="0.2">
      <c r="A104" s="55" t="s">
        <v>462</v>
      </c>
      <c r="B104" s="56">
        <v>345</v>
      </c>
      <c r="C104" s="56">
        <v>52</v>
      </c>
      <c r="D104" s="56">
        <v>5</v>
      </c>
      <c r="E104" s="56">
        <v>49</v>
      </c>
      <c r="F104" s="56">
        <v>5</v>
      </c>
      <c r="G104" s="56">
        <v>291</v>
      </c>
      <c r="H104" s="56">
        <v>348</v>
      </c>
      <c r="I104" s="56">
        <f t="shared" si="1"/>
        <v>3</v>
      </c>
      <c r="J104" s="63"/>
      <c r="Q104" s="63"/>
    </row>
    <row r="105" spans="1:17" x14ac:dyDescent="0.2">
      <c r="A105" s="54" t="s">
        <v>210</v>
      </c>
      <c r="B105" s="56"/>
      <c r="C105" s="56"/>
      <c r="D105" s="56"/>
      <c r="E105" s="56"/>
      <c r="F105" s="56"/>
      <c r="G105" s="56"/>
      <c r="H105" s="56"/>
      <c r="I105" s="56"/>
      <c r="J105" s="63"/>
      <c r="Q105" s="63"/>
    </row>
    <row r="106" spans="1:17" x14ac:dyDescent="0.2">
      <c r="A106" s="55" t="s">
        <v>463</v>
      </c>
      <c r="B106" s="56">
        <v>183</v>
      </c>
      <c r="C106" s="56">
        <v>28</v>
      </c>
      <c r="D106" s="56">
        <v>4</v>
      </c>
      <c r="E106" s="56">
        <v>10</v>
      </c>
      <c r="F106" s="56">
        <v>4</v>
      </c>
      <c r="G106" s="56">
        <v>169</v>
      </c>
      <c r="H106" s="56">
        <v>201</v>
      </c>
      <c r="I106" s="56">
        <f t="shared" si="1"/>
        <v>18</v>
      </c>
      <c r="J106" s="63"/>
      <c r="Q106" s="63"/>
    </row>
    <row r="107" spans="1:17" x14ac:dyDescent="0.2">
      <c r="A107" s="55" t="s">
        <v>516</v>
      </c>
      <c r="B107" s="56">
        <v>399</v>
      </c>
      <c r="C107" s="56">
        <v>41</v>
      </c>
      <c r="D107" s="56">
        <v>5</v>
      </c>
      <c r="E107" s="56">
        <v>40</v>
      </c>
      <c r="F107" s="56">
        <v>6</v>
      </c>
      <c r="G107" s="56">
        <v>353</v>
      </c>
      <c r="H107" s="56">
        <v>399</v>
      </c>
      <c r="I107" s="56">
        <f t="shared" si="1"/>
        <v>0</v>
      </c>
      <c r="J107" s="63"/>
      <c r="Q107" s="63"/>
    </row>
    <row r="108" spans="1:17" x14ac:dyDescent="0.2">
      <c r="A108" s="55" t="s">
        <v>464</v>
      </c>
      <c r="B108" s="56">
        <v>248</v>
      </c>
      <c r="C108" s="56">
        <v>23</v>
      </c>
      <c r="D108" s="56">
        <v>12</v>
      </c>
      <c r="E108" s="56">
        <v>35</v>
      </c>
      <c r="F108" s="56">
        <v>55</v>
      </c>
      <c r="G108" s="56">
        <v>158</v>
      </c>
      <c r="H108" s="56">
        <v>193</v>
      </c>
      <c r="I108" s="56">
        <f t="shared" si="1"/>
        <v>-55</v>
      </c>
      <c r="J108" s="63"/>
      <c r="Q108" s="63"/>
    </row>
    <row r="109" spans="1:17" x14ac:dyDescent="0.2">
      <c r="A109" s="55" t="s">
        <v>465</v>
      </c>
      <c r="B109" s="56">
        <v>185</v>
      </c>
      <c r="C109" s="56">
        <v>31</v>
      </c>
      <c r="D109" s="56">
        <v>15</v>
      </c>
      <c r="E109" s="56">
        <v>22</v>
      </c>
      <c r="F109" s="56">
        <v>20</v>
      </c>
      <c r="G109" s="56">
        <v>143</v>
      </c>
      <c r="H109" s="56">
        <v>189</v>
      </c>
      <c r="I109" s="56">
        <f t="shared" si="1"/>
        <v>4</v>
      </c>
      <c r="J109" s="63"/>
      <c r="Q109" s="63"/>
    </row>
    <row r="110" spans="1:17" x14ac:dyDescent="0.2">
      <c r="A110" s="55" t="s">
        <v>466</v>
      </c>
      <c r="B110" s="56">
        <v>107</v>
      </c>
      <c r="C110" s="56">
        <v>9</v>
      </c>
      <c r="D110" s="56">
        <v>1</v>
      </c>
      <c r="E110" s="56">
        <v>12</v>
      </c>
      <c r="F110" s="56">
        <v>0</v>
      </c>
      <c r="G110" s="56">
        <v>95</v>
      </c>
      <c r="H110" s="56">
        <v>105</v>
      </c>
      <c r="I110" s="56">
        <f t="shared" si="1"/>
        <v>-2</v>
      </c>
      <c r="J110" s="63"/>
      <c r="Q110" s="63"/>
    </row>
    <row r="111" spans="1:17" x14ac:dyDescent="0.2">
      <c r="A111" s="55" t="s">
        <v>467</v>
      </c>
      <c r="B111" s="56">
        <v>106</v>
      </c>
      <c r="C111" s="56">
        <v>20</v>
      </c>
      <c r="D111" s="56">
        <v>3</v>
      </c>
      <c r="E111" s="56">
        <v>11</v>
      </c>
      <c r="F111" s="56">
        <v>0</v>
      </c>
      <c r="G111" s="56">
        <v>95</v>
      </c>
      <c r="H111" s="56">
        <v>118</v>
      </c>
      <c r="I111" s="56">
        <f t="shared" si="1"/>
        <v>12</v>
      </c>
      <c r="J111" s="63"/>
      <c r="Q111" s="63"/>
    </row>
    <row r="112" spans="1:17" x14ac:dyDescent="0.2">
      <c r="A112" s="55" t="s">
        <v>468</v>
      </c>
      <c r="B112" s="56">
        <v>216</v>
      </c>
      <c r="C112" s="56">
        <v>37</v>
      </c>
      <c r="D112" s="56">
        <v>5</v>
      </c>
      <c r="E112" s="56">
        <v>35</v>
      </c>
      <c r="F112" s="56">
        <v>0</v>
      </c>
      <c r="G112" s="56">
        <v>181</v>
      </c>
      <c r="H112" s="56">
        <v>223</v>
      </c>
      <c r="I112" s="56">
        <f t="shared" si="1"/>
        <v>7</v>
      </c>
      <c r="J112" s="63"/>
      <c r="Q112" s="63"/>
    </row>
    <row r="113" spans="1:17" x14ac:dyDescent="0.2">
      <c r="A113" s="55" t="s">
        <v>469</v>
      </c>
      <c r="B113" s="56">
        <v>84</v>
      </c>
      <c r="C113" s="56">
        <v>16</v>
      </c>
      <c r="D113" s="56">
        <v>2</v>
      </c>
      <c r="E113" s="56">
        <v>10</v>
      </c>
      <c r="F113" s="56">
        <v>2</v>
      </c>
      <c r="G113" s="56">
        <v>72</v>
      </c>
      <c r="H113" s="56">
        <v>90</v>
      </c>
      <c r="I113" s="56">
        <f t="shared" si="1"/>
        <v>6</v>
      </c>
      <c r="J113" s="63"/>
      <c r="Q113" s="63"/>
    </row>
    <row r="114" spans="1:17" x14ac:dyDescent="0.2">
      <c r="A114" s="55" t="s">
        <v>211</v>
      </c>
      <c r="B114" s="56">
        <v>7133</v>
      </c>
      <c r="C114" s="56">
        <v>1837</v>
      </c>
      <c r="D114" s="56">
        <v>6</v>
      </c>
      <c r="E114" s="56">
        <v>971</v>
      </c>
      <c r="F114" s="56">
        <v>2</v>
      </c>
      <c r="G114" s="56">
        <v>6160</v>
      </c>
      <c r="H114" s="56">
        <v>8003</v>
      </c>
      <c r="I114" s="56">
        <f t="shared" si="1"/>
        <v>870</v>
      </c>
      <c r="J114" s="63"/>
      <c r="Q114" s="63"/>
    </row>
    <row r="115" spans="1:17" x14ac:dyDescent="0.2">
      <c r="A115" s="55" t="s">
        <v>517</v>
      </c>
      <c r="H115" s="56"/>
      <c r="J115" s="63"/>
      <c r="Q115" s="63"/>
    </row>
    <row r="116" spans="1:17" x14ac:dyDescent="0.2">
      <c r="J116" s="63"/>
      <c r="Q116" s="63"/>
    </row>
    <row r="117" spans="1:17" x14ac:dyDescent="0.2">
      <c r="J117" s="63"/>
    </row>
    <row r="118" spans="1:17" x14ac:dyDescent="0.2">
      <c r="J118" s="63"/>
    </row>
    <row r="119" spans="1:17" x14ac:dyDescent="0.2">
      <c r="J119" s="63"/>
    </row>
    <row r="120" spans="1:17" x14ac:dyDescent="0.2">
      <c r="J120" s="63"/>
    </row>
    <row r="121" spans="1:17" x14ac:dyDescent="0.2">
      <c r="J121" s="63"/>
    </row>
    <row r="122" spans="1:17" x14ac:dyDescent="0.2">
      <c r="J122" s="63"/>
    </row>
    <row r="123" spans="1:17" x14ac:dyDescent="0.2">
      <c r="J123" s="63"/>
    </row>
    <row r="124" spans="1:17" x14ac:dyDescent="0.2">
      <c r="J124" s="63"/>
    </row>
    <row r="125" spans="1:17" x14ac:dyDescent="0.2">
      <c r="J125" s="63"/>
    </row>
    <row r="126" spans="1:17" x14ac:dyDescent="0.2">
      <c r="J126" s="63"/>
    </row>
    <row r="127" spans="1:17" x14ac:dyDescent="0.2">
      <c r="J127" s="63"/>
    </row>
    <row r="128" spans="1:17" x14ac:dyDescent="0.2">
      <c r="J128" s="63"/>
    </row>
    <row r="129" spans="10:10" x14ac:dyDescent="0.2">
      <c r="J129" s="63"/>
    </row>
    <row r="130" spans="10:10" x14ac:dyDescent="0.2">
      <c r="J130" s="63"/>
    </row>
    <row r="131" spans="10:10" x14ac:dyDescent="0.2">
      <c r="J131" s="63"/>
    </row>
    <row r="132" spans="10:10" x14ac:dyDescent="0.2">
      <c r="J132" s="63"/>
    </row>
    <row r="133" spans="10:10" x14ac:dyDescent="0.2">
      <c r="J133" s="63"/>
    </row>
    <row r="134" spans="10:10" x14ac:dyDescent="0.2">
      <c r="J134" s="63"/>
    </row>
    <row r="135" spans="10:10" x14ac:dyDescent="0.2">
      <c r="J135" s="63"/>
    </row>
    <row r="136" spans="10:10" x14ac:dyDescent="0.2">
      <c r="J136" s="63"/>
    </row>
    <row r="137" spans="10:10" x14ac:dyDescent="0.2">
      <c r="J137" s="63"/>
    </row>
    <row r="138" spans="10:10" x14ac:dyDescent="0.2">
      <c r="J138" s="63"/>
    </row>
    <row r="139" spans="10:10" x14ac:dyDescent="0.2">
      <c r="J139" s="63"/>
    </row>
    <row r="140" spans="10:10" x14ac:dyDescent="0.2">
      <c r="J140" s="63"/>
    </row>
    <row r="141" spans="10:10" x14ac:dyDescent="0.2">
      <c r="J141" s="63"/>
    </row>
    <row r="142" spans="10:10" x14ac:dyDescent="0.2">
      <c r="J142" s="63"/>
    </row>
    <row r="143" spans="10:10" x14ac:dyDescent="0.2">
      <c r="J143" s="63"/>
    </row>
    <row r="144" spans="10:10" x14ac:dyDescent="0.2">
      <c r="J144" s="63"/>
    </row>
    <row r="145" spans="10:10" x14ac:dyDescent="0.2">
      <c r="J145" s="63"/>
    </row>
    <row r="146" spans="10:10" x14ac:dyDescent="0.2">
      <c r="J146" s="63"/>
    </row>
    <row r="147" spans="10:10" x14ac:dyDescent="0.2">
      <c r="J147" s="63"/>
    </row>
    <row r="148" spans="10:10" x14ac:dyDescent="0.2">
      <c r="J148" s="63"/>
    </row>
    <row r="149" spans="10:10" x14ac:dyDescent="0.2">
      <c r="J149" s="63"/>
    </row>
    <row r="150" spans="10:10" x14ac:dyDescent="0.2">
      <c r="J150" s="63"/>
    </row>
    <row r="151" spans="10:10" x14ac:dyDescent="0.2">
      <c r="J151" s="63"/>
    </row>
    <row r="152" spans="10:10" x14ac:dyDescent="0.2">
      <c r="J152" s="63"/>
    </row>
    <row r="153" spans="10:10" x14ac:dyDescent="0.2">
      <c r="J153" s="63"/>
    </row>
    <row r="154" spans="10:10" x14ac:dyDescent="0.2">
      <c r="J154" s="63"/>
    </row>
    <row r="155" spans="10:10" x14ac:dyDescent="0.2">
      <c r="J155" s="63"/>
    </row>
    <row r="156" spans="10:10" x14ac:dyDescent="0.2">
      <c r="J156" s="63"/>
    </row>
    <row r="157" spans="10:10" x14ac:dyDescent="0.2">
      <c r="J157" s="63"/>
    </row>
    <row r="158" spans="10:10" x14ac:dyDescent="0.2">
      <c r="J158" s="63"/>
    </row>
    <row r="159" spans="10:10" x14ac:dyDescent="0.2">
      <c r="J159" s="63"/>
    </row>
    <row r="160" spans="10:10" x14ac:dyDescent="0.2">
      <c r="J160" s="63"/>
    </row>
    <row r="161" spans="10:10" x14ac:dyDescent="0.2">
      <c r="J161" s="63"/>
    </row>
    <row r="162" spans="10:10" x14ac:dyDescent="0.2">
      <c r="J162" s="63"/>
    </row>
    <row r="163" spans="10:10" x14ac:dyDescent="0.2">
      <c r="J163" s="63"/>
    </row>
    <row r="164" spans="10:10" x14ac:dyDescent="0.2">
      <c r="J164" s="63"/>
    </row>
    <row r="165" spans="10:10" x14ac:dyDescent="0.2">
      <c r="J165" s="63"/>
    </row>
    <row r="166" spans="10:10" x14ac:dyDescent="0.2">
      <c r="J166" s="63"/>
    </row>
    <row r="167" spans="10:10" x14ac:dyDescent="0.2">
      <c r="J167" s="63"/>
    </row>
    <row r="168" spans="10:10" x14ac:dyDescent="0.2">
      <c r="J168" s="63"/>
    </row>
    <row r="169" spans="10:10" x14ac:dyDescent="0.2">
      <c r="J169" s="63"/>
    </row>
    <row r="170" spans="10:10" x14ac:dyDescent="0.2">
      <c r="J170" s="63"/>
    </row>
    <row r="171" spans="10:10" x14ac:dyDescent="0.2">
      <c r="J171" s="63"/>
    </row>
    <row r="172" spans="10:10" x14ac:dyDescent="0.2">
      <c r="J172" s="63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.39370078740157483" right="0.39370078740157483" top="0.39370078740157483" bottom="0.39370078740157483" header="0" footer="0"/>
  <pageSetup paperSize="9" scale="86" fitToHeight="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Q39"/>
  <sheetViews>
    <sheetView workbookViewId="0">
      <selection activeCell="J5" sqref="J5:K11"/>
    </sheetView>
  </sheetViews>
  <sheetFormatPr baseColWidth="10" defaultColWidth="11.42578125" defaultRowHeight="12.75" x14ac:dyDescent="0.2"/>
  <cols>
    <col min="1" max="1" width="20.85546875" style="1" customWidth="1"/>
    <col min="2" max="7" width="8" style="1" customWidth="1"/>
    <col min="8" max="8" width="8" style="68" customWidth="1"/>
    <col min="9" max="9" width="9.5703125" style="1" bestFit="1" customWidth="1"/>
    <col min="10" max="11" width="7.85546875" style="1" customWidth="1"/>
    <col min="12" max="16384" width="11.42578125" style="1"/>
  </cols>
  <sheetData>
    <row r="1" spans="1:17" x14ac:dyDescent="0.2">
      <c r="A1" s="8" t="s">
        <v>767</v>
      </c>
    </row>
    <row r="2" spans="1:17" x14ac:dyDescent="0.2">
      <c r="A2" s="23" t="s">
        <v>786</v>
      </c>
    </row>
    <row r="3" spans="1:17" x14ac:dyDescent="0.2">
      <c r="D3" s="3"/>
      <c r="E3" s="3"/>
    </row>
    <row r="4" spans="1:17" x14ac:dyDescent="0.2">
      <c r="B4" s="1">
        <v>2017</v>
      </c>
      <c r="C4" s="3" t="s">
        <v>188</v>
      </c>
      <c r="D4" s="1">
        <v>2018</v>
      </c>
      <c r="E4" s="3" t="s">
        <v>188</v>
      </c>
      <c r="F4" s="1">
        <v>2019</v>
      </c>
      <c r="G4" s="3" t="s">
        <v>188</v>
      </c>
      <c r="H4" s="1">
        <v>2020</v>
      </c>
      <c r="I4" s="3" t="s">
        <v>188</v>
      </c>
      <c r="J4" s="1">
        <v>2021</v>
      </c>
      <c r="K4" s="24" t="s">
        <v>188</v>
      </c>
      <c r="M4" s="3"/>
    </row>
    <row r="5" spans="1:17" x14ac:dyDescent="0.2">
      <c r="A5" s="8" t="s">
        <v>189</v>
      </c>
      <c r="B5" s="27">
        <v>117990</v>
      </c>
      <c r="C5" s="43">
        <v>1</v>
      </c>
      <c r="D5" s="27">
        <v>121337</v>
      </c>
      <c r="E5" s="43">
        <v>1</v>
      </c>
      <c r="F5" s="27">
        <v>128562</v>
      </c>
      <c r="G5" s="43">
        <v>1</v>
      </c>
      <c r="H5" s="27">
        <v>129117</v>
      </c>
      <c r="I5" s="43">
        <v>1</v>
      </c>
      <c r="J5" s="27">
        <v>134121</v>
      </c>
      <c r="K5" s="43">
        <v>1</v>
      </c>
      <c r="L5" s="27"/>
      <c r="M5" s="43"/>
    </row>
    <row r="6" spans="1:17" x14ac:dyDescent="0.2">
      <c r="A6" s="5" t="s">
        <v>190</v>
      </c>
      <c r="B6" s="7">
        <v>35</v>
      </c>
      <c r="C6" s="10">
        <v>2.9663530807695566E-4</v>
      </c>
      <c r="D6" s="7">
        <v>37</v>
      </c>
      <c r="E6" s="10">
        <v>3.0493583985099354E-4</v>
      </c>
      <c r="F6" s="7">
        <v>39</v>
      </c>
      <c r="G6" s="10">
        <v>3.0335557940915667E-4</v>
      </c>
      <c r="H6" s="7">
        <v>36</v>
      </c>
      <c r="I6" s="10">
        <v>2.7881688700945653E-4</v>
      </c>
      <c r="J6" s="7">
        <v>36</v>
      </c>
      <c r="K6" s="10">
        <v>0</v>
      </c>
      <c r="L6" s="7"/>
      <c r="M6" s="10"/>
    </row>
    <row r="7" spans="1:17" x14ac:dyDescent="0.2">
      <c r="A7" s="5" t="s">
        <v>191</v>
      </c>
      <c r="B7" s="7">
        <v>4068</v>
      </c>
      <c r="C7" s="10">
        <v>3.4477498093058737E-2</v>
      </c>
      <c r="D7" s="7">
        <v>4107</v>
      </c>
      <c r="E7" s="10">
        <v>3.3847878223460283E-2</v>
      </c>
      <c r="F7" s="7">
        <v>4330</v>
      </c>
      <c r="G7" s="10">
        <v>3.3680247662606369E-2</v>
      </c>
      <c r="H7" s="7">
        <v>4423</v>
      </c>
      <c r="I7" s="10">
        <v>3.4255752534522954E-2</v>
      </c>
      <c r="J7" s="7">
        <v>4603</v>
      </c>
      <c r="K7" s="10">
        <v>3.4000000000000002E-2</v>
      </c>
      <c r="L7" s="7"/>
      <c r="M7" s="10"/>
    </row>
    <row r="8" spans="1:17" x14ac:dyDescent="0.2">
      <c r="A8" s="5" t="s">
        <v>192</v>
      </c>
      <c r="B8" s="7">
        <v>7684</v>
      </c>
      <c r="C8" s="10">
        <v>6.5124163064666493E-2</v>
      </c>
      <c r="D8" s="7">
        <v>7951</v>
      </c>
      <c r="E8" s="10">
        <v>6.5528239531222957E-2</v>
      </c>
      <c r="F8" s="7">
        <v>8586</v>
      </c>
      <c r="G8" s="10">
        <v>6.6784897559154344E-2</v>
      </c>
      <c r="H8" s="7">
        <v>8652</v>
      </c>
      <c r="I8" s="10">
        <v>6.7008991844606056E-2</v>
      </c>
      <c r="J8" s="7">
        <v>9091</v>
      </c>
      <c r="K8" s="10">
        <v>6.8000000000000005E-2</v>
      </c>
      <c r="L8" s="7"/>
      <c r="M8" s="10"/>
      <c r="Q8" s="83"/>
    </row>
    <row r="9" spans="1:17" x14ac:dyDescent="0.2">
      <c r="A9" s="5" t="s">
        <v>194</v>
      </c>
      <c r="B9" s="7">
        <v>79389</v>
      </c>
      <c r="C9" s="10">
        <v>0.67284515636918385</v>
      </c>
      <c r="D9" s="7">
        <v>81526</v>
      </c>
      <c r="E9" s="10">
        <v>0.67189727782951614</v>
      </c>
      <c r="F9" s="7">
        <v>85857</v>
      </c>
      <c r="G9" s="10">
        <v>0.66782564054697346</v>
      </c>
      <c r="H9" s="7">
        <v>86374</v>
      </c>
      <c r="I9" s="10">
        <v>0.66895916107096665</v>
      </c>
      <c r="J9" s="7">
        <v>89436</v>
      </c>
      <c r="K9" s="10">
        <v>0.66700000000000004</v>
      </c>
      <c r="L9" s="7"/>
      <c r="M9" s="10"/>
      <c r="Q9" s="83"/>
    </row>
    <row r="10" spans="1:17" x14ac:dyDescent="0.2">
      <c r="A10" s="5" t="s">
        <v>478</v>
      </c>
      <c r="B10" s="7">
        <v>26141</v>
      </c>
      <c r="C10" s="10">
        <v>0.22155267395541994</v>
      </c>
      <c r="D10" s="7">
        <v>26971</v>
      </c>
      <c r="E10" s="10">
        <v>0.22228174423300395</v>
      </c>
      <c r="F10" s="7">
        <v>28828</v>
      </c>
      <c r="G10" s="10">
        <v>0.22423422162069662</v>
      </c>
      <c r="H10" s="7">
        <v>28633</v>
      </c>
      <c r="I10" s="10">
        <v>0.22176010904838248</v>
      </c>
      <c r="J10" s="7">
        <v>29833</v>
      </c>
      <c r="K10" s="10">
        <v>0.222</v>
      </c>
      <c r="L10" s="7"/>
      <c r="M10" s="10"/>
      <c r="Q10" s="83"/>
    </row>
    <row r="11" spans="1:17" x14ac:dyDescent="0.2">
      <c r="A11" s="5" t="s">
        <v>477</v>
      </c>
      <c r="B11" s="7">
        <v>673</v>
      </c>
      <c r="C11" s="10">
        <v>5.703873209594033E-3</v>
      </c>
      <c r="D11" s="7">
        <v>745</v>
      </c>
      <c r="E11" s="10">
        <v>6.1399243429456803E-3</v>
      </c>
      <c r="F11" s="7">
        <v>922</v>
      </c>
      <c r="G11" s="10">
        <v>7.171637031160063E-3</v>
      </c>
      <c r="H11" s="7">
        <v>999</v>
      </c>
      <c r="I11" s="10">
        <v>7.7371686145124184E-3</v>
      </c>
      <c r="J11" s="7">
        <v>1122</v>
      </c>
      <c r="K11" s="10">
        <v>8.0000000000000002E-3</v>
      </c>
      <c r="L11" s="7"/>
      <c r="M11" s="10"/>
      <c r="Q11" s="83"/>
    </row>
    <row r="12" spans="1:17" x14ac:dyDescent="0.2">
      <c r="A12" s="1" t="s">
        <v>517</v>
      </c>
      <c r="Q12" s="83"/>
    </row>
    <row r="13" spans="1:17" x14ac:dyDescent="0.2">
      <c r="K13" s="31"/>
      <c r="Q13" s="83"/>
    </row>
    <row r="14" spans="1:17" x14ac:dyDescent="0.2">
      <c r="A14" s="81"/>
      <c r="Q14" s="83"/>
    </row>
    <row r="15" spans="1:17" x14ac:dyDescent="0.2">
      <c r="Q15" s="83"/>
    </row>
    <row r="19" spans="1:8" x14ac:dyDescent="0.2">
      <c r="C19" s="83"/>
    </row>
    <row r="20" spans="1:8" x14ac:dyDescent="0.2">
      <c r="C20" s="83"/>
    </row>
    <row r="21" spans="1:8" x14ac:dyDescent="0.2">
      <c r="C21" s="83"/>
    </row>
    <row r="22" spans="1:8" x14ac:dyDescent="0.2">
      <c r="B22" s="27"/>
      <c r="C22" s="7"/>
      <c r="D22" s="7"/>
      <c r="E22" s="7"/>
      <c r="F22" s="7"/>
      <c r="G22" s="7"/>
      <c r="H22" s="7"/>
    </row>
    <row r="23" spans="1:8" x14ac:dyDescent="0.2">
      <c r="C23" s="83"/>
    </row>
    <row r="24" spans="1:8" x14ac:dyDescent="0.2">
      <c r="C24" s="83"/>
    </row>
    <row r="25" spans="1:8" x14ac:dyDescent="0.2">
      <c r="C25" s="83"/>
    </row>
    <row r="29" spans="1:8" x14ac:dyDescent="0.2">
      <c r="A29"/>
      <c r="D29" s="68"/>
      <c r="H29" s="1"/>
    </row>
    <row r="30" spans="1:8" x14ac:dyDescent="0.2">
      <c r="A30"/>
      <c r="D30" s="68"/>
      <c r="H30" s="1"/>
    </row>
    <row r="31" spans="1:8" x14ac:dyDescent="0.2">
      <c r="A31"/>
      <c r="D31" s="68"/>
      <c r="H31" s="1"/>
    </row>
    <row r="32" spans="1:8" x14ac:dyDescent="0.2">
      <c r="A32"/>
      <c r="D32" s="68"/>
      <c r="H32" s="1"/>
    </row>
    <row r="33" spans="1:8" x14ac:dyDescent="0.2">
      <c r="A33"/>
      <c r="D33" s="68"/>
      <c r="H33" s="1"/>
    </row>
    <row r="34" spans="1:8" x14ac:dyDescent="0.2">
      <c r="A34"/>
      <c r="D34" s="68"/>
      <c r="H34" s="1"/>
    </row>
    <row r="35" spans="1:8" x14ac:dyDescent="0.2">
      <c r="A35"/>
      <c r="D35" s="68"/>
      <c r="H35" s="1"/>
    </row>
    <row r="36" spans="1:8" x14ac:dyDescent="0.2">
      <c r="A36"/>
      <c r="D36" s="68"/>
      <c r="H36" s="1"/>
    </row>
    <row r="37" spans="1:8" x14ac:dyDescent="0.2">
      <c r="A37"/>
      <c r="D37" s="68"/>
      <c r="H37" s="1"/>
    </row>
    <row r="38" spans="1:8" x14ac:dyDescent="0.2">
      <c r="A38"/>
      <c r="D38" s="68"/>
      <c r="H38" s="1"/>
    </row>
    <row r="39" spans="1:8" x14ac:dyDescent="0.2">
      <c r="A39"/>
      <c r="D39" s="68"/>
      <c r="H39" s="1"/>
    </row>
  </sheetData>
  <phoneticPr fontId="0" type="noConversion"/>
  <pageMargins left="0.59055118110236227" right="0.59055118110236227" top="0.78740157480314965" bottom="0.59055118110236227" header="0.39370078740157483" footer="0"/>
  <pageSetup paperSize="9" scale="9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25" sqref="G25"/>
    </sheetView>
  </sheetViews>
  <sheetFormatPr baseColWidth="10" defaultRowHeight="12.75" x14ac:dyDescent="0.2"/>
  <sheetData>
    <row r="1" spans="1:1" x14ac:dyDescent="0.2">
      <c r="A1" s="84" t="s">
        <v>791</v>
      </c>
    </row>
  </sheetData>
  <phoneticPr fontId="6" type="noConversion"/>
  <pageMargins left="0.75" right="0.75" top="1" bottom="1" header="0" footer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W53"/>
  <sheetViews>
    <sheetView workbookViewId="0">
      <selection activeCell="B5" sqref="B5:J25"/>
    </sheetView>
  </sheetViews>
  <sheetFormatPr baseColWidth="10" defaultColWidth="11.42578125" defaultRowHeight="12.75" x14ac:dyDescent="0.2"/>
  <cols>
    <col min="1" max="1" width="18.7109375" style="1" customWidth="1"/>
    <col min="2" max="2" width="8.7109375" style="1" customWidth="1"/>
    <col min="3" max="3" width="13.5703125" style="3" customWidth="1"/>
    <col min="4" max="4" width="8" style="1" bestFit="1" customWidth="1"/>
    <col min="5" max="5" width="13.5703125" style="1" customWidth="1"/>
    <col min="6" max="6" width="8.5703125" style="1" customWidth="1"/>
    <col min="7" max="7" width="13.5703125" style="1" customWidth="1"/>
    <col min="8" max="8" width="8.5703125" style="1" customWidth="1"/>
    <col min="9" max="9" width="13.5703125" style="1" customWidth="1"/>
    <col min="10" max="10" width="8.5703125" style="1" customWidth="1"/>
    <col min="11" max="16384" width="11.42578125" style="1"/>
  </cols>
  <sheetData>
    <row r="1" spans="1:23" x14ac:dyDescent="0.2">
      <c r="A1" s="8" t="s">
        <v>754</v>
      </c>
    </row>
    <row r="2" spans="1:23" x14ac:dyDescent="0.2">
      <c r="A2" s="1" t="s">
        <v>773</v>
      </c>
    </row>
    <row r="3" spans="1:23" x14ac:dyDescent="0.2">
      <c r="C3" s="1"/>
    </row>
    <row r="4" spans="1:23" s="2" customFormat="1" ht="38.25" x14ac:dyDescent="0.2">
      <c r="B4" s="2" t="s">
        <v>189</v>
      </c>
      <c r="C4" s="2" t="s">
        <v>484</v>
      </c>
      <c r="D4" s="2" t="s">
        <v>188</v>
      </c>
      <c r="E4" s="2" t="s">
        <v>485</v>
      </c>
      <c r="F4" s="2" t="s">
        <v>188</v>
      </c>
      <c r="G4" s="2" t="s">
        <v>486</v>
      </c>
      <c r="H4" s="2" t="s">
        <v>188</v>
      </c>
      <c r="I4" s="2" t="s">
        <v>170</v>
      </c>
      <c r="J4" s="2" t="s">
        <v>188</v>
      </c>
    </row>
    <row r="5" spans="1:23" s="33" customFormat="1" x14ac:dyDescent="0.2">
      <c r="A5" s="32" t="s">
        <v>195</v>
      </c>
      <c r="B5" s="27">
        <v>4603</v>
      </c>
      <c r="C5" s="8">
        <v>596</v>
      </c>
      <c r="D5" s="90">
        <f>100*C5/$B5</f>
        <v>12.948077340864653</v>
      </c>
      <c r="E5" s="27">
        <v>129</v>
      </c>
      <c r="F5" s="90">
        <f>100*E5/$B5</f>
        <v>2.8025200955898328</v>
      </c>
      <c r="G5" s="27">
        <v>1080</v>
      </c>
      <c r="H5" s="90">
        <f>100*G5/$B5</f>
        <v>23.462958939821856</v>
      </c>
      <c r="I5" s="27">
        <v>2798</v>
      </c>
      <c r="J5" s="90">
        <f>100*I5/$B5</f>
        <v>60.786443623723656</v>
      </c>
      <c r="K5" s="34"/>
    </row>
    <row r="6" spans="1:23" x14ac:dyDescent="0.2">
      <c r="A6" s="1" t="s">
        <v>487</v>
      </c>
      <c r="B6" s="7">
        <v>582</v>
      </c>
      <c r="C6" s="1">
        <v>145</v>
      </c>
      <c r="D6" s="91">
        <f t="shared" ref="D6:F25" si="0">100*C6/$B6</f>
        <v>24.914089347079038</v>
      </c>
      <c r="E6" s="7">
        <v>7</v>
      </c>
      <c r="F6" s="91">
        <f t="shared" si="0"/>
        <v>1.2027491408934707</v>
      </c>
      <c r="G6" s="7">
        <v>59</v>
      </c>
      <c r="H6" s="91">
        <f t="shared" ref="H6" si="1">100*G6/$B6</f>
        <v>10.137457044673539</v>
      </c>
      <c r="I6" s="1">
        <v>371</v>
      </c>
      <c r="J6" s="91">
        <f t="shared" ref="J6" si="2">100*I6/$B6</f>
        <v>63.745704467353953</v>
      </c>
      <c r="K6" s="34"/>
    </row>
    <row r="7" spans="1:23" x14ac:dyDescent="0.2">
      <c r="A7" s="1" t="s">
        <v>527</v>
      </c>
      <c r="B7" s="7">
        <v>539</v>
      </c>
      <c r="C7" s="1">
        <v>121</v>
      </c>
      <c r="D7" s="91">
        <f t="shared" si="0"/>
        <v>22.448979591836736</v>
      </c>
      <c r="E7" s="7">
        <v>17</v>
      </c>
      <c r="F7" s="91">
        <f t="shared" si="0"/>
        <v>3.1539888682745825</v>
      </c>
      <c r="G7" s="7">
        <v>64</v>
      </c>
      <c r="H7" s="91">
        <f t="shared" ref="H7" si="3">100*G7/$B7</f>
        <v>11.873840445269016</v>
      </c>
      <c r="I7" s="1">
        <v>337</v>
      </c>
      <c r="J7" s="91">
        <f t="shared" ref="J7" si="4">100*I7/$B7</f>
        <v>62.523191094619669</v>
      </c>
      <c r="K7" s="34"/>
    </row>
    <row r="8" spans="1:23" x14ac:dyDescent="0.2">
      <c r="A8" s="1" t="s">
        <v>488</v>
      </c>
      <c r="B8" s="7">
        <v>395</v>
      </c>
      <c r="C8" s="1">
        <v>47</v>
      </c>
      <c r="D8" s="91">
        <f t="shared" si="0"/>
        <v>11.898734177215189</v>
      </c>
      <c r="E8" s="7">
        <v>6</v>
      </c>
      <c r="F8" s="91">
        <f t="shared" si="0"/>
        <v>1.518987341772152</v>
      </c>
      <c r="G8" s="7">
        <v>93</v>
      </c>
      <c r="H8" s="91">
        <f t="shared" ref="H8" si="5">100*G8/$B8</f>
        <v>23.544303797468356</v>
      </c>
      <c r="I8" s="1">
        <v>249</v>
      </c>
      <c r="J8" s="91">
        <f t="shared" ref="J8" si="6">100*I8/$B8</f>
        <v>63.037974683544306</v>
      </c>
      <c r="K8" s="34"/>
    </row>
    <row r="9" spans="1:23" x14ac:dyDescent="0.2">
      <c r="A9" s="1" t="s">
        <v>489</v>
      </c>
      <c r="B9" s="7">
        <v>140</v>
      </c>
      <c r="C9" s="1">
        <v>11</v>
      </c>
      <c r="D9" s="91">
        <f t="shared" si="0"/>
        <v>7.8571428571428568</v>
      </c>
      <c r="E9" s="7">
        <v>4</v>
      </c>
      <c r="F9" s="91">
        <f t="shared" si="0"/>
        <v>2.8571428571428572</v>
      </c>
      <c r="G9" s="7">
        <v>29</v>
      </c>
      <c r="H9" s="91">
        <f t="shared" ref="H9" si="7">100*G9/$B9</f>
        <v>20.714285714285715</v>
      </c>
      <c r="I9" s="1">
        <v>96</v>
      </c>
      <c r="J9" s="91">
        <f t="shared" ref="J9" si="8">100*I9/$B9</f>
        <v>68.571428571428569</v>
      </c>
      <c r="K9" s="34"/>
      <c r="O9" s="83"/>
      <c r="Q9" s="83"/>
      <c r="S9" s="83"/>
      <c r="U9" s="83"/>
      <c r="W9" s="83"/>
    </row>
    <row r="10" spans="1:23" x14ac:dyDescent="0.2">
      <c r="A10" s="1" t="s">
        <v>360</v>
      </c>
      <c r="B10" s="7">
        <v>185</v>
      </c>
      <c r="C10" s="1">
        <v>8</v>
      </c>
      <c r="D10" s="91">
        <f t="shared" si="0"/>
        <v>4.3243243243243246</v>
      </c>
      <c r="E10" s="7">
        <v>4</v>
      </c>
      <c r="F10" s="91">
        <f t="shared" si="0"/>
        <v>2.1621621621621623</v>
      </c>
      <c r="G10" s="7">
        <v>51</v>
      </c>
      <c r="H10" s="91">
        <f t="shared" ref="H10" si="9">100*G10/$B10</f>
        <v>27.567567567567568</v>
      </c>
      <c r="I10" s="1">
        <v>122</v>
      </c>
      <c r="J10" s="91">
        <f t="shared" ref="J10" si="10">100*I10/$B10</f>
        <v>65.945945945945951</v>
      </c>
      <c r="K10" s="34"/>
      <c r="O10" s="83"/>
      <c r="Q10" s="83"/>
      <c r="S10" s="83"/>
      <c r="U10" s="83"/>
      <c r="W10" s="83"/>
    </row>
    <row r="11" spans="1:23" x14ac:dyDescent="0.2">
      <c r="A11" s="1" t="s">
        <v>356</v>
      </c>
      <c r="B11" s="7">
        <v>184</v>
      </c>
      <c r="C11" s="1">
        <v>60</v>
      </c>
      <c r="D11" s="91">
        <f t="shared" si="0"/>
        <v>32.608695652173914</v>
      </c>
      <c r="E11" s="7">
        <v>6</v>
      </c>
      <c r="F11" s="91">
        <f t="shared" si="0"/>
        <v>3.2608695652173911</v>
      </c>
      <c r="G11" s="7">
        <v>22</v>
      </c>
      <c r="H11" s="91">
        <f t="shared" ref="H11" si="11">100*G11/$B11</f>
        <v>11.956521739130435</v>
      </c>
      <c r="I11" s="1">
        <v>96</v>
      </c>
      <c r="J11" s="91">
        <f t="shared" ref="J11" si="12">100*I11/$B11</f>
        <v>52.173913043478258</v>
      </c>
      <c r="K11" s="34"/>
      <c r="O11" s="83"/>
      <c r="Q11" s="83"/>
      <c r="S11" s="83"/>
      <c r="U11" s="83"/>
      <c r="W11" s="83"/>
    </row>
    <row r="12" spans="1:23" x14ac:dyDescent="0.2">
      <c r="A12" s="1" t="s">
        <v>528</v>
      </c>
      <c r="B12" s="7">
        <v>140</v>
      </c>
      <c r="C12" s="1">
        <v>4</v>
      </c>
      <c r="D12" s="91">
        <f t="shared" si="0"/>
        <v>2.8571428571428572</v>
      </c>
      <c r="E12" s="7">
        <v>0</v>
      </c>
      <c r="F12" s="91">
        <f t="shared" si="0"/>
        <v>0</v>
      </c>
      <c r="G12" s="7">
        <v>44</v>
      </c>
      <c r="H12" s="91">
        <f t="shared" ref="H12" si="13">100*G12/$B12</f>
        <v>31.428571428571427</v>
      </c>
      <c r="I12" s="1">
        <v>92</v>
      </c>
      <c r="J12" s="91">
        <f t="shared" ref="J12" si="14">100*I12/$B12</f>
        <v>65.714285714285708</v>
      </c>
      <c r="K12" s="34"/>
      <c r="O12" s="83"/>
      <c r="Q12" s="83"/>
      <c r="S12" s="83"/>
      <c r="U12" s="83"/>
      <c r="W12" s="83"/>
    </row>
    <row r="13" spans="1:23" x14ac:dyDescent="0.2">
      <c r="A13" s="1" t="s">
        <v>490</v>
      </c>
      <c r="B13" s="7">
        <v>255</v>
      </c>
      <c r="C13" s="1">
        <v>13</v>
      </c>
      <c r="D13" s="91">
        <f t="shared" si="0"/>
        <v>5.0980392156862742</v>
      </c>
      <c r="E13" s="7">
        <v>3</v>
      </c>
      <c r="F13" s="91">
        <f t="shared" si="0"/>
        <v>1.1764705882352942</v>
      </c>
      <c r="G13" s="7">
        <v>75</v>
      </c>
      <c r="H13" s="91">
        <f t="shared" ref="H13" si="15">100*G13/$B13</f>
        <v>29.411764705882351</v>
      </c>
      <c r="I13" s="1">
        <v>164</v>
      </c>
      <c r="J13" s="91">
        <f t="shared" ref="J13" si="16">100*I13/$B13</f>
        <v>64.313725490196077</v>
      </c>
      <c r="K13" s="34"/>
      <c r="O13" s="83"/>
      <c r="Q13" s="83"/>
      <c r="S13" s="83"/>
      <c r="U13" s="83"/>
      <c r="W13" s="83"/>
    </row>
    <row r="14" spans="1:23" x14ac:dyDescent="0.2">
      <c r="A14" s="1" t="s">
        <v>491</v>
      </c>
      <c r="B14" s="7">
        <v>211</v>
      </c>
      <c r="C14" s="1">
        <v>5</v>
      </c>
      <c r="D14" s="91">
        <f t="shared" si="0"/>
        <v>2.3696682464454977</v>
      </c>
      <c r="E14" s="7">
        <v>12</v>
      </c>
      <c r="F14" s="91">
        <f t="shared" si="0"/>
        <v>5.6872037914691944</v>
      </c>
      <c r="G14" s="7">
        <v>67</v>
      </c>
      <c r="H14" s="91">
        <f t="shared" ref="H14" si="17">100*G14/$B14</f>
        <v>31.753554502369667</v>
      </c>
      <c r="I14" s="1">
        <v>127</v>
      </c>
      <c r="J14" s="91">
        <f t="shared" ref="J14" si="18">100*I14/$B14</f>
        <v>60.189573459715639</v>
      </c>
      <c r="K14" s="34"/>
      <c r="O14" s="83"/>
      <c r="Q14" s="83"/>
      <c r="S14" s="83"/>
      <c r="U14" s="83"/>
      <c r="W14" s="83"/>
    </row>
    <row r="15" spans="1:23" x14ac:dyDescent="0.2">
      <c r="A15" s="1" t="s">
        <v>492</v>
      </c>
      <c r="B15" s="7">
        <v>344</v>
      </c>
      <c r="C15" s="1">
        <v>17</v>
      </c>
      <c r="D15" s="91">
        <f t="shared" si="0"/>
        <v>4.941860465116279</v>
      </c>
      <c r="E15" s="7">
        <v>10</v>
      </c>
      <c r="F15" s="91">
        <f t="shared" si="0"/>
        <v>2.9069767441860463</v>
      </c>
      <c r="G15" s="7">
        <v>118</v>
      </c>
      <c r="H15" s="91">
        <f t="shared" ref="H15" si="19">100*G15/$B15</f>
        <v>34.302325581395351</v>
      </c>
      <c r="I15" s="1">
        <v>199</v>
      </c>
      <c r="J15" s="91">
        <f t="shared" ref="J15" si="20">100*I15/$B15</f>
        <v>57.848837209302324</v>
      </c>
      <c r="K15" s="34"/>
      <c r="O15" s="83"/>
      <c r="Q15" s="83"/>
      <c r="S15" s="83"/>
      <c r="U15" s="83"/>
      <c r="W15" s="83"/>
    </row>
    <row r="16" spans="1:23" x14ac:dyDescent="0.2">
      <c r="A16" s="1" t="s">
        <v>493</v>
      </c>
      <c r="B16" s="7">
        <v>276</v>
      </c>
      <c r="C16" s="1">
        <v>47</v>
      </c>
      <c r="D16" s="91">
        <f t="shared" si="0"/>
        <v>17.028985507246375</v>
      </c>
      <c r="E16" s="7">
        <v>10</v>
      </c>
      <c r="F16" s="91">
        <f t="shared" si="0"/>
        <v>3.6231884057971016</v>
      </c>
      <c r="G16" s="7">
        <v>76</v>
      </c>
      <c r="H16" s="91">
        <f t="shared" ref="H16" si="21">100*G16/$B16</f>
        <v>27.536231884057973</v>
      </c>
      <c r="I16" s="1">
        <v>143</v>
      </c>
      <c r="J16" s="91">
        <f t="shared" ref="J16" si="22">100*I16/$B16</f>
        <v>51.811594202898547</v>
      </c>
      <c r="K16" s="34"/>
      <c r="O16" s="83"/>
      <c r="Q16" s="83"/>
      <c r="S16" s="83"/>
      <c r="U16" s="83"/>
      <c r="W16" s="83"/>
    </row>
    <row r="17" spans="1:23" x14ac:dyDescent="0.2">
      <c r="A17" s="1" t="s">
        <v>494</v>
      </c>
      <c r="B17" s="7">
        <v>243</v>
      </c>
      <c r="C17" s="1">
        <v>15</v>
      </c>
      <c r="D17" s="91">
        <f t="shared" si="0"/>
        <v>6.1728395061728394</v>
      </c>
      <c r="E17" s="7">
        <v>5</v>
      </c>
      <c r="F17" s="91">
        <f t="shared" si="0"/>
        <v>2.0576131687242798</v>
      </c>
      <c r="G17" s="7">
        <v>56</v>
      </c>
      <c r="H17" s="91">
        <f t="shared" ref="H17" si="23">100*G17/$B17</f>
        <v>23.045267489711936</v>
      </c>
      <c r="I17" s="1">
        <v>167</v>
      </c>
      <c r="J17" s="91">
        <f t="shared" ref="J17" si="24">100*I17/$B17</f>
        <v>68.724279835390945</v>
      </c>
      <c r="K17" s="34"/>
      <c r="O17" s="83"/>
      <c r="Q17" s="83"/>
      <c r="S17" s="83"/>
      <c r="U17" s="83"/>
      <c r="W17" s="83"/>
    </row>
    <row r="18" spans="1:23" x14ac:dyDescent="0.2">
      <c r="A18" s="1" t="s">
        <v>495</v>
      </c>
      <c r="B18" s="7">
        <v>143</v>
      </c>
      <c r="C18" s="1">
        <v>11</v>
      </c>
      <c r="D18" s="91">
        <f t="shared" si="0"/>
        <v>7.6923076923076925</v>
      </c>
      <c r="E18" s="7">
        <v>3</v>
      </c>
      <c r="F18" s="91">
        <f t="shared" si="0"/>
        <v>2.0979020979020979</v>
      </c>
      <c r="G18" s="7">
        <v>41</v>
      </c>
      <c r="H18" s="91">
        <f t="shared" ref="H18" si="25">100*G18/$B18</f>
        <v>28.67132867132867</v>
      </c>
      <c r="I18" s="1">
        <v>88</v>
      </c>
      <c r="J18" s="91">
        <f t="shared" ref="J18" si="26">100*I18/$B18</f>
        <v>61.53846153846154</v>
      </c>
      <c r="K18" s="34"/>
      <c r="O18" s="83"/>
      <c r="Q18" s="83"/>
      <c r="S18" s="83"/>
      <c r="U18" s="83"/>
      <c r="W18" s="83"/>
    </row>
    <row r="19" spans="1:23" x14ac:dyDescent="0.2">
      <c r="A19" s="1" t="s">
        <v>496</v>
      </c>
      <c r="B19" s="7">
        <v>157</v>
      </c>
      <c r="C19" s="1">
        <v>9</v>
      </c>
      <c r="D19" s="91">
        <f t="shared" si="0"/>
        <v>5.7324840764331206</v>
      </c>
      <c r="E19" s="7">
        <v>6</v>
      </c>
      <c r="F19" s="91">
        <f t="shared" si="0"/>
        <v>3.8216560509554141</v>
      </c>
      <c r="G19" s="7">
        <v>48</v>
      </c>
      <c r="H19" s="91">
        <f t="shared" ref="H19" si="27">100*G19/$B19</f>
        <v>30.573248407643312</v>
      </c>
      <c r="I19" s="1">
        <v>94</v>
      </c>
      <c r="J19" s="91">
        <f t="shared" ref="J19" si="28">100*I19/$B19</f>
        <v>59.872611464968152</v>
      </c>
      <c r="K19" s="34"/>
      <c r="O19" s="83"/>
      <c r="Q19" s="83"/>
      <c r="S19" s="83"/>
      <c r="U19" s="83"/>
      <c r="W19" s="83"/>
    </row>
    <row r="20" spans="1:23" x14ac:dyDescent="0.2">
      <c r="A20" s="1" t="s">
        <v>497</v>
      </c>
      <c r="B20" s="7">
        <v>156</v>
      </c>
      <c r="C20" s="1">
        <v>7</v>
      </c>
      <c r="D20" s="91">
        <f t="shared" si="0"/>
        <v>4.4871794871794872</v>
      </c>
      <c r="E20" s="7">
        <v>3</v>
      </c>
      <c r="F20" s="91">
        <f t="shared" si="0"/>
        <v>1.9230769230769231</v>
      </c>
      <c r="G20" s="7">
        <v>42</v>
      </c>
      <c r="H20" s="91">
        <f t="shared" ref="H20" si="29">100*G20/$B20</f>
        <v>26.923076923076923</v>
      </c>
      <c r="I20" s="1">
        <v>104</v>
      </c>
      <c r="J20" s="91">
        <f t="shared" ref="J20" si="30">100*I20/$B20</f>
        <v>66.666666666666671</v>
      </c>
      <c r="K20" s="34"/>
      <c r="O20" s="83"/>
      <c r="Q20" s="83"/>
      <c r="S20" s="83"/>
      <c r="U20" s="83"/>
      <c r="W20" s="83"/>
    </row>
    <row r="21" spans="1:23" x14ac:dyDescent="0.2">
      <c r="A21" s="1" t="s">
        <v>498</v>
      </c>
      <c r="B21" s="7">
        <v>159</v>
      </c>
      <c r="C21" s="1">
        <v>2</v>
      </c>
      <c r="D21" s="91">
        <f t="shared" si="0"/>
        <v>1.2578616352201257</v>
      </c>
      <c r="E21" s="7">
        <v>1</v>
      </c>
      <c r="F21" s="91">
        <f t="shared" si="0"/>
        <v>0.62893081761006286</v>
      </c>
      <c r="G21" s="7">
        <v>44</v>
      </c>
      <c r="H21" s="91">
        <f t="shared" ref="H21" si="31">100*G21/$B21</f>
        <v>27.672955974842768</v>
      </c>
      <c r="I21" s="1">
        <v>112</v>
      </c>
      <c r="J21" s="91">
        <f t="shared" ref="J21" si="32">100*I21/$B21</f>
        <v>70.440251572327043</v>
      </c>
      <c r="K21" s="34"/>
      <c r="O21" s="83"/>
      <c r="Q21" s="83"/>
      <c r="S21" s="83"/>
      <c r="U21" s="83"/>
      <c r="W21" s="83"/>
    </row>
    <row r="22" spans="1:23" x14ac:dyDescent="0.2">
      <c r="A22" s="1" t="s">
        <v>499</v>
      </c>
      <c r="B22" s="7">
        <v>35</v>
      </c>
      <c r="C22" s="1">
        <v>5</v>
      </c>
      <c r="D22" s="91">
        <f t="shared" si="0"/>
        <v>14.285714285714286</v>
      </c>
      <c r="E22" s="7">
        <v>1</v>
      </c>
      <c r="F22" s="91">
        <f t="shared" si="0"/>
        <v>2.8571428571428572</v>
      </c>
      <c r="G22" s="7">
        <v>11</v>
      </c>
      <c r="H22" s="91">
        <f t="shared" ref="H22" si="33">100*G22/$B22</f>
        <v>31.428571428571427</v>
      </c>
      <c r="I22" s="1">
        <v>18</v>
      </c>
      <c r="J22" s="91">
        <f t="shared" ref="J22" si="34">100*I22/$B22</f>
        <v>51.428571428571431</v>
      </c>
      <c r="K22" s="34"/>
      <c r="O22" s="83"/>
      <c r="Q22" s="83"/>
      <c r="S22" s="83"/>
      <c r="U22" s="83"/>
      <c r="W22" s="83"/>
    </row>
    <row r="23" spans="1:23" x14ac:dyDescent="0.2">
      <c r="A23" s="1" t="s">
        <v>500</v>
      </c>
      <c r="B23" s="7">
        <v>62</v>
      </c>
      <c r="C23" s="1">
        <v>4</v>
      </c>
      <c r="D23" s="91">
        <f t="shared" si="0"/>
        <v>6.4516129032258061</v>
      </c>
      <c r="E23" s="7">
        <v>1</v>
      </c>
      <c r="F23" s="91">
        <f t="shared" si="0"/>
        <v>1.6129032258064515</v>
      </c>
      <c r="G23" s="7">
        <v>15</v>
      </c>
      <c r="H23" s="91">
        <f t="shared" ref="H23" si="35">100*G23/$B23</f>
        <v>24.193548387096776</v>
      </c>
      <c r="I23" s="1">
        <v>42</v>
      </c>
      <c r="J23" s="91">
        <f t="shared" ref="J23" si="36">100*I23/$B23</f>
        <v>67.741935483870961</v>
      </c>
      <c r="K23" s="34"/>
      <c r="O23" s="83"/>
      <c r="Q23" s="83"/>
      <c r="S23" s="83"/>
      <c r="U23" s="83"/>
      <c r="W23" s="83"/>
    </row>
    <row r="24" spans="1:23" x14ac:dyDescent="0.2">
      <c r="A24" s="1" t="s">
        <v>501</v>
      </c>
      <c r="B24" s="7">
        <v>99</v>
      </c>
      <c r="C24" s="1">
        <v>10</v>
      </c>
      <c r="D24" s="91">
        <f t="shared" si="0"/>
        <v>10.1010101010101</v>
      </c>
      <c r="E24" s="7">
        <v>5</v>
      </c>
      <c r="F24" s="91">
        <f t="shared" si="0"/>
        <v>5.0505050505050502</v>
      </c>
      <c r="G24" s="7">
        <v>24</v>
      </c>
      <c r="H24" s="91">
        <f t="shared" ref="H24" si="37">100*G24/$B24</f>
        <v>24.242424242424242</v>
      </c>
      <c r="I24" s="1">
        <v>60</v>
      </c>
      <c r="J24" s="91">
        <f t="shared" ref="J24" si="38">100*I24/$B24</f>
        <v>60.606060606060609</v>
      </c>
      <c r="K24" s="34"/>
      <c r="O24" s="83"/>
      <c r="Q24" s="83"/>
      <c r="S24" s="83"/>
      <c r="U24" s="83"/>
      <c r="W24" s="83"/>
    </row>
    <row r="25" spans="1:23" x14ac:dyDescent="0.2">
      <c r="A25" s="1" t="s">
        <v>211</v>
      </c>
      <c r="B25" s="7">
        <v>298</v>
      </c>
      <c r="C25" s="1">
        <v>55</v>
      </c>
      <c r="D25" s="91">
        <f t="shared" si="0"/>
        <v>18.456375838926174</v>
      </c>
      <c r="E25" s="7">
        <v>25</v>
      </c>
      <c r="F25" s="91">
        <f t="shared" si="0"/>
        <v>8.3892617449664435</v>
      </c>
      <c r="G25" s="7">
        <v>101</v>
      </c>
      <c r="H25" s="91">
        <f t="shared" ref="H25" si="39">100*G25/$B25</f>
        <v>33.892617449664428</v>
      </c>
      <c r="I25" s="1">
        <v>117</v>
      </c>
      <c r="J25" s="91">
        <f t="shared" ref="J25" si="40">100*I25/$B25</f>
        <v>39.261744966442954</v>
      </c>
      <c r="K25" s="34"/>
      <c r="O25" s="83"/>
      <c r="Q25" s="83"/>
      <c r="S25" s="83"/>
      <c r="U25" s="83"/>
      <c r="W25" s="83"/>
    </row>
    <row r="26" spans="1:23" x14ac:dyDescent="0.2">
      <c r="A26" s="1" t="s">
        <v>517</v>
      </c>
      <c r="B26" s="27"/>
      <c r="O26" s="83"/>
      <c r="Q26" s="83"/>
      <c r="S26" s="83"/>
      <c r="U26" s="83"/>
      <c r="W26" s="83"/>
    </row>
    <row r="27" spans="1:23" x14ac:dyDescent="0.2">
      <c r="B27" s="85"/>
      <c r="O27" s="83"/>
      <c r="Q27" s="83"/>
      <c r="S27" s="83"/>
      <c r="U27" s="83"/>
      <c r="W27" s="83"/>
    </row>
    <row r="31" spans="1:23" x14ac:dyDescent="0.2">
      <c r="B31" s="85"/>
    </row>
    <row r="33" spans="4:12" x14ac:dyDescent="0.2">
      <c r="D33" s="83"/>
      <c r="F33" s="83"/>
      <c r="H33" s="83"/>
      <c r="J33" s="83"/>
      <c r="L33" s="83"/>
    </row>
    <row r="34" spans="4:12" x14ac:dyDescent="0.2">
      <c r="D34" s="83"/>
      <c r="F34" s="83"/>
      <c r="H34" s="83"/>
      <c r="J34" s="83"/>
      <c r="L34" s="83"/>
    </row>
    <row r="35" spans="4:12" x14ac:dyDescent="0.2">
      <c r="D35" s="83"/>
      <c r="F35" s="83"/>
      <c r="H35" s="83"/>
      <c r="J35" s="83"/>
      <c r="L35" s="83"/>
    </row>
    <row r="36" spans="4:12" x14ac:dyDescent="0.2">
      <c r="D36" s="83"/>
      <c r="F36" s="83"/>
      <c r="H36" s="83"/>
      <c r="J36" s="83"/>
      <c r="L36" s="83"/>
    </row>
    <row r="37" spans="4:12" x14ac:dyDescent="0.2">
      <c r="D37" s="83"/>
      <c r="F37" s="83"/>
      <c r="H37" s="83"/>
      <c r="J37" s="83"/>
      <c r="L37" s="83"/>
    </row>
    <row r="38" spans="4:12" x14ac:dyDescent="0.2">
      <c r="D38" s="83"/>
      <c r="F38" s="83"/>
      <c r="H38" s="83"/>
      <c r="J38" s="83"/>
      <c r="L38" s="83"/>
    </row>
    <row r="39" spans="4:12" x14ac:dyDescent="0.2">
      <c r="D39" s="83"/>
      <c r="F39" s="83"/>
      <c r="H39" s="83"/>
      <c r="J39" s="83"/>
      <c r="L39" s="83"/>
    </row>
    <row r="40" spans="4:12" x14ac:dyDescent="0.2">
      <c r="D40" s="83"/>
      <c r="F40" s="83"/>
      <c r="H40" s="83"/>
      <c r="J40" s="83"/>
      <c r="L40" s="83"/>
    </row>
    <row r="41" spans="4:12" x14ac:dyDescent="0.2">
      <c r="D41" s="83"/>
      <c r="F41" s="83"/>
      <c r="H41" s="83"/>
      <c r="J41" s="83"/>
      <c r="L41" s="83"/>
    </row>
    <row r="42" spans="4:12" x14ac:dyDescent="0.2">
      <c r="D42" s="83"/>
      <c r="F42" s="83"/>
      <c r="H42" s="83"/>
      <c r="J42" s="83"/>
      <c r="L42" s="83"/>
    </row>
    <row r="43" spans="4:12" x14ac:dyDescent="0.2">
      <c r="D43" s="83"/>
      <c r="F43" s="83"/>
      <c r="H43" s="83"/>
      <c r="J43" s="83"/>
      <c r="L43" s="83"/>
    </row>
    <row r="44" spans="4:12" x14ac:dyDescent="0.2">
      <c r="D44" s="83"/>
      <c r="F44" s="83"/>
      <c r="H44" s="83"/>
      <c r="J44" s="83"/>
      <c r="L44" s="83"/>
    </row>
    <row r="45" spans="4:12" x14ac:dyDescent="0.2">
      <c r="D45" s="83"/>
      <c r="F45" s="83"/>
      <c r="H45" s="83"/>
      <c r="J45" s="83"/>
      <c r="L45" s="83"/>
    </row>
    <row r="46" spans="4:12" x14ac:dyDescent="0.2">
      <c r="D46" s="83"/>
      <c r="F46" s="83"/>
      <c r="H46" s="83"/>
      <c r="J46" s="83"/>
      <c r="L46" s="83"/>
    </row>
    <row r="47" spans="4:12" x14ac:dyDescent="0.2">
      <c r="D47" s="83"/>
      <c r="F47" s="83"/>
      <c r="H47" s="83"/>
      <c r="J47" s="83"/>
      <c r="L47" s="83"/>
    </row>
    <row r="48" spans="4:12" x14ac:dyDescent="0.2">
      <c r="D48" s="83"/>
      <c r="F48" s="83"/>
      <c r="H48" s="83"/>
      <c r="J48" s="83"/>
      <c r="L48" s="83"/>
    </row>
    <row r="49" spans="4:12" x14ac:dyDescent="0.2">
      <c r="D49" s="83"/>
      <c r="F49" s="83"/>
      <c r="H49" s="83"/>
      <c r="J49" s="83"/>
      <c r="L49" s="83"/>
    </row>
    <row r="50" spans="4:12" x14ac:dyDescent="0.2">
      <c r="D50" s="83"/>
      <c r="F50" s="83"/>
      <c r="H50" s="83"/>
      <c r="J50" s="83"/>
      <c r="L50" s="83"/>
    </row>
    <row r="51" spans="4:12" x14ac:dyDescent="0.2">
      <c r="D51" s="83"/>
      <c r="F51" s="83"/>
      <c r="H51" s="83"/>
      <c r="J51" s="83"/>
      <c r="L51" s="83"/>
    </row>
    <row r="52" spans="4:12" x14ac:dyDescent="0.2">
      <c r="D52" s="83"/>
      <c r="F52" s="83"/>
      <c r="H52" s="83"/>
      <c r="J52" s="83"/>
      <c r="L52" s="83"/>
    </row>
    <row r="53" spans="4:12" x14ac:dyDescent="0.2">
      <c r="D53" s="83"/>
      <c r="F53" s="83"/>
      <c r="H53" s="83"/>
      <c r="J53" s="83"/>
      <c r="L53" s="83"/>
    </row>
  </sheetData>
  <phoneticPr fontId="0" type="noConversion"/>
  <pageMargins left="0.59055118110236227" right="0.59055118110236227" top="0.78740157480314965" bottom="0.59055118110236227" header="0.39370078740157483" footer="0"/>
  <pageSetup paperSize="9" scale="78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V26"/>
  <sheetViews>
    <sheetView workbookViewId="0">
      <selection activeCell="B5" sqref="B5:J25"/>
    </sheetView>
  </sheetViews>
  <sheetFormatPr baseColWidth="10" defaultColWidth="11.42578125" defaultRowHeight="12.75" x14ac:dyDescent="0.2"/>
  <cols>
    <col min="1" max="1" width="18.7109375" style="1" customWidth="1"/>
    <col min="2" max="2" width="8.7109375" style="1" customWidth="1"/>
    <col min="3" max="3" width="17" style="1" customWidth="1"/>
    <col min="4" max="4" width="9.7109375" style="1" customWidth="1"/>
    <col min="5" max="5" width="13.85546875" style="1" customWidth="1"/>
    <col min="6" max="6" width="8.28515625" style="1" customWidth="1"/>
    <col min="7" max="7" width="12.5703125" style="1" customWidth="1"/>
    <col min="8" max="8" width="10.42578125" style="1" customWidth="1"/>
    <col min="9" max="9" width="12.7109375" style="1" customWidth="1"/>
    <col min="10" max="10" width="9.85546875" style="1" customWidth="1"/>
    <col min="11" max="16384" width="11.42578125" style="1"/>
  </cols>
  <sheetData>
    <row r="1" spans="1:22" x14ac:dyDescent="0.2">
      <c r="A1" s="8" t="s">
        <v>796</v>
      </c>
    </row>
    <row r="2" spans="1:22" x14ac:dyDescent="0.2">
      <c r="A2" s="1" t="s">
        <v>797</v>
      </c>
    </row>
    <row r="4" spans="1:22" s="2" customFormat="1" ht="38.25" x14ac:dyDescent="0.2">
      <c r="B4" s="2" t="s">
        <v>189</v>
      </c>
      <c r="C4" s="2" t="s">
        <v>502</v>
      </c>
      <c r="D4" s="2" t="s">
        <v>188</v>
      </c>
      <c r="E4" s="2" t="s">
        <v>503</v>
      </c>
      <c r="F4" s="2" t="s">
        <v>188</v>
      </c>
      <c r="G4" s="2" t="s">
        <v>504</v>
      </c>
      <c r="H4" s="2" t="s">
        <v>188</v>
      </c>
      <c r="I4" s="2" t="s">
        <v>165</v>
      </c>
      <c r="J4" s="2" t="s">
        <v>188</v>
      </c>
    </row>
    <row r="5" spans="1:22" s="33" customFormat="1" x14ac:dyDescent="0.2">
      <c r="A5" s="32" t="s">
        <v>195</v>
      </c>
      <c r="B5" s="27">
        <v>89436</v>
      </c>
      <c r="C5" s="27">
        <v>34387</v>
      </c>
      <c r="D5" s="90">
        <f>100*C5/$B5</f>
        <v>38.448723109262488</v>
      </c>
      <c r="E5" s="27">
        <v>5911</v>
      </c>
      <c r="F5" s="90">
        <f>100*E5/$B5</f>
        <v>6.6091954022988508</v>
      </c>
      <c r="G5" s="27">
        <v>33298</v>
      </c>
      <c r="H5" s="90">
        <f>100*G5/$B5</f>
        <v>37.231092624893776</v>
      </c>
      <c r="I5" s="27">
        <v>15840</v>
      </c>
      <c r="J5" s="90">
        <f>100*I5/$B5</f>
        <v>17.71098886354488</v>
      </c>
    </row>
    <row r="6" spans="1:22" x14ac:dyDescent="0.2">
      <c r="A6" s="1" t="s">
        <v>487</v>
      </c>
      <c r="B6" s="7">
        <v>11107</v>
      </c>
      <c r="C6" s="7">
        <v>3988</v>
      </c>
      <c r="D6" s="91">
        <f t="shared" ref="D6:F25" si="0">100*C6/$B6</f>
        <v>35.905284955433508</v>
      </c>
      <c r="E6" s="7">
        <v>160</v>
      </c>
      <c r="F6" s="91">
        <f t="shared" si="0"/>
        <v>1.4405329972089673</v>
      </c>
      <c r="G6" s="7">
        <v>5358</v>
      </c>
      <c r="H6" s="91">
        <f t="shared" ref="H6" si="1">100*G6/$B6</f>
        <v>48.239848744035292</v>
      </c>
      <c r="I6" s="7">
        <v>1601</v>
      </c>
      <c r="J6" s="91">
        <f t="shared" ref="J6" si="2">100*I6/$B6</f>
        <v>14.414333303322229</v>
      </c>
    </row>
    <row r="7" spans="1:22" x14ac:dyDescent="0.2">
      <c r="A7" s="1" t="s">
        <v>527</v>
      </c>
      <c r="B7" s="7">
        <v>10483</v>
      </c>
      <c r="C7" s="7">
        <v>3800</v>
      </c>
      <c r="D7" s="91">
        <f t="shared" si="0"/>
        <v>36.249165315272343</v>
      </c>
      <c r="E7" s="7">
        <v>190</v>
      </c>
      <c r="F7" s="91">
        <f t="shared" si="0"/>
        <v>1.8124582657636172</v>
      </c>
      <c r="G7" s="7">
        <v>4748</v>
      </c>
      <c r="H7" s="91">
        <f t="shared" ref="H7" si="3">100*G7/$B7</f>
        <v>45.292378136029761</v>
      </c>
      <c r="I7" s="7">
        <v>1745</v>
      </c>
      <c r="J7" s="91">
        <f t="shared" ref="J7" si="4">100*I7/$B7</f>
        <v>16.645998282934276</v>
      </c>
    </row>
    <row r="8" spans="1:22" x14ac:dyDescent="0.2">
      <c r="A8" s="1" t="s">
        <v>488</v>
      </c>
      <c r="B8" s="7">
        <v>7333</v>
      </c>
      <c r="C8" s="7">
        <v>2673</v>
      </c>
      <c r="D8" s="91">
        <f t="shared" si="0"/>
        <v>36.451656893495162</v>
      </c>
      <c r="E8" s="7">
        <v>228</v>
      </c>
      <c r="F8" s="91">
        <f t="shared" si="0"/>
        <v>3.1092322378289921</v>
      </c>
      <c r="G8" s="7">
        <v>2913</v>
      </c>
      <c r="H8" s="91">
        <f t="shared" ref="H8" si="5">100*G8/$B8</f>
        <v>39.724532933315153</v>
      </c>
      <c r="I8" s="7">
        <v>1519</v>
      </c>
      <c r="J8" s="91">
        <f t="shared" ref="J8" si="6">100*I8/$B8</f>
        <v>20.714577935360698</v>
      </c>
    </row>
    <row r="9" spans="1:22" x14ac:dyDescent="0.2">
      <c r="A9" s="1" t="s">
        <v>489</v>
      </c>
      <c r="B9" s="7">
        <v>4099</v>
      </c>
      <c r="C9" s="7">
        <v>1649</v>
      </c>
      <c r="D9" s="91">
        <f t="shared" si="0"/>
        <v>40.229324225420832</v>
      </c>
      <c r="E9" s="7">
        <v>226</v>
      </c>
      <c r="F9" s="91">
        <f t="shared" si="0"/>
        <v>5.5135398877775064</v>
      </c>
      <c r="G9" s="7">
        <v>1414</v>
      </c>
      <c r="H9" s="91">
        <f t="shared" ref="H9" si="7">100*G9/$B9</f>
        <v>34.496218589899975</v>
      </c>
      <c r="I9" s="7">
        <v>810</v>
      </c>
      <c r="J9" s="91">
        <f t="shared" ref="J9" si="8">100*I9/$B9</f>
        <v>19.760917296901685</v>
      </c>
      <c r="N9" s="83"/>
      <c r="P9" s="83"/>
      <c r="R9" s="83"/>
      <c r="T9" s="83"/>
      <c r="V9" s="83"/>
    </row>
    <row r="10" spans="1:22" x14ac:dyDescent="0.2">
      <c r="A10" s="1" t="s">
        <v>360</v>
      </c>
      <c r="B10" s="7">
        <v>3330</v>
      </c>
      <c r="C10" s="7">
        <v>1341</v>
      </c>
      <c r="D10" s="91">
        <f t="shared" si="0"/>
        <v>40.270270270270274</v>
      </c>
      <c r="E10" s="7">
        <v>224</v>
      </c>
      <c r="F10" s="91">
        <f t="shared" si="0"/>
        <v>6.726726726726727</v>
      </c>
      <c r="G10" s="7">
        <v>1093</v>
      </c>
      <c r="H10" s="91">
        <f t="shared" ref="H10" si="9">100*G10/$B10</f>
        <v>32.822822822822822</v>
      </c>
      <c r="I10" s="7">
        <v>672</v>
      </c>
      <c r="J10" s="91">
        <f t="shared" ref="J10" si="10">100*I10/$B10</f>
        <v>20.18018018018018</v>
      </c>
      <c r="N10" s="83"/>
      <c r="P10" s="83"/>
      <c r="R10" s="83"/>
      <c r="T10" s="83"/>
      <c r="V10" s="83"/>
    </row>
    <row r="11" spans="1:22" x14ac:dyDescent="0.2">
      <c r="A11" s="1" t="s">
        <v>356</v>
      </c>
      <c r="B11" s="7">
        <v>4382</v>
      </c>
      <c r="C11" s="7">
        <v>1376</v>
      </c>
      <c r="D11" s="91">
        <f t="shared" si="0"/>
        <v>31.401186672752168</v>
      </c>
      <c r="E11" s="7">
        <v>114</v>
      </c>
      <c r="F11" s="91">
        <f t="shared" si="0"/>
        <v>2.601551802829758</v>
      </c>
      <c r="G11" s="7">
        <v>2110</v>
      </c>
      <c r="H11" s="91">
        <f t="shared" ref="H11" si="11">100*G11/$B11</f>
        <v>48.151528982199906</v>
      </c>
      <c r="I11" s="7">
        <v>782</v>
      </c>
      <c r="J11" s="91">
        <f t="shared" ref="J11" si="12">100*I11/$B11</f>
        <v>17.845732542218165</v>
      </c>
      <c r="N11" s="83"/>
      <c r="P11" s="83"/>
      <c r="R11" s="83"/>
      <c r="T11" s="83"/>
      <c r="V11" s="83"/>
    </row>
    <row r="12" spans="1:22" x14ac:dyDescent="0.2">
      <c r="A12" s="1" t="s">
        <v>528</v>
      </c>
      <c r="B12" s="7">
        <v>2809</v>
      </c>
      <c r="C12" s="7">
        <v>1204</v>
      </c>
      <c r="D12" s="91">
        <f t="shared" si="0"/>
        <v>42.862228551085792</v>
      </c>
      <c r="E12" s="7">
        <v>253</v>
      </c>
      <c r="F12" s="91">
        <f t="shared" si="0"/>
        <v>9.0067639729441087</v>
      </c>
      <c r="G12" s="7">
        <v>788</v>
      </c>
      <c r="H12" s="91">
        <f t="shared" ref="H12" si="13">100*G12/$B12</f>
        <v>28.052687789248843</v>
      </c>
      <c r="I12" s="7">
        <v>564</v>
      </c>
      <c r="J12" s="91">
        <f t="shared" ref="J12" si="14">100*I12/$B12</f>
        <v>20.078319686721255</v>
      </c>
      <c r="N12" s="83"/>
      <c r="P12" s="83"/>
      <c r="R12" s="83"/>
      <c r="T12" s="83"/>
      <c r="V12" s="83"/>
    </row>
    <row r="13" spans="1:22" x14ac:dyDescent="0.2">
      <c r="A13" s="1" t="s">
        <v>490</v>
      </c>
      <c r="B13" s="7">
        <v>4681</v>
      </c>
      <c r="C13" s="7">
        <v>2064</v>
      </c>
      <c r="D13" s="91">
        <f t="shared" si="0"/>
        <v>44.093142490920741</v>
      </c>
      <c r="E13" s="7">
        <v>374</v>
      </c>
      <c r="F13" s="91">
        <f t="shared" si="0"/>
        <v>7.9897457808160652</v>
      </c>
      <c r="G13" s="7">
        <v>1383</v>
      </c>
      <c r="H13" s="91">
        <f t="shared" ref="H13" si="15">100*G13/$B13</f>
        <v>29.544969023712881</v>
      </c>
      <c r="I13" s="7">
        <v>860</v>
      </c>
      <c r="J13" s="91">
        <f t="shared" ref="J13" si="16">100*I13/$B13</f>
        <v>18.37214270455031</v>
      </c>
      <c r="N13" s="83"/>
      <c r="P13" s="83"/>
      <c r="R13" s="83"/>
      <c r="T13" s="83"/>
      <c r="V13" s="83"/>
    </row>
    <row r="14" spans="1:22" x14ac:dyDescent="0.2">
      <c r="A14" s="1" t="s">
        <v>491</v>
      </c>
      <c r="B14" s="7">
        <v>3424</v>
      </c>
      <c r="C14" s="7">
        <v>1412</v>
      </c>
      <c r="D14" s="91">
        <f t="shared" si="0"/>
        <v>41.238317757009348</v>
      </c>
      <c r="E14" s="7">
        <v>331</v>
      </c>
      <c r="F14" s="91">
        <f t="shared" si="0"/>
        <v>9.6670560747663554</v>
      </c>
      <c r="G14" s="7">
        <v>986</v>
      </c>
      <c r="H14" s="91">
        <f t="shared" ref="H14" si="17">100*G14/$B14</f>
        <v>28.796728971962615</v>
      </c>
      <c r="I14" s="7">
        <v>695</v>
      </c>
      <c r="J14" s="91">
        <f t="shared" ref="J14" si="18">100*I14/$B14</f>
        <v>20.297897196261683</v>
      </c>
      <c r="N14" s="83"/>
      <c r="P14" s="83"/>
      <c r="R14" s="83"/>
      <c r="T14" s="83"/>
      <c r="V14" s="83"/>
    </row>
    <row r="15" spans="1:22" x14ac:dyDescent="0.2">
      <c r="A15" s="1" t="s">
        <v>492</v>
      </c>
      <c r="B15" s="7">
        <v>5610</v>
      </c>
      <c r="C15" s="7">
        <v>2485</v>
      </c>
      <c r="D15" s="91">
        <f t="shared" si="0"/>
        <v>44.29590017825312</v>
      </c>
      <c r="E15" s="7">
        <v>466</v>
      </c>
      <c r="F15" s="91">
        <f t="shared" si="0"/>
        <v>8.3065953654188949</v>
      </c>
      <c r="G15" s="7">
        <v>1732</v>
      </c>
      <c r="H15" s="91">
        <f t="shared" ref="H15" si="19">100*G15/$B15</f>
        <v>30.873440285204993</v>
      </c>
      <c r="I15" s="7">
        <v>927</v>
      </c>
      <c r="J15" s="91">
        <f t="shared" ref="J15" si="20">100*I15/$B15</f>
        <v>16.524064171122994</v>
      </c>
      <c r="N15" s="83"/>
      <c r="P15" s="83"/>
      <c r="R15" s="83"/>
      <c r="T15" s="83"/>
      <c r="V15" s="83"/>
    </row>
    <row r="16" spans="1:22" x14ac:dyDescent="0.2">
      <c r="A16" s="1" t="s">
        <v>493</v>
      </c>
      <c r="B16" s="7">
        <v>4326</v>
      </c>
      <c r="C16" s="7">
        <v>1934</v>
      </c>
      <c r="D16" s="91">
        <f t="shared" si="0"/>
        <v>44.706426259824319</v>
      </c>
      <c r="E16" s="7">
        <v>547</v>
      </c>
      <c r="F16" s="91">
        <f t="shared" si="0"/>
        <v>12.644475265834489</v>
      </c>
      <c r="G16" s="7">
        <v>1162</v>
      </c>
      <c r="H16" s="91">
        <f t="shared" ref="H16" si="21">100*G16/$B16</f>
        <v>26.860841423948219</v>
      </c>
      <c r="I16" s="7">
        <v>683</v>
      </c>
      <c r="J16" s="91">
        <f t="shared" ref="J16" si="22">100*I16/$B16</f>
        <v>15.788257050392973</v>
      </c>
      <c r="N16" s="83"/>
      <c r="P16" s="83"/>
      <c r="R16" s="83"/>
      <c r="T16" s="83"/>
      <c r="V16" s="83"/>
    </row>
    <row r="17" spans="1:22" x14ac:dyDescent="0.2">
      <c r="A17" s="1" t="s">
        <v>494</v>
      </c>
      <c r="B17" s="7">
        <v>5321</v>
      </c>
      <c r="C17" s="7">
        <v>2236</v>
      </c>
      <c r="D17" s="91">
        <f t="shared" si="0"/>
        <v>42.022176282653639</v>
      </c>
      <c r="E17" s="7">
        <v>305</v>
      </c>
      <c r="F17" s="91">
        <f t="shared" si="0"/>
        <v>5.7320052621687649</v>
      </c>
      <c r="G17" s="7">
        <v>1846</v>
      </c>
      <c r="H17" s="91">
        <f t="shared" ref="H17" si="23">100*G17/$B17</f>
        <v>34.692726931028005</v>
      </c>
      <c r="I17" s="7">
        <v>934</v>
      </c>
      <c r="J17" s="91">
        <f t="shared" ref="J17" si="24">100*I17/$B17</f>
        <v>17.553091524149597</v>
      </c>
      <c r="N17" s="83"/>
      <c r="P17" s="83"/>
      <c r="R17" s="83"/>
      <c r="T17" s="83"/>
      <c r="V17" s="83"/>
    </row>
    <row r="18" spans="1:22" x14ac:dyDescent="0.2">
      <c r="A18" s="1" t="s">
        <v>495</v>
      </c>
      <c r="B18" s="7">
        <v>3279</v>
      </c>
      <c r="C18" s="7">
        <v>1365</v>
      </c>
      <c r="D18" s="91">
        <f t="shared" si="0"/>
        <v>41.628545288197621</v>
      </c>
      <c r="E18" s="7">
        <v>126</v>
      </c>
      <c r="F18" s="91">
        <f t="shared" si="0"/>
        <v>3.8426349496797805</v>
      </c>
      <c r="G18" s="7">
        <v>1094</v>
      </c>
      <c r="H18" s="91">
        <f t="shared" ref="H18" si="25">100*G18/$B18</f>
        <v>33.363830436108572</v>
      </c>
      <c r="I18" s="7">
        <v>694</v>
      </c>
      <c r="J18" s="91">
        <f t="shared" ref="J18" si="26">100*I18/$B18</f>
        <v>21.16498932601403</v>
      </c>
      <c r="N18" s="83"/>
      <c r="P18" s="83"/>
      <c r="R18" s="83"/>
      <c r="T18" s="83"/>
      <c r="V18" s="83"/>
    </row>
    <row r="19" spans="1:22" x14ac:dyDescent="0.2">
      <c r="A19" s="1" t="s">
        <v>496</v>
      </c>
      <c r="B19" s="7">
        <v>2402</v>
      </c>
      <c r="C19" s="7">
        <v>1012</v>
      </c>
      <c r="D19" s="91">
        <f t="shared" si="0"/>
        <v>42.131557035803496</v>
      </c>
      <c r="E19" s="7">
        <v>109</v>
      </c>
      <c r="F19" s="91">
        <f t="shared" si="0"/>
        <v>4.5378850957535386</v>
      </c>
      <c r="G19" s="7">
        <v>789</v>
      </c>
      <c r="H19" s="91">
        <f t="shared" ref="H19" si="27">100*G19/$B19</f>
        <v>32.847626977518736</v>
      </c>
      <c r="I19" s="7">
        <v>492</v>
      </c>
      <c r="J19" s="91">
        <f t="shared" ref="J19" si="28">100*I19/$B19</f>
        <v>20.48293089092423</v>
      </c>
      <c r="N19" s="83"/>
      <c r="P19" s="83"/>
      <c r="R19" s="83"/>
      <c r="T19" s="83"/>
      <c r="V19" s="83"/>
    </row>
    <row r="20" spans="1:22" x14ac:dyDescent="0.2">
      <c r="A20" s="1" t="s">
        <v>497</v>
      </c>
      <c r="B20" s="7">
        <v>3132</v>
      </c>
      <c r="C20" s="7">
        <v>1336</v>
      </c>
      <c r="D20" s="91">
        <f t="shared" si="0"/>
        <v>42.656449553001281</v>
      </c>
      <c r="E20" s="7">
        <v>262</v>
      </c>
      <c r="F20" s="91">
        <f t="shared" si="0"/>
        <v>8.3652618135376748</v>
      </c>
      <c r="G20" s="7">
        <v>951</v>
      </c>
      <c r="H20" s="91">
        <f t="shared" ref="H20" si="29">100*G20/$B20</f>
        <v>30.363984674329501</v>
      </c>
      <c r="I20" s="7">
        <v>583</v>
      </c>
      <c r="J20" s="91">
        <f t="shared" ref="J20" si="30">100*I20/$B20</f>
        <v>18.614303959131544</v>
      </c>
      <c r="N20" s="83"/>
      <c r="P20" s="83"/>
      <c r="R20" s="83"/>
      <c r="T20" s="83"/>
      <c r="V20" s="83"/>
    </row>
    <row r="21" spans="1:22" x14ac:dyDescent="0.2">
      <c r="A21" s="1" t="s">
        <v>498</v>
      </c>
      <c r="B21" s="7">
        <v>2873</v>
      </c>
      <c r="C21" s="7">
        <v>1190</v>
      </c>
      <c r="D21" s="91">
        <f t="shared" si="0"/>
        <v>41.420118343195263</v>
      </c>
      <c r="E21" s="7">
        <v>327</v>
      </c>
      <c r="F21" s="91">
        <f t="shared" si="0"/>
        <v>11.381830838844413</v>
      </c>
      <c r="G21" s="7">
        <v>880</v>
      </c>
      <c r="H21" s="91">
        <f t="shared" ref="H21" si="31">100*G21/$B21</f>
        <v>30.630003480682213</v>
      </c>
      <c r="I21" s="7">
        <v>476</v>
      </c>
      <c r="J21" s="91">
        <f t="shared" ref="J21" si="32">100*I21/$B21</f>
        <v>16.568047337278106</v>
      </c>
      <c r="N21" s="83"/>
      <c r="P21" s="83"/>
      <c r="R21" s="83"/>
      <c r="T21" s="83"/>
      <c r="V21" s="83"/>
    </row>
    <row r="22" spans="1:22" x14ac:dyDescent="0.2">
      <c r="A22" s="1" t="s">
        <v>499</v>
      </c>
      <c r="B22" s="7">
        <v>456</v>
      </c>
      <c r="C22" s="7">
        <v>196</v>
      </c>
      <c r="D22" s="91">
        <f t="shared" si="0"/>
        <v>42.982456140350877</v>
      </c>
      <c r="E22" s="7">
        <v>29</v>
      </c>
      <c r="F22" s="91">
        <f t="shared" si="0"/>
        <v>6.3596491228070171</v>
      </c>
      <c r="G22" s="7">
        <v>163</v>
      </c>
      <c r="H22" s="91">
        <f t="shared" ref="H22" si="33">100*G22/$B22</f>
        <v>35.745614035087719</v>
      </c>
      <c r="I22" s="7">
        <v>68</v>
      </c>
      <c r="J22" s="91">
        <f t="shared" ref="J22" si="34">100*I22/$B22</f>
        <v>14.912280701754385</v>
      </c>
      <c r="N22" s="83"/>
      <c r="P22" s="83"/>
      <c r="R22" s="83"/>
      <c r="T22" s="83"/>
      <c r="V22" s="83"/>
    </row>
    <row r="23" spans="1:22" x14ac:dyDescent="0.2">
      <c r="A23" s="1" t="s">
        <v>500</v>
      </c>
      <c r="B23" s="7">
        <v>1076</v>
      </c>
      <c r="C23" s="7">
        <v>437</v>
      </c>
      <c r="D23" s="91">
        <f t="shared" si="0"/>
        <v>40.613382899628256</v>
      </c>
      <c r="E23" s="7">
        <v>79</v>
      </c>
      <c r="F23" s="91">
        <f t="shared" si="0"/>
        <v>7.3420074349442377</v>
      </c>
      <c r="G23" s="7">
        <v>371</v>
      </c>
      <c r="H23" s="91">
        <f t="shared" ref="H23" si="35">100*G23/$B23</f>
        <v>34.479553903345725</v>
      </c>
      <c r="I23" s="7">
        <v>189</v>
      </c>
      <c r="J23" s="91">
        <f t="shared" ref="J23" si="36">100*I23/$B23</f>
        <v>17.565055762081784</v>
      </c>
      <c r="N23" s="83"/>
      <c r="P23" s="83"/>
      <c r="R23" s="83"/>
      <c r="T23" s="83"/>
      <c r="V23" s="83"/>
    </row>
    <row r="24" spans="1:22" x14ac:dyDescent="0.2">
      <c r="A24" s="1" t="s">
        <v>501</v>
      </c>
      <c r="B24" s="7">
        <v>1522</v>
      </c>
      <c r="C24" s="7">
        <v>673</v>
      </c>
      <c r="D24" s="91">
        <f t="shared" si="0"/>
        <v>44.218134034165573</v>
      </c>
      <c r="E24" s="7">
        <v>172</v>
      </c>
      <c r="F24" s="91">
        <f t="shared" si="0"/>
        <v>11.300919842312746</v>
      </c>
      <c r="G24" s="7">
        <v>461</v>
      </c>
      <c r="H24" s="91">
        <f t="shared" ref="H24" si="37">100*G24/$B24</f>
        <v>30.289093298291721</v>
      </c>
      <c r="I24" s="7">
        <v>216</v>
      </c>
      <c r="J24" s="91">
        <f t="shared" ref="J24" si="38">100*I24/$B24</f>
        <v>14.19185282522996</v>
      </c>
      <c r="N24" s="83"/>
      <c r="P24" s="83"/>
      <c r="R24" s="83"/>
      <c r="T24" s="83"/>
      <c r="V24" s="83"/>
    </row>
    <row r="25" spans="1:22" x14ac:dyDescent="0.2">
      <c r="A25" s="1" t="s">
        <v>211</v>
      </c>
      <c r="B25" s="7">
        <v>7791</v>
      </c>
      <c r="C25" s="7">
        <v>2016</v>
      </c>
      <c r="D25" s="91">
        <f t="shared" si="0"/>
        <v>25.876010781671159</v>
      </c>
      <c r="E25" s="7">
        <v>1389</v>
      </c>
      <c r="F25" s="91">
        <f t="shared" si="0"/>
        <v>17.828263380824026</v>
      </c>
      <c r="G25" s="7">
        <v>3056</v>
      </c>
      <c r="H25" s="91">
        <f t="shared" ref="H25" si="39">100*G25/$B25</f>
        <v>39.224746502374536</v>
      </c>
      <c r="I25" s="7">
        <v>1330</v>
      </c>
      <c r="J25" s="91">
        <f t="shared" ref="J25" si="40">100*I25/$B25</f>
        <v>17.070979335130279</v>
      </c>
      <c r="N25" s="83"/>
      <c r="P25" s="83"/>
      <c r="R25" s="83"/>
      <c r="T25" s="83"/>
      <c r="V25" s="83"/>
    </row>
    <row r="26" spans="1:22" x14ac:dyDescent="0.2">
      <c r="A26" s="1" t="s">
        <v>517</v>
      </c>
      <c r="N26" s="83"/>
      <c r="P26" s="83"/>
      <c r="R26" s="83"/>
      <c r="T26" s="83"/>
      <c r="V26" s="83"/>
    </row>
  </sheetData>
  <phoneticPr fontId="0" type="noConversion"/>
  <pageMargins left="0.59055118110236227" right="0.59055118110236227" top="0.78740157480314965" bottom="0.59055118110236227" header="0.39370078740157483" footer="0"/>
  <pageSetup paperSize="9" scale="74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AA27"/>
  <sheetViews>
    <sheetView workbookViewId="0">
      <selection activeCell="B5" sqref="B5:L25"/>
    </sheetView>
  </sheetViews>
  <sheetFormatPr baseColWidth="10" defaultColWidth="11.42578125" defaultRowHeight="12.75" x14ac:dyDescent="0.2"/>
  <cols>
    <col min="1" max="1" width="18.7109375" style="1" bestFit="1" customWidth="1"/>
    <col min="2" max="2" width="9.7109375" style="7" customWidth="1"/>
    <col min="3" max="3" width="9.85546875" style="1" customWidth="1"/>
    <col min="4" max="4" width="8.5703125" style="1" customWidth="1"/>
    <col min="5" max="5" width="10.5703125" style="1" customWidth="1"/>
    <col min="6" max="6" width="8.7109375" style="1" customWidth="1"/>
    <col min="7" max="7" width="10" style="1" customWidth="1"/>
    <col min="8" max="8" width="9.28515625" style="1" customWidth="1"/>
    <col min="9" max="9" width="12.85546875" style="7" customWidth="1"/>
    <col min="10" max="10" width="9.140625" style="1" customWidth="1"/>
    <col min="11" max="11" width="12.7109375" style="7" customWidth="1"/>
    <col min="12" max="12" width="9.140625" style="1" customWidth="1"/>
    <col min="13" max="16384" width="11.42578125" style="1"/>
  </cols>
  <sheetData>
    <row r="1" spans="1:27" x14ac:dyDescent="0.2">
      <c r="A1" s="8" t="s">
        <v>756</v>
      </c>
    </row>
    <row r="2" spans="1:27" x14ac:dyDescent="0.2">
      <c r="A2" s="1" t="s">
        <v>775</v>
      </c>
    </row>
    <row r="4" spans="1:27" s="2" customFormat="1" ht="38.25" x14ac:dyDescent="0.2">
      <c r="B4" s="2" t="s">
        <v>505</v>
      </c>
      <c r="C4" s="2" t="s">
        <v>506</v>
      </c>
      <c r="D4" s="2" t="s">
        <v>188</v>
      </c>
      <c r="E4" s="2" t="s">
        <v>507</v>
      </c>
      <c r="F4" s="2" t="s">
        <v>188</v>
      </c>
      <c r="G4" s="2" t="s">
        <v>508</v>
      </c>
      <c r="H4" s="2" t="s">
        <v>188</v>
      </c>
      <c r="I4" s="11" t="s">
        <v>509</v>
      </c>
      <c r="J4" s="2" t="s">
        <v>188</v>
      </c>
      <c r="K4" s="11" t="s">
        <v>510</v>
      </c>
      <c r="L4" s="2" t="s">
        <v>188</v>
      </c>
    </row>
    <row r="5" spans="1:27" s="2" customFormat="1" x14ac:dyDescent="0.2">
      <c r="A5" s="32" t="s">
        <v>195</v>
      </c>
      <c r="B5" s="27">
        <v>29833</v>
      </c>
      <c r="C5" s="8">
        <v>365</v>
      </c>
      <c r="D5" s="90">
        <f>100*C5/$B5</f>
        <v>1.2234773572889082</v>
      </c>
      <c r="E5" s="27">
        <v>3997</v>
      </c>
      <c r="F5" s="90">
        <f>100*E5/$B5</f>
        <v>13.39791506050347</v>
      </c>
      <c r="G5" s="27">
        <v>2724</v>
      </c>
      <c r="H5" s="90">
        <f>100*G5/$B5</f>
        <v>9.1308282774109202</v>
      </c>
      <c r="I5" s="27">
        <v>12442</v>
      </c>
      <c r="J5" s="90">
        <f>100*I5/$B5</f>
        <v>41.705493916133143</v>
      </c>
      <c r="K5" s="27">
        <v>10305</v>
      </c>
      <c r="L5" s="90">
        <f>100*K5/$B5</f>
        <v>34.542285388663558</v>
      </c>
    </row>
    <row r="6" spans="1:27" x14ac:dyDescent="0.2">
      <c r="A6" s="1" t="s">
        <v>487</v>
      </c>
      <c r="B6" s="7">
        <v>3038</v>
      </c>
      <c r="C6" s="1">
        <v>16</v>
      </c>
      <c r="D6" s="91">
        <f t="shared" ref="D6:F25" si="0">100*C6/$B6</f>
        <v>0.5266622778143516</v>
      </c>
      <c r="E6" s="7">
        <v>450</v>
      </c>
      <c r="F6" s="91">
        <f t="shared" si="0"/>
        <v>14.812376563528638</v>
      </c>
      <c r="G6" s="7">
        <v>119</v>
      </c>
      <c r="H6" s="91">
        <f t="shared" ref="H6" si="1">100*G6/$B6</f>
        <v>3.9170506912442398</v>
      </c>
      <c r="I6" s="7">
        <v>1670</v>
      </c>
      <c r="J6" s="91">
        <f t="shared" ref="J6" si="2">100*I6/$B6</f>
        <v>54.970375246872941</v>
      </c>
      <c r="K6" s="7">
        <v>783</v>
      </c>
      <c r="L6" s="91">
        <f t="shared" ref="L6" si="3">100*K6/$B6</f>
        <v>25.773535220539827</v>
      </c>
    </row>
    <row r="7" spans="1:27" x14ac:dyDescent="0.2">
      <c r="A7" s="1" t="s">
        <v>527</v>
      </c>
      <c r="B7" s="7">
        <v>4000</v>
      </c>
      <c r="C7" s="1">
        <v>29</v>
      </c>
      <c r="D7" s="91">
        <f t="shared" si="0"/>
        <v>0.72499999999999998</v>
      </c>
      <c r="E7" s="7">
        <v>527</v>
      </c>
      <c r="F7" s="91">
        <f t="shared" si="0"/>
        <v>13.175000000000001</v>
      </c>
      <c r="G7" s="7">
        <v>200</v>
      </c>
      <c r="H7" s="91">
        <f t="shared" ref="H7" si="4">100*G7/$B7</f>
        <v>5</v>
      </c>
      <c r="I7" s="7">
        <v>2079</v>
      </c>
      <c r="J7" s="91">
        <f t="shared" ref="J7" si="5">100*I7/$B7</f>
        <v>51.975000000000001</v>
      </c>
      <c r="K7" s="7">
        <v>1165</v>
      </c>
      <c r="L7" s="91">
        <f t="shared" ref="L7" si="6">100*K7/$B7</f>
        <v>29.125</v>
      </c>
    </row>
    <row r="8" spans="1:27" x14ac:dyDescent="0.2">
      <c r="A8" s="1" t="s">
        <v>488</v>
      </c>
      <c r="B8" s="7">
        <v>3082</v>
      </c>
      <c r="C8" s="1">
        <v>29</v>
      </c>
      <c r="D8" s="91">
        <f t="shared" si="0"/>
        <v>0.94094743672939651</v>
      </c>
      <c r="E8" s="7">
        <v>434</v>
      </c>
      <c r="F8" s="91">
        <f t="shared" si="0"/>
        <v>14.081765087605451</v>
      </c>
      <c r="G8" s="7">
        <v>202</v>
      </c>
      <c r="H8" s="91">
        <f t="shared" ref="H8" si="7">100*G8/$B8</f>
        <v>6.5541855937702787</v>
      </c>
      <c r="I8" s="7">
        <v>1376</v>
      </c>
      <c r="J8" s="91">
        <f t="shared" ref="J8" si="8">100*I8/$B8</f>
        <v>44.646333549643089</v>
      </c>
      <c r="K8" s="7">
        <v>1041</v>
      </c>
      <c r="L8" s="91">
        <f t="shared" ref="L8" si="9">100*K8/$B8</f>
        <v>33.776768332251784</v>
      </c>
    </row>
    <row r="9" spans="1:27" x14ac:dyDescent="0.2">
      <c r="A9" s="1" t="s">
        <v>489</v>
      </c>
      <c r="B9" s="7">
        <v>1334</v>
      </c>
      <c r="C9" s="1">
        <v>17</v>
      </c>
      <c r="D9" s="91">
        <f t="shared" si="0"/>
        <v>1.2743628185907045</v>
      </c>
      <c r="E9" s="7">
        <v>168</v>
      </c>
      <c r="F9" s="91">
        <f t="shared" si="0"/>
        <v>12.593703148425787</v>
      </c>
      <c r="G9" s="7">
        <v>158</v>
      </c>
      <c r="H9" s="91">
        <f t="shared" ref="H9" si="10">100*G9/$B9</f>
        <v>11.84407796101949</v>
      </c>
      <c r="I9" s="7">
        <v>430</v>
      </c>
      <c r="J9" s="91">
        <f t="shared" ref="J9" si="11">100*I9/$B9</f>
        <v>32.233883058470767</v>
      </c>
      <c r="K9" s="7">
        <v>561</v>
      </c>
      <c r="L9" s="91">
        <f t="shared" ref="L9" si="12">100*K9/$B9</f>
        <v>42.053973013493255</v>
      </c>
      <c r="Q9" s="83"/>
      <c r="S9" s="83"/>
      <c r="U9" s="83"/>
      <c r="W9" s="83"/>
      <c r="Y9" s="83"/>
      <c r="AA9" s="83"/>
    </row>
    <row r="10" spans="1:27" x14ac:dyDescent="0.2">
      <c r="A10" s="1" t="s">
        <v>360</v>
      </c>
      <c r="B10" s="7">
        <v>1136</v>
      </c>
      <c r="C10" s="1">
        <v>13</v>
      </c>
      <c r="D10" s="91">
        <f t="shared" si="0"/>
        <v>1.1443661971830985</v>
      </c>
      <c r="E10" s="7">
        <v>164</v>
      </c>
      <c r="F10" s="91">
        <f t="shared" si="0"/>
        <v>14.43661971830986</v>
      </c>
      <c r="G10" s="7">
        <v>91</v>
      </c>
      <c r="H10" s="91">
        <f t="shared" ref="H10" si="13">100*G10/$B10</f>
        <v>8.01056338028169</v>
      </c>
      <c r="I10" s="7">
        <v>455</v>
      </c>
      <c r="J10" s="91">
        <f t="shared" ref="J10" si="14">100*I10/$B10</f>
        <v>40.052816901408448</v>
      </c>
      <c r="K10" s="7">
        <v>413</v>
      </c>
      <c r="L10" s="91">
        <f t="shared" ref="L10" si="15">100*K10/$B10</f>
        <v>36.355633802816904</v>
      </c>
      <c r="Q10" s="83"/>
      <c r="S10" s="83"/>
      <c r="U10" s="83"/>
      <c r="W10" s="83"/>
      <c r="Y10" s="83"/>
      <c r="AA10" s="83"/>
    </row>
    <row r="11" spans="1:27" x14ac:dyDescent="0.2">
      <c r="A11" s="1" t="s">
        <v>356</v>
      </c>
      <c r="B11" s="7">
        <v>2005</v>
      </c>
      <c r="C11" s="1">
        <v>15</v>
      </c>
      <c r="D11" s="91">
        <f t="shared" si="0"/>
        <v>0.74812967581047385</v>
      </c>
      <c r="E11" s="7">
        <v>290</v>
      </c>
      <c r="F11" s="91">
        <f t="shared" si="0"/>
        <v>14.463840399002494</v>
      </c>
      <c r="G11" s="7">
        <v>154</v>
      </c>
      <c r="H11" s="91">
        <f t="shared" ref="H11" si="16">100*G11/$B11</f>
        <v>7.6807980049875315</v>
      </c>
      <c r="I11" s="7">
        <v>837</v>
      </c>
      <c r="J11" s="91">
        <f t="shared" ref="J11" si="17">100*I11/$B11</f>
        <v>41.745635910224436</v>
      </c>
      <c r="K11" s="7">
        <v>709</v>
      </c>
      <c r="L11" s="91">
        <f t="shared" ref="L11" si="18">100*K11/$B11</f>
        <v>35.361596009975059</v>
      </c>
      <c r="Q11" s="83"/>
      <c r="S11" s="83"/>
      <c r="U11" s="83"/>
      <c r="W11" s="83"/>
      <c r="Y11" s="83"/>
      <c r="AA11" s="83"/>
    </row>
    <row r="12" spans="1:27" x14ac:dyDescent="0.2">
      <c r="A12" s="1" t="s">
        <v>528</v>
      </c>
      <c r="B12" s="7">
        <v>782</v>
      </c>
      <c r="C12" s="1">
        <v>9</v>
      </c>
      <c r="D12" s="91">
        <f t="shared" si="0"/>
        <v>1.1508951406649617</v>
      </c>
      <c r="E12" s="7">
        <v>104</v>
      </c>
      <c r="F12" s="91">
        <f t="shared" si="0"/>
        <v>13.29923273657289</v>
      </c>
      <c r="G12" s="7">
        <v>91</v>
      </c>
      <c r="H12" s="91">
        <f t="shared" ref="H12" si="19">100*G12/$B12</f>
        <v>11.636828644501279</v>
      </c>
      <c r="I12" s="7">
        <v>304</v>
      </c>
      <c r="J12" s="91">
        <f t="shared" ref="J12" si="20">100*I12/$B12</f>
        <v>38.874680306905368</v>
      </c>
      <c r="K12" s="7">
        <v>274</v>
      </c>
      <c r="L12" s="91">
        <f t="shared" ref="L12" si="21">100*K12/$B12</f>
        <v>35.038363171355499</v>
      </c>
      <c r="Q12" s="83"/>
      <c r="S12" s="83"/>
      <c r="U12" s="83"/>
      <c r="W12" s="83"/>
      <c r="Y12" s="83"/>
      <c r="AA12" s="83"/>
    </row>
    <row r="13" spans="1:27" x14ac:dyDescent="0.2">
      <c r="A13" s="1" t="s">
        <v>490</v>
      </c>
      <c r="B13" s="7">
        <v>1289</v>
      </c>
      <c r="C13" s="1">
        <v>18</v>
      </c>
      <c r="D13" s="91">
        <f t="shared" si="0"/>
        <v>1.3964313421256789</v>
      </c>
      <c r="E13" s="7">
        <v>143</v>
      </c>
      <c r="F13" s="91">
        <f t="shared" si="0"/>
        <v>11.093871217998448</v>
      </c>
      <c r="G13" s="7">
        <v>142</v>
      </c>
      <c r="H13" s="91">
        <f t="shared" ref="H13" si="22">100*G13/$B13</f>
        <v>11.016291698991466</v>
      </c>
      <c r="I13" s="7">
        <v>526</v>
      </c>
      <c r="J13" s="91">
        <f t="shared" ref="J13" si="23">100*I13/$B13</f>
        <v>40.806826997672616</v>
      </c>
      <c r="K13" s="7">
        <v>460</v>
      </c>
      <c r="L13" s="91">
        <f t="shared" ref="L13" si="24">100*K13/$B13</f>
        <v>35.68657874321179</v>
      </c>
      <c r="Q13" s="83"/>
      <c r="S13" s="83"/>
      <c r="U13" s="83"/>
      <c r="W13" s="83"/>
      <c r="Y13" s="83"/>
      <c r="AA13" s="83"/>
    </row>
    <row r="14" spans="1:27" x14ac:dyDescent="0.2">
      <c r="A14" s="1" t="s">
        <v>491</v>
      </c>
      <c r="B14" s="7">
        <v>907</v>
      </c>
      <c r="C14" s="1">
        <v>10</v>
      </c>
      <c r="D14" s="91">
        <f t="shared" si="0"/>
        <v>1.1025358324145536</v>
      </c>
      <c r="E14" s="7">
        <v>105</v>
      </c>
      <c r="F14" s="91">
        <f t="shared" si="0"/>
        <v>11.576626240352811</v>
      </c>
      <c r="G14" s="7">
        <v>103</v>
      </c>
      <c r="H14" s="91">
        <f t="shared" ref="H14" si="25">100*G14/$B14</f>
        <v>11.3561190738699</v>
      </c>
      <c r="I14" s="7">
        <v>382</v>
      </c>
      <c r="J14" s="91">
        <f t="shared" ref="J14" si="26">100*I14/$B14</f>
        <v>42.116868798235942</v>
      </c>
      <c r="K14" s="7">
        <v>307</v>
      </c>
      <c r="L14" s="91">
        <f t="shared" ref="L14" si="27">100*K14/$B14</f>
        <v>33.847850055126791</v>
      </c>
      <c r="Q14" s="83"/>
      <c r="S14" s="83"/>
      <c r="U14" s="83"/>
      <c r="W14" s="83"/>
      <c r="Y14" s="83"/>
      <c r="AA14" s="83"/>
    </row>
    <row r="15" spans="1:27" x14ac:dyDescent="0.2">
      <c r="A15" s="1" t="s">
        <v>492</v>
      </c>
      <c r="B15" s="7">
        <v>1912</v>
      </c>
      <c r="C15" s="1">
        <v>29</v>
      </c>
      <c r="D15" s="91">
        <f t="shared" si="0"/>
        <v>1.5167364016736402</v>
      </c>
      <c r="E15" s="7">
        <v>241</v>
      </c>
      <c r="F15" s="91">
        <f t="shared" si="0"/>
        <v>12.604602510460252</v>
      </c>
      <c r="G15" s="7">
        <v>211</v>
      </c>
      <c r="H15" s="91">
        <f t="shared" ref="H15" si="28">100*G15/$B15</f>
        <v>11.035564853556485</v>
      </c>
      <c r="I15" s="7">
        <v>793</v>
      </c>
      <c r="J15" s="91">
        <f t="shared" ref="J15" si="29">100*I15/$B15</f>
        <v>41.47489539748954</v>
      </c>
      <c r="K15" s="7">
        <v>638</v>
      </c>
      <c r="L15" s="91">
        <f t="shared" ref="L15" si="30">100*K15/$B15</f>
        <v>33.368200836820087</v>
      </c>
      <c r="Q15" s="83"/>
      <c r="S15" s="83"/>
      <c r="U15" s="83"/>
      <c r="W15" s="83"/>
      <c r="Y15" s="83"/>
      <c r="AA15" s="83"/>
    </row>
    <row r="16" spans="1:27" x14ac:dyDescent="0.2">
      <c r="A16" s="1" t="s">
        <v>493</v>
      </c>
      <c r="B16" s="7">
        <v>983</v>
      </c>
      <c r="C16" s="1">
        <v>11</v>
      </c>
      <c r="D16" s="91">
        <f t="shared" si="0"/>
        <v>1.1190233977619533</v>
      </c>
      <c r="E16" s="7">
        <v>124</v>
      </c>
      <c r="F16" s="91">
        <f t="shared" si="0"/>
        <v>12.614445574771109</v>
      </c>
      <c r="G16" s="7">
        <v>99</v>
      </c>
      <c r="H16" s="91">
        <f t="shared" ref="H16" si="31">100*G16/$B16</f>
        <v>10.07121057985758</v>
      </c>
      <c r="I16" s="7">
        <v>398</v>
      </c>
      <c r="J16" s="91">
        <f t="shared" ref="J16" si="32">100*I16/$B16</f>
        <v>40.488301119023397</v>
      </c>
      <c r="K16" s="7">
        <v>351</v>
      </c>
      <c r="L16" s="91">
        <f t="shared" ref="L16" si="33">100*K16/$B16</f>
        <v>35.707019328585965</v>
      </c>
      <c r="Q16" s="83"/>
      <c r="S16" s="83"/>
      <c r="U16" s="83"/>
      <c r="W16" s="83"/>
      <c r="Y16" s="83"/>
      <c r="AA16" s="83"/>
    </row>
    <row r="17" spans="1:27" x14ac:dyDescent="0.2">
      <c r="A17" s="1" t="s">
        <v>494</v>
      </c>
      <c r="B17" s="7">
        <v>1857</v>
      </c>
      <c r="C17" s="1">
        <v>22</v>
      </c>
      <c r="D17" s="91">
        <f t="shared" si="0"/>
        <v>1.1847065158858374</v>
      </c>
      <c r="E17" s="7">
        <v>261</v>
      </c>
      <c r="F17" s="91">
        <f t="shared" si="0"/>
        <v>14.054927302100161</v>
      </c>
      <c r="G17" s="7">
        <v>172</v>
      </c>
      <c r="H17" s="91">
        <f t="shared" ref="H17" si="34">100*G17/$B17</f>
        <v>9.2622509423801827</v>
      </c>
      <c r="I17" s="7">
        <v>721</v>
      </c>
      <c r="J17" s="91">
        <f t="shared" ref="J17" si="35">100*I17/$B17</f>
        <v>38.826063543349491</v>
      </c>
      <c r="K17" s="7">
        <v>681</v>
      </c>
      <c r="L17" s="91">
        <f t="shared" ref="L17" si="36">100*K17/$B17</f>
        <v>36.672051696284328</v>
      </c>
      <c r="Q17" s="83"/>
      <c r="S17" s="83"/>
      <c r="U17" s="83"/>
      <c r="W17" s="83"/>
      <c r="Y17" s="83"/>
      <c r="AA17" s="83"/>
    </row>
    <row r="18" spans="1:27" x14ac:dyDescent="0.2">
      <c r="A18" s="1" t="s">
        <v>495</v>
      </c>
      <c r="B18" s="7">
        <v>1111</v>
      </c>
      <c r="C18" s="1">
        <v>14</v>
      </c>
      <c r="D18" s="91">
        <f t="shared" si="0"/>
        <v>1.2601260126012601</v>
      </c>
      <c r="E18" s="7">
        <v>189</v>
      </c>
      <c r="F18" s="91">
        <f t="shared" si="0"/>
        <v>17.011701170117011</v>
      </c>
      <c r="G18" s="7">
        <v>78</v>
      </c>
      <c r="H18" s="91">
        <f t="shared" ref="H18" si="37">100*G18/$B18</f>
        <v>7.0207020702070206</v>
      </c>
      <c r="I18" s="7">
        <v>449</v>
      </c>
      <c r="J18" s="91">
        <f t="shared" ref="J18" si="38">100*I18/$B18</f>
        <v>40.414041404140413</v>
      </c>
      <c r="K18" s="7">
        <v>381</v>
      </c>
      <c r="L18" s="91">
        <f t="shared" ref="L18" si="39">100*K18/$B18</f>
        <v>34.293429342934296</v>
      </c>
      <c r="Q18" s="83"/>
      <c r="S18" s="83"/>
      <c r="U18" s="83"/>
      <c r="W18" s="83"/>
      <c r="Y18" s="83"/>
      <c r="AA18" s="83"/>
    </row>
    <row r="19" spans="1:27" x14ac:dyDescent="0.2">
      <c r="A19" s="1" t="s">
        <v>496</v>
      </c>
      <c r="B19" s="7">
        <v>936</v>
      </c>
      <c r="C19" s="1">
        <v>18</v>
      </c>
      <c r="D19" s="91">
        <f t="shared" si="0"/>
        <v>1.9230769230769231</v>
      </c>
      <c r="E19" s="7">
        <v>166</v>
      </c>
      <c r="F19" s="91">
        <f t="shared" si="0"/>
        <v>17.735042735042736</v>
      </c>
      <c r="G19" s="7">
        <v>62</v>
      </c>
      <c r="H19" s="91">
        <f t="shared" ref="H19" si="40">100*G19/$B19</f>
        <v>6.6239316239316235</v>
      </c>
      <c r="I19" s="7">
        <v>327</v>
      </c>
      <c r="J19" s="91">
        <f t="shared" ref="J19" si="41">100*I19/$B19</f>
        <v>34.935897435897438</v>
      </c>
      <c r="K19" s="7">
        <v>363</v>
      </c>
      <c r="L19" s="91">
        <f t="shared" ref="L19" si="42">100*K19/$B19</f>
        <v>38.782051282051285</v>
      </c>
      <c r="Q19" s="83"/>
      <c r="S19" s="83"/>
      <c r="U19" s="83"/>
      <c r="W19" s="83"/>
      <c r="Y19" s="83"/>
      <c r="AA19" s="83"/>
    </row>
    <row r="20" spans="1:27" x14ac:dyDescent="0.2">
      <c r="A20" s="1" t="s">
        <v>497</v>
      </c>
      <c r="B20" s="7">
        <v>906</v>
      </c>
      <c r="C20" s="1">
        <v>19</v>
      </c>
      <c r="D20" s="91">
        <f t="shared" si="0"/>
        <v>2.0971302428256071</v>
      </c>
      <c r="E20" s="7">
        <v>118</v>
      </c>
      <c r="F20" s="91">
        <f t="shared" si="0"/>
        <v>13.024282560706402</v>
      </c>
      <c r="G20" s="7">
        <v>87</v>
      </c>
      <c r="H20" s="91">
        <f t="shared" ref="H20" si="43">100*G20/$B20</f>
        <v>9.6026490066225172</v>
      </c>
      <c r="I20" s="7">
        <v>341</v>
      </c>
      <c r="J20" s="91">
        <f t="shared" ref="J20" si="44">100*I20/$B20</f>
        <v>37.637969094922738</v>
      </c>
      <c r="K20" s="7">
        <v>341</v>
      </c>
      <c r="L20" s="91">
        <f t="shared" ref="L20" si="45">100*K20/$B20</f>
        <v>37.637969094922738</v>
      </c>
      <c r="Q20" s="83"/>
      <c r="S20" s="83"/>
      <c r="U20" s="83"/>
      <c r="W20" s="83"/>
      <c r="Y20" s="83"/>
      <c r="AA20" s="83"/>
    </row>
    <row r="21" spans="1:27" x14ac:dyDescent="0.2">
      <c r="A21" s="1" t="s">
        <v>498</v>
      </c>
      <c r="B21" s="7">
        <v>714</v>
      </c>
      <c r="C21" s="1">
        <v>18</v>
      </c>
      <c r="D21" s="91">
        <f t="shared" si="0"/>
        <v>2.5210084033613445</v>
      </c>
      <c r="E21" s="7">
        <v>90</v>
      </c>
      <c r="F21" s="91">
        <f t="shared" si="0"/>
        <v>12.605042016806722</v>
      </c>
      <c r="G21" s="7">
        <v>66</v>
      </c>
      <c r="H21" s="91">
        <f t="shared" ref="H21" si="46">100*G21/$B21</f>
        <v>9.2436974789915958</v>
      </c>
      <c r="I21" s="7">
        <v>249</v>
      </c>
      <c r="J21" s="91">
        <f t="shared" ref="J21" si="47">100*I21/$B21</f>
        <v>34.87394957983193</v>
      </c>
      <c r="K21" s="7">
        <v>291</v>
      </c>
      <c r="L21" s="91">
        <f t="shared" ref="L21" si="48">100*K21/$B21</f>
        <v>40.756302521008401</v>
      </c>
      <c r="Q21" s="83"/>
      <c r="S21" s="83"/>
      <c r="U21" s="83"/>
      <c r="W21" s="83"/>
      <c r="Y21" s="83"/>
      <c r="AA21" s="83"/>
    </row>
    <row r="22" spans="1:27" x14ac:dyDescent="0.2">
      <c r="A22" s="1" t="s">
        <v>736</v>
      </c>
      <c r="B22" s="7">
        <v>183</v>
      </c>
      <c r="C22" s="1">
        <v>7</v>
      </c>
      <c r="D22" s="91">
        <f t="shared" si="0"/>
        <v>3.8251366120218577</v>
      </c>
      <c r="E22" s="7">
        <v>31</v>
      </c>
      <c r="F22" s="91">
        <f t="shared" si="0"/>
        <v>16.939890710382514</v>
      </c>
      <c r="G22" s="7">
        <v>30</v>
      </c>
      <c r="H22" s="91">
        <f t="shared" ref="H22" si="49">100*G22/$B22</f>
        <v>16.393442622950818</v>
      </c>
      <c r="I22" s="7">
        <v>74</v>
      </c>
      <c r="J22" s="91">
        <f t="shared" ref="J22" si="50">100*I22/$B22</f>
        <v>40.437158469945352</v>
      </c>
      <c r="K22" s="7">
        <v>41</v>
      </c>
      <c r="L22" s="91">
        <f t="shared" ref="L22" si="51">100*K22/$B22</f>
        <v>22.404371584699454</v>
      </c>
      <c r="Q22" s="83"/>
      <c r="S22" s="83"/>
      <c r="U22" s="83"/>
      <c r="W22" s="83"/>
      <c r="Y22" s="83"/>
      <c r="AA22" s="83"/>
    </row>
    <row r="23" spans="1:27" x14ac:dyDescent="0.2">
      <c r="A23" s="1" t="s">
        <v>500</v>
      </c>
      <c r="B23" s="7">
        <v>196</v>
      </c>
      <c r="C23" s="1">
        <v>7</v>
      </c>
      <c r="D23" s="91">
        <f t="shared" si="0"/>
        <v>3.5714285714285716</v>
      </c>
      <c r="E23" s="7">
        <v>20</v>
      </c>
      <c r="F23" s="91">
        <f t="shared" si="0"/>
        <v>10.204081632653061</v>
      </c>
      <c r="G23" s="7">
        <v>26</v>
      </c>
      <c r="H23" s="91">
        <f t="shared" ref="H23" si="52">100*G23/$B23</f>
        <v>13.26530612244898</v>
      </c>
      <c r="I23" s="7">
        <v>68</v>
      </c>
      <c r="J23" s="91">
        <f t="shared" ref="J23" si="53">100*I23/$B23</f>
        <v>34.693877551020407</v>
      </c>
      <c r="K23" s="7">
        <v>75</v>
      </c>
      <c r="L23" s="91">
        <f t="shared" ref="L23" si="54">100*K23/$B23</f>
        <v>38.265306122448976</v>
      </c>
      <c r="Q23" s="83"/>
      <c r="S23" s="83"/>
      <c r="U23" s="83"/>
      <c r="W23" s="83"/>
      <c r="Y23" s="83"/>
      <c r="AA23" s="83"/>
    </row>
    <row r="24" spans="1:27" x14ac:dyDescent="0.2">
      <c r="A24" s="1" t="s">
        <v>501</v>
      </c>
      <c r="B24" s="7">
        <v>355</v>
      </c>
      <c r="C24" s="1">
        <v>11</v>
      </c>
      <c r="D24" s="91">
        <f t="shared" si="0"/>
        <v>3.0985915492957745</v>
      </c>
      <c r="E24" s="7">
        <v>47</v>
      </c>
      <c r="F24" s="91">
        <f t="shared" si="0"/>
        <v>13.23943661971831</v>
      </c>
      <c r="G24" s="7">
        <v>46</v>
      </c>
      <c r="H24" s="91">
        <f t="shared" ref="H24" si="55">100*G24/$B24</f>
        <v>12.95774647887324</v>
      </c>
      <c r="I24" s="7">
        <v>135</v>
      </c>
      <c r="J24" s="91">
        <f t="shared" ref="J24" si="56">100*I24/$B24</f>
        <v>38.028169014084504</v>
      </c>
      <c r="K24" s="7">
        <v>116</v>
      </c>
      <c r="L24" s="91">
        <f t="shared" ref="L24" si="57">100*K24/$B24</f>
        <v>32.676056338028168</v>
      </c>
      <c r="Q24" s="83"/>
      <c r="S24" s="83"/>
      <c r="U24" s="83"/>
      <c r="W24" s="83"/>
      <c r="Y24" s="83"/>
      <c r="AA24" s="83"/>
    </row>
    <row r="25" spans="1:27" x14ac:dyDescent="0.2">
      <c r="A25" s="1" t="s">
        <v>211</v>
      </c>
      <c r="B25" s="7">
        <v>3107</v>
      </c>
      <c r="C25" s="1">
        <v>53</v>
      </c>
      <c r="D25" s="91">
        <f t="shared" si="0"/>
        <v>1.7058255551979402</v>
      </c>
      <c r="E25" s="7">
        <v>325</v>
      </c>
      <c r="F25" s="91">
        <f t="shared" si="0"/>
        <v>10.460251046025105</v>
      </c>
      <c r="G25" s="7">
        <v>587</v>
      </c>
      <c r="H25" s="91">
        <f t="shared" ref="H25" si="58">100*G25/$B25</f>
        <v>18.892822658513037</v>
      </c>
      <c r="I25" s="7">
        <v>828</v>
      </c>
      <c r="J25" s="91">
        <f t="shared" ref="J25" si="59">100*I25/$B25</f>
        <v>26.649501126488573</v>
      </c>
      <c r="K25" s="7">
        <v>1314</v>
      </c>
      <c r="L25" s="91">
        <f t="shared" ref="L25" si="60">100*K25/$B25</f>
        <v>42.291599613775347</v>
      </c>
      <c r="Q25" s="83"/>
      <c r="S25" s="83"/>
      <c r="U25" s="83"/>
      <c r="W25" s="83"/>
      <c r="Y25" s="83"/>
      <c r="AA25" s="83"/>
    </row>
    <row r="26" spans="1:27" x14ac:dyDescent="0.2">
      <c r="A26" s="1" t="s">
        <v>517</v>
      </c>
      <c r="Q26" s="83"/>
      <c r="S26" s="83"/>
      <c r="U26" s="83"/>
      <c r="W26" s="83"/>
      <c r="Y26" s="83"/>
      <c r="AA26" s="83"/>
    </row>
    <row r="27" spans="1:27" x14ac:dyDescent="0.2">
      <c r="Q27" s="83"/>
      <c r="S27" s="83"/>
      <c r="U27" s="83"/>
      <c r="W27" s="83"/>
      <c r="Y27" s="83"/>
      <c r="AA27" s="83"/>
    </row>
  </sheetData>
  <phoneticPr fontId="0" type="noConversion"/>
  <pageMargins left="0.75" right="0.75" top="1" bottom="1" header="0" footer="0"/>
  <pageSetup paperSize="9" scale="71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W86"/>
  <sheetViews>
    <sheetView topLeftCell="A7" zoomScaleNormal="100" workbookViewId="0">
      <selection activeCell="B12" sqref="B12"/>
    </sheetView>
  </sheetViews>
  <sheetFormatPr baseColWidth="10" defaultColWidth="11.42578125" defaultRowHeight="12.75" x14ac:dyDescent="0.2"/>
  <cols>
    <col min="1" max="1" width="4.5703125" style="1" customWidth="1"/>
    <col min="2" max="2" width="68.28515625" style="26" customWidth="1"/>
    <col min="3" max="3" width="7.85546875" style="1" customWidth="1"/>
    <col min="4" max="11" width="6.85546875" style="9" customWidth="1"/>
    <col min="12" max="23" width="6.85546875" style="1" customWidth="1"/>
    <col min="24" max="16384" width="11.42578125" style="1"/>
  </cols>
  <sheetData>
    <row r="1" spans="1:23" x14ac:dyDescent="0.2">
      <c r="A1" s="14" t="s">
        <v>757</v>
      </c>
      <c r="B1" s="19"/>
      <c r="C1" s="15"/>
      <c r="D1" s="16"/>
      <c r="E1" s="16"/>
      <c r="F1" s="16"/>
      <c r="G1" s="16"/>
      <c r="H1" s="16"/>
      <c r="I1" s="16"/>
      <c r="J1" s="16"/>
      <c r="K1" s="16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23" x14ac:dyDescent="0.2">
      <c r="A2" s="17" t="s">
        <v>776</v>
      </c>
      <c r="B2" s="19"/>
      <c r="C2" s="15"/>
      <c r="D2" s="16"/>
      <c r="E2" s="16"/>
      <c r="F2" s="16"/>
      <c r="G2" s="16"/>
      <c r="H2" s="16"/>
      <c r="I2" s="16"/>
      <c r="J2" s="16"/>
      <c r="K2" s="16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23" x14ac:dyDescent="0.2">
      <c r="A3" s="15"/>
      <c r="B3" s="19"/>
      <c r="C3" s="15"/>
      <c r="D3" s="16"/>
      <c r="E3" s="16"/>
      <c r="F3" s="16"/>
      <c r="G3" s="16"/>
      <c r="H3" s="16"/>
      <c r="I3" s="16"/>
      <c r="J3" s="16"/>
      <c r="K3" s="16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spans="1:23" x14ac:dyDescent="0.2">
      <c r="A4" s="15"/>
      <c r="B4" s="19"/>
      <c r="C4" s="15"/>
      <c r="D4" s="16" t="s">
        <v>474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5"/>
    </row>
    <row r="5" spans="1:23" ht="24.75" customHeight="1" x14ac:dyDescent="0.2">
      <c r="A5" s="47" t="s">
        <v>144</v>
      </c>
      <c r="B5" s="49" t="s">
        <v>28</v>
      </c>
      <c r="C5" s="4" t="s">
        <v>195</v>
      </c>
      <c r="D5" s="4" t="s">
        <v>351</v>
      </c>
      <c r="E5" s="4" t="s">
        <v>352</v>
      </c>
      <c r="F5" s="4" t="s">
        <v>353</v>
      </c>
      <c r="G5" s="4" t="s">
        <v>379</v>
      </c>
      <c r="H5" s="4" t="s">
        <v>380</v>
      </c>
      <c r="I5" s="4" t="s">
        <v>381</v>
      </c>
      <c r="J5" s="4" t="s">
        <v>382</v>
      </c>
      <c r="K5" s="4" t="s">
        <v>383</v>
      </c>
      <c r="L5" s="4" t="s">
        <v>384</v>
      </c>
      <c r="M5" s="4" t="s">
        <v>385</v>
      </c>
      <c r="N5" s="4" t="s">
        <v>386</v>
      </c>
      <c r="O5" s="4" t="s">
        <v>387</v>
      </c>
      <c r="P5" s="4" t="s">
        <v>388</v>
      </c>
      <c r="Q5" s="4" t="s">
        <v>389</v>
      </c>
      <c r="R5" s="4" t="s">
        <v>390</v>
      </c>
      <c r="S5" s="4" t="s">
        <v>391</v>
      </c>
      <c r="T5" s="4" t="s">
        <v>392</v>
      </c>
      <c r="U5" s="4" t="s">
        <v>393</v>
      </c>
      <c r="V5" s="4" t="s">
        <v>394</v>
      </c>
      <c r="W5" s="11" t="s">
        <v>211</v>
      </c>
    </row>
    <row r="6" spans="1:23" x14ac:dyDescent="0.2">
      <c r="A6" s="22" t="s">
        <v>189</v>
      </c>
      <c r="B6" s="19"/>
      <c r="C6" s="37">
        <v>4603</v>
      </c>
      <c r="D6" s="37">
        <v>582</v>
      </c>
      <c r="E6" s="37">
        <v>539</v>
      </c>
      <c r="F6" s="37">
        <v>395</v>
      </c>
      <c r="G6" s="37">
        <v>140</v>
      </c>
      <c r="H6" s="37">
        <v>185</v>
      </c>
      <c r="I6" s="37">
        <v>184</v>
      </c>
      <c r="J6" s="37">
        <v>140</v>
      </c>
      <c r="K6" s="37">
        <v>255</v>
      </c>
      <c r="L6" s="37">
        <v>211</v>
      </c>
      <c r="M6" s="37">
        <v>344</v>
      </c>
      <c r="N6" s="37">
        <v>276</v>
      </c>
      <c r="O6" s="37">
        <v>243</v>
      </c>
      <c r="P6" s="37">
        <v>143</v>
      </c>
      <c r="Q6" s="37">
        <v>157</v>
      </c>
      <c r="R6" s="37">
        <v>156</v>
      </c>
      <c r="S6" s="37">
        <v>159</v>
      </c>
      <c r="T6" s="37">
        <v>35</v>
      </c>
      <c r="U6" s="37">
        <v>62</v>
      </c>
      <c r="V6" s="37">
        <v>99</v>
      </c>
      <c r="W6" s="37">
        <v>298</v>
      </c>
    </row>
    <row r="7" spans="1:23" x14ac:dyDescent="0.2">
      <c r="A7" s="18">
        <v>111</v>
      </c>
      <c r="B7" s="19" t="s">
        <v>860</v>
      </c>
      <c r="C7" s="7">
        <v>3</v>
      </c>
      <c r="D7" s="47">
        <v>0</v>
      </c>
      <c r="E7" s="47">
        <v>0</v>
      </c>
      <c r="F7" s="47">
        <v>1</v>
      </c>
      <c r="G7" s="47">
        <v>0</v>
      </c>
      <c r="H7" s="47">
        <v>0</v>
      </c>
      <c r="I7" s="47">
        <v>0</v>
      </c>
      <c r="J7" s="47">
        <v>1</v>
      </c>
      <c r="K7" s="47">
        <v>1</v>
      </c>
      <c r="L7" s="47">
        <v>0</v>
      </c>
      <c r="M7" s="47">
        <v>0</v>
      </c>
      <c r="N7" s="47">
        <v>0</v>
      </c>
      <c r="O7" s="47">
        <v>0</v>
      </c>
      <c r="P7" s="47">
        <v>0</v>
      </c>
      <c r="Q7" s="47">
        <v>0</v>
      </c>
      <c r="R7" s="47">
        <v>0</v>
      </c>
      <c r="S7" s="47">
        <v>0</v>
      </c>
      <c r="T7" s="47">
        <v>0</v>
      </c>
      <c r="U7" s="47">
        <v>0</v>
      </c>
      <c r="V7" s="47">
        <v>0</v>
      </c>
      <c r="W7" s="47">
        <v>0</v>
      </c>
    </row>
    <row r="8" spans="1:23" x14ac:dyDescent="0.2">
      <c r="A8" s="18" t="s">
        <v>52</v>
      </c>
      <c r="B8" s="19" t="s">
        <v>320</v>
      </c>
      <c r="C8" s="7">
        <v>1</v>
      </c>
      <c r="D8" s="47">
        <v>0</v>
      </c>
      <c r="E8" s="47">
        <v>1</v>
      </c>
      <c r="F8" s="47">
        <v>0</v>
      </c>
      <c r="G8" s="47">
        <v>0</v>
      </c>
      <c r="H8" s="47">
        <v>0</v>
      </c>
      <c r="I8" s="47">
        <v>0</v>
      </c>
      <c r="J8" s="47">
        <v>0</v>
      </c>
      <c r="K8" s="47">
        <v>0</v>
      </c>
      <c r="L8" s="47">
        <v>0</v>
      </c>
      <c r="M8" s="47">
        <v>0</v>
      </c>
      <c r="N8" s="47">
        <v>0</v>
      </c>
      <c r="O8" s="47">
        <v>0</v>
      </c>
      <c r="P8" s="47">
        <v>0</v>
      </c>
      <c r="Q8" s="47">
        <v>0</v>
      </c>
      <c r="R8" s="47">
        <v>0</v>
      </c>
      <c r="S8" s="47">
        <v>0</v>
      </c>
      <c r="T8" s="47">
        <v>0</v>
      </c>
      <c r="U8" s="47">
        <v>0</v>
      </c>
      <c r="V8" s="47">
        <v>0</v>
      </c>
      <c r="W8" s="47">
        <v>0</v>
      </c>
    </row>
    <row r="9" spans="1:23" x14ac:dyDescent="0.2">
      <c r="A9" s="1">
        <v>114</v>
      </c>
      <c r="B9" s="19" t="s">
        <v>798</v>
      </c>
      <c r="C9" s="7">
        <v>2</v>
      </c>
      <c r="D9" s="47">
        <v>1</v>
      </c>
      <c r="E9" s="47">
        <v>1</v>
      </c>
      <c r="F9" s="47">
        <v>0</v>
      </c>
      <c r="G9" s="47">
        <v>0</v>
      </c>
      <c r="H9" s="47">
        <v>0</v>
      </c>
      <c r="I9" s="47">
        <v>0</v>
      </c>
      <c r="J9" s="47">
        <v>0</v>
      </c>
      <c r="K9" s="47">
        <v>0</v>
      </c>
      <c r="L9" s="47">
        <v>0</v>
      </c>
      <c r="M9" s="47">
        <v>0</v>
      </c>
      <c r="N9" s="47">
        <v>0</v>
      </c>
      <c r="O9" s="47">
        <v>0</v>
      </c>
      <c r="P9" s="47">
        <v>0</v>
      </c>
      <c r="Q9" s="47">
        <v>0</v>
      </c>
      <c r="R9" s="47">
        <v>0</v>
      </c>
      <c r="S9" s="47">
        <v>0</v>
      </c>
      <c r="T9" s="47">
        <v>0</v>
      </c>
      <c r="U9" s="47">
        <v>0</v>
      </c>
      <c r="V9" s="47">
        <v>0</v>
      </c>
      <c r="W9" s="47">
        <v>0</v>
      </c>
    </row>
    <row r="10" spans="1:23" x14ac:dyDescent="0.2">
      <c r="A10" s="18" t="s">
        <v>53</v>
      </c>
      <c r="B10" s="19" t="s">
        <v>321</v>
      </c>
      <c r="C10" s="7">
        <v>566</v>
      </c>
      <c r="D10" s="47">
        <v>141</v>
      </c>
      <c r="E10" s="47">
        <v>117</v>
      </c>
      <c r="F10" s="47">
        <v>44</v>
      </c>
      <c r="G10" s="47">
        <v>11</v>
      </c>
      <c r="H10" s="47">
        <v>7</v>
      </c>
      <c r="I10" s="47">
        <v>58</v>
      </c>
      <c r="J10" s="47">
        <v>3</v>
      </c>
      <c r="K10" s="47">
        <v>11</v>
      </c>
      <c r="L10" s="47">
        <v>5</v>
      </c>
      <c r="M10" s="47">
        <v>14</v>
      </c>
      <c r="N10" s="47">
        <v>47</v>
      </c>
      <c r="O10" s="47">
        <v>15</v>
      </c>
      <c r="P10" s="47">
        <v>11</v>
      </c>
      <c r="Q10" s="47">
        <v>9</v>
      </c>
      <c r="R10" s="47">
        <v>7</v>
      </c>
      <c r="S10" s="47">
        <v>2</v>
      </c>
      <c r="T10" s="47">
        <v>5</v>
      </c>
      <c r="U10" s="47">
        <v>4</v>
      </c>
      <c r="V10" s="47">
        <v>8</v>
      </c>
      <c r="W10" s="47">
        <v>47</v>
      </c>
    </row>
    <row r="11" spans="1:23" x14ac:dyDescent="0.2">
      <c r="A11" s="18" t="s">
        <v>54</v>
      </c>
      <c r="B11" s="19" t="s">
        <v>799</v>
      </c>
      <c r="C11" s="7">
        <v>24</v>
      </c>
      <c r="D11" s="47">
        <v>3</v>
      </c>
      <c r="E11" s="47">
        <v>2</v>
      </c>
      <c r="F11" s="47">
        <v>2</v>
      </c>
      <c r="G11" s="47">
        <v>0</v>
      </c>
      <c r="H11" s="47">
        <v>1</v>
      </c>
      <c r="I11" s="47">
        <v>2</v>
      </c>
      <c r="J11" s="47">
        <v>0</v>
      </c>
      <c r="K11" s="47">
        <v>1</v>
      </c>
      <c r="L11" s="47">
        <v>0</v>
      </c>
      <c r="M11" s="47">
        <v>3</v>
      </c>
      <c r="N11" s="47">
        <v>0</v>
      </c>
      <c r="O11" s="47">
        <v>0</v>
      </c>
      <c r="P11" s="47">
        <v>0</v>
      </c>
      <c r="Q11" s="47">
        <v>0</v>
      </c>
      <c r="R11" s="47">
        <v>0</v>
      </c>
      <c r="S11" s="47">
        <v>0</v>
      </c>
      <c r="T11" s="47">
        <v>0</v>
      </c>
      <c r="U11" s="47">
        <v>0</v>
      </c>
      <c r="V11" s="47">
        <v>2</v>
      </c>
      <c r="W11" s="47">
        <v>8</v>
      </c>
    </row>
    <row r="12" spans="1:23" x14ac:dyDescent="0.2">
      <c r="A12" s="18" t="s">
        <v>55</v>
      </c>
      <c r="B12" s="19" t="s">
        <v>322</v>
      </c>
      <c r="C12" s="7">
        <v>3</v>
      </c>
      <c r="D12" s="47">
        <v>0</v>
      </c>
      <c r="E12" s="47">
        <v>1</v>
      </c>
      <c r="F12" s="47">
        <v>0</v>
      </c>
      <c r="G12" s="47">
        <v>0</v>
      </c>
      <c r="H12" s="47">
        <v>0</v>
      </c>
      <c r="I12" s="47">
        <v>0</v>
      </c>
      <c r="J12" s="47">
        <v>0</v>
      </c>
      <c r="K12" s="47">
        <v>0</v>
      </c>
      <c r="L12" s="47">
        <v>0</v>
      </c>
      <c r="M12" s="47">
        <v>1</v>
      </c>
      <c r="N12" s="47">
        <v>0</v>
      </c>
      <c r="O12" s="47">
        <v>0</v>
      </c>
      <c r="P12" s="47">
        <v>0</v>
      </c>
      <c r="Q12" s="47">
        <v>0</v>
      </c>
      <c r="R12" s="47">
        <v>0</v>
      </c>
      <c r="S12" s="47">
        <v>0</v>
      </c>
      <c r="T12" s="47">
        <v>0</v>
      </c>
      <c r="U12" s="47">
        <v>0</v>
      </c>
      <c r="V12" s="47">
        <v>0</v>
      </c>
      <c r="W12" s="47">
        <v>1</v>
      </c>
    </row>
    <row r="13" spans="1:23" x14ac:dyDescent="0.2">
      <c r="A13" s="18" t="s">
        <v>56</v>
      </c>
      <c r="B13" s="19" t="s">
        <v>800</v>
      </c>
      <c r="C13" s="7">
        <v>5</v>
      </c>
      <c r="D13" s="47">
        <v>0</v>
      </c>
      <c r="E13" s="47">
        <v>2</v>
      </c>
      <c r="F13" s="47">
        <v>1</v>
      </c>
      <c r="G13" s="47">
        <v>0</v>
      </c>
      <c r="H13" s="47">
        <v>0</v>
      </c>
      <c r="I13" s="47">
        <v>1</v>
      </c>
      <c r="J13" s="47">
        <v>0</v>
      </c>
      <c r="K13" s="47">
        <v>0</v>
      </c>
      <c r="L13" s="47">
        <v>1</v>
      </c>
      <c r="M13" s="47">
        <v>0</v>
      </c>
      <c r="N13" s="47">
        <v>0</v>
      </c>
      <c r="O13" s="47">
        <v>0</v>
      </c>
      <c r="P13" s="47">
        <v>0</v>
      </c>
      <c r="Q13" s="47">
        <v>0</v>
      </c>
      <c r="R13" s="47">
        <v>0</v>
      </c>
      <c r="S13" s="47">
        <v>0</v>
      </c>
      <c r="T13" s="47">
        <v>0</v>
      </c>
      <c r="U13" s="47">
        <v>0</v>
      </c>
      <c r="V13" s="47">
        <v>0</v>
      </c>
      <c r="W13" s="47">
        <v>0</v>
      </c>
    </row>
    <row r="14" spans="1:23" x14ac:dyDescent="0.2">
      <c r="A14" s="18" t="s">
        <v>57</v>
      </c>
      <c r="B14" s="19" t="s">
        <v>323</v>
      </c>
      <c r="C14" s="7">
        <v>55</v>
      </c>
      <c r="D14" s="47">
        <v>5</v>
      </c>
      <c r="E14" s="47">
        <v>3</v>
      </c>
      <c r="F14" s="47">
        <v>0</v>
      </c>
      <c r="G14" s="47">
        <v>0</v>
      </c>
      <c r="H14" s="47">
        <v>2</v>
      </c>
      <c r="I14" s="47">
        <v>3</v>
      </c>
      <c r="J14" s="47">
        <v>0</v>
      </c>
      <c r="K14" s="47">
        <v>2</v>
      </c>
      <c r="L14" s="47">
        <v>8</v>
      </c>
      <c r="M14" s="47">
        <v>3</v>
      </c>
      <c r="N14" s="47">
        <v>6</v>
      </c>
      <c r="O14" s="47">
        <v>4</v>
      </c>
      <c r="P14" s="47">
        <v>0</v>
      </c>
      <c r="Q14" s="47">
        <v>3</v>
      </c>
      <c r="R14" s="47">
        <v>3</v>
      </c>
      <c r="S14" s="47">
        <v>0</v>
      </c>
      <c r="T14" s="47">
        <v>1</v>
      </c>
      <c r="U14" s="47">
        <v>0</v>
      </c>
      <c r="V14" s="47">
        <v>2</v>
      </c>
      <c r="W14" s="47">
        <v>10</v>
      </c>
    </row>
    <row r="15" spans="1:23" x14ac:dyDescent="0.2">
      <c r="A15" s="18" t="s">
        <v>58</v>
      </c>
      <c r="B15" s="19" t="s">
        <v>166</v>
      </c>
      <c r="C15" s="7">
        <v>66</v>
      </c>
      <c r="D15" s="47">
        <v>2</v>
      </c>
      <c r="E15" s="47">
        <v>11</v>
      </c>
      <c r="F15" s="47">
        <v>5</v>
      </c>
      <c r="G15" s="47">
        <v>4</v>
      </c>
      <c r="H15" s="47">
        <v>2</v>
      </c>
      <c r="I15" s="47">
        <v>2</v>
      </c>
      <c r="J15" s="47">
        <v>0</v>
      </c>
      <c r="K15" s="47">
        <v>1</v>
      </c>
      <c r="L15" s="47">
        <v>3</v>
      </c>
      <c r="M15" s="47">
        <v>6</v>
      </c>
      <c r="N15" s="47">
        <v>4</v>
      </c>
      <c r="O15" s="47">
        <v>1</v>
      </c>
      <c r="P15" s="47">
        <v>3</v>
      </c>
      <c r="Q15" s="47">
        <v>3</v>
      </c>
      <c r="R15" s="47">
        <v>0</v>
      </c>
      <c r="S15" s="47">
        <v>1</v>
      </c>
      <c r="T15" s="47">
        <v>0</v>
      </c>
      <c r="U15" s="47">
        <v>1</v>
      </c>
      <c r="V15" s="47">
        <v>3</v>
      </c>
      <c r="W15" s="47">
        <v>14</v>
      </c>
    </row>
    <row r="16" spans="1:23" x14ac:dyDescent="0.2">
      <c r="A16" s="18" t="s">
        <v>59</v>
      </c>
      <c r="B16" s="19" t="s">
        <v>801</v>
      </c>
      <c r="C16" s="7">
        <v>301</v>
      </c>
      <c r="D16" s="47">
        <v>7</v>
      </c>
      <c r="E16" s="47">
        <v>9</v>
      </c>
      <c r="F16" s="47">
        <v>18</v>
      </c>
      <c r="G16" s="47">
        <v>8</v>
      </c>
      <c r="H16" s="47">
        <v>13</v>
      </c>
      <c r="I16" s="47">
        <v>2</v>
      </c>
      <c r="J16" s="47">
        <v>13</v>
      </c>
      <c r="K16" s="47">
        <v>17</v>
      </c>
      <c r="L16" s="47">
        <v>31</v>
      </c>
      <c r="M16" s="47">
        <v>36</v>
      </c>
      <c r="N16" s="47">
        <v>16</v>
      </c>
      <c r="O16" s="47">
        <v>13</v>
      </c>
      <c r="P16" s="47">
        <v>11</v>
      </c>
      <c r="Q16" s="47">
        <v>13</v>
      </c>
      <c r="R16" s="47">
        <v>12</v>
      </c>
      <c r="S16" s="47">
        <v>26</v>
      </c>
      <c r="T16" s="47">
        <v>7</v>
      </c>
      <c r="U16" s="47">
        <v>8</v>
      </c>
      <c r="V16" s="47">
        <v>17</v>
      </c>
      <c r="W16" s="47">
        <v>24</v>
      </c>
    </row>
    <row r="17" spans="1:23" x14ac:dyDescent="0.2">
      <c r="A17" s="18" t="s">
        <v>60</v>
      </c>
      <c r="B17" s="19" t="s">
        <v>167</v>
      </c>
      <c r="C17" s="7">
        <v>52</v>
      </c>
      <c r="D17" s="47">
        <v>3</v>
      </c>
      <c r="E17" s="47">
        <v>6</v>
      </c>
      <c r="F17" s="47">
        <v>0</v>
      </c>
      <c r="G17" s="47">
        <v>1</v>
      </c>
      <c r="H17" s="47">
        <v>2</v>
      </c>
      <c r="I17" s="47">
        <v>0</v>
      </c>
      <c r="J17" s="47">
        <v>5</v>
      </c>
      <c r="K17" s="47">
        <v>4</v>
      </c>
      <c r="L17" s="47">
        <v>2</v>
      </c>
      <c r="M17" s="47">
        <v>4</v>
      </c>
      <c r="N17" s="47">
        <v>5</v>
      </c>
      <c r="O17" s="47">
        <v>3</v>
      </c>
      <c r="P17" s="47">
        <v>4</v>
      </c>
      <c r="Q17" s="47">
        <v>6</v>
      </c>
      <c r="R17" s="47">
        <v>0</v>
      </c>
      <c r="S17" s="47">
        <v>2</v>
      </c>
      <c r="T17" s="47">
        <v>1</v>
      </c>
      <c r="U17" s="47">
        <v>0</v>
      </c>
      <c r="V17" s="47">
        <v>1</v>
      </c>
      <c r="W17" s="47">
        <v>3</v>
      </c>
    </row>
    <row r="18" spans="1:23" x14ac:dyDescent="0.2">
      <c r="A18" s="18" t="s">
        <v>61</v>
      </c>
      <c r="B18" s="19" t="s">
        <v>861</v>
      </c>
      <c r="C18" s="7">
        <v>104</v>
      </c>
      <c r="D18" s="47">
        <v>4</v>
      </c>
      <c r="E18" s="47">
        <v>7</v>
      </c>
      <c r="F18" s="47">
        <v>8</v>
      </c>
      <c r="G18" s="47">
        <v>4</v>
      </c>
      <c r="H18" s="47">
        <v>4</v>
      </c>
      <c r="I18" s="47">
        <v>2</v>
      </c>
      <c r="J18" s="47">
        <v>2</v>
      </c>
      <c r="K18" s="47">
        <v>13</v>
      </c>
      <c r="L18" s="47">
        <v>8</v>
      </c>
      <c r="M18" s="47">
        <v>10</v>
      </c>
      <c r="N18" s="47">
        <v>6</v>
      </c>
      <c r="O18" s="47">
        <v>12</v>
      </c>
      <c r="P18" s="47">
        <v>2</v>
      </c>
      <c r="Q18" s="47">
        <v>6</v>
      </c>
      <c r="R18" s="47">
        <v>4</v>
      </c>
      <c r="S18" s="47">
        <v>4</v>
      </c>
      <c r="T18" s="47">
        <v>0</v>
      </c>
      <c r="U18" s="47">
        <v>0</v>
      </c>
      <c r="V18" s="47">
        <v>0</v>
      </c>
      <c r="W18" s="47">
        <v>8</v>
      </c>
    </row>
    <row r="19" spans="1:23" x14ac:dyDescent="0.2">
      <c r="A19" s="18" t="s">
        <v>62</v>
      </c>
      <c r="B19" s="19" t="s">
        <v>168</v>
      </c>
      <c r="C19" s="7">
        <v>35</v>
      </c>
      <c r="D19" s="47">
        <v>4</v>
      </c>
      <c r="E19" s="47">
        <v>2</v>
      </c>
      <c r="F19" s="47">
        <v>6</v>
      </c>
      <c r="G19" s="47">
        <v>2</v>
      </c>
      <c r="H19" s="47">
        <v>2</v>
      </c>
      <c r="I19" s="47">
        <v>0</v>
      </c>
      <c r="J19" s="47">
        <v>2</v>
      </c>
      <c r="K19" s="47">
        <v>2</v>
      </c>
      <c r="L19" s="47">
        <v>0</v>
      </c>
      <c r="M19" s="47">
        <v>2</v>
      </c>
      <c r="N19" s="47">
        <v>2</v>
      </c>
      <c r="O19" s="47">
        <v>2</v>
      </c>
      <c r="P19" s="47">
        <v>0</v>
      </c>
      <c r="Q19" s="47">
        <v>2</v>
      </c>
      <c r="R19" s="47">
        <v>2</v>
      </c>
      <c r="S19" s="47">
        <v>2</v>
      </c>
      <c r="T19" s="47">
        <v>0</v>
      </c>
      <c r="U19" s="47">
        <v>0</v>
      </c>
      <c r="V19" s="47">
        <v>0</v>
      </c>
      <c r="W19" s="47">
        <v>3</v>
      </c>
    </row>
    <row r="20" spans="1:23" x14ac:dyDescent="0.2">
      <c r="A20" s="18" t="s">
        <v>63</v>
      </c>
      <c r="B20" s="19" t="s">
        <v>324</v>
      </c>
      <c r="C20" s="7">
        <v>282</v>
      </c>
      <c r="D20" s="47">
        <v>28</v>
      </c>
      <c r="E20" s="47">
        <v>27</v>
      </c>
      <c r="F20" s="47">
        <v>27</v>
      </c>
      <c r="G20" s="47">
        <v>8</v>
      </c>
      <c r="H20" s="47">
        <v>18</v>
      </c>
      <c r="I20" s="47">
        <v>12</v>
      </c>
      <c r="J20" s="47">
        <v>7</v>
      </c>
      <c r="K20" s="47">
        <v>22</v>
      </c>
      <c r="L20" s="47">
        <v>14</v>
      </c>
      <c r="M20" s="47">
        <v>18</v>
      </c>
      <c r="N20" s="47">
        <v>21</v>
      </c>
      <c r="O20" s="47">
        <v>10</v>
      </c>
      <c r="P20" s="47">
        <v>12</v>
      </c>
      <c r="Q20" s="47">
        <v>10</v>
      </c>
      <c r="R20" s="47">
        <v>12</v>
      </c>
      <c r="S20" s="47">
        <v>8</v>
      </c>
      <c r="T20" s="47">
        <v>0</v>
      </c>
      <c r="U20" s="47">
        <v>6</v>
      </c>
      <c r="V20" s="47">
        <v>1</v>
      </c>
      <c r="W20" s="47">
        <v>21</v>
      </c>
    </row>
    <row r="21" spans="1:23" x14ac:dyDescent="0.2">
      <c r="A21" s="18" t="s">
        <v>64</v>
      </c>
      <c r="B21" s="19" t="s">
        <v>325</v>
      </c>
      <c r="C21" s="7">
        <v>18</v>
      </c>
      <c r="D21" s="47">
        <v>2</v>
      </c>
      <c r="E21" s="47">
        <v>5</v>
      </c>
      <c r="F21" s="47">
        <v>0</v>
      </c>
      <c r="G21" s="47">
        <v>0</v>
      </c>
      <c r="H21" s="47">
        <v>0</v>
      </c>
      <c r="I21" s="47">
        <v>0</v>
      </c>
      <c r="J21" s="47">
        <v>1</v>
      </c>
      <c r="K21" s="47">
        <v>1</v>
      </c>
      <c r="L21" s="47">
        <v>0</v>
      </c>
      <c r="M21" s="47">
        <v>1</v>
      </c>
      <c r="N21" s="47">
        <v>1</v>
      </c>
      <c r="O21" s="47">
        <v>1</v>
      </c>
      <c r="P21" s="47">
        <v>1</v>
      </c>
      <c r="Q21" s="47">
        <v>0</v>
      </c>
      <c r="R21" s="47">
        <v>1</v>
      </c>
      <c r="S21" s="47">
        <v>0</v>
      </c>
      <c r="T21" s="47">
        <v>0</v>
      </c>
      <c r="U21" s="47">
        <v>1</v>
      </c>
      <c r="V21" s="47">
        <v>1</v>
      </c>
      <c r="W21" s="47">
        <v>2</v>
      </c>
    </row>
    <row r="22" spans="1:23" x14ac:dyDescent="0.2">
      <c r="A22" s="18" t="s">
        <v>65</v>
      </c>
      <c r="B22" s="19" t="s">
        <v>700</v>
      </c>
      <c r="C22" s="7">
        <v>108</v>
      </c>
      <c r="D22" s="47">
        <v>5</v>
      </c>
      <c r="E22" s="47">
        <v>2</v>
      </c>
      <c r="F22" s="47">
        <v>4</v>
      </c>
      <c r="G22" s="47">
        <v>2</v>
      </c>
      <c r="H22" s="47">
        <v>3</v>
      </c>
      <c r="I22" s="47">
        <v>2</v>
      </c>
      <c r="J22" s="47">
        <v>1</v>
      </c>
      <c r="K22" s="47">
        <v>3</v>
      </c>
      <c r="L22" s="47">
        <v>1</v>
      </c>
      <c r="M22" s="47">
        <v>21</v>
      </c>
      <c r="N22" s="47">
        <v>16</v>
      </c>
      <c r="O22" s="47">
        <v>3</v>
      </c>
      <c r="P22" s="47">
        <v>3</v>
      </c>
      <c r="Q22" s="47">
        <v>0</v>
      </c>
      <c r="R22" s="47">
        <v>1</v>
      </c>
      <c r="S22" s="47">
        <v>0</v>
      </c>
      <c r="T22" s="47">
        <v>1</v>
      </c>
      <c r="U22" s="47">
        <v>0</v>
      </c>
      <c r="V22" s="47">
        <v>4</v>
      </c>
      <c r="W22" s="47">
        <v>36</v>
      </c>
    </row>
    <row r="23" spans="1:23" x14ac:dyDescent="0.2">
      <c r="A23" s="18" t="s">
        <v>66</v>
      </c>
      <c r="B23" s="19" t="s">
        <v>802</v>
      </c>
      <c r="C23" s="7">
        <v>20</v>
      </c>
      <c r="D23" s="47">
        <v>0</v>
      </c>
      <c r="E23" s="47">
        <v>3</v>
      </c>
      <c r="F23" s="47">
        <v>3</v>
      </c>
      <c r="G23" s="47">
        <v>0</v>
      </c>
      <c r="H23" s="47">
        <v>1</v>
      </c>
      <c r="I23" s="47">
        <v>0</v>
      </c>
      <c r="J23" s="47">
        <v>0</v>
      </c>
      <c r="K23" s="47">
        <v>0</v>
      </c>
      <c r="L23" s="47">
        <v>0</v>
      </c>
      <c r="M23" s="47">
        <v>5</v>
      </c>
      <c r="N23" s="47">
        <v>0</v>
      </c>
      <c r="O23" s="47">
        <v>1</v>
      </c>
      <c r="P23" s="47">
        <v>1</v>
      </c>
      <c r="Q23" s="47">
        <v>0</v>
      </c>
      <c r="R23" s="47">
        <v>1</v>
      </c>
      <c r="S23" s="47">
        <v>0</v>
      </c>
      <c r="T23" s="47">
        <v>2</v>
      </c>
      <c r="U23" s="47">
        <v>0</v>
      </c>
      <c r="V23" s="47">
        <v>0</v>
      </c>
      <c r="W23" s="47">
        <v>3</v>
      </c>
    </row>
    <row r="24" spans="1:23" x14ac:dyDescent="0.2">
      <c r="A24" s="18" t="s">
        <v>67</v>
      </c>
      <c r="B24" s="19" t="s">
        <v>803</v>
      </c>
      <c r="C24" s="7">
        <v>160</v>
      </c>
      <c r="D24" s="47">
        <v>6</v>
      </c>
      <c r="E24" s="47">
        <v>3</v>
      </c>
      <c r="F24" s="47">
        <v>27</v>
      </c>
      <c r="G24" s="47">
        <v>4</v>
      </c>
      <c r="H24" s="47">
        <v>8</v>
      </c>
      <c r="I24" s="47">
        <v>4</v>
      </c>
      <c r="J24" s="47">
        <v>13</v>
      </c>
      <c r="K24" s="47">
        <v>13</v>
      </c>
      <c r="L24" s="47">
        <v>11</v>
      </c>
      <c r="M24" s="47">
        <v>21</v>
      </c>
      <c r="N24" s="47">
        <v>9</v>
      </c>
      <c r="O24" s="47">
        <v>11</v>
      </c>
      <c r="P24" s="47">
        <v>7</v>
      </c>
      <c r="Q24" s="47">
        <v>11</v>
      </c>
      <c r="R24" s="47">
        <v>9</v>
      </c>
      <c r="S24" s="47">
        <v>2</v>
      </c>
      <c r="T24" s="47">
        <v>0</v>
      </c>
      <c r="U24" s="47">
        <v>0</v>
      </c>
      <c r="V24" s="47">
        <v>0</v>
      </c>
      <c r="W24" s="47">
        <v>1</v>
      </c>
    </row>
    <row r="25" spans="1:23" x14ac:dyDescent="0.2">
      <c r="A25" s="18" t="s">
        <v>68</v>
      </c>
      <c r="B25" s="19" t="s">
        <v>804</v>
      </c>
      <c r="C25" s="7">
        <v>295</v>
      </c>
      <c r="D25" s="47">
        <v>16</v>
      </c>
      <c r="E25" s="47">
        <v>26</v>
      </c>
      <c r="F25" s="47">
        <v>23</v>
      </c>
      <c r="G25" s="47">
        <v>13</v>
      </c>
      <c r="H25" s="47">
        <v>11</v>
      </c>
      <c r="I25" s="47">
        <v>8</v>
      </c>
      <c r="J25" s="47">
        <v>7</v>
      </c>
      <c r="K25" s="47">
        <v>18</v>
      </c>
      <c r="L25" s="47">
        <v>13</v>
      </c>
      <c r="M25" s="47">
        <v>38</v>
      </c>
      <c r="N25" s="47">
        <v>19</v>
      </c>
      <c r="O25" s="47">
        <v>27</v>
      </c>
      <c r="P25" s="47">
        <v>6</v>
      </c>
      <c r="Q25" s="47">
        <v>8</v>
      </c>
      <c r="R25" s="47">
        <v>22</v>
      </c>
      <c r="S25" s="47">
        <v>12</v>
      </c>
      <c r="T25" s="47">
        <v>4</v>
      </c>
      <c r="U25" s="47">
        <v>2</v>
      </c>
      <c r="V25" s="47">
        <v>14</v>
      </c>
      <c r="W25" s="47">
        <v>8</v>
      </c>
    </row>
    <row r="26" spans="1:23" x14ac:dyDescent="0.2">
      <c r="A26" s="18" t="s">
        <v>69</v>
      </c>
      <c r="B26" s="19" t="s">
        <v>805</v>
      </c>
      <c r="C26" s="7">
        <v>60</v>
      </c>
      <c r="D26" s="47">
        <v>7</v>
      </c>
      <c r="E26" s="47">
        <v>10</v>
      </c>
      <c r="F26" s="47">
        <v>9</v>
      </c>
      <c r="G26" s="47">
        <v>0</v>
      </c>
      <c r="H26" s="47">
        <v>1</v>
      </c>
      <c r="I26" s="47">
        <v>3</v>
      </c>
      <c r="J26" s="47">
        <v>0</v>
      </c>
      <c r="K26" s="47">
        <v>6</v>
      </c>
      <c r="L26" s="47">
        <v>3</v>
      </c>
      <c r="M26" s="47">
        <v>5</v>
      </c>
      <c r="N26" s="47">
        <v>9</v>
      </c>
      <c r="O26" s="47">
        <v>2</v>
      </c>
      <c r="P26" s="47">
        <v>2</v>
      </c>
      <c r="Q26" s="47">
        <v>2</v>
      </c>
      <c r="R26" s="47">
        <v>0</v>
      </c>
      <c r="S26" s="47">
        <v>0</v>
      </c>
      <c r="T26" s="47">
        <v>0</v>
      </c>
      <c r="U26" s="47">
        <v>0</v>
      </c>
      <c r="V26" s="47">
        <v>0</v>
      </c>
      <c r="W26" s="47">
        <v>1</v>
      </c>
    </row>
    <row r="27" spans="1:23" x14ac:dyDescent="0.2">
      <c r="A27" s="18" t="s">
        <v>70</v>
      </c>
      <c r="B27" s="19" t="s">
        <v>169</v>
      </c>
      <c r="C27" s="7">
        <v>50</v>
      </c>
      <c r="D27" s="47">
        <v>3</v>
      </c>
      <c r="E27" s="47">
        <v>3</v>
      </c>
      <c r="F27" s="47">
        <v>4</v>
      </c>
      <c r="G27" s="47">
        <v>3</v>
      </c>
      <c r="H27" s="47">
        <v>1</v>
      </c>
      <c r="I27" s="47">
        <v>3</v>
      </c>
      <c r="J27" s="47">
        <v>6</v>
      </c>
      <c r="K27" s="47">
        <v>3</v>
      </c>
      <c r="L27" s="47">
        <v>4</v>
      </c>
      <c r="M27" s="47">
        <v>7</v>
      </c>
      <c r="N27" s="47">
        <v>2</v>
      </c>
      <c r="O27" s="47">
        <v>1</v>
      </c>
      <c r="P27" s="47">
        <v>2</v>
      </c>
      <c r="Q27" s="47">
        <v>2</v>
      </c>
      <c r="R27" s="47">
        <v>0</v>
      </c>
      <c r="S27" s="47">
        <v>0</v>
      </c>
      <c r="T27" s="47">
        <v>0</v>
      </c>
      <c r="U27" s="47">
        <v>0</v>
      </c>
      <c r="V27" s="47">
        <v>1</v>
      </c>
      <c r="W27" s="47">
        <v>5</v>
      </c>
    </row>
    <row r="28" spans="1:23" x14ac:dyDescent="0.2">
      <c r="A28" s="18" t="s">
        <v>71</v>
      </c>
      <c r="B28" s="19" t="s">
        <v>806</v>
      </c>
      <c r="C28" s="7">
        <v>32</v>
      </c>
      <c r="D28" s="47">
        <v>2</v>
      </c>
      <c r="E28" s="47">
        <v>3</v>
      </c>
      <c r="F28" s="47">
        <v>1</v>
      </c>
      <c r="G28" s="47">
        <v>1</v>
      </c>
      <c r="H28" s="47">
        <v>2</v>
      </c>
      <c r="I28" s="47">
        <v>2</v>
      </c>
      <c r="J28" s="47">
        <v>2</v>
      </c>
      <c r="K28" s="47">
        <v>0</v>
      </c>
      <c r="L28" s="47">
        <v>0</v>
      </c>
      <c r="M28" s="47">
        <v>3</v>
      </c>
      <c r="N28" s="47">
        <v>1</v>
      </c>
      <c r="O28" s="47">
        <v>3</v>
      </c>
      <c r="P28" s="47">
        <v>1</v>
      </c>
      <c r="Q28" s="47">
        <v>0</v>
      </c>
      <c r="R28" s="47">
        <v>0</v>
      </c>
      <c r="S28" s="47">
        <v>4</v>
      </c>
      <c r="T28" s="47">
        <v>3</v>
      </c>
      <c r="U28" s="47">
        <v>3</v>
      </c>
      <c r="V28" s="47">
        <v>1</v>
      </c>
      <c r="W28" s="47">
        <v>0</v>
      </c>
    </row>
    <row r="29" spans="1:23" x14ac:dyDescent="0.2">
      <c r="A29" s="18" t="s">
        <v>72</v>
      </c>
      <c r="B29" s="19" t="s">
        <v>807</v>
      </c>
      <c r="C29" s="7">
        <v>470</v>
      </c>
      <c r="D29" s="47">
        <v>73</v>
      </c>
      <c r="E29" s="47">
        <v>70</v>
      </c>
      <c r="F29" s="47">
        <v>31</v>
      </c>
      <c r="G29" s="47">
        <v>16</v>
      </c>
      <c r="H29" s="47">
        <v>22</v>
      </c>
      <c r="I29" s="47">
        <v>8</v>
      </c>
      <c r="J29" s="47">
        <v>19</v>
      </c>
      <c r="K29" s="47">
        <v>32</v>
      </c>
      <c r="L29" s="47">
        <v>23</v>
      </c>
      <c r="M29" s="47">
        <v>31</v>
      </c>
      <c r="N29" s="47">
        <v>25</v>
      </c>
      <c r="O29" s="47">
        <v>39</v>
      </c>
      <c r="P29" s="47">
        <v>9</v>
      </c>
      <c r="Q29" s="47">
        <v>8</v>
      </c>
      <c r="R29" s="47">
        <v>14</v>
      </c>
      <c r="S29" s="47">
        <v>18</v>
      </c>
      <c r="T29" s="47">
        <v>2</v>
      </c>
      <c r="U29" s="47">
        <v>9</v>
      </c>
      <c r="V29" s="47">
        <v>5</v>
      </c>
      <c r="W29" s="47">
        <v>16</v>
      </c>
    </row>
    <row r="30" spans="1:23" x14ac:dyDescent="0.2">
      <c r="A30" s="18" t="s">
        <v>73</v>
      </c>
      <c r="B30" s="19" t="s">
        <v>808</v>
      </c>
      <c r="C30" s="7">
        <v>244</v>
      </c>
      <c r="D30" s="47">
        <v>14</v>
      </c>
      <c r="E30" s="47">
        <v>19</v>
      </c>
      <c r="F30" s="47">
        <v>15</v>
      </c>
      <c r="G30" s="47">
        <v>3</v>
      </c>
      <c r="H30" s="47">
        <v>10</v>
      </c>
      <c r="I30" s="47">
        <v>3</v>
      </c>
      <c r="J30" s="47">
        <v>7</v>
      </c>
      <c r="K30" s="47">
        <v>10</v>
      </c>
      <c r="L30" s="47">
        <v>13</v>
      </c>
      <c r="M30" s="47">
        <v>20</v>
      </c>
      <c r="N30" s="47">
        <v>10</v>
      </c>
      <c r="O30" s="47">
        <v>16</v>
      </c>
      <c r="P30" s="47">
        <v>7</v>
      </c>
      <c r="Q30" s="47">
        <v>8</v>
      </c>
      <c r="R30" s="47">
        <v>13</v>
      </c>
      <c r="S30" s="47">
        <v>21</v>
      </c>
      <c r="T30" s="47">
        <v>5</v>
      </c>
      <c r="U30" s="47">
        <v>11</v>
      </c>
      <c r="V30" s="47">
        <v>15</v>
      </c>
      <c r="W30" s="47">
        <v>24</v>
      </c>
    </row>
    <row r="31" spans="1:23" x14ac:dyDescent="0.2">
      <c r="A31" s="18" t="s">
        <v>74</v>
      </c>
      <c r="B31" s="19" t="s">
        <v>809</v>
      </c>
      <c r="C31" s="7">
        <v>1297</v>
      </c>
      <c r="D31" s="47">
        <v>215</v>
      </c>
      <c r="E31" s="47">
        <v>153</v>
      </c>
      <c r="F31" s="47">
        <v>127</v>
      </c>
      <c r="G31" s="47">
        <v>41</v>
      </c>
      <c r="H31" s="47">
        <v>63</v>
      </c>
      <c r="I31" s="47">
        <v>59</v>
      </c>
      <c r="J31" s="47">
        <v>44</v>
      </c>
      <c r="K31" s="47">
        <v>82</v>
      </c>
      <c r="L31" s="47">
        <v>51</v>
      </c>
      <c r="M31" s="47">
        <v>78</v>
      </c>
      <c r="N31" s="47">
        <v>61</v>
      </c>
      <c r="O31" s="47">
        <v>62</v>
      </c>
      <c r="P31" s="47">
        <v>53</v>
      </c>
      <c r="Q31" s="47">
        <v>56</v>
      </c>
      <c r="R31" s="47">
        <v>41</v>
      </c>
      <c r="S31" s="47">
        <v>38</v>
      </c>
      <c r="T31" s="47">
        <v>3</v>
      </c>
      <c r="U31" s="47">
        <v>8</v>
      </c>
      <c r="V31" s="47">
        <v>14</v>
      </c>
      <c r="W31" s="47">
        <v>48</v>
      </c>
    </row>
    <row r="32" spans="1:23" x14ac:dyDescent="0.2">
      <c r="A32" s="18" t="s">
        <v>75</v>
      </c>
      <c r="B32" s="19" t="s">
        <v>810</v>
      </c>
      <c r="C32" s="7">
        <v>38</v>
      </c>
      <c r="D32" s="47">
        <v>1</v>
      </c>
      <c r="E32" s="47">
        <v>9</v>
      </c>
      <c r="F32" s="47">
        <v>3</v>
      </c>
      <c r="G32" s="47">
        <v>0</v>
      </c>
      <c r="H32" s="47">
        <v>2</v>
      </c>
      <c r="I32" s="47">
        <v>0</v>
      </c>
      <c r="J32" s="47">
        <v>1</v>
      </c>
      <c r="K32" s="47">
        <v>0</v>
      </c>
      <c r="L32" s="47">
        <v>2</v>
      </c>
      <c r="M32" s="47">
        <v>2</v>
      </c>
      <c r="N32" s="47">
        <v>2</v>
      </c>
      <c r="O32" s="47">
        <v>2</v>
      </c>
      <c r="P32" s="47">
        <v>0</v>
      </c>
      <c r="Q32" s="47">
        <v>3</v>
      </c>
      <c r="R32" s="47">
        <v>1</v>
      </c>
      <c r="S32" s="47">
        <v>1</v>
      </c>
      <c r="T32" s="47">
        <v>0</v>
      </c>
      <c r="U32" s="47">
        <v>2</v>
      </c>
      <c r="V32" s="47">
        <v>4</v>
      </c>
      <c r="W32" s="47">
        <v>3</v>
      </c>
    </row>
    <row r="33" spans="1:23" x14ac:dyDescent="0.2">
      <c r="A33" s="18" t="s">
        <v>76</v>
      </c>
      <c r="B33" s="19" t="s">
        <v>811</v>
      </c>
      <c r="C33" s="7">
        <v>312</v>
      </c>
      <c r="D33" s="47">
        <v>40</v>
      </c>
      <c r="E33" s="47">
        <v>44</v>
      </c>
      <c r="F33" s="47">
        <v>36</v>
      </c>
      <c r="G33" s="47">
        <v>19</v>
      </c>
      <c r="H33" s="47">
        <v>10</v>
      </c>
      <c r="I33" s="47">
        <v>10</v>
      </c>
      <c r="J33" s="47">
        <v>6</v>
      </c>
      <c r="K33" s="47">
        <v>13</v>
      </c>
      <c r="L33" s="47">
        <v>18</v>
      </c>
      <c r="M33" s="47">
        <v>15</v>
      </c>
      <c r="N33" s="47">
        <v>14</v>
      </c>
      <c r="O33" s="47">
        <v>15</v>
      </c>
      <c r="P33" s="47">
        <v>8</v>
      </c>
      <c r="Q33" s="47">
        <v>7</v>
      </c>
      <c r="R33" s="47">
        <v>13</v>
      </c>
      <c r="S33" s="47">
        <v>18</v>
      </c>
      <c r="T33" s="47">
        <v>1</v>
      </c>
      <c r="U33" s="47">
        <v>7</v>
      </c>
      <c r="V33" s="47">
        <v>6</v>
      </c>
      <c r="W33" s="47">
        <v>12</v>
      </c>
    </row>
    <row r="34" spans="1:23" x14ac:dyDescent="0.2">
      <c r="A34" s="1" t="s">
        <v>517</v>
      </c>
      <c r="B34" s="25"/>
      <c r="C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7"/>
    </row>
    <row r="35" spans="1:23" x14ac:dyDescent="0.2">
      <c r="A35" s="18"/>
      <c r="B35" s="19"/>
      <c r="C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1:23" x14ac:dyDescent="0.2">
      <c r="A36" s="18"/>
      <c r="B36" s="19"/>
      <c r="C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1:23" x14ac:dyDescent="0.2">
      <c r="A37" s="18"/>
      <c r="B37" s="19"/>
      <c r="C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1:23" x14ac:dyDescent="0.2">
      <c r="A38" s="18"/>
      <c r="B38" s="19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3" x14ac:dyDescent="0.2">
      <c r="A39" s="18"/>
      <c r="B39" s="19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3" x14ac:dyDescent="0.2">
      <c r="A40" s="18"/>
      <c r="B40" s="19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3" x14ac:dyDescent="0.2">
      <c r="A41" s="18"/>
      <c r="B41" s="19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3" x14ac:dyDescent="0.2">
      <c r="A42" s="18"/>
      <c r="B42" s="19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3" x14ac:dyDescent="0.2">
      <c r="A43" s="18"/>
      <c r="B43" s="19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3" x14ac:dyDescent="0.2">
      <c r="A44" s="18"/>
      <c r="B44" s="19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  <row r="45" spans="1:23" x14ac:dyDescent="0.2">
      <c r="A45" s="18"/>
      <c r="B45" s="19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</row>
    <row r="46" spans="1:23" x14ac:dyDescent="0.2">
      <c r="A46" s="18"/>
      <c r="B46" s="19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</row>
    <row r="47" spans="1:23" x14ac:dyDescent="0.2">
      <c r="A47" s="18"/>
      <c r="B47" s="19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</row>
    <row r="48" spans="1:23" x14ac:dyDescent="0.2">
      <c r="A48" s="18"/>
      <c r="B48" s="19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</row>
    <row r="49" spans="1:23" x14ac:dyDescent="0.2">
      <c r="A49" s="18"/>
      <c r="B49" s="19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</row>
    <row r="50" spans="1:23" x14ac:dyDescent="0.2">
      <c r="A50" s="18"/>
      <c r="B50" s="19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</row>
    <row r="51" spans="1:23" x14ac:dyDescent="0.2">
      <c r="A51" s="18"/>
      <c r="B51" s="19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</row>
    <row r="52" spans="1:23" x14ac:dyDescent="0.2">
      <c r="A52" s="18"/>
      <c r="B52" s="19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</row>
    <row r="53" spans="1:23" x14ac:dyDescent="0.2">
      <c r="A53" s="18"/>
      <c r="B53" s="19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</row>
    <row r="54" spans="1:23" x14ac:dyDescent="0.2">
      <c r="A54" s="18"/>
      <c r="B54" s="19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</row>
    <row r="55" spans="1:23" x14ac:dyDescent="0.2">
      <c r="A55" s="18"/>
      <c r="B55" s="19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</row>
    <row r="56" spans="1:23" x14ac:dyDescent="0.2">
      <c r="A56" s="18"/>
      <c r="B56" s="19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</row>
    <row r="57" spans="1:23" x14ac:dyDescent="0.2">
      <c r="A57" s="18"/>
      <c r="B57" s="19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</row>
    <row r="58" spans="1:23" x14ac:dyDescent="0.2">
      <c r="A58" s="18"/>
      <c r="B58" s="19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</row>
    <row r="59" spans="1:23" x14ac:dyDescent="0.2">
      <c r="A59" s="18"/>
      <c r="B59" s="1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</row>
    <row r="60" spans="1:23" x14ac:dyDescent="0.2">
      <c r="A60" s="18"/>
      <c r="B60" s="19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</row>
    <row r="61" spans="1:23" x14ac:dyDescent="0.2">
      <c r="A61" s="18"/>
      <c r="B61" s="19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</row>
    <row r="62" spans="1:23" x14ac:dyDescent="0.2">
      <c r="A62" s="18"/>
      <c r="B62" s="19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</row>
    <row r="63" spans="1:23" x14ac:dyDescent="0.2">
      <c r="A63" s="18"/>
      <c r="B63" s="19"/>
      <c r="C63" s="7"/>
      <c r="D63" s="28"/>
      <c r="E63" s="28"/>
      <c r="F63" s="28"/>
      <c r="G63" s="28"/>
      <c r="H63" s="28"/>
      <c r="I63" s="28"/>
      <c r="J63" s="28"/>
      <c r="K63" s="28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</row>
    <row r="64" spans="1:23" x14ac:dyDescent="0.2">
      <c r="C64" s="7"/>
      <c r="D64" s="28"/>
      <c r="E64" s="28"/>
      <c r="F64" s="28"/>
      <c r="G64" s="28"/>
      <c r="H64" s="28"/>
      <c r="I64" s="28"/>
      <c r="J64" s="28"/>
      <c r="K64" s="28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</row>
    <row r="65" spans="3:23" x14ac:dyDescent="0.2">
      <c r="C65" s="7"/>
      <c r="D65" s="28"/>
      <c r="E65" s="28"/>
      <c r="F65" s="28"/>
      <c r="G65" s="28"/>
      <c r="H65" s="28"/>
      <c r="I65" s="28"/>
      <c r="J65" s="28"/>
      <c r="K65" s="28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</row>
    <row r="66" spans="3:23" x14ac:dyDescent="0.2">
      <c r="C66" s="7"/>
      <c r="D66" s="28"/>
      <c r="E66" s="28"/>
      <c r="F66" s="28"/>
      <c r="G66" s="28"/>
      <c r="H66" s="28"/>
      <c r="I66" s="28"/>
      <c r="J66" s="28"/>
      <c r="K66" s="28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</row>
    <row r="67" spans="3:23" x14ac:dyDescent="0.2">
      <c r="C67" s="7"/>
      <c r="D67" s="28"/>
      <c r="E67" s="28"/>
      <c r="F67" s="28"/>
      <c r="G67" s="28"/>
      <c r="H67" s="28"/>
      <c r="I67" s="28"/>
      <c r="J67" s="28"/>
      <c r="K67" s="28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</row>
    <row r="68" spans="3:23" x14ac:dyDescent="0.2">
      <c r="C68" s="7"/>
      <c r="D68" s="28"/>
      <c r="E68" s="28"/>
      <c r="F68" s="28"/>
      <c r="G68" s="28"/>
      <c r="H68" s="28"/>
      <c r="I68" s="28"/>
      <c r="J68" s="28"/>
      <c r="K68" s="28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3:23" x14ac:dyDescent="0.2">
      <c r="C69" s="7"/>
      <c r="D69" s="28"/>
      <c r="E69" s="28"/>
      <c r="F69" s="28"/>
      <c r="G69" s="28"/>
      <c r="H69" s="28"/>
      <c r="I69" s="28"/>
      <c r="J69" s="28"/>
      <c r="K69" s="28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</row>
    <row r="70" spans="3:23" x14ac:dyDescent="0.2">
      <c r="C70" s="7"/>
      <c r="D70" s="28"/>
      <c r="E70" s="28"/>
      <c r="F70" s="28"/>
      <c r="G70" s="28"/>
      <c r="H70" s="28"/>
      <c r="I70" s="28"/>
      <c r="J70" s="28"/>
      <c r="K70" s="28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</row>
    <row r="71" spans="3:23" x14ac:dyDescent="0.2">
      <c r="C71" s="7"/>
      <c r="D71" s="28"/>
      <c r="E71" s="28"/>
      <c r="F71" s="28"/>
      <c r="G71" s="28"/>
      <c r="H71" s="28"/>
      <c r="I71" s="28"/>
      <c r="J71" s="28"/>
      <c r="K71" s="28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</row>
    <row r="72" spans="3:23" x14ac:dyDescent="0.2">
      <c r="C72" s="7"/>
      <c r="D72" s="28"/>
      <c r="E72" s="28"/>
      <c r="F72" s="28"/>
      <c r="G72" s="28"/>
      <c r="H72" s="28"/>
      <c r="I72" s="28"/>
      <c r="J72" s="28"/>
      <c r="K72" s="28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</row>
    <row r="73" spans="3:23" x14ac:dyDescent="0.2">
      <c r="C73" s="7"/>
      <c r="D73" s="28"/>
      <c r="E73" s="28"/>
      <c r="F73" s="28"/>
      <c r="G73" s="28"/>
      <c r="H73" s="28"/>
      <c r="I73" s="28"/>
      <c r="J73" s="28"/>
      <c r="K73" s="28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</row>
    <row r="74" spans="3:23" x14ac:dyDescent="0.2">
      <c r="C74" s="7"/>
      <c r="D74" s="28"/>
      <c r="E74" s="28"/>
      <c r="F74" s="28"/>
      <c r="G74" s="28"/>
      <c r="H74" s="28"/>
      <c r="I74" s="28"/>
      <c r="J74" s="28"/>
      <c r="K74" s="28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</row>
    <row r="75" spans="3:23" x14ac:dyDescent="0.2">
      <c r="C75" s="7"/>
      <c r="D75" s="28"/>
      <c r="E75" s="28"/>
      <c r="F75" s="28"/>
      <c r="G75" s="28"/>
      <c r="H75" s="28"/>
      <c r="I75" s="28"/>
      <c r="J75" s="28"/>
      <c r="K75" s="28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</row>
    <row r="76" spans="3:23" x14ac:dyDescent="0.2">
      <c r="C76" s="7"/>
      <c r="D76" s="28"/>
      <c r="E76" s="28"/>
      <c r="F76" s="28"/>
      <c r="G76" s="28"/>
      <c r="H76" s="28"/>
      <c r="I76" s="28"/>
      <c r="J76" s="28"/>
      <c r="K76" s="28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</row>
    <row r="77" spans="3:23" x14ac:dyDescent="0.2">
      <c r="C77" s="7"/>
      <c r="D77" s="28"/>
      <c r="E77" s="28"/>
      <c r="F77" s="28"/>
      <c r="G77" s="28"/>
      <c r="H77" s="28"/>
      <c r="I77" s="28"/>
      <c r="J77" s="28"/>
      <c r="K77" s="28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</row>
    <row r="78" spans="3:23" x14ac:dyDescent="0.2">
      <c r="C78" s="7"/>
      <c r="D78" s="28"/>
      <c r="E78" s="28"/>
      <c r="F78" s="28"/>
      <c r="G78" s="28"/>
      <c r="H78" s="28"/>
      <c r="I78" s="28"/>
      <c r="J78" s="28"/>
      <c r="K78" s="28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</row>
    <row r="79" spans="3:23" x14ac:dyDescent="0.2">
      <c r="C79" s="7"/>
      <c r="D79" s="28"/>
      <c r="E79" s="28"/>
      <c r="F79" s="28"/>
      <c r="G79" s="28"/>
      <c r="H79" s="28"/>
      <c r="I79" s="28"/>
      <c r="J79" s="28"/>
      <c r="K79" s="28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</row>
    <row r="80" spans="3:23" x14ac:dyDescent="0.2">
      <c r="C80" s="7"/>
      <c r="D80" s="28"/>
      <c r="E80" s="28"/>
      <c r="F80" s="28"/>
      <c r="G80" s="28"/>
      <c r="H80" s="28"/>
      <c r="I80" s="28"/>
      <c r="J80" s="28"/>
      <c r="K80" s="28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</row>
    <row r="81" spans="3:23" x14ac:dyDescent="0.2">
      <c r="C81" s="7"/>
      <c r="D81" s="28"/>
      <c r="E81" s="28"/>
      <c r="F81" s="28"/>
      <c r="G81" s="28"/>
      <c r="H81" s="28"/>
      <c r="I81" s="28"/>
      <c r="J81" s="28"/>
      <c r="K81" s="28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</row>
    <row r="82" spans="3:23" x14ac:dyDescent="0.2">
      <c r="C82" s="7"/>
      <c r="D82" s="28"/>
      <c r="E82" s="28"/>
      <c r="F82" s="28"/>
      <c r="G82" s="28"/>
      <c r="H82" s="28"/>
      <c r="I82" s="28"/>
      <c r="J82" s="28"/>
      <c r="K82" s="28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</row>
    <row r="83" spans="3:23" x14ac:dyDescent="0.2">
      <c r="C83" s="7"/>
      <c r="D83" s="28"/>
      <c r="E83" s="28"/>
      <c r="F83" s="28"/>
      <c r="G83" s="28"/>
      <c r="H83" s="28"/>
      <c r="I83" s="28"/>
      <c r="J83" s="28"/>
      <c r="K83" s="28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</row>
    <row r="84" spans="3:23" x14ac:dyDescent="0.2">
      <c r="C84" s="7"/>
      <c r="D84" s="28"/>
      <c r="E84" s="28"/>
      <c r="F84" s="28"/>
      <c r="G84" s="28"/>
      <c r="H84" s="28"/>
      <c r="I84" s="28"/>
      <c r="J84" s="28"/>
      <c r="K84" s="28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</row>
    <row r="85" spans="3:23" x14ac:dyDescent="0.2">
      <c r="C85" s="7"/>
      <c r="D85" s="28"/>
      <c r="E85" s="28"/>
      <c r="F85" s="28"/>
      <c r="G85" s="28"/>
      <c r="H85" s="28"/>
      <c r="I85" s="28"/>
      <c r="J85" s="28"/>
      <c r="K85" s="28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</row>
    <row r="86" spans="3:23" x14ac:dyDescent="0.2">
      <c r="C86" s="7"/>
      <c r="D86" s="28"/>
      <c r="E86" s="28"/>
      <c r="F86" s="28"/>
      <c r="G86" s="28"/>
      <c r="H86" s="28"/>
      <c r="I86" s="28"/>
      <c r="J86" s="28"/>
      <c r="K86" s="28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</row>
  </sheetData>
  <phoneticPr fontId="0" type="noConversion"/>
  <pageMargins left="0.59055118110236227" right="0.59055118110236227" top="0.78740157480314965" bottom="0.59055118110236227" header="0.39370078740157483" footer="0"/>
  <pageSetup paperSize="9" scale="61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W38"/>
  <sheetViews>
    <sheetView zoomScaleNormal="100" workbookViewId="0">
      <selection activeCell="A38" sqref="A38"/>
    </sheetView>
  </sheetViews>
  <sheetFormatPr baseColWidth="10" defaultColWidth="11.42578125" defaultRowHeight="12.75" x14ac:dyDescent="0.2"/>
  <cols>
    <col min="1" max="1" width="4.5703125" style="1" customWidth="1"/>
    <col min="2" max="2" width="75" style="26" customWidth="1"/>
    <col min="3" max="3" width="9.140625" style="1" customWidth="1"/>
    <col min="4" max="11" width="6.85546875" style="9" customWidth="1"/>
    <col min="12" max="23" width="6.85546875" style="1" customWidth="1"/>
    <col min="24" max="16384" width="11.42578125" style="1"/>
  </cols>
  <sheetData>
    <row r="1" spans="1:23" x14ac:dyDescent="0.2">
      <c r="A1" s="14" t="s">
        <v>794</v>
      </c>
      <c r="B1" s="19"/>
      <c r="C1" s="15"/>
      <c r="D1" s="16"/>
      <c r="E1" s="16"/>
      <c r="F1" s="16"/>
      <c r="G1" s="16"/>
      <c r="H1" s="16"/>
      <c r="I1" s="16"/>
      <c r="J1" s="16"/>
      <c r="K1" s="16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23" x14ac:dyDescent="0.2">
      <c r="A2" s="17" t="s">
        <v>795</v>
      </c>
      <c r="B2" s="19"/>
      <c r="C2" s="15"/>
      <c r="D2" s="16"/>
      <c r="E2" s="16"/>
      <c r="F2" s="16"/>
      <c r="G2" s="16"/>
      <c r="H2" s="16"/>
      <c r="I2" s="16"/>
      <c r="J2" s="16"/>
      <c r="K2" s="16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23" x14ac:dyDescent="0.2">
      <c r="A3" s="15"/>
      <c r="B3" s="19"/>
      <c r="C3" s="15"/>
      <c r="D3" s="16"/>
      <c r="E3" s="16"/>
      <c r="F3" s="16"/>
      <c r="G3" s="16"/>
      <c r="H3" s="16"/>
      <c r="I3" s="16"/>
      <c r="J3" s="16"/>
      <c r="K3" s="16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spans="1:23" x14ac:dyDescent="0.2">
      <c r="A4" s="15"/>
      <c r="B4" s="19"/>
      <c r="C4" s="15"/>
      <c r="D4" s="16" t="s">
        <v>474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5"/>
    </row>
    <row r="5" spans="1:23" ht="25.5" x14ac:dyDescent="0.2">
      <c r="A5" s="47" t="s">
        <v>144</v>
      </c>
      <c r="B5" s="49" t="s">
        <v>28</v>
      </c>
      <c r="C5" s="4" t="s">
        <v>195</v>
      </c>
      <c r="D5" s="4" t="s">
        <v>351</v>
      </c>
      <c r="E5" s="4" t="s">
        <v>352</v>
      </c>
      <c r="F5" s="4" t="s">
        <v>353</v>
      </c>
      <c r="G5" s="4" t="s">
        <v>379</v>
      </c>
      <c r="H5" s="4" t="s">
        <v>380</v>
      </c>
      <c r="I5" s="4" t="s">
        <v>381</v>
      </c>
      <c r="J5" s="4" t="s">
        <v>382</v>
      </c>
      <c r="K5" s="4" t="s">
        <v>383</v>
      </c>
      <c r="L5" s="4" t="s">
        <v>384</v>
      </c>
      <c r="M5" s="4" t="s">
        <v>385</v>
      </c>
      <c r="N5" s="4" t="s">
        <v>386</v>
      </c>
      <c r="O5" s="4" t="s">
        <v>387</v>
      </c>
      <c r="P5" s="4" t="s">
        <v>388</v>
      </c>
      <c r="Q5" s="4" t="s">
        <v>389</v>
      </c>
      <c r="R5" s="4" t="s">
        <v>390</v>
      </c>
      <c r="S5" s="4" t="s">
        <v>391</v>
      </c>
      <c r="T5" s="4" t="s">
        <v>392</v>
      </c>
      <c r="U5" s="4" t="s">
        <v>393</v>
      </c>
      <c r="V5" s="4" t="s">
        <v>394</v>
      </c>
      <c r="W5" s="11" t="s">
        <v>211</v>
      </c>
    </row>
    <row r="6" spans="1:23" x14ac:dyDescent="0.2">
      <c r="A6" s="22" t="s">
        <v>189</v>
      </c>
      <c r="B6" s="25"/>
      <c r="C6" s="37">
        <v>89436</v>
      </c>
      <c r="D6" s="37">
        <v>11107</v>
      </c>
      <c r="E6" s="37">
        <v>10483</v>
      </c>
      <c r="F6" s="37">
        <v>7333</v>
      </c>
      <c r="G6" s="37">
        <v>4099</v>
      </c>
      <c r="H6" s="37">
        <v>3330</v>
      </c>
      <c r="I6" s="37">
        <v>4382</v>
      </c>
      <c r="J6" s="37">
        <v>2809</v>
      </c>
      <c r="K6" s="37">
        <v>4681</v>
      </c>
      <c r="L6" s="37">
        <v>3424</v>
      </c>
      <c r="M6" s="37">
        <v>5610</v>
      </c>
      <c r="N6" s="37">
        <v>4326</v>
      </c>
      <c r="O6" s="37">
        <v>5321</v>
      </c>
      <c r="P6" s="37">
        <v>3279</v>
      </c>
      <c r="Q6" s="37">
        <v>2402</v>
      </c>
      <c r="R6" s="37">
        <v>3132</v>
      </c>
      <c r="S6" s="37">
        <v>2873</v>
      </c>
      <c r="T6" s="37">
        <v>456</v>
      </c>
      <c r="U6" s="37">
        <v>1076</v>
      </c>
      <c r="V6" s="37">
        <v>1522</v>
      </c>
      <c r="W6" s="37">
        <v>7791</v>
      </c>
    </row>
    <row r="7" spans="1:23" x14ac:dyDescent="0.2">
      <c r="A7" s="18" t="s">
        <v>77</v>
      </c>
      <c r="B7" s="19" t="s">
        <v>145</v>
      </c>
      <c r="C7" s="7">
        <v>5398</v>
      </c>
      <c r="D7" s="4">
        <v>519</v>
      </c>
      <c r="E7" s="4">
        <v>568</v>
      </c>
      <c r="F7" s="4">
        <v>423</v>
      </c>
      <c r="G7" s="4">
        <v>300</v>
      </c>
      <c r="H7" s="4">
        <v>186</v>
      </c>
      <c r="I7" s="4">
        <v>269</v>
      </c>
      <c r="J7" s="4">
        <v>149</v>
      </c>
      <c r="K7" s="4">
        <v>369</v>
      </c>
      <c r="L7" s="4">
        <v>180</v>
      </c>
      <c r="M7" s="4">
        <v>501</v>
      </c>
      <c r="N7" s="4">
        <v>210</v>
      </c>
      <c r="O7" s="4">
        <v>351</v>
      </c>
      <c r="P7" s="4">
        <v>166</v>
      </c>
      <c r="Q7" s="4">
        <v>157</v>
      </c>
      <c r="R7" s="4">
        <v>162</v>
      </c>
      <c r="S7" s="4">
        <v>147</v>
      </c>
      <c r="T7" s="4">
        <v>49</v>
      </c>
      <c r="U7" s="4">
        <v>85</v>
      </c>
      <c r="V7" s="4">
        <v>119</v>
      </c>
      <c r="W7" s="4">
        <v>488</v>
      </c>
    </row>
    <row r="8" spans="1:23" x14ac:dyDescent="0.2">
      <c r="A8" s="18" t="s">
        <v>78</v>
      </c>
      <c r="B8" s="19" t="s">
        <v>146</v>
      </c>
      <c r="C8" s="7">
        <v>126</v>
      </c>
      <c r="D8" s="4">
        <v>9</v>
      </c>
      <c r="E8" s="4">
        <v>10</v>
      </c>
      <c r="F8" s="4">
        <v>5</v>
      </c>
      <c r="G8" s="4">
        <v>10</v>
      </c>
      <c r="H8" s="4">
        <v>9</v>
      </c>
      <c r="I8" s="4">
        <v>6</v>
      </c>
      <c r="J8" s="4">
        <v>3</v>
      </c>
      <c r="K8" s="4">
        <v>3</v>
      </c>
      <c r="L8" s="4">
        <v>5</v>
      </c>
      <c r="M8" s="4">
        <v>10</v>
      </c>
      <c r="N8" s="4">
        <v>6</v>
      </c>
      <c r="O8" s="4">
        <v>1</v>
      </c>
      <c r="P8" s="4">
        <v>4</v>
      </c>
      <c r="Q8" s="4">
        <v>2</v>
      </c>
      <c r="R8" s="4">
        <v>3</v>
      </c>
      <c r="S8" s="4">
        <v>9</v>
      </c>
      <c r="T8" s="4">
        <v>0</v>
      </c>
      <c r="U8" s="4">
        <v>0</v>
      </c>
      <c r="V8" s="4">
        <v>10</v>
      </c>
      <c r="W8" s="4">
        <v>21</v>
      </c>
    </row>
    <row r="9" spans="1:23" x14ac:dyDescent="0.2">
      <c r="A9" s="18" t="s">
        <v>79</v>
      </c>
      <c r="B9" s="19" t="s">
        <v>238</v>
      </c>
      <c r="C9" s="7">
        <v>1961</v>
      </c>
      <c r="D9" s="4">
        <v>190</v>
      </c>
      <c r="E9" s="4">
        <v>222</v>
      </c>
      <c r="F9" s="4">
        <v>132</v>
      </c>
      <c r="G9" s="4">
        <v>126</v>
      </c>
      <c r="H9" s="4">
        <v>58</v>
      </c>
      <c r="I9" s="4">
        <v>112</v>
      </c>
      <c r="J9" s="4">
        <v>54</v>
      </c>
      <c r="K9" s="4">
        <v>116</v>
      </c>
      <c r="L9" s="4">
        <v>68</v>
      </c>
      <c r="M9" s="4">
        <v>139</v>
      </c>
      <c r="N9" s="4">
        <v>88</v>
      </c>
      <c r="O9" s="4">
        <v>123</v>
      </c>
      <c r="P9" s="4">
        <v>45</v>
      </c>
      <c r="Q9" s="4">
        <v>39</v>
      </c>
      <c r="R9" s="4">
        <v>48</v>
      </c>
      <c r="S9" s="4">
        <v>56</v>
      </c>
      <c r="T9" s="4">
        <v>16</v>
      </c>
      <c r="U9" s="4">
        <v>26</v>
      </c>
      <c r="V9" s="4">
        <v>28</v>
      </c>
      <c r="W9" s="4">
        <v>275</v>
      </c>
    </row>
    <row r="10" spans="1:23" x14ac:dyDescent="0.2">
      <c r="A10" s="18" t="s">
        <v>80</v>
      </c>
      <c r="B10" s="19" t="s">
        <v>326</v>
      </c>
      <c r="C10" s="7">
        <v>4541</v>
      </c>
      <c r="D10" s="4">
        <v>577</v>
      </c>
      <c r="E10" s="4">
        <v>486</v>
      </c>
      <c r="F10" s="4">
        <v>361</v>
      </c>
      <c r="G10" s="4">
        <v>159</v>
      </c>
      <c r="H10" s="4">
        <v>203</v>
      </c>
      <c r="I10" s="4">
        <v>155</v>
      </c>
      <c r="J10" s="4">
        <v>214</v>
      </c>
      <c r="K10" s="4">
        <v>246</v>
      </c>
      <c r="L10" s="4">
        <v>211</v>
      </c>
      <c r="M10" s="4">
        <v>266</v>
      </c>
      <c r="N10" s="4">
        <v>371</v>
      </c>
      <c r="O10" s="4">
        <v>278</v>
      </c>
      <c r="P10" s="4">
        <v>192</v>
      </c>
      <c r="Q10" s="4">
        <v>131</v>
      </c>
      <c r="R10" s="4">
        <v>220</v>
      </c>
      <c r="S10" s="4">
        <v>173</v>
      </c>
      <c r="T10" s="4">
        <v>27</v>
      </c>
      <c r="U10" s="4">
        <v>61</v>
      </c>
      <c r="V10" s="4">
        <v>105</v>
      </c>
      <c r="W10" s="4">
        <v>105</v>
      </c>
    </row>
    <row r="11" spans="1:23" x14ac:dyDescent="0.2">
      <c r="A11" s="18" t="s">
        <v>81</v>
      </c>
      <c r="B11" s="19" t="s">
        <v>327</v>
      </c>
      <c r="C11" s="7">
        <v>10999</v>
      </c>
      <c r="D11" s="4">
        <v>1387</v>
      </c>
      <c r="E11" s="4">
        <v>1381</v>
      </c>
      <c r="F11" s="4">
        <v>963</v>
      </c>
      <c r="G11" s="4">
        <v>585</v>
      </c>
      <c r="H11" s="4">
        <v>439</v>
      </c>
      <c r="I11" s="4">
        <v>371</v>
      </c>
      <c r="J11" s="4">
        <v>371</v>
      </c>
      <c r="K11" s="4">
        <v>723</v>
      </c>
      <c r="L11" s="4">
        <v>482</v>
      </c>
      <c r="M11" s="4">
        <v>726</v>
      </c>
      <c r="N11" s="4">
        <v>484</v>
      </c>
      <c r="O11" s="4">
        <v>755</v>
      </c>
      <c r="P11" s="4">
        <v>378</v>
      </c>
      <c r="Q11" s="4">
        <v>331</v>
      </c>
      <c r="R11" s="4">
        <v>481</v>
      </c>
      <c r="S11" s="4">
        <v>353</v>
      </c>
      <c r="T11" s="4">
        <v>55</v>
      </c>
      <c r="U11" s="4">
        <v>115</v>
      </c>
      <c r="V11" s="4">
        <v>138</v>
      </c>
      <c r="W11" s="4">
        <v>481</v>
      </c>
    </row>
    <row r="12" spans="1:23" ht="25.5" x14ac:dyDescent="0.2">
      <c r="A12" s="18" t="s">
        <v>82</v>
      </c>
      <c r="B12" s="19" t="s">
        <v>328</v>
      </c>
      <c r="C12" s="7">
        <v>1865</v>
      </c>
      <c r="D12" s="4">
        <v>115</v>
      </c>
      <c r="E12" s="4">
        <v>126</v>
      </c>
      <c r="F12" s="4">
        <v>95</v>
      </c>
      <c r="G12" s="4">
        <v>77</v>
      </c>
      <c r="H12" s="4">
        <v>87</v>
      </c>
      <c r="I12" s="4">
        <v>49</v>
      </c>
      <c r="J12" s="4">
        <v>85</v>
      </c>
      <c r="K12" s="4">
        <v>82</v>
      </c>
      <c r="L12" s="4">
        <v>81</v>
      </c>
      <c r="M12" s="4">
        <v>152</v>
      </c>
      <c r="N12" s="4">
        <v>124</v>
      </c>
      <c r="O12" s="4">
        <v>109</v>
      </c>
      <c r="P12" s="4">
        <v>48</v>
      </c>
      <c r="Q12" s="4">
        <v>50</v>
      </c>
      <c r="R12" s="4">
        <v>89</v>
      </c>
      <c r="S12" s="4">
        <v>89</v>
      </c>
      <c r="T12" s="4">
        <v>14</v>
      </c>
      <c r="U12" s="4">
        <v>38</v>
      </c>
      <c r="V12" s="4">
        <v>37</v>
      </c>
      <c r="W12" s="4">
        <v>318</v>
      </c>
    </row>
    <row r="13" spans="1:23" x14ac:dyDescent="0.2">
      <c r="A13" s="18" t="s">
        <v>83</v>
      </c>
      <c r="B13" s="19" t="s">
        <v>147</v>
      </c>
      <c r="C13" s="7">
        <v>6764</v>
      </c>
      <c r="D13" s="4">
        <v>870</v>
      </c>
      <c r="E13" s="4">
        <v>837</v>
      </c>
      <c r="F13" s="4">
        <v>536</v>
      </c>
      <c r="G13" s="4">
        <v>275</v>
      </c>
      <c r="H13" s="4">
        <v>252</v>
      </c>
      <c r="I13" s="4">
        <v>356</v>
      </c>
      <c r="J13" s="4">
        <v>216</v>
      </c>
      <c r="K13" s="4">
        <v>325</v>
      </c>
      <c r="L13" s="4">
        <v>258</v>
      </c>
      <c r="M13" s="4">
        <v>460</v>
      </c>
      <c r="N13" s="4">
        <v>470</v>
      </c>
      <c r="O13" s="4">
        <v>436</v>
      </c>
      <c r="P13" s="4">
        <v>446</v>
      </c>
      <c r="Q13" s="4">
        <v>222</v>
      </c>
      <c r="R13" s="4">
        <v>225</v>
      </c>
      <c r="S13" s="4">
        <v>240</v>
      </c>
      <c r="T13" s="4">
        <v>19</v>
      </c>
      <c r="U13" s="4">
        <v>68</v>
      </c>
      <c r="V13" s="4">
        <v>159</v>
      </c>
      <c r="W13" s="4">
        <v>94</v>
      </c>
    </row>
    <row r="14" spans="1:23" x14ac:dyDescent="0.2">
      <c r="A14" s="18" t="s">
        <v>84</v>
      </c>
      <c r="B14" s="19" t="s">
        <v>148</v>
      </c>
      <c r="C14" s="7">
        <v>654</v>
      </c>
      <c r="D14" s="4">
        <v>246</v>
      </c>
      <c r="E14" s="4">
        <v>73</v>
      </c>
      <c r="F14" s="4">
        <v>50</v>
      </c>
      <c r="G14" s="4">
        <v>15</v>
      </c>
      <c r="H14" s="4">
        <v>6</v>
      </c>
      <c r="I14" s="4">
        <v>19</v>
      </c>
      <c r="J14" s="4">
        <v>7</v>
      </c>
      <c r="K14" s="4">
        <v>5</v>
      </c>
      <c r="L14" s="4">
        <v>5</v>
      </c>
      <c r="M14" s="4">
        <v>42</v>
      </c>
      <c r="N14" s="4">
        <v>73</v>
      </c>
      <c r="O14" s="4">
        <v>37</v>
      </c>
      <c r="P14" s="4">
        <v>11</v>
      </c>
      <c r="Q14" s="4">
        <v>7</v>
      </c>
      <c r="R14" s="4">
        <v>6</v>
      </c>
      <c r="S14" s="4">
        <v>5</v>
      </c>
      <c r="T14" s="4">
        <v>1</v>
      </c>
      <c r="U14" s="4">
        <v>11</v>
      </c>
      <c r="V14" s="4">
        <v>11</v>
      </c>
      <c r="W14" s="4">
        <v>24</v>
      </c>
    </row>
    <row r="15" spans="1:23" x14ac:dyDescent="0.2">
      <c r="A15" s="18" t="s">
        <v>85</v>
      </c>
      <c r="B15" s="19" t="s">
        <v>149</v>
      </c>
      <c r="C15" s="7">
        <v>2079</v>
      </c>
      <c r="D15" s="4">
        <v>75</v>
      </c>
      <c r="E15" s="4">
        <v>97</v>
      </c>
      <c r="F15" s="4">
        <v>108</v>
      </c>
      <c r="G15" s="4">
        <v>102</v>
      </c>
      <c r="H15" s="4">
        <v>101</v>
      </c>
      <c r="I15" s="4">
        <v>39</v>
      </c>
      <c r="J15" s="4">
        <v>105</v>
      </c>
      <c r="K15" s="4">
        <v>195</v>
      </c>
      <c r="L15" s="4">
        <v>122</v>
      </c>
      <c r="M15" s="4">
        <v>189</v>
      </c>
      <c r="N15" s="4">
        <v>108</v>
      </c>
      <c r="O15" s="4">
        <v>146</v>
      </c>
      <c r="P15" s="4">
        <v>75</v>
      </c>
      <c r="Q15" s="4">
        <v>73</v>
      </c>
      <c r="R15" s="4">
        <v>102</v>
      </c>
      <c r="S15" s="4">
        <v>118</v>
      </c>
      <c r="T15" s="4">
        <v>15</v>
      </c>
      <c r="U15" s="4">
        <v>33</v>
      </c>
      <c r="V15" s="4">
        <v>66</v>
      </c>
      <c r="W15" s="4">
        <v>210</v>
      </c>
    </row>
    <row r="16" spans="1:23" x14ac:dyDescent="0.2">
      <c r="A16" s="18">
        <v>171</v>
      </c>
      <c r="B16" s="19" t="s">
        <v>740</v>
      </c>
      <c r="C16" s="7">
        <v>1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</row>
    <row r="17" spans="1:23" x14ac:dyDescent="0.2">
      <c r="A17" s="18" t="s">
        <v>86</v>
      </c>
      <c r="B17" s="19" t="s">
        <v>730</v>
      </c>
      <c r="C17" s="7">
        <v>4183</v>
      </c>
      <c r="D17" s="4">
        <v>38</v>
      </c>
      <c r="E17" s="4">
        <v>53</v>
      </c>
      <c r="F17" s="4">
        <v>75</v>
      </c>
      <c r="G17" s="4">
        <v>143</v>
      </c>
      <c r="H17" s="4">
        <v>181</v>
      </c>
      <c r="I17" s="4">
        <v>35</v>
      </c>
      <c r="J17" s="4">
        <v>215</v>
      </c>
      <c r="K17" s="4">
        <v>290</v>
      </c>
      <c r="L17" s="4">
        <v>267</v>
      </c>
      <c r="M17" s="4">
        <v>314</v>
      </c>
      <c r="N17" s="4">
        <v>199</v>
      </c>
      <c r="O17" s="4">
        <v>203</v>
      </c>
      <c r="P17" s="4">
        <v>82</v>
      </c>
      <c r="Q17" s="4">
        <v>80</v>
      </c>
      <c r="R17" s="4">
        <v>219</v>
      </c>
      <c r="S17" s="4">
        <v>290</v>
      </c>
      <c r="T17" s="4">
        <v>19</v>
      </c>
      <c r="U17" s="4">
        <v>65</v>
      </c>
      <c r="V17" s="4">
        <v>130</v>
      </c>
      <c r="W17" s="4">
        <v>1285</v>
      </c>
    </row>
    <row r="18" spans="1:23" x14ac:dyDescent="0.2">
      <c r="A18" s="18" t="s">
        <v>87</v>
      </c>
      <c r="B18" s="19" t="s">
        <v>150</v>
      </c>
      <c r="C18" s="7">
        <v>35</v>
      </c>
      <c r="D18" s="4">
        <v>1</v>
      </c>
      <c r="E18" s="4">
        <v>0</v>
      </c>
      <c r="F18" s="4">
        <v>0</v>
      </c>
      <c r="G18" s="4">
        <v>1</v>
      </c>
      <c r="H18" s="4">
        <v>1</v>
      </c>
      <c r="I18" s="4">
        <v>0</v>
      </c>
      <c r="J18" s="4">
        <v>1</v>
      </c>
      <c r="K18" s="4">
        <v>1</v>
      </c>
      <c r="L18" s="4">
        <v>1</v>
      </c>
      <c r="M18" s="4">
        <v>4</v>
      </c>
      <c r="N18" s="4">
        <v>6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16</v>
      </c>
      <c r="W18" s="4">
        <v>3</v>
      </c>
    </row>
    <row r="19" spans="1:23" x14ac:dyDescent="0.2">
      <c r="A19" s="18">
        <v>174</v>
      </c>
      <c r="B19" s="19" t="s">
        <v>479</v>
      </c>
      <c r="C19" s="7">
        <v>5</v>
      </c>
      <c r="D19" s="4">
        <v>0</v>
      </c>
      <c r="E19" s="4">
        <v>1</v>
      </c>
      <c r="F19" s="4">
        <v>1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1</v>
      </c>
      <c r="M19" s="4">
        <v>1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</row>
    <row r="20" spans="1:23" x14ac:dyDescent="0.2">
      <c r="A20" s="18" t="s">
        <v>88</v>
      </c>
      <c r="B20" s="19" t="s">
        <v>151</v>
      </c>
      <c r="C20" s="7">
        <v>1433</v>
      </c>
      <c r="D20" s="4">
        <v>98</v>
      </c>
      <c r="E20" s="4">
        <v>123</v>
      </c>
      <c r="F20" s="4">
        <v>118</v>
      </c>
      <c r="G20" s="4">
        <v>68</v>
      </c>
      <c r="H20" s="4">
        <v>37</v>
      </c>
      <c r="I20" s="4">
        <v>60</v>
      </c>
      <c r="J20" s="4">
        <v>31</v>
      </c>
      <c r="K20" s="4">
        <v>70</v>
      </c>
      <c r="L20" s="4">
        <v>44</v>
      </c>
      <c r="M20" s="4">
        <v>133</v>
      </c>
      <c r="N20" s="4">
        <v>328</v>
      </c>
      <c r="O20" s="4">
        <v>85</v>
      </c>
      <c r="P20" s="4">
        <v>32</v>
      </c>
      <c r="Q20" s="4">
        <v>20</v>
      </c>
      <c r="R20" s="4">
        <v>36</v>
      </c>
      <c r="S20" s="4">
        <v>28</v>
      </c>
      <c r="T20" s="4">
        <v>10</v>
      </c>
      <c r="U20" s="4">
        <v>13</v>
      </c>
      <c r="V20" s="4">
        <v>23</v>
      </c>
      <c r="W20" s="4">
        <v>76</v>
      </c>
    </row>
    <row r="21" spans="1:23" x14ac:dyDescent="0.2">
      <c r="A21" s="18" t="s">
        <v>89</v>
      </c>
      <c r="B21" s="19" t="s">
        <v>152</v>
      </c>
      <c r="C21" s="7">
        <v>254</v>
      </c>
      <c r="D21" s="4">
        <v>23</v>
      </c>
      <c r="E21" s="4">
        <v>13</v>
      </c>
      <c r="F21" s="4">
        <v>34</v>
      </c>
      <c r="G21" s="4">
        <v>14</v>
      </c>
      <c r="H21" s="4">
        <v>5</v>
      </c>
      <c r="I21" s="4">
        <v>19</v>
      </c>
      <c r="J21" s="4">
        <v>6</v>
      </c>
      <c r="K21" s="4">
        <v>13</v>
      </c>
      <c r="L21" s="4">
        <v>18</v>
      </c>
      <c r="M21" s="4">
        <v>14</v>
      </c>
      <c r="N21" s="4">
        <v>13</v>
      </c>
      <c r="O21" s="4">
        <v>16</v>
      </c>
      <c r="P21" s="4">
        <v>12</v>
      </c>
      <c r="Q21" s="4">
        <v>9</v>
      </c>
      <c r="R21" s="4">
        <v>7</v>
      </c>
      <c r="S21" s="4">
        <v>9</v>
      </c>
      <c r="T21" s="4">
        <v>0</v>
      </c>
      <c r="U21" s="4">
        <v>1</v>
      </c>
      <c r="V21" s="4">
        <v>3</v>
      </c>
      <c r="W21" s="4">
        <v>25</v>
      </c>
    </row>
    <row r="22" spans="1:23" x14ac:dyDescent="0.2">
      <c r="A22" s="18" t="s">
        <v>90</v>
      </c>
      <c r="B22" s="19" t="s">
        <v>153</v>
      </c>
      <c r="C22" s="7">
        <v>497</v>
      </c>
      <c r="D22" s="4">
        <v>93</v>
      </c>
      <c r="E22" s="4">
        <v>53</v>
      </c>
      <c r="F22" s="4">
        <v>50</v>
      </c>
      <c r="G22" s="4">
        <v>34</v>
      </c>
      <c r="H22" s="4">
        <v>18</v>
      </c>
      <c r="I22" s="4">
        <v>34</v>
      </c>
      <c r="J22" s="4">
        <v>17</v>
      </c>
      <c r="K22" s="4">
        <v>21</v>
      </c>
      <c r="L22" s="4">
        <v>20</v>
      </c>
      <c r="M22" s="4">
        <v>25</v>
      </c>
      <c r="N22" s="4">
        <v>28</v>
      </c>
      <c r="O22" s="4">
        <v>23</v>
      </c>
      <c r="P22" s="4">
        <v>16</v>
      </c>
      <c r="Q22" s="4">
        <v>12</v>
      </c>
      <c r="R22" s="4">
        <v>14</v>
      </c>
      <c r="S22" s="4">
        <v>15</v>
      </c>
      <c r="T22" s="4">
        <v>1</v>
      </c>
      <c r="U22" s="4">
        <v>11</v>
      </c>
      <c r="V22" s="4">
        <v>7</v>
      </c>
      <c r="W22" s="4">
        <v>5</v>
      </c>
    </row>
    <row r="23" spans="1:23" x14ac:dyDescent="0.2">
      <c r="A23" s="18" t="s">
        <v>91</v>
      </c>
      <c r="B23" s="19" t="s">
        <v>154</v>
      </c>
      <c r="C23" s="7">
        <v>146</v>
      </c>
      <c r="D23" s="4">
        <v>43</v>
      </c>
      <c r="E23" s="4">
        <v>21</v>
      </c>
      <c r="F23" s="4">
        <v>10</v>
      </c>
      <c r="G23" s="4">
        <v>10</v>
      </c>
      <c r="H23" s="4">
        <v>1</v>
      </c>
      <c r="I23" s="4">
        <v>30</v>
      </c>
      <c r="J23" s="4">
        <v>1</v>
      </c>
      <c r="K23" s="4">
        <v>5</v>
      </c>
      <c r="L23" s="4">
        <v>2</v>
      </c>
      <c r="M23" s="4">
        <v>5</v>
      </c>
      <c r="N23" s="4">
        <v>6</v>
      </c>
      <c r="O23" s="4">
        <v>1</v>
      </c>
      <c r="P23" s="4">
        <v>1</v>
      </c>
      <c r="Q23" s="4">
        <v>2</v>
      </c>
      <c r="R23" s="4">
        <v>3</v>
      </c>
      <c r="S23" s="4">
        <v>2</v>
      </c>
      <c r="T23" s="4">
        <v>0</v>
      </c>
      <c r="U23" s="4">
        <v>0</v>
      </c>
      <c r="V23" s="4">
        <v>0</v>
      </c>
      <c r="W23" s="4">
        <v>3</v>
      </c>
    </row>
    <row r="24" spans="1:23" x14ac:dyDescent="0.2">
      <c r="A24" s="18" t="s">
        <v>92</v>
      </c>
      <c r="B24" s="19" t="s">
        <v>155</v>
      </c>
      <c r="C24" s="7">
        <v>5449</v>
      </c>
      <c r="D24" s="4">
        <v>1022</v>
      </c>
      <c r="E24" s="4">
        <v>977</v>
      </c>
      <c r="F24" s="4">
        <v>473</v>
      </c>
      <c r="G24" s="4">
        <v>208</v>
      </c>
      <c r="H24" s="4">
        <v>125</v>
      </c>
      <c r="I24" s="4">
        <v>325</v>
      </c>
      <c r="J24" s="4">
        <v>92</v>
      </c>
      <c r="K24" s="4">
        <v>194</v>
      </c>
      <c r="L24" s="4">
        <v>124</v>
      </c>
      <c r="M24" s="4">
        <v>279</v>
      </c>
      <c r="N24" s="4">
        <v>130</v>
      </c>
      <c r="O24" s="4">
        <v>267</v>
      </c>
      <c r="P24" s="4">
        <v>138</v>
      </c>
      <c r="Q24" s="4">
        <v>103</v>
      </c>
      <c r="R24" s="4">
        <v>163</v>
      </c>
      <c r="S24" s="4">
        <v>116</v>
      </c>
      <c r="T24" s="4">
        <v>27</v>
      </c>
      <c r="U24" s="4">
        <v>39</v>
      </c>
      <c r="V24" s="4">
        <v>54</v>
      </c>
      <c r="W24" s="4">
        <v>593</v>
      </c>
    </row>
    <row r="25" spans="1:23" x14ac:dyDescent="0.2">
      <c r="A25" s="18" t="s">
        <v>93</v>
      </c>
      <c r="B25" s="19" t="s">
        <v>156</v>
      </c>
      <c r="C25" s="7">
        <v>13363</v>
      </c>
      <c r="D25" s="4">
        <v>2502</v>
      </c>
      <c r="E25" s="4">
        <v>1956</v>
      </c>
      <c r="F25" s="4">
        <v>1142</v>
      </c>
      <c r="G25" s="4">
        <v>600</v>
      </c>
      <c r="H25" s="4">
        <v>411</v>
      </c>
      <c r="I25" s="4">
        <v>844</v>
      </c>
      <c r="J25" s="4">
        <v>341</v>
      </c>
      <c r="K25" s="4">
        <v>551</v>
      </c>
      <c r="L25" s="4">
        <v>408</v>
      </c>
      <c r="M25" s="4">
        <v>691</v>
      </c>
      <c r="N25" s="4">
        <v>443</v>
      </c>
      <c r="O25" s="4">
        <v>751</v>
      </c>
      <c r="P25" s="4">
        <v>486</v>
      </c>
      <c r="Q25" s="4">
        <v>305</v>
      </c>
      <c r="R25" s="4">
        <v>334</v>
      </c>
      <c r="S25" s="4">
        <v>325</v>
      </c>
      <c r="T25" s="4">
        <v>48</v>
      </c>
      <c r="U25" s="4">
        <v>173</v>
      </c>
      <c r="V25" s="4">
        <v>104</v>
      </c>
      <c r="W25" s="4">
        <v>948</v>
      </c>
    </row>
    <row r="26" spans="1:23" x14ac:dyDescent="0.2">
      <c r="A26" s="18" t="s">
        <v>94</v>
      </c>
      <c r="B26" s="19" t="s">
        <v>157</v>
      </c>
      <c r="C26" s="7">
        <v>1120</v>
      </c>
      <c r="D26" s="4">
        <v>156</v>
      </c>
      <c r="E26" s="4">
        <v>128</v>
      </c>
      <c r="F26" s="4">
        <v>86</v>
      </c>
      <c r="G26" s="4">
        <v>37</v>
      </c>
      <c r="H26" s="4">
        <v>26</v>
      </c>
      <c r="I26" s="4">
        <v>54</v>
      </c>
      <c r="J26" s="4">
        <v>32</v>
      </c>
      <c r="K26" s="4">
        <v>44</v>
      </c>
      <c r="L26" s="4">
        <v>32</v>
      </c>
      <c r="M26" s="4">
        <v>63</v>
      </c>
      <c r="N26" s="4">
        <v>69</v>
      </c>
      <c r="O26" s="4">
        <v>54</v>
      </c>
      <c r="P26" s="4">
        <v>26</v>
      </c>
      <c r="Q26" s="4">
        <v>21</v>
      </c>
      <c r="R26" s="4">
        <v>37</v>
      </c>
      <c r="S26" s="4">
        <v>42</v>
      </c>
      <c r="T26" s="4">
        <v>4</v>
      </c>
      <c r="U26" s="4">
        <v>13</v>
      </c>
      <c r="V26" s="4">
        <v>35</v>
      </c>
      <c r="W26" s="4">
        <v>161</v>
      </c>
    </row>
    <row r="27" spans="1:23" x14ac:dyDescent="0.2">
      <c r="A27" s="18">
        <v>186</v>
      </c>
      <c r="B27" s="19" t="s">
        <v>480</v>
      </c>
      <c r="C27" s="7">
        <v>12723</v>
      </c>
      <c r="D27" s="4">
        <v>1542</v>
      </c>
      <c r="E27" s="4">
        <v>1613</v>
      </c>
      <c r="F27" s="4">
        <v>1152</v>
      </c>
      <c r="G27" s="4">
        <v>525</v>
      </c>
      <c r="H27" s="4">
        <v>512</v>
      </c>
      <c r="I27" s="4">
        <v>823</v>
      </c>
      <c r="J27" s="4">
        <v>305</v>
      </c>
      <c r="K27" s="4">
        <v>568</v>
      </c>
      <c r="L27" s="4">
        <v>400</v>
      </c>
      <c r="M27" s="4">
        <v>669</v>
      </c>
      <c r="N27" s="4">
        <v>486</v>
      </c>
      <c r="O27" s="4">
        <v>750</v>
      </c>
      <c r="P27" s="4">
        <v>427</v>
      </c>
      <c r="Q27" s="4">
        <v>346</v>
      </c>
      <c r="R27" s="4">
        <v>400</v>
      </c>
      <c r="S27" s="4">
        <v>380</v>
      </c>
      <c r="T27" s="4">
        <v>83</v>
      </c>
      <c r="U27" s="4">
        <v>135</v>
      </c>
      <c r="V27" s="4">
        <v>261</v>
      </c>
      <c r="W27" s="4">
        <v>1346</v>
      </c>
    </row>
    <row r="28" spans="1:23" x14ac:dyDescent="0.2">
      <c r="A28" s="18" t="s">
        <v>95</v>
      </c>
      <c r="B28" s="19" t="s">
        <v>158</v>
      </c>
      <c r="C28" s="7">
        <v>412</v>
      </c>
      <c r="D28" s="4">
        <v>20</v>
      </c>
      <c r="E28" s="4">
        <v>30</v>
      </c>
      <c r="F28" s="4">
        <v>23</v>
      </c>
      <c r="G28" s="4">
        <v>12</v>
      </c>
      <c r="H28" s="4">
        <v>14</v>
      </c>
      <c r="I28" s="4">
        <v>15</v>
      </c>
      <c r="J28" s="4">
        <v>21</v>
      </c>
      <c r="K28" s="4">
        <v>19</v>
      </c>
      <c r="L28" s="4">
        <v>16</v>
      </c>
      <c r="M28" s="4">
        <v>18</v>
      </c>
      <c r="N28" s="4">
        <v>9</v>
      </c>
      <c r="O28" s="4">
        <v>17</v>
      </c>
      <c r="P28" s="4">
        <v>9</v>
      </c>
      <c r="Q28" s="4">
        <v>9</v>
      </c>
      <c r="R28" s="4">
        <v>15</v>
      </c>
      <c r="S28" s="4">
        <v>12</v>
      </c>
      <c r="T28" s="4">
        <v>14</v>
      </c>
      <c r="U28" s="4">
        <v>2</v>
      </c>
      <c r="V28" s="4">
        <v>28</v>
      </c>
      <c r="W28" s="4">
        <v>109</v>
      </c>
    </row>
    <row r="29" spans="1:23" x14ac:dyDescent="0.2">
      <c r="A29" s="18" t="s">
        <v>96</v>
      </c>
      <c r="B29" s="19" t="s">
        <v>329</v>
      </c>
      <c r="C29" s="7">
        <v>1050</v>
      </c>
      <c r="D29" s="4">
        <v>52</v>
      </c>
      <c r="E29" s="4">
        <v>34</v>
      </c>
      <c r="F29" s="4">
        <v>42</v>
      </c>
      <c r="G29" s="4">
        <v>27</v>
      </c>
      <c r="H29" s="4">
        <v>51</v>
      </c>
      <c r="I29" s="4">
        <v>30</v>
      </c>
      <c r="J29" s="4">
        <v>40</v>
      </c>
      <c r="K29" s="4">
        <v>73</v>
      </c>
      <c r="L29" s="4">
        <v>61</v>
      </c>
      <c r="M29" s="4">
        <v>61</v>
      </c>
      <c r="N29" s="4">
        <v>45</v>
      </c>
      <c r="O29" s="4">
        <v>49</v>
      </c>
      <c r="P29" s="4">
        <v>28</v>
      </c>
      <c r="Q29" s="4">
        <v>35</v>
      </c>
      <c r="R29" s="4">
        <v>56</v>
      </c>
      <c r="S29" s="4">
        <v>36</v>
      </c>
      <c r="T29" s="4">
        <v>5</v>
      </c>
      <c r="U29" s="4">
        <v>27</v>
      </c>
      <c r="V29" s="4">
        <v>17</v>
      </c>
      <c r="W29" s="4">
        <v>281</v>
      </c>
    </row>
    <row r="30" spans="1:23" x14ac:dyDescent="0.2">
      <c r="A30" s="18" t="s">
        <v>97</v>
      </c>
      <c r="B30" s="19" t="s">
        <v>159</v>
      </c>
      <c r="C30" s="7">
        <v>3569</v>
      </c>
      <c r="D30" s="4">
        <v>428</v>
      </c>
      <c r="E30" s="4">
        <v>376</v>
      </c>
      <c r="F30" s="4">
        <v>354</v>
      </c>
      <c r="G30" s="4">
        <v>191</v>
      </c>
      <c r="H30" s="4">
        <v>129</v>
      </c>
      <c r="I30" s="4">
        <v>216</v>
      </c>
      <c r="J30" s="4">
        <v>134</v>
      </c>
      <c r="K30" s="4">
        <v>203</v>
      </c>
      <c r="L30" s="4">
        <v>122</v>
      </c>
      <c r="M30" s="4">
        <v>190</v>
      </c>
      <c r="N30" s="4">
        <v>151</v>
      </c>
      <c r="O30" s="4">
        <v>202</v>
      </c>
      <c r="P30" s="4">
        <v>217</v>
      </c>
      <c r="Q30" s="4">
        <v>107</v>
      </c>
      <c r="R30" s="4">
        <v>126</v>
      </c>
      <c r="S30" s="4">
        <v>76</v>
      </c>
      <c r="T30" s="4">
        <v>11</v>
      </c>
      <c r="U30" s="4">
        <v>41</v>
      </c>
      <c r="V30" s="4">
        <v>30</v>
      </c>
      <c r="W30" s="4">
        <v>265</v>
      </c>
    </row>
    <row r="31" spans="1:23" x14ac:dyDescent="0.2">
      <c r="A31" s="18" t="s">
        <v>98</v>
      </c>
      <c r="B31" s="19" t="s">
        <v>160</v>
      </c>
      <c r="C31" s="7">
        <v>1763</v>
      </c>
      <c r="D31" s="4">
        <v>208</v>
      </c>
      <c r="E31" s="4">
        <v>260</v>
      </c>
      <c r="F31" s="4">
        <v>180</v>
      </c>
      <c r="G31" s="4">
        <v>158</v>
      </c>
      <c r="H31" s="4">
        <v>66</v>
      </c>
      <c r="I31" s="4">
        <v>169</v>
      </c>
      <c r="J31" s="4">
        <v>32</v>
      </c>
      <c r="K31" s="4">
        <v>71</v>
      </c>
      <c r="L31" s="4">
        <v>75</v>
      </c>
      <c r="M31" s="4">
        <v>65</v>
      </c>
      <c r="N31" s="4">
        <v>47</v>
      </c>
      <c r="O31" s="4">
        <v>142</v>
      </c>
      <c r="P31" s="4">
        <v>62</v>
      </c>
      <c r="Q31" s="4">
        <v>44</v>
      </c>
      <c r="R31" s="4">
        <v>49</v>
      </c>
      <c r="S31" s="4">
        <v>47</v>
      </c>
      <c r="T31" s="4">
        <v>2</v>
      </c>
      <c r="U31" s="4">
        <v>12</v>
      </c>
      <c r="V31" s="4">
        <v>16</v>
      </c>
      <c r="W31" s="4">
        <v>58</v>
      </c>
    </row>
    <row r="32" spans="1:23" x14ac:dyDescent="0.2">
      <c r="A32" s="18" t="s">
        <v>99</v>
      </c>
      <c r="B32" s="19" t="s">
        <v>161</v>
      </c>
      <c r="C32" s="7">
        <v>434</v>
      </c>
      <c r="D32" s="4">
        <v>77</v>
      </c>
      <c r="E32" s="4">
        <v>27</v>
      </c>
      <c r="F32" s="4">
        <v>36</v>
      </c>
      <c r="G32" s="4">
        <v>23</v>
      </c>
      <c r="H32" s="4">
        <v>23</v>
      </c>
      <c r="I32" s="4">
        <v>18</v>
      </c>
      <c r="J32" s="4">
        <v>29</v>
      </c>
      <c r="K32" s="4">
        <v>15</v>
      </c>
      <c r="L32" s="4">
        <v>18</v>
      </c>
      <c r="M32" s="4">
        <v>23</v>
      </c>
      <c r="N32" s="4">
        <v>31</v>
      </c>
      <c r="O32" s="4">
        <v>25</v>
      </c>
      <c r="P32" s="4">
        <v>17</v>
      </c>
      <c r="Q32" s="4">
        <v>14</v>
      </c>
      <c r="R32" s="4">
        <v>17</v>
      </c>
      <c r="S32" s="4">
        <v>13</v>
      </c>
      <c r="T32" s="4">
        <v>2</v>
      </c>
      <c r="U32" s="4">
        <v>2</v>
      </c>
      <c r="V32" s="4">
        <v>4</v>
      </c>
      <c r="W32" s="4">
        <v>20</v>
      </c>
    </row>
    <row r="33" spans="1:23" x14ac:dyDescent="0.2">
      <c r="A33" s="18" t="s">
        <v>100</v>
      </c>
      <c r="B33" s="19" t="s">
        <v>162</v>
      </c>
      <c r="C33" s="7">
        <v>2756</v>
      </c>
      <c r="D33" s="4">
        <v>285</v>
      </c>
      <c r="E33" s="4">
        <v>337</v>
      </c>
      <c r="F33" s="4">
        <v>299</v>
      </c>
      <c r="G33" s="4">
        <v>120</v>
      </c>
      <c r="H33" s="4">
        <v>123</v>
      </c>
      <c r="I33" s="4">
        <v>120</v>
      </c>
      <c r="J33" s="4">
        <v>86</v>
      </c>
      <c r="K33" s="4">
        <v>140</v>
      </c>
      <c r="L33" s="4">
        <v>95</v>
      </c>
      <c r="M33" s="4">
        <v>160</v>
      </c>
      <c r="N33" s="4">
        <v>145</v>
      </c>
      <c r="O33" s="4">
        <v>153</v>
      </c>
      <c r="P33" s="4">
        <v>91</v>
      </c>
      <c r="Q33" s="4">
        <v>82</v>
      </c>
      <c r="R33" s="4">
        <v>93</v>
      </c>
      <c r="S33" s="4">
        <v>74</v>
      </c>
      <c r="T33" s="4">
        <v>11</v>
      </c>
      <c r="U33" s="4">
        <v>24</v>
      </c>
      <c r="V33" s="4">
        <v>50</v>
      </c>
      <c r="W33" s="4">
        <v>268</v>
      </c>
    </row>
    <row r="34" spans="1:23" x14ac:dyDescent="0.2">
      <c r="A34" s="18" t="s">
        <v>101</v>
      </c>
      <c r="B34" s="19" t="s">
        <v>163</v>
      </c>
      <c r="C34" s="7">
        <v>4255</v>
      </c>
      <c r="D34" s="4">
        <v>264</v>
      </c>
      <c r="E34" s="4">
        <v>467</v>
      </c>
      <c r="F34" s="4">
        <v>440</v>
      </c>
      <c r="G34" s="4">
        <v>196</v>
      </c>
      <c r="H34" s="4">
        <v>211</v>
      </c>
      <c r="I34" s="4">
        <v>139</v>
      </c>
      <c r="J34" s="4">
        <v>171</v>
      </c>
      <c r="K34" s="4">
        <v>272</v>
      </c>
      <c r="L34" s="4">
        <v>246</v>
      </c>
      <c r="M34" s="4">
        <v>313</v>
      </c>
      <c r="N34" s="4">
        <v>191</v>
      </c>
      <c r="O34" s="4">
        <v>273</v>
      </c>
      <c r="P34" s="4">
        <v>214</v>
      </c>
      <c r="Q34" s="4">
        <v>162</v>
      </c>
      <c r="R34" s="4">
        <v>186</v>
      </c>
      <c r="S34" s="4">
        <v>177</v>
      </c>
      <c r="T34" s="4">
        <v>16</v>
      </c>
      <c r="U34" s="4">
        <v>50</v>
      </c>
      <c r="V34" s="4">
        <v>52</v>
      </c>
      <c r="W34" s="4">
        <v>215</v>
      </c>
    </row>
    <row r="35" spans="1:23" x14ac:dyDescent="0.2">
      <c r="A35" s="18" t="s">
        <v>102</v>
      </c>
      <c r="B35" s="19" t="s">
        <v>164</v>
      </c>
      <c r="C35" s="1">
        <v>628</v>
      </c>
      <c r="D35" s="4">
        <v>110</v>
      </c>
      <c r="E35" s="4">
        <v>96</v>
      </c>
      <c r="F35" s="4">
        <v>51</v>
      </c>
      <c r="G35" s="4">
        <v>26</v>
      </c>
      <c r="H35" s="4">
        <v>19</v>
      </c>
      <c r="I35" s="4">
        <v>35</v>
      </c>
      <c r="J35" s="4">
        <v>12</v>
      </c>
      <c r="K35" s="4">
        <v>28</v>
      </c>
      <c r="L35" s="4">
        <v>16</v>
      </c>
      <c r="M35" s="4">
        <v>45</v>
      </c>
      <c r="N35" s="4">
        <v>16</v>
      </c>
      <c r="O35" s="4">
        <v>29</v>
      </c>
      <c r="P35" s="4">
        <v>21</v>
      </c>
      <c r="Q35" s="4">
        <v>14</v>
      </c>
      <c r="R35" s="4">
        <v>16</v>
      </c>
      <c r="S35" s="4">
        <v>15</v>
      </c>
      <c r="T35" s="4">
        <v>3</v>
      </c>
      <c r="U35" s="4">
        <v>16</v>
      </c>
      <c r="V35" s="4">
        <v>7</v>
      </c>
      <c r="W35" s="4">
        <v>53</v>
      </c>
    </row>
    <row r="36" spans="1:23" x14ac:dyDescent="0.2">
      <c r="A36" s="18" t="s">
        <v>103</v>
      </c>
      <c r="B36" s="19" t="s">
        <v>165</v>
      </c>
      <c r="C36" s="1">
        <v>973</v>
      </c>
      <c r="D36" s="4">
        <v>157</v>
      </c>
      <c r="E36" s="4">
        <v>118</v>
      </c>
      <c r="F36" s="4">
        <v>94</v>
      </c>
      <c r="G36" s="4">
        <v>57</v>
      </c>
      <c r="H36" s="4">
        <v>36</v>
      </c>
      <c r="I36" s="4">
        <v>40</v>
      </c>
      <c r="J36" s="4">
        <v>39</v>
      </c>
      <c r="K36" s="4">
        <v>39</v>
      </c>
      <c r="L36" s="4">
        <v>46</v>
      </c>
      <c r="M36" s="4">
        <v>52</v>
      </c>
      <c r="N36" s="4">
        <v>48</v>
      </c>
      <c r="O36" s="4">
        <v>44</v>
      </c>
      <c r="P36" s="4">
        <v>35</v>
      </c>
      <c r="Q36" s="4">
        <v>25</v>
      </c>
      <c r="R36" s="4">
        <v>25</v>
      </c>
      <c r="S36" s="4">
        <v>26</v>
      </c>
      <c r="T36" s="4">
        <v>4</v>
      </c>
      <c r="U36" s="4">
        <v>15</v>
      </c>
      <c r="V36" s="4">
        <v>12</v>
      </c>
      <c r="W36" s="4">
        <v>61</v>
      </c>
    </row>
    <row r="37" spans="1:23" x14ac:dyDescent="0.2">
      <c r="A37" s="1" t="s">
        <v>517</v>
      </c>
      <c r="B37" s="25"/>
      <c r="C37" s="27"/>
      <c r="D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3" x14ac:dyDescent="0.2">
      <c r="A38" s="20"/>
      <c r="B38" s="19"/>
      <c r="C38" s="7"/>
      <c r="D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</sheetData>
  <phoneticPr fontId="0" type="noConversion"/>
  <pageMargins left="0.59055118110236227" right="0.59055118110236227" top="0.78740157480314965" bottom="0.59055118110236227" header="0.39370078740157483" footer="0"/>
  <pageSetup paperSize="9" scale="61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</vt:i4>
      </vt:variant>
    </vt:vector>
  </HeadingPairs>
  <TitlesOfParts>
    <vt:vector size="27" baseType="lpstr">
      <vt:lpstr>Índex</vt:lpstr>
      <vt:lpstr>Índice</vt:lpstr>
      <vt:lpstr>1.1</vt:lpstr>
      <vt:lpstr>Graf1.1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1.17.map1</vt:lpstr>
      <vt:lpstr>1.17.map2</vt:lpstr>
      <vt:lpstr>1.17.map3</vt:lpstr>
      <vt:lpstr>1.17.map4</vt:lpstr>
      <vt:lpstr>1.18</vt:lpstr>
      <vt:lpstr>'1.10'!_R5_8</vt:lpstr>
      <vt:lpstr>_R5_8</vt:lpstr>
    </vt:vector>
  </TitlesOfParts>
  <Company>ayto valencia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cim</dc:creator>
  <cp:lastModifiedBy>Francisco Martinez Ruiz</cp:lastModifiedBy>
  <cp:lastPrinted>2016-07-15T11:18:07Z</cp:lastPrinted>
  <dcterms:created xsi:type="dcterms:W3CDTF">2002-12-04T12:01:29Z</dcterms:created>
  <dcterms:modified xsi:type="dcterms:W3CDTF">2021-08-26T06:02:43Z</dcterms:modified>
</cp:coreProperties>
</file>