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Publicaciones\Boletín IAE\IAE 2019\Web\"/>
    </mc:Choice>
  </mc:AlternateContent>
  <bookViews>
    <workbookView xWindow="-12" yWindow="4380" windowWidth="15480" windowHeight="5112" firstSheet="12" activeTab="24"/>
  </bookViews>
  <sheets>
    <sheet name="Índex" sheetId="15" r:id="rId1"/>
    <sheet name="Índice" sheetId="29" r:id="rId2"/>
    <sheet name="1.1" sheetId="1" r:id="rId3"/>
    <sheet name="Graf1.1" sheetId="53" r:id="rId4"/>
    <sheet name="1.2" sheetId="31" r:id="rId5"/>
    <sheet name="1.3" sheetId="33" r:id="rId6"/>
    <sheet name="1.4" sheetId="36" r:id="rId7"/>
    <sheet name="1.5" sheetId="8" r:id="rId8"/>
    <sheet name="1.6" sheetId="40" r:id="rId9"/>
    <sheet name="1.7" sheetId="41" r:id="rId10"/>
    <sheet name="1.8" sheetId="50" r:id="rId11"/>
    <sheet name="1.9" sheetId="51" r:id="rId12"/>
    <sheet name="1.10" sheetId="52" r:id="rId13"/>
    <sheet name="1.11" sheetId="37" r:id="rId14"/>
    <sheet name="1.12" sheetId="42" r:id="rId15"/>
    <sheet name="1.13" sheetId="43" r:id="rId16"/>
    <sheet name="1.14" sheetId="11" r:id="rId17"/>
    <sheet name="1.15" sheetId="44" r:id="rId18"/>
    <sheet name="1.16" sheetId="45" r:id="rId19"/>
    <sheet name="1.17" sheetId="48" r:id="rId20"/>
    <sheet name="1.17.map1" sheetId="54" r:id="rId21"/>
    <sheet name="1.17.map2" sheetId="57" r:id="rId22"/>
    <sheet name="1.17.map3" sheetId="56" r:id="rId23"/>
    <sheet name="1.17.map4" sheetId="55" r:id="rId24"/>
    <sheet name="1.18" sheetId="49" r:id="rId25"/>
  </sheets>
  <externalReferences>
    <externalReference r:id="rId26"/>
  </externalReferences>
  <definedNames>
    <definedName name="_R1_1">#REF!</definedName>
    <definedName name="_R2_4">'[1]4.5'!$A$1:$H$6</definedName>
    <definedName name="_R2_5">'[1]4.6'!$A$1:$C$6</definedName>
    <definedName name="_R3_2">#REF!</definedName>
    <definedName name="_R3_3">#REF!</definedName>
    <definedName name="_R3_4">#REF!</definedName>
    <definedName name="_R3_6">#REF!</definedName>
    <definedName name="_R3_7">#REF!</definedName>
    <definedName name="_R3_8">#REF!</definedName>
    <definedName name="_R3_9">#REF!</definedName>
    <definedName name="_R4_5">#REF!</definedName>
    <definedName name="_R4_6">#REF!</definedName>
    <definedName name="_R4_7">#REF!</definedName>
    <definedName name="_R5_2">#REF!</definedName>
    <definedName name="_R5_4">#REF!</definedName>
    <definedName name="_R5_6">#REF!</definedName>
    <definedName name="_R5_8" localSheetId="12">'1.10'!$A$1:$L$5</definedName>
    <definedName name="_R5_8">'1.4'!$A$1:$L$26</definedName>
    <definedName name="_R6_1">#REF!</definedName>
    <definedName name="_R6_2">#REF!</definedName>
    <definedName name="_R6_3">#REF!</definedName>
    <definedName name="_R6_4">#REF!</definedName>
    <definedName name="_R6_5">#REF!</definedName>
    <definedName name="_R6_6">#REF!</definedName>
    <definedName name="_R8_1">#REF!</definedName>
    <definedName name="_R8_2">#REF!</definedName>
    <definedName name="_R8_3">#REF!</definedName>
    <definedName name="_R8_4">#REF!</definedName>
    <definedName name="_R8_5">#REF!</definedName>
  </definedNames>
  <calcPr calcId="152511"/>
</workbook>
</file>

<file path=xl/calcChain.xml><?xml version="1.0" encoding="utf-8"?>
<calcChain xmlns="http://schemas.openxmlformats.org/spreadsheetml/2006/main">
  <c r="I114" i="49" l="1"/>
  <c r="I113" i="49"/>
  <c r="I112" i="49"/>
  <c r="I111" i="49"/>
  <c r="I110" i="49"/>
  <c r="I109" i="49"/>
  <c r="I108" i="49"/>
  <c r="I107" i="49"/>
  <c r="I106" i="49"/>
  <c r="I104" i="49"/>
  <c r="I103" i="49"/>
  <c r="I101" i="49"/>
  <c r="I100" i="49"/>
  <c r="I99" i="49"/>
  <c r="I98" i="49"/>
  <c r="I97" i="49"/>
  <c r="I96" i="49"/>
  <c r="I95" i="49"/>
  <c r="I93" i="49"/>
  <c r="I92" i="49"/>
  <c r="I90" i="49"/>
  <c r="I89" i="49"/>
  <c r="I88" i="49"/>
  <c r="I86" i="49"/>
  <c r="I85" i="49"/>
  <c r="I83" i="49"/>
  <c r="I82" i="49"/>
  <c r="I81" i="49"/>
  <c r="I80" i="49"/>
  <c r="I79" i="49"/>
  <c r="I77" i="49"/>
  <c r="I76" i="49"/>
  <c r="I75" i="49"/>
  <c r="I74" i="49"/>
  <c r="I73" i="49"/>
  <c r="I71" i="49"/>
  <c r="I70" i="49"/>
  <c r="I69" i="49"/>
  <c r="I68" i="49"/>
  <c r="I67" i="49"/>
  <c r="I66" i="49"/>
  <c r="I64" i="49"/>
  <c r="I63" i="49"/>
  <c r="I62" i="49"/>
  <c r="I61" i="49"/>
  <c r="I60" i="49"/>
  <c r="I59" i="49"/>
  <c r="I58" i="49"/>
  <c r="I56" i="49"/>
  <c r="I55" i="49"/>
  <c r="I54" i="49"/>
  <c r="I53" i="49"/>
  <c r="I52" i="49"/>
  <c r="I50" i="49"/>
  <c r="I49" i="49"/>
  <c r="I48" i="49"/>
  <c r="I47" i="49"/>
  <c r="I46" i="49"/>
  <c r="I44" i="49"/>
  <c r="I43" i="49"/>
  <c r="I42" i="49"/>
  <c r="I41" i="49"/>
  <c r="I40" i="49"/>
  <c r="I38" i="49"/>
  <c r="I37" i="49"/>
  <c r="I36" i="49"/>
  <c r="I35" i="49"/>
  <c r="I33" i="49"/>
  <c r="I32" i="49"/>
  <c r="I31" i="49"/>
  <c r="I30" i="49"/>
  <c r="I29" i="49"/>
  <c r="I27" i="49"/>
  <c r="I26" i="49"/>
  <c r="I25" i="49"/>
  <c r="I24" i="49"/>
  <c r="I22" i="49"/>
  <c r="I21" i="49"/>
  <c r="I20" i="49"/>
  <c r="I19" i="49"/>
  <c r="I17" i="49"/>
  <c r="I16" i="49"/>
  <c r="I15" i="49"/>
  <c r="I13" i="49"/>
  <c r="I12" i="49"/>
  <c r="I11" i="49"/>
  <c r="I10" i="49"/>
  <c r="I9" i="49"/>
  <c r="I8" i="49"/>
  <c r="I114" i="48"/>
  <c r="I113" i="48"/>
  <c r="I112" i="48"/>
  <c r="I111" i="48"/>
  <c r="I110" i="48"/>
  <c r="I109" i="48"/>
  <c r="I108" i="48"/>
  <c r="I107" i="48"/>
  <c r="I106" i="48"/>
  <c r="I104" i="48"/>
  <c r="I103" i="48"/>
  <c r="I101" i="48"/>
  <c r="I100" i="48"/>
  <c r="I99" i="48"/>
  <c r="I98" i="48"/>
  <c r="I97" i="48"/>
  <c r="I96" i="48"/>
  <c r="I95" i="48"/>
  <c r="I93" i="48"/>
  <c r="I92" i="48"/>
  <c r="I90" i="48"/>
  <c r="I89" i="48"/>
  <c r="I88" i="48"/>
  <c r="I86" i="48"/>
  <c r="I85" i="48"/>
  <c r="I83" i="48"/>
  <c r="I82" i="48"/>
  <c r="I81" i="48"/>
  <c r="I80" i="48"/>
  <c r="I79" i="48"/>
  <c r="I77" i="48"/>
  <c r="I76" i="48"/>
  <c r="I75" i="48"/>
  <c r="I74" i="48"/>
  <c r="I73" i="48"/>
  <c r="I71" i="48"/>
  <c r="I70" i="48"/>
  <c r="I69" i="48"/>
  <c r="I68" i="48"/>
  <c r="I67" i="48"/>
  <c r="I66" i="48"/>
  <c r="I64" i="48"/>
  <c r="I63" i="48"/>
  <c r="I62" i="48"/>
  <c r="I61" i="48"/>
  <c r="I60" i="48"/>
  <c r="I59" i="48"/>
  <c r="I58" i="48"/>
  <c r="I56" i="48"/>
  <c r="I55" i="48"/>
  <c r="I54" i="48"/>
  <c r="I53" i="48"/>
  <c r="I52" i="48"/>
  <c r="I50" i="48"/>
  <c r="I49" i="48"/>
  <c r="I48" i="48"/>
  <c r="I47" i="48"/>
  <c r="I46" i="48"/>
  <c r="I44" i="48"/>
  <c r="I43" i="48"/>
  <c r="I42" i="48"/>
  <c r="I41" i="48"/>
  <c r="I40" i="48"/>
  <c r="I38" i="48"/>
  <c r="I37" i="48"/>
  <c r="I36" i="48"/>
  <c r="I35" i="48"/>
  <c r="I33" i="48"/>
  <c r="I32" i="48"/>
  <c r="I31" i="48"/>
  <c r="I30" i="48"/>
  <c r="I29" i="48"/>
  <c r="I27" i="48"/>
  <c r="I26" i="48"/>
  <c r="I25" i="48"/>
  <c r="I24" i="48"/>
  <c r="I22" i="48"/>
  <c r="I21" i="48"/>
  <c r="I20" i="48"/>
  <c r="I19" i="48"/>
  <c r="I17" i="48"/>
  <c r="I16" i="48"/>
  <c r="I15" i="48"/>
  <c r="I13" i="48"/>
  <c r="I12" i="48"/>
  <c r="I11" i="48"/>
  <c r="I10" i="48"/>
  <c r="I9" i="48"/>
  <c r="I8" i="48"/>
  <c r="C6" i="45"/>
  <c r="G6" i="45"/>
  <c r="I7" i="45"/>
  <c r="I8" i="45"/>
  <c r="I9" i="45"/>
  <c r="I10" i="45"/>
  <c r="I11" i="45"/>
  <c r="I12" i="45"/>
  <c r="I13" i="45"/>
  <c r="I14" i="45"/>
  <c r="I15" i="45"/>
  <c r="I16" i="45"/>
  <c r="I17" i="45"/>
  <c r="I18" i="45"/>
  <c r="I19" i="45"/>
  <c r="I20" i="45"/>
  <c r="I21" i="45"/>
  <c r="I22" i="45"/>
  <c r="I23" i="45"/>
  <c r="I24" i="45"/>
  <c r="I25" i="45"/>
  <c r="I26" i="45"/>
  <c r="G6" i="44"/>
  <c r="E6" i="44"/>
  <c r="H6" i="44"/>
  <c r="M64" i="43" l="1"/>
  <c r="M114" i="43"/>
  <c r="M113" i="43"/>
  <c r="M112" i="43"/>
  <c r="M111" i="43"/>
  <c r="M110" i="43"/>
  <c r="M109" i="43"/>
  <c r="M108" i="43"/>
  <c r="M107" i="43"/>
  <c r="M106" i="43"/>
  <c r="M104" i="43"/>
  <c r="M103" i="43"/>
  <c r="M101" i="43"/>
  <c r="M100" i="43"/>
  <c r="M99" i="43"/>
  <c r="M98" i="43"/>
  <c r="M97" i="43"/>
  <c r="M96" i="43"/>
  <c r="M95" i="43"/>
  <c r="M93" i="43"/>
  <c r="M92" i="43"/>
  <c r="M90" i="43"/>
  <c r="M89" i="43"/>
  <c r="M88" i="43"/>
  <c r="M86" i="43"/>
  <c r="M85" i="43"/>
  <c r="M83" i="43"/>
  <c r="M82" i="43"/>
  <c r="M81" i="43"/>
  <c r="M80" i="43"/>
  <c r="M79" i="43"/>
  <c r="M77" i="43"/>
  <c r="M76" i="43"/>
  <c r="M75" i="43"/>
  <c r="M74" i="43"/>
  <c r="M73" i="43"/>
  <c r="M71" i="43"/>
  <c r="M70" i="43"/>
  <c r="M69" i="43"/>
  <c r="M68" i="43"/>
  <c r="M67" i="43"/>
  <c r="M66" i="43"/>
  <c r="M63" i="43"/>
  <c r="M62" i="43"/>
  <c r="M61" i="43"/>
  <c r="M60" i="43"/>
  <c r="M59" i="43"/>
  <c r="M58" i="43"/>
  <c r="M56" i="43"/>
  <c r="M55" i="43"/>
  <c r="M54" i="43"/>
  <c r="M53" i="43"/>
  <c r="M52" i="43"/>
  <c r="M50" i="43"/>
  <c r="M49" i="43"/>
  <c r="M48" i="43"/>
  <c r="M47" i="43"/>
  <c r="M46" i="43"/>
  <c r="M44" i="43"/>
  <c r="M43" i="43"/>
  <c r="M42" i="43"/>
  <c r="M41" i="43"/>
  <c r="M40" i="43"/>
  <c r="M38" i="43"/>
  <c r="M37" i="43"/>
  <c r="M36" i="43"/>
  <c r="M35" i="43"/>
  <c r="M33" i="43"/>
  <c r="M32" i="43"/>
  <c r="M31" i="43"/>
  <c r="M30" i="43"/>
  <c r="M29" i="43"/>
  <c r="M27" i="43"/>
  <c r="M26" i="43"/>
  <c r="M25" i="43"/>
  <c r="M24" i="43"/>
  <c r="M22" i="43"/>
  <c r="M21" i="43"/>
  <c r="M20" i="43"/>
  <c r="M19" i="43"/>
  <c r="M17" i="43"/>
  <c r="M16" i="43"/>
  <c r="M15" i="43"/>
  <c r="M13" i="43"/>
  <c r="M12" i="43"/>
  <c r="M11" i="43"/>
  <c r="M10" i="43"/>
  <c r="M9" i="43"/>
  <c r="M8" i="43"/>
  <c r="M6" i="43"/>
  <c r="M114" i="42"/>
  <c r="M113" i="42"/>
  <c r="M112" i="42"/>
  <c r="M111" i="42"/>
  <c r="M110" i="42"/>
  <c r="M109" i="42"/>
  <c r="M108" i="42"/>
  <c r="M107" i="42"/>
  <c r="M106" i="42"/>
  <c r="M104" i="42"/>
  <c r="M103" i="42"/>
  <c r="M101" i="42"/>
  <c r="M100" i="42"/>
  <c r="M99" i="42"/>
  <c r="M98" i="42"/>
  <c r="M97" i="42"/>
  <c r="M96" i="42"/>
  <c r="M95" i="42"/>
  <c r="M93" i="42"/>
  <c r="M92" i="42"/>
  <c r="M90" i="42"/>
  <c r="M89" i="42"/>
  <c r="M88" i="42"/>
  <c r="M86" i="42"/>
  <c r="M85" i="42"/>
  <c r="M83" i="42"/>
  <c r="M82" i="42"/>
  <c r="M81" i="42"/>
  <c r="M80" i="42"/>
  <c r="M79" i="42"/>
  <c r="M77" i="42"/>
  <c r="M76" i="42"/>
  <c r="M75" i="42"/>
  <c r="M74" i="42"/>
  <c r="M73" i="42"/>
  <c r="M71" i="42"/>
  <c r="M70" i="42"/>
  <c r="M69" i="42"/>
  <c r="M68" i="42"/>
  <c r="M67" i="42"/>
  <c r="M66" i="42"/>
  <c r="M64" i="42"/>
  <c r="M63" i="42"/>
  <c r="M62" i="42"/>
  <c r="M61" i="42"/>
  <c r="M60" i="42"/>
  <c r="M59" i="42"/>
  <c r="M58" i="42"/>
  <c r="M56" i="42"/>
  <c r="M55" i="42"/>
  <c r="M54" i="42"/>
  <c r="M53" i="42"/>
  <c r="M52" i="42"/>
  <c r="M50" i="42"/>
  <c r="M49" i="42"/>
  <c r="M48" i="42"/>
  <c r="M47" i="42"/>
  <c r="M46" i="42"/>
  <c r="M44" i="42"/>
  <c r="M43" i="42"/>
  <c r="M42" i="42"/>
  <c r="M41" i="42"/>
  <c r="M40" i="42"/>
  <c r="M38" i="42"/>
  <c r="M37" i="42"/>
  <c r="M36" i="42"/>
  <c r="M35" i="42"/>
  <c r="M33" i="42"/>
  <c r="M32" i="42"/>
  <c r="M31" i="42"/>
  <c r="M30" i="42"/>
  <c r="M29" i="42"/>
  <c r="M27" i="42"/>
  <c r="M26" i="42"/>
  <c r="M25" i="42"/>
  <c r="M24" i="42"/>
  <c r="M22" i="42"/>
  <c r="M21" i="42"/>
  <c r="M20" i="42"/>
  <c r="M19" i="42"/>
  <c r="M17" i="42"/>
  <c r="M16" i="42"/>
  <c r="M15" i="42"/>
  <c r="M13" i="42"/>
  <c r="M12" i="42"/>
  <c r="M11" i="42"/>
  <c r="M10" i="42"/>
  <c r="M9" i="42"/>
  <c r="M8" i="42"/>
  <c r="M6" i="42"/>
  <c r="L113" i="52"/>
  <c r="L112" i="52"/>
  <c r="L111" i="52"/>
  <c r="L110" i="52"/>
  <c r="L109" i="52"/>
  <c r="L108" i="52"/>
  <c r="L107" i="52"/>
  <c r="L106" i="52"/>
  <c r="L105" i="52"/>
  <c r="L103" i="52"/>
  <c r="L102" i="52"/>
  <c r="L100" i="52"/>
  <c r="L99" i="52"/>
  <c r="L98" i="52"/>
  <c r="L97" i="52"/>
  <c r="L96" i="52"/>
  <c r="L95" i="52"/>
  <c r="L94" i="52"/>
  <c r="L92" i="52"/>
  <c r="L91" i="52"/>
  <c r="L89" i="52"/>
  <c r="L88" i="52"/>
  <c r="L87" i="52"/>
  <c r="L85" i="52"/>
  <c r="L84" i="52"/>
  <c r="L82" i="52"/>
  <c r="L81" i="52"/>
  <c r="L80" i="52"/>
  <c r="L79" i="52"/>
  <c r="L78" i="52"/>
  <c r="L76" i="52"/>
  <c r="L75" i="52"/>
  <c r="L74" i="52"/>
  <c r="L73" i="52"/>
  <c r="L72" i="52"/>
  <c r="L70" i="52"/>
  <c r="L69" i="52"/>
  <c r="L68" i="52"/>
  <c r="L67" i="52"/>
  <c r="L66" i="52"/>
  <c r="L65" i="52"/>
  <c r="L63" i="52"/>
  <c r="L62" i="52"/>
  <c r="L61" i="52"/>
  <c r="L60" i="52"/>
  <c r="L59" i="52"/>
  <c r="L58" i="52"/>
  <c r="L57" i="52"/>
  <c r="L55" i="52"/>
  <c r="L54" i="52"/>
  <c r="L53" i="52"/>
  <c r="L52" i="52"/>
  <c r="L51" i="52"/>
  <c r="L49" i="52"/>
  <c r="L48" i="52"/>
  <c r="L47" i="52"/>
  <c r="L46" i="52"/>
  <c r="L45" i="52"/>
  <c r="L43" i="52"/>
  <c r="L42" i="52"/>
  <c r="L41" i="52"/>
  <c r="L40" i="52"/>
  <c r="L39" i="52"/>
  <c r="L37" i="52"/>
  <c r="L36" i="52"/>
  <c r="L35" i="52"/>
  <c r="L34" i="52"/>
  <c r="L32" i="52"/>
  <c r="L31" i="52"/>
  <c r="L30" i="52"/>
  <c r="L29" i="52"/>
  <c r="L28" i="52"/>
  <c r="L26" i="52"/>
  <c r="L25" i="52"/>
  <c r="L24" i="52"/>
  <c r="L23" i="52"/>
  <c r="L21" i="52"/>
  <c r="L20" i="52"/>
  <c r="L19" i="52"/>
  <c r="L18" i="52"/>
  <c r="L16" i="52"/>
  <c r="L15" i="52"/>
  <c r="L14" i="52"/>
  <c r="L12" i="52"/>
  <c r="L11" i="52"/>
  <c r="L10" i="52"/>
  <c r="L9" i="52"/>
  <c r="L8" i="52"/>
  <c r="L7" i="52"/>
  <c r="J113" i="52"/>
  <c r="J112" i="52"/>
  <c r="J111" i="52"/>
  <c r="J110" i="52"/>
  <c r="J109" i="52"/>
  <c r="J108" i="52"/>
  <c r="J107" i="52"/>
  <c r="J106" i="52"/>
  <c r="J105" i="52"/>
  <c r="J103" i="52"/>
  <c r="J102" i="52"/>
  <c r="J100" i="52"/>
  <c r="J99" i="52"/>
  <c r="J98" i="52"/>
  <c r="J97" i="52"/>
  <c r="J96" i="52"/>
  <c r="J95" i="52"/>
  <c r="J94" i="52"/>
  <c r="J92" i="52"/>
  <c r="J91" i="52"/>
  <c r="J89" i="52"/>
  <c r="J88" i="52"/>
  <c r="J87" i="52"/>
  <c r="J85" i="52"/>
  <c r="J84" i="52"/>
  <c r="J82" i="52"/>
  <c r="J81" i="52"/>
  <c r="J80" i="52"/>
  <c r="J79" i="52"/>
  <c r="J78" i="52"/>
  <c r="J76" i="52"/>
  <c r="J75" i="52"/>
  <c r="J74" i="52"/>
  <c r="J73" i="52"/>
  <c r="J72" i="52"/>
  <c r="J70" i="52"/>
  <c r="J69" i="52"/>
  <c r="J68" i="52"/>
  <c r="J67" i="52"/>
  <c r="J66" i="52"/>
  <c r="J65" i="52"/>
  <c r="J63" i="52"/>
  <c r="J62" i="52"/>
  <c r="J61" i="52"/>
  <c r="J60" i="52"/>
  <c r="J59" i="52"/>
  <c r="J58" i="52"/>
  <c r="J57" i="52"/>
  <c r="J55" i="52"/>
  <c r="J54" i="52"/>
  <c r="J53" i="52"/>
  <c r="J52" i="52"/>
  <c r="J51" i="52"/>
  <c r="J49" i="52"/>
  <c r="J48" i="52"/>
  <c r="J47" i="52"/>
  <c r="J46" i="52"/>
  <c r="J45" i="52"/>
  <c r="J43" i="52"/>
  <c r="J42" i="52"/>
  <c r="J41" i="52"/>
  <c r="J40" i="52"/>
  <c r="J39" i="52"/>
  <c r="J37" i="52"/>
  <c r="J36" i="52"/>
  <c r="J35" i="52"/>
  <c r="J34" i="52"/>
  <c r="J32" i="52"/>
  <c r="J31" i="52"/>
  <c r="J30" i="52"/>
  <c r="J29" i="52"/>
  <c r="J28" i="52"/>
  <c r="J26" i="52"/>
  <c r="J25" i="52"/>
  <c r="J24" i="52"/>
  <c r="J23" i="52"/>
  <c r="J21" i="52"/>
  <c r="J20" i="52"/>
  <c r="J19" i="52"/>
  <c r="J18" i="52"/>
  <c r="J16" i="52"/>
  <c r="J15" i="52"/>
  <c r="J14" i="52"/>
  <c r="J12" i="52"/>
  <c r="J11" i="52"/>
  <c r="J10" i="52"/>
  <c r="J9" i="52"/>
  <c r="J8" i="52"/>
  <c r="J7" i="52"/>
  <c r="H113" i="52"/>
  <c r="H112" i="52"/>
  <c r="H111" i="52"/>
  <c r="H110" i="52"/>
  <c r="H109" i="52"/>
  <c r="H108" i="52"/>
  <c r="H107" i="52"/>
  <c r="H106" i="52"/>
  <c r="H105" i="52"/>
  <c r="H103" i="52"/>
  <c r="H102" i="52"/>
  <c r="H100" i="52"/>
  <c r="H99" i="52"/>
  <c r="H98" i="52"/>
  <c r="H97" i="52"/>
  <c r="H96" i="52"/>
  <c r="H95" i="52"/>
  <c r="H94" i="52"/>
  <c r="H92" i="52"/>
  <c r="H91" i="52"/>
  <c r="H89" i="52"/>
  <c r="H88" i="52"/>
  <c r="H87" i="52"/>
  <c r="H85" i="52"/>
  <c r="H84" i="52"/>
  <c r="H82" i="52"/>
  <c r="H81" i="52"/>
  <c r="H80" i="52"/>
  <c r="H79" i="52"/>
  <c r="H78" i="52"/>
  <c r="H76" i="52"/>
  <c r="H75" i="52"/>
  <c r="H74" i="52"/>
  <c r="H73" i="52"/>
  <c r="H72" i="52"/>
  <c r="H70" i="52"/>
  <c r="H69" i="52"/>
  <c r="H68" i="52"/>
  <c r="H67" i="52"/>
  <c r="H66" i="52"/>
  <c r="H65" i="52"/>
  <c r="H63" i="52"/>
  <c r="H62" i="52"/>
  <c r="H61" i="52"/>
  <c r="H60" i="52"/>
  <c r="H59" i="52"/>
  <c r="H58" i="52"/>
  <c r="H57" i="52"/>
  <c r="H55" i="52"/>
  <c r="H54" i="52"/>
  <c r="H53" i="52"/>
  <c r="H52" i="52"/>
  <c r="H51" i="52"/>
  <c r="H49" i="52"/>
  <c r="H48" i="52"/>
  <c r="H47" i="52"/>
  <c r="H46" i="52"/>
  <c r="H45" i="52"/>
  <c r="H43" i="52"/>
  <c r="H42" i="52"/>
  <c r="H41" i="52"/>
  <c r="H40" i="52"/>
  <c r="H39" i="52"/>
  <c r="H37" i="52"/>
  <c r="H36" i="52"/>
  <c r="H35" i="52"/>
  <c r="H34" i="52"/>
  <c r="H32" i="52"/>
  <c r="H31" i="52"/>
  <c r="H30" i="52"/>
  <c r="H29" i="52"/>
  <c r="H28" i="52"/>
  <c r="H26" i="52"/>
  <c r="H25" i="52"/>
  <c r="H24" i="52"/>
  <c r="H23" i="52"/>
  <c r="H21" i="52"/>
  <c r="H20" i="52"/>
  <c r="H19" i="52"/>
  <c r="H18" i="52"/>
  <c r="H16" i="52"/>
  <c r="H15" i="52"/>
  <c r="H14" i="52"/>
  <c r="H12" i="52"/>
  <c r="H11" i="52"/>
  <c r="H10" i="52"/>
  <c r="H9" i="52"/>
  <c r="H8" i="52"/>
  <c r="H7" i="52"/>
  <c r="F8" i="52"/>
  <c r="F9" i="52"/>
  <c r="F10" i="52"/>
  <c r="F11" i="52"/>
  <c r="F12" i="52"/>
  <c r="F14" i="52"/>
  <c r="F15" i="52"/>
  <c r="F16" i="52"/>
  <c r="F18" i="52"/>
  <c r="F19" i="52"/>
  <c r="F20" i="52"/>
  <c r="F21" i="52"/>
  <c r="F23" i="52"/>
  <c r="F24" i="52"/>
  <c r="F25" i="52"/>
  <c r="F26" i="52"/>
  <c r="F28" i="52"/>
  <c r="F29" i="52"/>
  <c r="F30" i="52"/>
  <c r="F31" i="52"/>
  <c r="F32" i="52"/>
  <c r="F34" i="52"/>
  <c r="F35" i="52"/>
  <c r="F36" i="52"/>
  <c r="F37" i="52"/>
  <c r="F39" i="52"/>
  <c r="F40" i="52"/>
  <c r="F41" i="52"/>
  <c r="F42" i="52"/>
  <c r="F43" i="52"/>
  <c r="F45" i="52"/>
  <c r="F46" i="52"/>
  <c r="F47" i="52"/>
  <c r="F48" i="52"/>
  <c r="F49" i="52"/>
  <c r="F51" i="52"/>
  <c r="F52" i="52"/>
  <c r="F53" i="52"/>
  <c r="F54" i="52"/>
  <c r="F55" i="52"/>
  <c r="F57" i="52"/>
  <c r="F58" i="52"/>
  <c r="F59" i="52"/>
  <c r="F60" i="52"/>
  <c r="F61" i="52"/>
  <c r="F62" i="52"/>
  <c r="F63" i="52"/>
  <c r="F65" i="52"/>
  <c r="F66" i="52"/>
  <c r="F67" i="52"/>
  <c r="F68" i="52"/>
  <c r="F69" i="52"/>
  <c r="F70" i="52"/>
  <c r="F72" i="52"/>
  <c r="F73" i="52"/>
  <c r="F74" i="52"/>
  <c r="F75" i="52"/>
  <c r="F76" i="52"/>
  <c r="F78" i="52"/>
  <c r="F79" i="52"/>
  <c r="F80" i="52"/>
  <c r="F81" i="52"/>
  <c r="F82" i="52"/>
  <c r="F84" i="52"/>
  <c r="F85" i="52"/>
  <c r="F87" i="52"/>
  <c r="F88" i="52"/>
  <c r="F89" i="52"/>
  <c r="F91" i="52"/>
  <c r="F92" i="52"/>
  <c r="F94" i="52"/>
  <c r="F95" i="52"/>
  <c r="F96" i="52"/>
  <c r="F97" i="52"/>
  <c r="F98" i="52"/>
  <c r="F99" i="52"/>
  <c r="F100" i="52"/>
  <c r="F102" i="52"/>
  <c r="F103" i="52"/>
  <c r="F105" i="52"/>
  <c r="F106" i="52"/>
  <c r="F107" i="52"/>
  <c r="F108" i="52"/>
  <c r="F109" i="52"/>
  <c r="F110" i="52"/>
  <c r="F111" i="52"/>
  <c r="F112" i="52"/>
  <c r="F113" i="52"/>
  <c r="F7" i="52"/>
  <c r="D8" i="52"/>
  <c r="D9" i="52"/>
  <c r="D10" i="52"/>
  <c r="D11" i="52"/>
  <c r="D12" i="52"/>
  <c r="D14" i="52"/>
  <c r="D15" i="52"/>
  <c r="D16" i="52"/>
  <c r="D18" i="52"/>
  <c r="D19" i="52"/>
  <c r="D20" i="52"/>
  <c r="D21" i="52"/>
  <c r="D23" i="52"/>
  <c r="D24" i="52"/>
  <c r="D25" i="52"/>
  <c r="D26" i="52"/>
  <c r="D28" i="52"/>
  <c r="D29" i="52"/>
  <c r="D30" i="52"/>
  <c r="D31" i="52"/>
  <c r="D32" i="52"/>
  <c r="D34" i="52"/>
  <c r="D35" i="52"/>
  <c r="D36" i="52"/>
  <c r="D37" i="52"/>
  <c r="D39" i="52"/>
  <c r="D40" i="52"/>
  <c r="D41" i="52"/>
  <c r="D42" i="52"/>
  <c r="D43" i="52"/>
  <c r="D45" i="52"/>
  <c r="D46" i="52"/>
  <c r="D47" i="52"/>
  <c r="D48" i="52"/>
  <c r="D49" i="52"/>
  <c r="D51" i="52"/>
  <c r="D52" i="52"/>
  <c r="D53" i="52"/>
  <c r="D54" i="52"/>
  <c r="D55" i="52"/>
  <c r="D57" i="52"/>
  <c r="D58" i="52"/>
  <c r="D59" i="52"/>
  <c r="D60" i="52"/>
  <c r="D61" i="52"/>
  <c r="D62" i="52"/>
  <c r="D63" i="52"/>
  <c r="D65" i="52"/>
  <c r="D66" i="52"/>
  <c r="D67" i="52"/>
  <c r="D68" i="52"/>
  <c r="D69" i="52"/>
  <c r="D70" i="52"/>
  <c r="D72" i="52"/>
  <c r="D73" i="52"/>
  <c r="D74" i="52"/>
  <c r="D75" i="52"/>
  <c r="D76" i="52"/>
  <c r="D78" i="52"/>
  <c r="D79" i="52"/>
  <c r="D80" i="52"/>
  <c r="D81" i="52"/>
  <c r="D82" i="52"/>
  <c r="D84" i="52"/>
  <c r="D85" i="52"/>
  <c r="D87" i="52"/>
  <c r="D88" i="52"/>
  <c r="D89" i="52"/>
  <c r="D91" i="52"/>
  <c r="D92" i="52"/>
  <c r="D94" i="52"/>
  <c r="D95" i="52"/>
  <c r="D96" i="52"/>
  <c r="D97" i="52"/>
  <c r="D98" i="52"/>
  <c r="D99" i="52"/>
  <c r="D100" i="52"/>
  <c r="D102" i="52"/>
  <c r="D103" i="52"/>
  <c r="D105" i="52"/>
  <c r="D106" i="52"/>
  <c r="D107" i="52"/>
  <c r="D108" i="52"/>
  <c r="D109" i="52"/>
  <c r="D110" i="52"/>
  <c r="D111" i="52"/>
  <c r="D112" i="52"/>
  <c r="D113" i="52"/>
  <c r="D7" i="52"/>
  <c r="D51" i="51"/>
  <c r="F51" i="51"/>
  <c r="H51" i="51"/>
  <c r="J51" i="51"/>
  <c r="J113" i="51"/>
  <c r="J112" i="51"/>
  <c r="J111" i="51"/>
  <c r="J110" i="51"/>
  <c r="J109" i="51"/>
  <c r="J108" i="51"/>
  <c r="J107" i="51"/>
  <c r="J106" i="51"/>
  <c r="J105" i="51"/>
  <c r="J103" i="51"/>
  <c r="J102" i="51"/>
  <c r="J100" i="51"/>
  <c r="J99" i="51"/>
  <c r="J98" i="51"/>
  <c r="J97" i="51"/>
  <c r="J96" i="51"/>
  <c r="J95" i="51"/>
  <c r="J94" i="51"/>
  <c r="J92" i="51"/>
  <c r="J91" i="51"/>
  <c r="J89" i="51"/>
  <c r="J88" i="51"/>
  <c r="J87" i="51"/>
  <c r="J85" i="51"/>
  <c r="J84" i="51"/>
  <c r="J82" i="51"/>
  <c r="J81" i="51"/>
  <c r="J80" i="51"/>
  <c r="J79" i="51"/>
  <c r="J78" i="51"/>
  <c r="J76" i="51"/>
  <c r="J75" i="51"/>
  <c r="J74" i="51"/>
  <c r="J73" i="51"/>
  <c r="J72" i="51"/>
  <c r="J70" i="51"/>
  <c r="J69" i="51"/>
  <c r="J68" i="51"/>
  <c r="J67" i="51"/>
  <c r="J66" i="51"/>
  <c r="J65" i="51"/>
  <c r="J63" i="51"/>
  <c r="J62" i="51"/>
  <c r="J61" i="51"/>
  <c r="J60" i="51"/>
  <c r="J59" i="51"/>
  <c r="J58" i="51"/>
  <c r="J57" i="51"/>
  <c r="J55" i="51"/>
  <c r="J54" i="51"/>
  <c r="J53" i="51"/>
  <c r="J52" i="51"/>
  <c r="J49" i="51"/>
  <c r="J48" i="51"/>
  <c r="J47" i="51"/>
  <c r="J46" i="51"/>
  <c r="J45" i="51"/>
  <c r="J43" i="51"/>
  <c r="J42" i="51"/>
  <c r="J41" i="51"/>
  <c r="J40" i="51"/>
  <c r="J39" i="51"/>
  <c r="J37" i="51"/>
  <c r="J36" i="51"/>
  <c r="J35" i="51"/>
  <c r="J34" i="51"/>
  <c r="J32" i="51"/>
  <c r="J31" i="51"/>
  <c r="J30" i="51"/>
  <c r="J29" i="51"/>
  <c r="J28" i="51"/>
  <c r="J26" i="51"/>
  <c r="J25" i="51"/>
  <c r="J24" i="51"/>
  <c r="J23" i="51"/>
  <c r="J21" i="51"/>
  <c r="J20" i="51"/>
  <c r="J19" i="51"/>
  <c r="J18" i="51"/>
  <c r="J16" i="51"/>
  <c r="J15" i="51"/>
  <c r="J14" i="51"/>
  <c r="J12" i="51"/>
  <c r="J11" i="51"/>
  <c r="J10" i="51"/>
  <c r="J9" i="51"/>
  <c r="J8" i="51"/>
  <c r="J7" i="51"/>
  <c r="H113" i="51"/>
  <c r="H112" i="51"/>
  <c r="H111" i="51"/>
  <c r="H110" i="51"/>
  <c r="H109" i="51"/>
  <c r="H108" i="51"/>
  <c r="H107" i="51"/>
  <c r="H106" i="51"/>
  <c r="H105" i="51"/>
  <c r="H103" i="51"/>
  <c r="H102" i="51"/>
  <c r="H100" i="51"/>
  <c r="H99" i="51"/>
  <c r="H98" i="51"/>
  <c r="H97" i="51"/>
  <c r="H96" i="51"/>
  <c r="H95" i="51"/>
  <c r="H94" i="51"/>
  <c r="H92" i="51"/>
  <c r="H91" i="51"/>
  <c r="H89" i="51"/>
  <c r="H88" i="51"/>
  <c r="H87" i="51"/>
  <c r="H85" i="51"/>
  <c r="H84" i="51"/>
  <c r="H82" i="51"/>
  <c r="H81" i="51"/>
  <c r="H80" i="51"/>
  <c r="H79" i="51"/>
  <c r="H78" i="51"/>
  <c r="H76" i="51"/>
  <c r="H75" i="51"/>
  <c r="H74" i="51"/>
  <c r="H73" i="51"/>
  <c r="H72" i="51"/>
  <c r="H70" i="51"/>
  <c r="H69" i="51"/>
  <c r="H68" i="51"/>
  <c r="H67" i="51"/>
  <c r="H66" i="51"/>
  <c r="H65" i="51"/>
  <c r="H63" i="51"/>
  <c r="H62" i="51"/>
  <c r="H61" i="51"/>
  <c r="H60" i="51"/>
  <c r="H59" i="51"/>
  <c r="H58" i="51"/>
  <c r="H57" i="51"/>
  <c r="H55" i="51"/>
  <c r="H54" i="51"/>
  <c r="H53" i="51"/>
  <c r="H52" i="51"/>
  <c r="H49" i="51"/>
  <c r="H48" i="51"/>
  <c r="H47" i="51"/>
  <c r="H46" i="51"/>
  <c r="H45" i="51"/>
  <c r="H43" i="51"/>
  <c r="H42" i="51"/>
  <c r="H41" i="51"/>
  <c r="H40" i="51"/>
  <c r="H39" i="51"/>
  <c r="H37" i="51"/>
  <c r="H36" i="51"/>
  <c r="H35" i="51"/>
  <c r="H34" i="51"/>
  <c r="H32" i="51"/>
  <c r="H31" i="51"/>
  <c r="H30" i="51"/>
  <c r="H29" i="51"/>
  <c r="H28" i="51"/>
  <c r="H26" i="51"/>
  <c r="H25" i="51"/>
  <c r="H24" i="51"/>
  <c r="H23" i="51"/>
  <c r="H21" i="51"/>
  <c r="H20" i="51"/>
  <c r="H19" i="51"/>
  <c r="H18" i="51"/>
  <c r="H16" i="51"/>
  <c r="H15" i="51"/>
  <c r="H14" i="51"/>
  <c r="H12" i="51"/>
  <c r="H11" i="51"/>
  <c r="H10" i="51"/>
  <c r="H9" i="51"/>
  <c r="H8" i="51"/>
  <c r="H7" i="51"/>
  <c r="F113" i="51"/>
  <c r="F112" i="51"/>
  <c r="F111" i="51"/>
  <c r="F110" i="51"/>
  <c r="F109" i="51"/>
  <c r="F108" i="51"/>
  <c r="F107" i="51"/>
  <c r="F106" i="51"/>
  <c r="F105" i="51"/>
  <c r="F103" i="51"/>
  <c r="F102" i="51"/>
  <c r="F100" i="51"/>
  <c r="F99" i="51"/>
  <c r="F98" i="51"/>
  <c r="F97" i="51"/>
  <c r="F96" i="51"/>
  <c r="F95" i="51"/>
  <c r="F94" i="51"/>
  <c r="F92" i="51"/>
  <c r="F91" i="51"/>
  <c r="F89" i="51"/>
  <c r="F88" i="51"/>
  <c r="F87" i="51"/>
  <c r="F85" i="51"/>
  <c r="F84" i="51"/>
  <c r="F82" i="51"/>
  <c r="F81" i="51"/>
  <c r="F80" i="51"/>
  <c r="F79" i="51"/>
  <c r="F78" i="51"/>
  <c r="F76" i="51"/>
  <c r="F75" i="51"/>
  <c r="F74" i="51"/>
  <c r="F73" i="51"/>
  <c r="F72" i="51"/>
  <c r="F70" i="51"/>
  <c r="F69" i="51"/>
  <c r="F68" i="51"/>
  <c r="F67" i="51"/>
  <c r="F66" i="51"/>
  <c r="F65" i="51"/>
  <c r="F63" i="51"/>
  <c r="F62" i="51"/>
  <c r="F61" i="51"/>
  <c r="F60" i="51"/>
  <c r="F59" i="51"/>
  <c r="F58" i="51"/>
  <c r="F57" i="51"/>
  <c r="F55" i="51"/>
  <c r="F54" i="51"/>
  <c r="F53" i="51"/>
  <c r="F52" i="51"/>
  <c r="F49" i="51"/>
  <c r="F48" i="51"/>
  <c r="F47" i="51"/>
  <c r="F46" i="51"/>
  <c r="F45" i="51"/>
  <c r="F43" i="51"/>
  <c r="F42" i="51"/>
  <c r="F41" i="51"/>
  <c r="F40" i="51"/>
  <c r="F39" i="51"/>
  <c r="F37" i="51"/>
  <c r="F36" i="51"/>
  <c r="F35" i="51"/>
  <c r="F34" i="51"/>
  <c r="F32" i="51"/>
  <c r="F31" i="51"/>
  <c r="F30" i="51"/>
  <c r="F29" i="51"/>
  <c r="F28" i="51"/>
  <c r="F26" i="51"/>
  <c r="F25" i="51"/>
  <c r="F24" i="51"/>
  <c r="F23" i="51"/>
  <c r="F21" i="51"/>
  <c r="F20" i="51"/>
  <c r="F19" i="51"/>
  <c r="F18" i="51"/>
  <c r="F16" i="51"/>
  <c r="F15" i="51"/>
  <c r="F14" i="51"/>
  <c r="F12" i="51"/>
  <c r="F11" i="51"/>
  <c r="F10" i="51"/>
  <c r="F9" i="51"/>
  <c r="F8" i="51"/>
  <c r="F7" i="51"/>
  <c r="D113" i="51"/>
  <c r="D112" i="51"/>
  <c r="D111" i="51"/>
  <c r="D110" i="51"/>
  <c r="D109" i="51"/>
  <c r="D108" i="51"/>
  <c r="D107" i="51"/>
  <c r="D106" i="51"/>
  <c r="D105" i="51"/>
  <c r="D103" i="51"/>
  <c r="D102" i="51"/>
  <c r="D100" i="51"/>
  <c r="D99" i="51"/>
  <c r="D98" i="51"/>
  <c r="D97" i="51"/>
  <c r="D96" i="51"/>
  <c r="D95" i="51"/>
  <c r="D94" i="51"/>
  <c r="D92" i="51"/>
  <c r="D91" i="51"/>
  <c r="D89" i="51"/>
  <c r="D88" i="51"/>
  <c r="D87" i="51"/>
  <c r="D85" i="51"/>
  <c r="D84" i="51"/>
  <c r="D82" i="51"/>
  <c r="D81" i="51"/>
  <c r="D80" i="51"/>
  <c r="D79" i="51"/>
  <c r="D78" i="51"/>
  <c r="D76" i="51"/>
  <c r="D75" i="51"/>
  <c r="D74" i="51"/>
  <c r="D73" i="51"/>
  <c r="D72" i="51"/>
  <c r="D70" i="51"/>
  <c r="D69" i="51"/>
  <c r="D68" i="51"/>
  <c r="D67" i="51"/>
  <c r="D66" i="51"/>
  <c r="D65" i="51"/>
  <c r="D63" i="51"/>
  <c r="D62" i="51"/>
  <c r="D61" i="51"/>
  <c r="D60" i="51"/>
  <c r="D59" i="51"/>
  <c r="D58" i="51"/>
  <c r="D57" i="51"/>
  <c r="D55" i="51"/>
  <c r="D54" i="51"/>
  <c r="D53" i="51"/>
  <c r="D52" i="51"/>
  <c r="D49" i="51"/>
  <c r="D48" i="51"/>
  <c r="D47" i="51"/>
  <c r="D46" i="51"/>
  <c r="D45" i="51"/>
  <c r="D43" i="51"/>
  <c r="D42" i="51"/>
  <c r="D41" i="51"/>
  <c r="D40" i="51"/>
  <c r="D39" i="51"/>
  <c r="D37" i="51"/>
  <c r="D36" i="51"/>
  <c r="D35" i="51"/>
  <c r="D34" i="51"/>
  <c r="D32" i="51"/>
  <c r="D31" i="51"/>
  <c r="D30" i="51"/>
  <c r="D29" i="51"/>
  <c r="D28" i="51"/>
  <c r="D26" i="51"/>
  <c r="D25" i="51"/>
  <c r="D24" i="51"/>
  <c r="D23" i="51"/>
  <c r="D21" i="51"/>
  <c r="D20" i="51"/>
  <c r="D19" i="51"/>
  <c r="D18" i="51"/>
  <c r="D16" i="51"/>
  <c r="D15" i="51"/>
  <c r="D14" i="51"/>
  <c r="D12" i="51"/>
  <c r="D11" i="51"/>
  <c r="D10" i="51"/>
  <c r="D9" i="51"/>
  <c r="D8" i="51"/>
  <c r="D7" i="51"/>
  <c r="J113" i="50"/>
  <c r="J112" i="50"/>
  <c r="J111" i="50"/>
  <c r="J109" i="50"/>
  <c r="J108" i="50"/>
  <c r="J107" i="50"/>
  <c r="J106" i="50"/>
  <c r="J105" i="50"/>
  <c r="J103" i="50"/>
  <c r="J102" i="50"/>
  <c r="J100" i="50"/>
  <c r="J99" i="50"/>
  <c r="J98" i="50"/>
  <c r="J97" i="50"/>
  <c r="J96" i="50"/>
  <c r="J95" i="50"/>
  <c r="J94" i="50"/>
  <c r="J92" i="50"/>
  <c r="J91" i="50"/>
  <c r="J89" i="50"/>
  <c r="J88" i="50"/>
  <c r="J87" i="50"/>
  <c r="J85" i="50"/>
  <c r="J84" i="50"/>
  <c r="J82" i="50"/>
  <c r="J81" i="50"/>
  <c r="J80" i="50"/>
  <c r="J79" i="50"/>
  <c r="J78" i="50"/>
  <c r="J76" i="50"/>
  <c r="J75" i="50"/>
  <c r="J74" i="50"/>
  <c r="J73" i="50"/>
  <c r="J72" i="50"/>
  <c r="J70" i="50"/>
  <c r="J69" i="50"/>
  <c r="J68" i="50"/>
  <c r="J67" i="50"/>
  <c r="J66" i="50"/>
  <c r="J65" i="50"/>
  <c r="J63" i="50"/>
  <c r="J62" i="50"/>
  <c r="J61" i="50"/>
  <c r="J60" i="50"/>
  <c r="J59" i="50"/>
  <c r="J58" i="50"/>
  <c r="J57" i="50"/>
  <c r="J55" i="50"/>
  <c r="J54" i="50"/>
  <c r="J53" i="50"/>
  <c r="J52" i="50"/>
  <c r="J51" i="50"/>
  <c r="J49" i="50"/>
  <c r="J48" i="50"/>
  <c r="J47" i="50"/>
  <c r="J46" i="50"/>
  <c r="J45" i="50"/>
  <c r="J43" i="50"/>
  <c r="J42" i="50"/>
  <c r="J41" i="50"/>
  <c r="J40" i="50"/>
  <c r="J39" i="50"/>
  <c r="J37" i="50"/>
  <c r="J36" i="50"/>
  <c r="J35" i="50"/>
  <c r="J34" i="50"/>
  <c r="J32" i="50"/>
  <c r="J31" i="50"/>
  <c r="J30" i="50"/>
  <c r="J29" i="50"/>
  <c r="J28" i="50"/>
  <c r="J26" i="50"/>
  <c r="J25" i="50"/>
  <c r="J24" i="50"/>
  <c r="J23" i="50"/>
  <c r="J21" i="50"/>
  <c r="J20" i="50"/>
  <c r="J19" i="50"/>
  <c r="J18" i="50"/>
  <c r="J16" i="50"/>
  <c r="J15" i="50"/>
  <c r="J14" i="50"/>
  <c r="J12" i="50"/>
  <c r="J11" i="50"/>
  <c r="J10" i="50"/>
  <c r="J9" i="50"/>
  <c r="J8" i="50"/>
  <c r="H113" i="50"/>
  <c r="H112" i="50"/>
  <c r="H111" i="50"/>
  <c r="H109" i="50"/>
  <c r="H108" i="50"/>
  <c r="H107" i="50"/>
  <c r="H106" i="50"/>
  <c r="H105" i="50"/>
  <c r="H103" i="50"/>
  <c r="H102" i="50"/>
  <c r="H100" i="50"/>
  <c r="H99" i="50"/>
  <c r="H98" i="50"/>
  <c r="H97" i="50"/>
  <c r="H96" i="50"/>
  <c r="H95" i="50"/>
  <c r="H94" i="50"/>
  <c r="H92" i="50"/>
  <c r="H91" i="50"/>
  <c r="H89" i="50"/>
  <c r="H88" i="50"/>
  <c r="H87" i="50"/>
  <c r="H85" i="50"/>
  <c r="H84" i="50"/>
  <c r="H82" i="50"/>
  <c r="H81" i="50"/>
  <c r="H80" i="50"/>
  <c r="H79" i="50"/>
  <c r="H78" i="50"/>
  <c r="H76" i="50"/>
  <c r="H75" i="50"/>
  <c r="H74" i="50"/>
  <c r="H73" i="50"/>
  <c r="H72" i="50"/>
  <c r="H70" i="50"/>
  <c r="H69" i="50"/>
  <c r="H68" i="50"/>
  <c r="H67" i="50"/>
  <c r="H66" i="50"/>
  <c r="H65" i="50"/>
  <c r="H63" i="50"/>
  <c r="H62" i="50"/>
  <c r="H61" i="50"/>
  <c r="H60" i="50"/>
  <c r="H59" i="50"/>
  <c r="H58" i="50"/>
  <c r="H57" i="50"/>
  <c r="H55" i="50"/>
  <c r="H54" i="50"/>
  <c r="H53" i="50"/>
  <c r="H52" i="50"/>
  <c r="H51" i="50"/>
  <c r="H49" i="50"/>
  <c r="H48" i="50"/>
  <c r="H47" i="50"/>
  <c r="H46" i="50"/>
  <c r="H45" i="50"/>
  <c r="H43" i="50"/>
  <c r="H42" i="50"/>
  <c r="H41" i="50"/>
  <c r="H40" i="50"/>
  <c r="H39" i="50"/>
  <c r="H37" i="50"/>
  <c r="H36" i="50"/>
  <c r="H35" i="50"/>
  <c r="H34" i="50"/>
  <c r="H32" i="50"/>
  <c r="H31" i="50"/>
  <c r="H30" i="50"/>
  <c r="H29" i="50"/>
  <c r="H28" i="50"/>
  <c r="H26" i="50"/>
  <c r="H25" i="50"/>
  <c r="H24" i="50"/>
  <c r="H23" i="50"/>
  <c r="H21" i="50"/>
  <c r="H20" i="50"/>
  <c r="H19" i="50"/>
  <c r="H18" i="50"/>
  <c r="H16" i="50"/>
  <c r="H15" i="50"/>
  <c r="H14" i="50"/>
  <c r="H12" i="50"/>
  <c r="H11" i="50"/>
  <c r="H10" i="50"/>
  <c r="H9" i="50"/>
  <c r="H8" i="50"/>
  <c r="F113" i="50"/>
  <c r="F112" i="50"/>
  <c r="F111" i="50"/>
  <c r="F109" i="50"/>
  <c r="F108" i="50"/>
  <c r="F107" i="50"/>
  <c r="F106" i="50"/>
  <c r="F105" i="50"/>
  <c r="F103" i="50"/>
  <c r="F102" i="50"/>
  <c r="F100" i="50"/>
  <c r="F99" i="50"/>
  <c r="F98" i="50"/>
  <c r="F97" i="50"/>
  <c r="F96" i="50"/>
  <c r="F95" i="50"/>
  <c r="F94" i="50"/>
  <c r="F92" i="50"/>
  <c r="F91" i="50"/>
  <c r="F89" i="50"/>
  <c r="F88" i="50"/>
  <c r="F87" i="50"/>
  <c r="F85" i="50"/>
  <c r="F84" i="50"/>
  <c r="F82" i="50"/>
  <c r="F81" i="50"/>
  <c r="F80" i="50"/>
  <c r="F79" i="50"/>
  <c r="F78" i="50"/>
  <c r="F76" i="50"/>
  <c r="F75" i="50"/>
  <c r="F74" i="50"/>
  <c r="F73" i="50"/>
  <c r="F72" i="50"/>
  <c r="F70" i="50"/>
  <c r="F69" i="50"/>
  <c r="F68" i="50"/>
  <c r="F67" i="50"/>
  <c r="F66" i="50"/>
  <c r="F65" i="50"/>
  <c r="F63" i="50"/>
  <c r="F62" i="50"/>
  <c r="F61" i="50"/>
  <c r="F60" i="50"/>
  <c r="F59" i="50"/>
  <c r="F58" i="50"/>
  <c r="F57" i="50"/>
  <c r="F55" i="50"/>
  <c r="F54" i="50"/>
  <c r="F53" i="50"/>
  <c r="F52" i="50"/>
  <c r="F51" i="50"/>
  <c r="F49" i="50"/>
  <c r="F48" i="50"/>
  <c r="F47" i="50"/>
  <c r="F46" i="50"/>
  <c r="F45" i="50"/>
  <c r="F43" i="50"/>
  <c r="F42" i="50"/>
  <c r="F41" i="50"/>
  <c r="F40" i="50"/>
  <c r="F39" i="50"/>
  <c r="F37" i="50"/>
  <c r="F36" i="50"/>
  <c r="F35" i="50"/>
  <c r="F34" i="50"/>
  <c r="F32" i="50"/>
  <c r="F31" i="50"/>
  <c r="F30" i="50"/>
  <c r="F29" i="50"/>
  <c r="F28" i="50"/>
  <c r="F26" i="50"/>
  <c r="F25" i="50"/>
  <c r="F24" i="50"/>
  <c r="F23" i="50"/>
  <c r="F21" i="50"/>
  <c r="F20" i="50"/>
  <c r="F19" i="50"/>
  <c r="F18" i="50"/>
  <c r="F16" i="50"/>
  <c r="F15" i="50"/>
  <c r="F14" i="50"/>
  <c r="F12" i="50"/>
  <c r="F11" i="50"/>
  <c r="F10" i="50"/>
  <c r="F9" i="50"/>
  <c r="F8" i="50"/>
  <c r="J7" i="50"/>
  <c r="H7" i="50"/>
  <c r="F7" i="50"/>
  <c r="D113" i="50"/>
  <c r="D112" i="50"/>
  <c r="D111" i="50"/>
  <c r="D109" i="50"/>
  <c r="D108" i="50"/>
  <c r="D107" i="50"/>
  <c r="D106" i="50"/>
  <c r="D105" i="50"/>
  <c r="D103" i="50"/>
  <c r="D102" i="50"/>
  <c r="D100" i="50"/>
  <c r="D99" i="50"/>
  <c r="D98" i="50"/>
  <c r="D97" i="50"/>
  <c r="D96" i="50"/>
  <c r="D95" i="50"/>
  <c r="D94" i="50"/>
  <c r="D92" i="50"/>
  <c r="D91" i="50"/>
  <c r="D89" i="50"/>
  <c r="D88" i="50"/>
  <c r="D87" i="50"/>
  <c r="D85" i="50"/>
  <c r="D84" i="50"/>
  <c r="D82" i="50"/>
  <c r="D81" i="50"/>
  <c r="D80" i="50"/>
  <c r="D79" i="50"/>
  <c r="D78" i="50"/>
  <c r="D76" i="50"/>
  <c r="D75" i="50"/>
  <c r="D74" i="50"/>
  <c r="D73" i="50"/>
  <c r="D72" i="50"/>
  <c r="D70" i="50"/>
  <c r="D69" i="50"/>
  <c r="D68" i="50"/>
  <c r="D67" i="50"/>
  <c r="D66" i="50"/>
  <c r="D65" i="50"/>
  <c r="D63" i="50"/>
  <c r="D62" i="50"/>
  <c r="D61" i="50"/>
  <c r="D60" i="50"/>
  <c r="D59" i="50"/>
  <c r="D58" i="50"/>
  <c r="D57" i="50"/>
  <c r="D55" i="50"/>
  <c r="D54" i="50"/>
  <c r="D53" i="50"/>
  <c r="D52" i="50"/>
  <c r="D51" i="50"/>
  <c r="D49" i="50"/>
  <c r="D48" i="50"/>
  <c r="D47" i="50"/>
  <c r="D46" i="50"/>
  <c r="D45" i="50"/>
  <c r="D43" i="50"/>
  <c r="D42" i="50"/>
  <c r="D41" i="50"/>
  <c r="D40" i="50"/>
  <c r="D39" i="50"/>
  <c r="D37" i="50"/>
  <c r="D36" i="50"/>
  <c r="D35" i="50"/>
  <c r="D34" i="50"/>
  <c r="D32" i="50"/>
  <c r="D31" i="50"/>
  <c r="D30" i="50"/>
  <c r="D29" i="50"/>
  <c r="D28" i="50"/>
  <c r="D26" i="50"/>
  <c r="D25" i="50"/>
  <c r="D24" i="50"/>
  <c r="D23" i="50"/>
  <c r="D21" i="50"/>
  <c r="D20" i="50"/>
  <c r="D19" i="50"/>
  <c r="D18" i="50"/>
  <c r="D16" i="50"/>
  <c r="D15" i="50"/>
  <c r="D14" i="50"/>
  <c r="D12" i="50"/>
  <c r="D11" i="50"/>
  <c r="D10" i="50"/>
  <c r="D9" i="50"/>
  <c r="D8" i="50"/>
  <c r="D7" i="50"/>
  <c r="I6" i="45" l="1"/>
  <c r="I7" i="44"/>
  <c r="I26" i="44"/>
  <c r="I25" i="44"/>
  <c r="I24" i="44"/>
  <c r="I23" i="44"/>
  <c r="I22" i="44"/>
  <c r="I21" i="44"/>
  <c r="I20" i="44"/>
  <c r="I19" i="44"/>
  <c r="I18" i="44"/>
  <c r="I17" i="44"/>
  <c r="I16" i="44"/>
  <c r="I15" i="44"/>
  <c r="I14" i="44"/>
  <c r="I13" i="44"/>
  <c r="I12" i="44"/>
  <c r="I11" i="44"/>
  <c r="I10" i="44"/>
  <c r="I9" i="44"/>
  <c r="I8" i="44"/>
  <c r="K7" i="1" l="1"/>
  <c r="K8" i="1"/>
  <c r="K9" i="1"/>
  <c r="K10" i="1"/>
  <c r="K11" i="1"/>
  <c r="K6" i="1"/>
  <c r="K5" i="1"/>
  <c r="E6" i="45" l="1"/>
  <c r="I6" i="44" l="1"/>
</calcChain>
</file>

<file path=xl/sharedStrings.xml><?xml version="1.0" encoding="utf-8"?>
<sst xmlns="http://schemas.openxmlformats.org/spreadsheetml/2006/main" count="1869" uniqueCount="859">
  <si>
    <t>Professors de conducció de vehicles terrestres, aquàtics, aeronàutics, etc.</t>
  </si>
  <si>
    <t>Personal docent d'ensenyaments diversos, com ara educació física i esports, idiomes, mecanografia, preparació d'exàmens i oposicions, i similars</t>
  </si>
  <si>
    <t>Metges especialistes (excepte els estomatòlegs i els odontòlegs)</t>
  </si>
  <si>
    <t>Òptics optometristes i podòlegs</t>
  </si>
  <si>
    <t>Massatgistes, bromatòlegs, dietistes i auxiliars d'infermeria</t>
  </si>
  <si>
    <t>Naturòpates, acupuntors i altres professionals parasanitaris</t>
  </si>
  <si>
    <t>Experts en organització de congressos, assemblees i similars</t>
  </si>
  <si>
    <t>Pintors, escultors, ceramistes, artesans, gravadors i artistes similars</t>
  </si>
  <si>
    <t>Expenedors oficials de loteries, apostes esportives i altres jocs de la xarxa comercial de l'organisme nacional de loteries i apostes de l'Estat (excepte els classificats en el grup 855)</t>
  </si>
  <si>
    <t>Extracció, depuració i distribució de gas natural</t>
  </si>
  <si>
    <t>Producció i distribució de vapor i aigua calenta</t>
  </si>
  <si>
    <t>Fabricació i envasament d'oli d'oliva</t>
  </si>
  <si>
    <t>Ajudants de direcció</t>
  </si>
  <si>
    <t>Boxejadors, entrenadors i preparadors de boxa</t>
  </si>
  <si>
    <t>Àrbitres d'espectacles esportius</t>
  </si>
  <si>
    <t>Expenedors oficials de loteries, apostes esportives i altres jocs d'altres organismes diferents de l'organisme nacional de loteries i apostes de l'Estat</t>
  </si>
  <si>
    <t>Expenedors no oficials autoritzats per a la recepció d'apostes esportives, altres jocs i loteries diverses</t>
  </si>
  <si>
    <t>Astròlegs i similars</t>
  </si>
  <si>
    <t>Pèrits taxadors d'assegurances, joies, gèneres i efectes</t>
  </si>
  <si>
    <t>Directors de cinema i teatre</t>
  </si>
  <si>
    <t>Actors de cinema i teatre</t>
  </si>
  <si>
    <t>Operadors de càmeres de cinema, de televisió i de vídeo</t>
  </si>
  <si>
    <t>Humoristes, còmics, excèntrics, xerraires, recitadors, il·lusionistes, etc.</t>
  </si>
  <si>
    <t>Artistes de circ</t>
  </si>
  <si>
    <t>Altres activitats relacionades amb el cinema, el teatre i el circ ncaa.</t>
  </si>
  <si>
    <t>Altres activitats relacionades amb el ball ncaa.</t>
  </si>
  <si>
    <t>Professors i directors de música</t>
  </si>
  <si>
    <t>Intèrprets d'instruments musicals</t>
  </si>
  <si>
    <t>Altres activitats relacionades amb la música ncaa.</t>
  </si>
  <si>
    <t>Jugadors, entrenadors i preparadors de tennis i de golf</t>
  </si>
  <si>
    <t>Pilots, entrenadors i preparadors de motociclisme i automobilisme</t>
  </si>
  <si>
    <t>Jugadors, entrenadors i preparadors d'handbol, voleibol, pilota i altres esportistes d'hípica, lluita, etc.</t>
  </si>
  <si>
    <t>Altres activitats relacionades amb l'esport ncaa.</t>
  </si>
  <si>
    <t>Matadors de toros</t>
  </si>
  <si>
    <t>(Secció, Divisió, Agrupació)</t>
  </si>
  <si>
    <t>Altres professionals relacionats amb el comerç i l'hostaleria</t>
  </si>
  <si>
    <t>Altres professionals del transport i les comunicacions</t>
  </si>
  <si>
    <t>Altres professionals relacionats amb les activitats financeres, jurídiques, d'assegurances i de lloguers</t>
  </si>
  <si>
    <t>Altres professionals</t>
  </si>
  <si>
    <t>Altres explotacions ramaderes</t>
  </si>
  <si>
    <t>Explotació extensiva bestiar boví</t>
  </si>
  <si>
    <t>Captació, tractament i distribució d'aigua per a nuclis urbans</t>
  </si>
  <si>
    <t>Fabricació de productes químics bàsics (excepte productes farmacèutics de base)</t>
  </si>
  <si>
    <t>Fabricació de productes químics destinats principalment a l'agricultura</t>
  </si>
  <si>
    <t>Fabricació de productes químics destinats principalment a la indústria</t>
  </si>
  <si>
    <t>Construcció de màquines agrícoles i tractors agrícoles</t>
  </si>
  <si>
    <t>Construcció d'altres màquines i equip mecànic</t>
  </si>
  <si>
    <t>Fabricació de comptadors i aparells de mesura, control i verificació elèctrics</t>
  </si>
  <si>
    <t>Fabricació d'aparells i equip de telecomunicació</t>
  </si>
  <si>
    <t>Fabricació d'aparells i equip electrònic de senyalització, control i programació</t>
  </si>
  <si>
    <t>Construcció i muntatge de vehicles automòbils i els seus motors</t>
  </si>
  <si>
    <t>Construcció, reparació i manteniment d'aeronaus</t>
  </si>
  <si>
    <t>Construcció de bicicletes, motocicletes i les seues peces de recanvi</t>
  </si>
  <si>
    <t>Fabricació de conserves de peix i altres productes marins</t>
  </si>
  <si>
    <t>Indústria del cacau, xocolate i productes de confiteria</t>
  </si>
  <si>
    <t>Fabricació d'objectes diversos de fusta (excepte mobles)</t>
  </si>
  <si>
    <t>Fabricació d'instruments de música</t>
  </si>
  <si>
    <t>Transport aeri regular</t>
  </si>
  <si>
    <t>112</t>
  </si>
  <si>
    <t>115</t>
  </si>
  <si>
    <t>116</t>
  </si>
  <si>
    <t>122</t>
  </si>
  <si>
    <t>123</t>
  </si>
  <si>
    <t>124</t>
  </si>
  <si>
    <t>125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</si>
  <si>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</si>
  <si>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</si>
  <si>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</si>
  <si>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</si>
  <si>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</si>
  <si>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</si>
  <si>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</si>
  <si>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</si>
  <si>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</si>
  <si>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141</t>
  </si>
  <si>
    <t>142</t>
  </si>
  <si>
    <t>143</t>
  </si>
  <si>
    <t>144</t>
  </si>
  <si>
    <t>145</t>
  </si>
  <si>
    <t>146</t>
  </si>
  <si>
    <t>147</t>
  </si>
  <si>
    <t>148</t>
  </si>
  <si>
    <t>149</t>
  </si>
  <si>
    <t>161</t>
  </si>
  <si>
    <t>162</t>
  </si>
  <si>
    <t>163</t>
  </si>
  <si>
    <t>164</t>
  </si>
  <si>
    <t>165</t>
  </si>
  <si>
    <t>166</t>
  </si>
  <si>
    <t>167</t>
  </si>
  <si>
    <t>168</t>
  </si>
  <si>
    <t>169</t>
  </si>
  <si>
    <t>172</t>
  </si>
  <si>
    <t>173</t>
  </si>
  <si>
    <t>175</t>
  </si>
  <si>
    <t>176</t>
  </si>
  <si>
    <t>181</t>
  </si>
  <si>
    <t>182</t>
  </si>
  <si>
    <t>183</t>
  </si>
  <si>
    <t>184</t>
  </si>
  <si>
    <t>185</t>
  </si>
  <si>
    <t>191</t>
  </si>
  <si>
    <t>192</t>
  </si>
  <si>
    <t>193</t>
  </si>
  <si>
    <t>194</t>
  </si>
  <si>
    <t>195</t>
  </si>
  <si>
    <t>196</t>
  </si>
  <si>
    <t>197</t>
  </si>
  <si>
    <t>198</t>
  </si>
  <si>
    <t>199</t>
  </si>
  <si>
    <t>201</t>
  </si>
  <si>
    <t>202</t>
  </si>
  <si>
    <t>209</t>
  </si>
  <si>
    <t>211</t>
  </si>
  <si>
    <t>212</t>
  </si>
  <si>
    <t>213</t>
  </si>
  <si>
    <t>219</t>
  </si>
  <si>
    <t>221</t>
  </si>
  <si>
    <t>222</t>
  </si>
  <si>
    <t>229</t>
  </si>
  <si>
    <t>231</t>
  </si>
  <si>
    <t>232</t>
  </si>
  <si>
    <t>239</t>
  </si>
  <si>
    <t>241</t>
  </si>
  <si>
    <t>242</t>
  </si>
  <si>
    <t>243</t>
  </si>
  <si>
    <t>249</t>
  </si>
  <si>
    <t>252</t>
  </si>
  <si>
    <t>259</t>
  </si>
  <si>
    <t>261</t>
  </si>
  <si>
    <t>271</t>
  </si>
  <si>
    <t>272</t>
  </si>
  <si>
    <t>273</t>
  </si>
  <si>
    <t>274</t>
  </si>
  <si>
    <t>275</t>
  </si>
  <si>
    <t>276</t>
  </si>
  <si>
    <t>277</t>
  </si>
  <si>
    <t>279</t>
  </si>
  <si>
    <t>281</t>
  </si>
  <si>
    <t>282</t>
  </si>
  <si>
    <t>283</t>
  </si>
  <si>
    <t>284</t>
  </si>
  <si>
    <t>285</t>
  </si>
  <si>
    <t>286</t>
  </si>
  <si>
    <t>287</t>
  </si>
  <si>
    <t>288</t>
  </si>
  <si>
    <t>289</t>
  </si>
  <si>
    <t>Construcció, reparació i manteniment de material ferroviari</t>
  </si>
  <si>
    <t>Serveis auxiliars de la construcció i dragatges</t>
  </si>
  <si>
    <t>Jugadors i entrenadors de futbol</t>
  </si>
  <si>
    <t>Codi</t>
  </si>
  <si>
    <t>Comerç a l'engròs</t>
  </si>
  <si>
    <t>Recuperació de productes</t>
  </si>
  <si>
    <t>Servicis d'alimentació</t>
  </si>
  <si>
    <t>Servicis d'hostaleria</t>
  </si>
  <si>
    <t xml:space="preserve">Reparacions </t>
  </si>
  <si>
    <t>Transport marítim i fluvial</t>
  </si>
  <si>
    <t>Activitats annexes als transports</t>
  </si>
  <si>
    <t>Telecomunicacions</t>
  </si>
  <si>
    <t>Institucions financeres</t>
  </si>
  <si>
    <t>Assegurances</t>
  </si>
  <si>
    <t>Auxiliars financers i d'assegurances. Activitats immobiliàries</t>
  </si>
  <si>
    <t>Servicis prestats a les empreses</t>
  </si>
  <si>
    <t>Lloguer de béns mobles</t>
  </si>
  <si>
    <t>Servicis agrícoles, ramaders, forestals i pesquers</t>
  </si>
  <si>
    <t>Educació i investigació</t>
  </si>
  <si>
    <t>Sanitat i servicis veterinaris</t>
  </si>
  <si>
    <t>Assistència i servicis socials</t>
  </si>
  <si>
    <t>Servicis recreatius i culturals</t>
  </si>
  <si>
    <t>Servicis personals</t>
  </si>
  <si>
    <t>Parcs d'atraccions, fires i servicis d'espectacles</t>
  </si>
  <si>
    <t>Resta de servicis</t>
  </si>
  <si>
    <t>Indústria química</t>
  </si>
  <si>
    <t>Construcció de maquinària i equip mecànic</t>
  </si>
  <si>
    <t>Construcció de maquinària i material elèctric</t>
  </si>
  <si>
    <t>Construcció d'altre material de transport</t>
  </si>
  <si>
    <t>Indústria tèxtil</t>
  </si>
  <si>
    <t>Indústria del cuiro</t>
  </si>
  <si>
    <t>Resta d'indústries manufactureres</t>
  </si>
  <si>
    <t>Tècnics agrícoles,forestals,biològics i similars</t>
  </si>
  <si>
    <t>Dr i Llicenciats en físiques,geografia,geologia i mines</t>
  </si>
  <si>
    <t>Dr i Llicenciats en químiques</t>
  </si>
  <si>
    <t>Enginyers tècnics en mines i perits</t>
  </si>
  <si>
    <t>Enginyers tècnics en aeronàutica, construcció i similars</t>
  </si>
  <si>
    <t>Professionals de la loteria i l'atzar</t>
  </si>
  <si>
    <t>Enginyers aeronàutics i navals,telecomunicacions, construcció i similars</t>
  </si>
  <si>
    <t>Apicultura</t>
  </si>
  <si>
    <t>Producció, transport i distribució d'energia elèctrica</t>
  </si>
  <si>
    <t>Fabricació i distribució de gas</t>
  </si>
  <si>
    <t>Fabricació de gel per a la venda</t>
  </si>
  <si>
    <t>Producció i primera transformació de metalls no ferris</t>
  </si>
  <si>
    <t>Extracció de materials de construcció</t>
  </si>
  <si>
    <t>Indústries de la pedra natural</t>
  </si>
  <si>
    <t>Indústria del vidre</t>
  </si>
  <si>
    <t>Fabricació de productes ceràmics</t>
  </si>
  <si>
    <t>Fabricació de productes farmacèutics</t>
  </si>
  <si>
    <t>Fabricació de productes metàl·lics estructurals</t>
  </si>
  <si>
    <t>Tallers mecànics independents</t>
  </si>
  <si>
    <t>Foneries</t>
  </si>
  <si>
    <t>%</t>
  </si>
  <si>
    <t>Total</t>
  </si>
  <si>
    <t>Ramaderes</t>
  </si>
  <si>
    <t>Industrials</t>
  </si>
  <si>
    <t>Construcció</t>
  </si>
  <si>
    <t>Explotacions mixtes</t>
  </si>
  <si>
    <t>Comerç i Servicis</t>
  </si>
  <si>
    <t>València</t>
  </si>
  <si>
    <t xml:space="preserve"> 1. Ciutat Vella</t>
  </si>
  <si>
    <t xml:space="preserve"> 3. Extramurs</t>
  </si>
  <si>
    <t xml:space="preserve"> 4. Campanar</t>
  </si>
  <si>
    <t xml:space="preserve"> 8. Patraix</t>
  </si>
  <si>
    <t xml:space="preserve"> 9. Jesús</t>
  </si>
  <si>
    <t>10. Quatre Carreres</t>
  </si>
  <si>
    <t>11. Poblats Marítims</t>
  </si>
  <si>
    <t>12. Camins al Grau</t>
  </si>
  <si>
    <t>13. Algirós</t>
  </si>
  <si>
    <t>14. Benimaclet</t>
  </si>
  <si>
    <t>15. Rascanya</t>
  </si>
  <si>
    <t>16. Benicalap</t>
  </si>
  <si>
    <t>17. Pobles del Nord</t>
  </si>
  <si>
    <t>18. Pobles de l'Oest</t>
  </si>
  <si>
    <t>19. Pobles del Sud</t>
  </si>
  <si>
    <t>No hi consta</t>
  </si>
  <si>
    <t>Fabricació de fils i cables elèctrics</t>
  </si>
  <si>
    <t>Construcció naval</t>
  </si>
  <si>
    <t>Reparació i manteniment de vaixells</t>
  </si>
  <si>
    <t>Fabricació de sucs i conserves vegetals</t>
  </si>
  <si>
    <t>Fabricació de productes de molineria</t>
  </si>
  <si>
    <t>Elaboració de productes alimentaris diversos</t>
  </si>
  <si>
    <t>Indústria vinícola</t>
  </si>
  <si>
    <t>Fabricació de gèneres de punt</t>
  </si>
  <si>
    <t>Acabat de tèxtils</t>
  </si>
  <si>
    <t>Altres indústries tèxtils</t>
  </si>
  <si>
    <t>Indústria de la pelleteria</t>
  </si>
  <si>
    <t>Fabricació d'envasos i embalatges de fusta</t>
  </si>
  <si>
    <t>Indústria del moble de fusta</t>
  </si>
  <si>
    <t>Transformació de paper i cartó</t>
  </si>
  <si>
    <t>Arts gràfiques (impressió gràfica)</t>
  </si>
  <si>
    <t>Activitats annexes a les arts gràfiques</t>
  </si>
  <si>
    <t>Edició</t>
  </si>
  <si>
    <t>Transformació del cautxú</t>
  </si>
  <si>
    <t>Transformació de matèries plàstiques</t>
  </si>
  <si>
    <t>Joieria i bijuteria</t>
  </si>
  <si>
    <t>Laboratoris fotogràfics i cinematogràfics</t>
  </si>
  <si>
    <t>Indústries manufactureres diverses</t>
  </si>
  <si>
    <t>Edificació i obra civil</t>
  </si>
  <si>
    <t>Instal·lacions i muntatges</t>
  </si>
  <si>
    <t>Acabat d'obres</t>
  </si>
  <si>
    <t>Agrupacions i unions temporals d'empreses</t>
  </si>
  <si>
    <t>Intermediaris del comerç</t>
  </si>
  <si>
    <t>Comerç mixt o integrat en grans superfícies</t>
  </si>
  <si>
    <t>Servicis en restaurants</t>
  </si>
  <si>
    <t>Servicis en cafeteries</t>
  </si>
  <si>
    <t>Allotjaments turístics extrahotelers</t>
  </si>
  <si>
    <t>Reparació de maquinària industrial</t>
  </si>
  <si>
    <t>Transport de viatgers</t>
  </si>
  <si>
    <t>Transport de mercaderies per carretera</t>
  </si>
  <si>
    <t>Activitats annexes al transport terrestre</t>
  </si>
  <si>
    <t>Agències de viatges</t>
  </si>
  <si>
    <t>Banca</t>
  </si>
  <si>
    <t>Caixes d'estalvi</t>
  </si>
  <si>
    <t>Altres institucions financeres</t>
  </si>
  <si>
    <t>Auxiliars financers</t>
  </si>
  <si>
    <t>Auxiliars d'assegurances</t>
  </si>
  <si>
    <t>Promoció immobiliària</t>
  </si>
  <si>
    <t>Empreses d'estudis de mercat</t>
  </si>
  <si>
    <t>Lloguer de maquinària i equip agrícola</t>
  </si>
  <si>
    <t>Lloguer d'automòbils sense conductor</t>
  </si>
  <si>
    <t>Lloguer de béns de consum</t>
  </si>
  <si>
    <t>Lloguer d'aparells de mesura</t>
  </si>
  <si>
    <t>Col·legis majors i residències d'estudiants</t>
  </si>
  <si>
    <t>Investigació científica i tècnica</t>
  </si>
  <si>
    <t>Consultes i clíniques veterinàries</t>
  </si>
  <si>
    <t>Espectacles (excepte cine i esports)</t>
  </si>
  <si>
    <t>Espectacles esportius</t>
  </si>
  <si>
    <t>Bugaderies, tintoreries i servicis semblants</t>
  </si>
  <si>
    <t>Salons de perruqueria i instituts de bellesa</t>
  </si>
  <si>
    <t>Agències de col·locació d'artistes</t>
  </si>
  <si>
    <t>Explotació intensiva de bestiar oví per a engreix</t>
  </si>
  <si>
    <t>Enginyers d'armament, de construcció d'armes navals i enginyers electromecànics de l'ICAI</t>
  </si>
  <si>
    <t>Ajudants d'enginyers d'armament, construcció d'armes navals i enginyers tècnics electromecànics de l'ICAI</t>
  </si>
  <si>
    <t>Corredors, entrenadors i preparadors de ciclisme</t>
  </si>
  <si>
    <t>Doctors i llicenciats en ciències biològiques</t>
  </si>
  <si>
    <t>Veterinaris</t>
  </si>
  <si>
    <t>Enginyers tècnics topògrafs</t>
  </si>
  <si>
    <t>Enginyers de mines</t>
  </si>
  <si>
    <t>Doctors i llicenciats en ciències químiques</t>
  </si>
  <si>
    <t>Enginyers aeronàutics</t>
  </si>
  <si>
    <t>Enginyers navals</t>
  </si>
  <si>
    <t>Dibuixants tècnics</t>
  </si>
  <si>
    <t>Tècnics en il·luminació</t>
  </si>
  <si>
    <t>Enginyers industrials i tèxtils</t>
  </si>
  <si>
    <t>Tècnics en arts gràfiques</t>
  </si>
  <si>
    <t>Arquitectes</t>
  </si>
  <si>
    <t>Enginyers de camins, canals i ports</t>
  </si>
  <si>
    <t>Arquitectes tècnics i aparelladors</t>
  </si>
  <si>
    <t>Delineants</t>
  </si>
  <si>
    <t>Agents comercials</t>
  </si>
  <si>
    <t>Tècnics en hostaleria</t>
  </si>
  <si>
    <t>Conductors de vehicles terrestres</t>
  </si>
  <si>
    <t>Gestors administratius</t>
  </si>
  <si>
    <t>Administradors de finques</t>
  </si>
  <si>
    <t>Habilitats de classes passives</t>
  </si>
  <si>
    <t>Graduats socials</t>
  </si>
  <si>
    <t>Agents de duanes</t>
  </si>
  <si>
    <t>Advocats</t>
  </si>
  <si>
    <t>Procuradors</t>
  </si>
  <si>
    <t>Notaris</t>
  </si>
  <si>
    <t>Registradors</t>
  </si>
  <si>
    <t>Economistes</t>
  </si>
  <si>
    <t>Intendents i professors mercantils</t>
  </si>
  <si>
    <t>Pèrits mercantils</t>
  </si>
  <si>
    <t>Diplomats en ciències empresarials</t>
  </si>
  <si>
    <t>Programadors i analistes d'informàtica</t>
  </si>
  <si>
    <t>Diplomats en informàtica</t>
  </si>
  <si>
    <t>Diplomats en biblioteconomia i documentació</t>
  </si>
  <si>
    <t>Metges de medicina general</t>
  </si>
  <si>
    <t>Estomatòlegs</t>
  </si>
  <si>
    <t>Odontòlegs</t>
  </si>
  <si>
    <t>Farmacèutics</t>
  </si>
  <si>
    <t>Ajudants tècnics sanitaris i fisioterapeutes</t>
  </si>
  <si>
    <t>Protèsics i higienistes dentals</t>
  </si>
  <si>
    <t>Representants tècnics de l'espectacle</t>
  </si>
  <si>
    <t>Agents de col·locació d'artistes</t>
  </si>
  <si>
    <t>Restauradors d'obres d'art</t>
  </si>
  <si>
    <t>Guies de turisme</t>
  </si>
  <si>
    <t>Liquidadors i comissaris d'avaries</t>
  </si>
  <si>
    <t>Maquilladors i esteticistes</t>
  </si>
  <si>
    <t>Grafòlegs</t>
  </si>
  <si>
    <t>Altres professionals relacionats amb servicis</t>
  </si>
  <si>
    <t>Ballarins</t>
  </si>
  <si>
    <t>Cantants</t>
  </si>
  <si>
    <t>Fabricació de components electrònics i circuits integrats</t>
  </si>
  <si>
    <t>Extracció de petroli i gas natural</t>
  </si>
  <si>
    <t>Producció, transport i distribució d'energia elèctrica, gas, vapor i aigua calenta</t>
  </si>
  <si>
    <t>Captació, tractament i distribució d'aigua, i fabricació de gel</t>
  </si>
  <si>
    <t>Producció i primera transformació de metalls</t>
  </si>
  <si>
    <t>Indústries de productes minerals no metàl·lics</t>
  </si>
  <si>
    <t>Fabricació de material electrònic (excepte ordinadors)</t>
  </si>
  <si>
    <t>Construcció de vehicles automòbils i les seues peces de recanvi</t>
  </si>
  <si>
    <t>Fabricació d'instruments de precisió, òptica i semblants</t>
  </si>
  <si>
    <t>Indústries de productes alimentaris i begudes</t>
  </si>
  <si>
    <t>Indústries d'altres productes alimentaris, begudes i tabac</t>
  </si>
  <si>
    <t>Indústria del calçat, vestit i altres confeccions tèxtils</t>
  </si>
  <si>
    <t>Industria de la fusta, suro i mobles de fusta</t>
  </si>
  <si>
    <t>Indústria del paper i fabricació d'articles de paper; arts gràfiques i edició</t>
  </si>
  <si>
    <t>Industria de transformació del cautxú i materies plàstiques</t>
  </si>
  <si>
    <t>Comerç al detall de productes alimentaris, begudes i tabac realitzat en establiments permanents</t>
  </si>
  <si>
    <t>Comerç al detall de productes industrials no alimentaris realitzat en establiments permanents</t>
  </si>
  <si>
    <t>Comerç mixt o integrat; al detall fora d'un establiment  permanent; amb expositors en depòsit i aparells automàtics; al detall per correu i catàleg de prod. diversos</t>
  </si>
  <si>
    <t>Servicis de sanejament, neteja i servicis contra incendis i similars</t>
  </si>
  <si>
    <t>Enginyers tècnics industrials,tèxtils i arts gràfiques</t>
  </si>
  <si>
    <t>Arquitectes i enginyers de camins, canals i ports</t>
  </si>
  <si>
    <t>Arquitectes i enginyers tècnics de la construcció</t>
  </si>
  <si>
    <t>Delineants i decoradors</t>
  </si>
  <si>
    <t>Altres professionals relacionats amb altres industries manufactureres</t>
  </si>
  <si>
    <t>Tècnics d'hostaleria</t>
  </si>
  <si>
    <t>Gestors o intermediaris en les operacions de transport i conductors de vehicles terrestres</t>
  </si>
  <si>
    <t>Professionals de les assegurances</t>
  </si>
  <si>
    <t>Gestors</t>
  </si>
  <si>
    <t>Professionals del dret</t>
  </si>
  <si>
    <t>Professionals de l'economia i les finances</t>
  </si>
  <si>
    <t>Professionals de la publicitat</t>
  </si>
  <si>
    <t>Professionals de la informàtica i la matemàtica</t>
  </si>
  <si>
    <t>Professionals d'activitats diverses</t>
  </si>
  <si>
    <t>Professionals de l'ensenyament</t>
  </si>
  <si>
    <t>Professions liberals, artístiques i literàries</t>
  </si>
  <si>
    <t>Professionals que presten servicis de neteja</t>
  </si>
  <si>
    <t>Professionals relacionats amb activitats parasanitàries</t>
  </si>
  <si>
    <t>Professionals relacionats amb l'espectacle</t>
  </si>
  <si>
    <t>Altres professionals relacionats amb els servicis a què es referix esta divisió</t>
  </si>
  <si>
    <t>Codi (Secció, Divisió, Agrupació i Grup)</t>
  </si>
  <si>
    <t>DT 1</t>
  </si>
  <si>
    <t>DT 2</t>
  </si>
  <si>
    <t>DT 3</t>
  </si>
  <si>
    <t xml:space="preserve">    1. la Seu</t>
  </si>
  <si>
    <t>Construcció de màquines d'oficina i ordinadors (inclosa la Seua instal·lació)</t>
  </si>
  <si>
    <t xml:space="preserve"> 6.  el Pla del Real</t>
  </si>
  <si>
    <t xml:space="preserve">    2. el Pla del Remei</t>
  </si>
  <si>
    <t xml:space="preserve">  6. el Pla del Real</t>
  </si>
  <si>
    <t xml:space="preserve"> 6. el Pla del Real</t>
  </si>
  <si>
    <t xml:space="preserve"> 5.  la Saïdia</t>
  </si>
  <si>
    <t xml:space="preserve">  5. la Saïdia</t>
  </si>
  <si>
    <t xml:space="preserve"> 5. la Saïdia</t>
  </si>
  <si>
    <t>Professionals de la Sanitat</t>
  </si>
  <si>
    <t xml:space="preserve">    2. la Xerea</t>
  </si>
  <si>
    <t xml:space="preserve">    3. el Carme</t>
  </si>
  <si>
    <t xml:space="preserve">    4. el Pilar</t>
  </si>
  <si>
    <t xml:space="preserve">    5. el Mercat</t>
  </si>
  <si>
    <t xml:space="preserve">    2. la Roqueta</t>
  </si>
  <si>
    <t xml:space="preserve">  7. l'Olivereta</t>
  </si>
  <si>
    <t xml:space="preserve">    1. el Botànic</t>
  </si>
  <si>
    <t xml:space="preserve">    3. la Petxina</t>
  </si>
  <si>
    <t xml:space="preserve">    4. la Fontsanta</t>
  </si>
  <si>
    <t xml:space="preserve">    5. la Llum</t>
  </si>
  <si>
    <t xml:space="preserve">    1. la Raiosa</t>
  </si>
  <si>
    <t xml:space="preserve">    3. la Creu Coberta</t>
  </si>
  <si>
    <t xml:space="preserve">    6. la Punta</t>
  </si>
  <si>
    <t xml:space="preserve">  2. l'Eixample</t>
  </si>
  <si>
    <t xml:space="preserve">    3. el Calvari</t>
  </si>
  <si>
    <t xml:space="preserve">    5. na Rovella</t>
  </si>
  <si>
    <t>DT 4</t>
  </si>
  <si>
    <t>DT 5</t>
  </si>
  <si>
    <t>DT 6</t>
  </si>
  <si>
    <t>DT 7</t>
  </si>
  <si>
    <t>DT 8</t>
  </si>
  <si>
    <t>DT 9</t>
  </si>
  <si>
    <t>DT 10</t>
  </si>
  <si>
    <t>DT 11</t>
  </si>
  <si>
    <t>DT 12</t>
  </si>
  <si>
    <t>DT 13</t>
  </si>
  <si>
    <t>DT 14</t>
  </si>
  <si>
    <t>DT 15</t>
  </si>
  <si>
    <t>DT 16</t>
  </si>
  <si>
    <t>DT 17</t>
  </si>
  <si>
    <t>DT 18</t>
  </si>
  <si>
    <t>DT 19</t>
  </si>
  <si>
    <t xml:space="preserve">    6. Sant Francesc</t>
  </si>
  <si>
    <t xml:space="preserve">    1. Russafa</t>
  </si>
  <si>
    <t xml:space="preserve">    3. Gran Via</t>
  </si>
  <si>
    <t xml:space="preserve">    1. El Botànic</t>
  </si>
  <si>
    <t xml:space="preserve">    3. La Petxina</t>
  </si>
  <si>
    <t xml:space="preserve">    4. Arrancapins</t>
  </si>
  <si>
    <t xml:space="preserve">    1. Campanar</t>
  </si>
  <si>
    <t xml:space="preserve">    2. Les Tendetes</t>
  </si>
  <si>
    <t xml:space="preserve">    3. El Calvari</t>
  </si>
  <si>
    <t xml:space="preserve">    4. Sant Pau</t>
  </si>
  <si>
    <t xml:space="preserve">    1. Marxalenes</t>
  </si>
  <si>
    <t xml:space="preserve">    2. Morvedre</t>
  </si>
  <si>
    <t xml:space="preserve">    3. Trinitat</t>
  </si>
  <si>
    <t xml:space="preserve">    4. Tormos</t>
  </si>
  <si>
    <t xml:space="preserve">    5. Sant Antoni</t>
  </si>
  <si>
    <t xml:space="preserve">    1. Exposició</t>
  </si>
  <si>
    <t xml:space="preserve">    2. Mestalla</t>
  </si>
  <si>
    <t xml:space="preserve">    3. Jaume Roig</t>
  </si>
  <si>
    <t xml:space="preserve">    4. Ciutat Universitària</t>
  </si>
  <si>
    <t xml:space="preserve">    1. Nou Moles</t>
  </si>
  <si>
    <t xml:space="preserve">    2. Soternes</t>
  </si>
  <si>
    <t xml:space="preserve">    3. Tres Forques</t>
  </si>
  <si>
    <t xml:space="preserve">    4. La Fontsanta</t>
  </si>
  <si>
    <t xml:space="preserve">    5. La Llum</t>
  </si>
  <si>
    <t xml:space="preserve">    1. Patraix</t>
  </si>
  <si>
    <t xml:space="preserve">    2. Sant Isidre</t>
  </si>
  <si>
    <t xml:space="preserve">    3. Vara de Quart</t>
  </si>
  <si>
    <t xml:space="preserve">    4. Safranar</t>
  </si>
  <si>
    <t xml:space="preserve">    5. Favara</t>
  </si>
  <si>
    <t xml:space="preserve">    1. La Raiosa</t>
  </si>
  <si>
    <t xml:space="preserve">    3. La Creu Coberta</t>
  </si>
  <si>
    <t xml:space="preserve">    5. Camí Real</t>
  </si>
  <si>
    <t xml:space="preserve">    1. Mont-Olivet</t>
  </si>
  <si>
    <t xml:space="preserve">    2. En Corts</t>
  </si>
  <si>
    <t xml:space="preserve">    3. Malilla</t>
  </si>
  <si>
    <t>-</t>
  </si>
  <si>
    <t xml:space="preserve">    4. Fonteta de Sant Lluís</t>
  </si>
  <si>
    <t xml:space="preserve">    5. Na Rovella</t>
  </si>
  <si>
    <t xml:space="preserve">    6. La Punta</t>
  </si>
  <si>
    <t xml:space="preserve">    1. El Grau</t>
  </si>
  <si>
    <t xml:space="preserve">    2. El Cabanyal-el Canyamelar</t>
  </si>
  <si>
    <t xml:space="preserve">    3. La Malva-rosa</t>
  </si>
  <si>
    <t xml:space="preserve">    4. Beteró</t>
  </si>
  <si>
    <t xml:space="preserve">    5. Natzaret</t>
  </si>
  <si>
    <t xml:space="preserve">    1. Aiora</t>
  </si>
  <si>
    <t xml:space="preserve">    2. Albors</t>
  </si>
  <si>
    <t xml:space="preserve">    3. La Creu del Grau</t>
  </si>
  <si>
    <t xml:space="preserve">    4. Camí Fondo</t>
  </si>
  <si>
    <t xml:space="preserve">    5. Penya-roja</t>
  </si>
  <si>
    <t xml:space="preserve">    2. Ciutat Jardí</t>
  </si>
  <si>
    <t xml:space="preserve">    3. L'Amistat</t>
  </si>
  <si>
    <t xml:space="preserve">    5. La Carrasca</t>
  </si>
  <si>
    <t xml:space="preserve">    1. Benimaclet</t>
  </si>
  <si>
    <t xml:space="preserve">    2. Camí de Vera</t>
  </si>
  <si>
    <t xml:space="preserve">    1. Orriols</t>
  </si>
  <si>
    <t xml:space="preserve">    2. Torrefiel</t>
  </si>
  <si>
    <t xml:space="preserve">    3. Sant Llorenç</t>
  </si>
  <si>
    <t xml:space="preserve">    1. Benicalap</t>
  </si>
  <si>
    <t xml:space="preserve">    2. Ciutat Fallera</t>
  </si>
  <si>
    <t xml:space="preserve">    1. Benifaraig</t>
  </si>
  <si>
    <t xml:space="preserve">    2. Poble Nou</t>
  </si>
  <si>
    <t xml:space="preserve">    3. Carpesa</t>
  </si>
  <si>
    <t xml:space="preserve">    4. Cases de Bàrcena</t>
  </si>
  <si>
    <t xml:space="preserve">    5. Mauella</t>
  </si>
  <si>
    <t xml:space="preserve">    6. Massarrojos</t>
  </si>
  <si>
    <t xml:space="preserve">    7. Borbotó</t>
  </si>
  <si>
    <t xml:space="preserve">    1. Benimàmet</t>
  </si>
  <si>
    <t xml:space="preserve">    2. Beniferri</t>
  </si>
  <si>
    <t xml:space="preserve">    1. El Forn d'Alcedo</t>
  </si>
  <si>
    <t xml:space="preserve">    3. Pinedo</t>
  </si>
  <si>
    <t xml:space="preserve">    4. El Saler</t>
  </si>
  <si>
    <t xml:space="preserve">    5. El Palmar</t>
  </si>
  <si>
    <t xml:space="preserve">    6. El Perellonet</t>
  </si>
  <si>
    <t xml:space="preserve">    7. La Torre</t>
  </si>
  <si>
    <t xml:space="preserve">    8. Faitanar</t>
  </si>
  <si>
    <t>Codi  (Secció, Divisió, Agrupació)</t>
  </si>
  <si>
    <t>Altres</t>
  </si>
  <si>
    <t>Actuaris d'assegurances</t>
  </si>
  <si>
    <t>Corredors de comerç lliures</t>
  </si>
  <si>
    <t>Districte</t>
  </si>
  <si>
    <t xml:space="preserve">    7.Ciutat de les Arts i les Ciències</t>
  </si>
  <si>
    <t>Fabricació de jocs, joguets i articles d'esport</t>
  </si>
  <si>
    <t>Artístiques</t>
  </si>
  <si>
    <t>Professionals</t>
  </si>
  <si>
    <t>Transport aeri</t>
  </si>
  <si>
    <t>Lloguer de béns immobles</t>
  </si>
  <si>
    <t>Transport aeri no regular</t>
  </si>
  <si>
    <t>Lloguer de béns immobles de naturalesa rústica</t>
  </si>
  <si>
    <t>Lloguer de béns immobles de naturalesa urbana</t>
  </si>
  <si>
    <t>Energia i aigua</t>
  </si>
  <si>
    <t>Extracció i transformació de minerals</t>
  </si>
  <si>
    <t>Transformació de metalls</t>
  </si>
  <si>
    <t xml:space="preserve"> 1.  Ciutat Vella</t>
  </si>
  <si>
    <t xml:space="preserve"> 3.  Extramurs</t>
  </si>
  <si>
    <t xml:space="preserve"> 4.  Campanar</t>
  </si>
  <si>
    <t xml:space="preserve"> 8.  Patraix</t>
  </si>
  <si>
    <t xml:space="preserve"> 9.  Jesús</t>
  </si>
  <si>
    <t>10.  Quatre Carreres</t>
  </si>
  <si>
    <t>11.  Poblats Marítims</t>
  </si>
  <si>
    <t>12.  Camins al Grau</t>
  </si>
  <si>
    <t>13.  Algirós</t>
  </si>
  <si>
    <t>14.  Benimaclet</t>
  </si>
  <si>
    <t>15.  Rascanya</t>
  </si>
  <si>
    <t>16.  Benicalap</t>
  </si>
  <si>
    <t>17.  Pobles del Nord</t>
  </si>
  <si>
    <t>18.  Pobles de l'Oest</t>
  </si>
  <si>
    <t>19.  Pobles del Sud</t>
  </si>
  <si>
    <t>Comerç,restaurants hostaleria i reparacions</t>
  </si>
  <si>
    <t>Transports i comunicacions</t>
  </si>
  <si>
    <t>Institucions financeres i assegurances</t>
  </si>
  <si>
    <t xml:space="preserve">Total </t>
  </si>
  <si>
    <t>Tècnics Agricultura</t>
  </si>
  <si>
    <t>Tècnics Indústria i construcció</t>
  </si>
  <si>
    <t xml:space="preserve"> Comerç, hostaleria i transports</t>
  </si>
  <si>
    <t>Prof. finances, dret, assegurances</t>
  </si>
  <si>
    <t xml:space="preserve">Altres professionals </t>
  </si>
  <si>
    <t>Dr i Llicenciats en biològiques,agrònoms i forestals</t>
  </si>
  <si>
    <t>Altres professionals relacionats amb les activitats pròpies de l'energia, aigua, mineria i indústria química NCOP</t>
  </si>
  <si>
    <t>Extracció, preparació i aglomeració d'hulla</t>
  </si>
  <si>
    <t>Enginyers en geodèsia i cartografia</t>
  </si>
  <si>
    <t>Tècnics Superiors en desenvolupament de projectes urbanístics i operacions topogràfiques</t>
  </si>
  <si>
    <t xml:space="preserve">    4. Sant Marcel·lí</t>
  </si>
  <si>
    <t xml:space="preserve">    4. La Bega Baixa</t>
  </si>
  <si>
    <t xml:space="preserve">    2. El Castellar-l'Oliverar</t>
  </si>
  <si>
    <t>Font: Impost d'Activitats Econòmiques. Oficina d'Estadística. Ajuntament de València.</t>
  </si>
  <si>
    <t>Extracció de minerals no metàl·lics ni energètics; turberes</t>
  </si>
  <si>
    <t>Fabricació de cervesa i malta cervesera</t>
  </si>
  <si>
    <t>Activitats annexes al transport aeri</t>
  </si>
  <si>
    <t>Enginyers tècnics navals, ajudants i pèrits</t>
  </si>
  <si>
    <t>Fabricació de productes metàl·lics (excepte màquines i materials de transport)</t>
  </si>
  <si>
    <t>Comerç a l'engròs de articles de consum durador</t>
  </si>
  <si>
    <t>Comerç a l'engròs interindustrial de la mineria i química</t>
  </si>
  <si>
    <t>Comerç a l'engròs d'altres productes de recuperació</t>
  </si>
  <si>
    <t>Comerç a la menuda de combustibles, carburants i lubricants</t>
  </si>
  <si>
    <t>Enginyers agrònoms i forestals</t>
  </si>
  <si>
    <t>Doctors i llicenciats en filosofia i lletres</t>
  </si>
  <si>
    <t xml:space="preserve"> 2.  l'Eixample</t>
  </si>
  <si>
    <t xml:space="preserve"> 7.  l'Olivereta</t>
  </si>
  <si>
    <t xml:space="preserve"> 2. l'Eixample</t>
  </si>
  <si>
    <t xml:space="preserve"> 7. l'Olivereta</t>
  </si>
  <si>
    <t xml:space="preserve">    2.l'Hort de Senabre</t>
  </si>
  <si>
    <t xml:space="preserve">    1. l'Illa Perduda</t>
  </si>
  <si>
    <t xml:space="preserve">    3.l'Amistat</t>
  </si>
  <si>
    <t xml:space="preserve">    1.l'Illa Perduda</t>
  </si>
  <si>
    <t xml:space="preserve">    2. l'Hort de Senabre</t>
  </si>
  <si>
    <t>Guies intèrprets de turisme</t>
  </si>
  <si>
    <t>Servicis especials de restaurant, cafeteria i café-bar</t>
  </si>
  <si>
    <t>Altres transports terrestres ncaa</t>
  </si>
  <si>
    <t>Altres servicis personals ncaa</t>
  </si>
  <si>
    <t>Altres servicis ncaa</t>
  </si>
  <si>
    <t>Hospitals, clíniques i sanatoris de medicina humana</t>
  </si>
  <si>
    <t>Extracció, preparació i aglomeració de combustibles sòlids i coqueries</t>
  </si>
  <si>
    <t>Altres professionals relacionats amb l'agricultura, ramaderia, caça, silvicultura i pesca</t>
  </si>
  <si>
    <t>Altres professionals relacionats amb les industries de la aeronàutica, telecomunicació i mecànica de precisió</t>
  </si>
  <si>
    <t xml:space="preserve">  València</t>
  </si>
  <si>
    <t xml:space="preserve">  1. Ciutat Vella</t>
  </si>
  <si>
    <t xml:space="preserve">  2. L'Eixample</t>
  </si>
  <si>
    <t xml:space="preserve">  3. Extramurs</t>
  </si>
  <si>
    <t xml:space="preserve">  4. Campanar</t>
  </si>
  <si>
    <t xml:space="preserve">  8. Patraix</t>
  </si>
  <si>
    <t xml:space="preserve">  9. Jesús</t>
  </si>
  <si>
    <t xml:space="preserve"> 10. Quatre Carreres</t>
  </si>
  <si>
    <t xml:space="preserve">    7. Ciutat Arts i les Ciències</t>
  </si>
  <si>
    <t xml:space="preserve"> 11. Poblats Marítims</t>
  </si>
  <si>
    <t xml:space="preserve"> 12. Camins al Grau</t>
  </si>
  <si>
    <t xml:space="preserve"> 13. Algirós</t>
  </si>
  <si>
    <t xml:space="preserve"> 14. Benimaclet</t>
  </si>
  <si>
    <t xml:space="preserve"> 15. Rascanya</t>
  </si>
  <si>
    <t xml:space="preserve"> 16. Benicalap</t>
  </si>
  <si>
    <t xml:space="preserve"> 17. Pobles del Nord</t>
  </si>
  <si>
    <t xml:space="preserve"> 18. Pobles de l'Oest</t>
  </si>
  <si>
    <t xml:space="preserve"> 19. Pobles del Sud</t>
  </si>
  <si>
    <t xml:space="preserve"> No hi consta</t>
  </si>
  <si>
    <t>Altres professionals relacionats amb la construcció</t>
  </si>
  <si>
    <t>Recuperació i comerç de residus fora d'establiment permanent</t>
  </si>
  <si>
    <t>Comerç a la menuda de fruites, verdures, hortalisses i tubercles</t>
  </si>
  <si>
    <t>Explotació intensiva de bestiar boví per a engreix</t>
  </si>
  <si>
    <t>Explotació intensiva de bestiar porcí per a engreix</t>
  </si>
  <si>
    <t>Cuniculicultura</t>
  </si>
  <si>
    <t>Explotacions de bestiar cavallí, mular i asiní</t>
  </si>
  <si>
    <t>Fabricació de productes de terres cuites per a la construcció (excepte articles refractaris)</t>
  </si>
  <si>
    <t>Fabricació de materials de construcció en formigó, ciment, guix, escaiola i altres</t>
  </si>
  <si>
    <t>Indústries d'altres productes minerals no metàl·lics ncaa</t>
  </si>
  <si>
    <t>Fabricació d'altres productes químics destinats principalment al consum final</t>
  </si>
  <si>
    <t>Forja, estampat, embotició, encunyació, tallament i repussatge</t>
  </si>
  <si>
    <t>Tractament i recobriment dels metalls</t>
  </si>
  <si>
    <t>Construcció de grans dipòsits i caldereria grossa</t>
  </si>
  <si>
    <t>Fabricació d'eines i articles acabats en metalls, excepte material elèctric</t>
  </si>
  <si>
    <t>Construcció de màquines per treballar els metalls, la fusta i el suro; útils, equips i recanvis per a màquines</t>
  </si>
  <si>
    <t>Construcció de màquines per a les indústries tèxtils del cuiro, calçat i vestit</t>
  </si>
  <si>
    <t>Construcció de màquines i aparells per a les indústries alimentàries, químiques, del plàstic i del cautxú</t>
  </si>
  <si>
    <t>Construcció de màquines i equip per a mineria, construcció i obres públiques, siderúrgia i foneria i d'elevació i manipulació</t>
  </si>
  <si>
    <t>Fabricació de material elèctric d'utilització i equipament</t>
  </si>
  <si>
    <t>Fabricació de llums i material d'enllumenat</t>
  </si>
  <si>
    <t>Fabricació d'aparells i equip electromèdic i d'ús professional i científic</t>
  </si>
  <si>
    <t>Fabricació d'aparells receptors, d'enregistrament i reproducció de so i imatge, enregistrament de discos i cintes magnètiques</t>
  </si>
  <si>
    <t>Fabricació d'equip, components, accessoris i peces de recanvi per a vehicles automòbils</t>
  </si>
  <si>
    <t>Construcció d'altres materials de transport ncaa.</t>
  </si>
  <si>
    <t>Fabricació d'instruments de precisió, mesura i control</t>
  </si>
  <si>
    <t>Fabricació de material medicoquirúrgic i d'aparells ortopèdics</t>
  </si>
  <si>
    <t>Fabricació d'instruments òptics i material fotogràfic i cinematogràfic</t>
  </si>
  <si>
    <t>Fabricació de rellotges i altres instruments ncaa.</t>
  </si>
  <si>
    <t>Sacrifici de bestiar, preparació i conserves de carn i incubació d'aus</t>
  </si>
  <si>
    <t>Indústries làcties</t>
  </si>
  <si>
    <t>Fabricació de pastes alimentàries i productes amilacis</t>
  </si>
  <si>
    <t>Indústries del pa, brioxeria, pastisseria i galletes</t>
  </si>
  <si>
    <t>Indústries de productes per a l'alimentació animal (incloses les farines de peix)</t>
  </si>
  <si>
    <t>Indústria de les aigües minerals, aigües gasoses i altres begudes analcohòliques</t>
  </si>
  <si>
    <t>Indústria de la seda natural i les seues mescles i de les fibres artificials i sintètiques</t>
  </si>
  <si>
    <t>Adobament i acabat de cuiros i pells</t>
  </si>
  <si>
    <t>Fabricació d'articles de cuiro i similars</t>
  </si>
  <si>
    <t>Fabricació en sèrie de calçat (excepte el de cautxú i fusta)</t>
  </si>
  <si>
    <t>Fabricació de calçat d'artesania i a mida (inclòs el calçat ortopèdic)</t>
  </si>
  <si>
    <t>Confecció en sèrie de roba de tot tipus i els seus complements</t>
  </si>
  <si>
    <t>Confecció a mida de peces de roba i els seus complements</t>
  </si>
  <si>
    <t>Confecció d'altres articles amb matèries tèxtils</t>
  </si>
  <si>
    <t>Serrada i preparació industrial de la fusta (serrada, planejament, poliment, rentatge i similars)</t>
  </si>
  <si>
    <t>Fabricació de productes semielaborats de fusta (fulloles, taulers, fustes millorades i similars)</t>
  </si>
  <si>
    <t>Fabricació en sèrie de peces de fusteria, parquet i estructures de fusta per a la construcció</t>
  </si>
  <si>
    <t>Fabricació d'articles de jonc i canya, cistelleria, brotxes, raspalls i similars (excepte mobles)</t>
  </si>
  <si>
    <t>Consolidació i preparació de terrenys, demolicions, perforacions per a aflorament d'aigua, fonamentació i pavimentació</t>
  </si>
  <si>
    <t>Preparació i muntatge d'estructures i cobertes, pals i torres metàl·liques, carrils, comportes, grues etc.</t>
  </si>
  <si>
    <t>Construcció, reparació i conservació de tot tipus d'obres</t>
  </si>
  <si>
    <t>Comerç a l'engròs de tot tipus de mercaderies especificades en els grups del 612 al 617 i 619</t>
  </si>
  <si>
    <t>Comerç a l'engròs de primeres matèries agràries, productes alimentaris, begudes i tabac</t>
  </si>
  <si>
    <t>Comerç a l'engròs de tèxtils, confecció, calçat i articles de cuiro</t>
  </si>
  <si>
    <t>Comerç a l'engròs de productes farmacèutics, de perfumeria i per al manteniment i funcionament de la llar</t>
  </si>
  <si>
    <t>Altres tipus de comerç a l'engròs interindustrial (excepte la mineria i de la química)</t>
  </si>
  <si>
    <t>Comercials exportadores i comerç a l'engròs en zones i dipòsits francs</t>
  </si>
  <si>
    <t>Un altre comerç a l'engròs ncaa</t>
  </si>
  <si>
    <t>Comerç a l'engròs de ferralla i metalls de rebuig ferris i no ferris</t>
  </si>
  <si>
    <t>Comerç a la menuda de carn i despulles; de productes i derivats carnis elaborats; d'ous, aviram, conills de granja, caça; i dels seus productes derivats</t>
  </si>
  <si>
    <t>Comerç a la menuda de peix i altres productes de la pesca, de l'aqüicultura i de cargols</t>
  </si>
  <si>
    <t>Comerç a la menuda de pa, pastisseria, confiteria i semblants i de llet i productes lactis</t>
  </si>
  <si>
    <t>Comerç a la menuda de vins i begudes de totes classes</t>
  </si>
  <si>
    <t>Comerç a la menuda de productes del tabac i articles per a fumador</t>
  </si>
  <si>
    <t>Comerç a la menuda de productes alimentaris i begudes en general</t>
  </si>
  <si>
    <t>Comerç a la menuda de productes tèxtils, confecció, calçat, pells i articles de cuiro</t>
  </si>
  <si>
    <t>Comerç a la menuda de medicaments i productes farmacèutics; comerç a la menuda de productes de drogueria i neteja; perfumeria i cosmètics, i altres productes químics; comerç a la menuda d'articles d'herbolari</t>
  </si>
  <si>
    <t>Comerç a la menuda d'articles per a l'equipament de la llar i la construcció</t>
  </si>
  <si>
    <t>Comerç a la menuda de vehicles terrestres, aeronaus i embarcacions; i de maquinària, accessoris i peces de recanvi</t>
  </si>
  <si>
    <t>Comerç a la menuda de béns de segona mà, com ara mobles, roba i efectes ordinaris d'ús domèstic</t>
  </si>
  <si>
    <t>Comerç a la menuda d'instruments musicals i els seus accessoris</t>
  </si>
  <si>
    <t>Comerç a la menuda d'altres productes</t>
  </si>
  <si>
    <t>Comerç mixt o integrat a la menuda</t>
  </si>
  <si>
    <t>Comerç a la menuda fora d'establiment comercial permanent (ambulant, parades de mercat)</t>
  </si>
  <si>
    <t>Comerç en règim d'expositors en depòsit i mitjançant màquines expenedores</t>
  </si>
  <si>
    <t>Comerç a la menuda per correu o catàleg de tot tipus de productes</t>
  </si>
  <si>
    <t>Servicis en cafés i bars, amb menjar i sense</t>
  </si>
  <si>
    <t>Servicis en quioscos, paradetes, barraques o altres locals similars, situats en mercats o places, a l'aire lliure en la via pública o jardins</t>
  </si>
  <si>
    <t>Serivicis en xocolateries, gelateries i orxateries</t>
  </si>
  <si>
    <t>Serveis dels establiments classificats en els grups 671, 672, 673, 681 i 682 de les agrupacions 67 i 68, duts a terme fora d'aquests establiments. Altres serveis d'alimentació</t>
  </si>
  <si>
    <t>Servicis d'hostalatge en hotels i motels</t>
  </si>
  <si>
    <t>Servicis d'hostalatge en hostals i pensions</t>
  </si>
  <si>
    <t>Servicis d'hostalatge en fondes i cases d'hostes</t>
  </si>
  <si>
    <t>Explotació d'apartaments privats mitjançant agència o empresa organitzada</t>
  </si>
  <si>
    <t>Càmpings turístics en què es presten els serveis mínims de salubritat, com ara aigua potable, lavabos, aigüeres, etc.</t>
  </si>
  <si>
    <t>Reparació d'articles elèctrics per a la llar, vehicles automòbils i altres béns de consum</t>
  </si>
  <si>
    <t>Altres reparacions ncaa.</t>
  </si>
  <si>
    <t>Transport marítim internacional (excepte crus i gasos)</t>
  </si>
  <si>
    <t>Transport de cabotatge i per vies navegables interiors (excepte crus i gasos)</t>
  </si>
  <si>
    <t>Activitats annexes al transport marítim i per vies navegables interiors)</t>
  </si>
  <si>
    <t>Depòsits i emmagatzematge de mercaderies</t>
  </si>
  <si>
    <t>Activitats auxiliars i complementàries del transport (intermediaris)</t>
  </si>
  <si>
    <t>Servicis de mudances</t>
  </si>
  <si>
    <t>Servicis telefònics</t>
  </si>
  <si>
    <t>Altres servicis de telecomunicació</t>
  </si>
  <si>
    <t>Entitats asseguradores de vida i capitalització</t>
  </si>
  <si>
    <t>Entitats asseguradores de malaltia i riscos diversos</t>
  </si>
  <si>
    <t>Altres entitats asseguradores (montepios, caixes de pensions, etc.)</t>
  </si>
  <si>
    <t>Servicis relatius a la propietat immobiliària i a la propietat industrial</t>
  </si>
  <si>
    <t>Servicis jurídics</t>
  </si>
  <si>
    <t>Servicis financers i comptables</t>
  </si>
  <si>
    <t>Servicis tècnics (enginyeria, arquitectura, urbanisme, etc.)</t>
  </si>
  <si>
    <t>Servicis de publicitat, relacions publiques i similars</t>
  </si>
  <si>
    <t>Explotació electrònica per compte alié</t>
  </si>
  <si>
    <t>Servicis integrals de correus i telecomunicacions</t>
  </si>
  <si>
    <t>Altres servicis prestats a les empreses ncaa.</t>
  </si>
  <si>
    <t>Lloguer de maquinària i equip per a la construcció</t>
  </si>
  <si>
    <t>Lloguer de maquinària i equip comptable, d'oficina i càlcul electrònic</t>
  </si>
  <si>
    <t>Lloguer altres mitjans de transport</t>
  </si>
  <si>
    <t>Lloguer d'altres béns mobles ncaa (sense personal permanent)</t>
  </si>
  <si>
    <t>Servicis agrícoles i ramaders</t>
  </si>
  <si>
    <t xml:space="preserve">Servicis forestals </t>
  </si>
  <si>
    <t>Servicis de sanejament de vies publiques i similars</t>
  </si>
  <si>
    <t>Servicis de neteja</t>
  </si>
  <si>
    <t>Ensenyament reglat</t>
  </si>
  <si>
    <t>Ensenyament no reglat de formació i perfeccionament professional, i educació superior</t>
  </si>
  <si>
    <t>Altres activitats d'ensenyament</t>
  </si>
  <si>
    <t>Ensenyament fora d'establiments permanents</t>
  </si>
  <si>
    <t>Altres establiments sanitaris, balnearis i banys d'aigua dolça i de mar</t>
  </si>
  <si>
    <t>Consultes i clíniques d'estomatologia i odontologia</t>
  </si>
  <si>
    <t>Serveis de naturopatia, acupuntura i altres serveis parasanitaris</t>
  </si>
  <si>
    <t>Extracció d'altres minerals no metàl·lics ni energètics: torberes</t>
  </si>
  <si>
    <t>Construcció de carrosseries, remolcs i bolquets</t>
  </si>
  <si>
    <t>Fabricació de productes de suro</t>
  </si>
  <si>
    <t>Fabricació de pasta paperera</t>
  </si>
  <si>
    <t>Fabricació de paper i cartó</t>
  </si>
  <si>
    <t>Jugadors, entrenadors i preparadors de bàsquet</t>
  </si>
  <si>
    <t>Assistència i serveis socials per a xiquets, adolescents, disminuïts físics i ancians, en centres residencials</t>
  </si>
  <si>
    <t>Assistència i serveis socials per a xiquets, adolescents, disminuïts físics i ancians, en centres no residencials</t>
  </si>
  <si>
    <t>Producció i serveis relacionats amb la mateixa de pel·lícula cinematogràfica (inclosos els vídeos)</t>
  </si>
  <si>
    <t>Distribució de pel·lícules cinematogràfiques i vídeos</t>
  </si>
  <si>
    <t>Exhibició de pel·lícules cinematogràfiques i vídeos</t>
  </si>
  <si>
    <t>Serveis de radiodifusió, televisió i servicis d'enllaç i transmissió de senyals de televisió</t>
  </si>
  <si>
    <t>Biblioteques, arxius, museus, jardins botànics i zoològics</t>
  </si>
  <si>
    <t>Instal·lacions esportives, escoles i servicis de perfeccionament de l'esport</t>
  </si>
  <si>
    <t>Altres servicis recreatius ncaa</t>
  </si>
  <si>
    <t>Servicis fotogràfics, màquines automàtiques fotogràfiques i servicis de fotocòpies</t>
  </si>
  <si>
    <t>Agències de prestació de servicis domèstics</t>
  </si>
  <si>
    <t>Servicis d'emmarcament</t>
  </si>
  <si>
    <t>Jardins, parcs de recreació o d'atraccions i aquàtics i pistes de patinatge</t>
  </si>
  <si>
    <t>Tómboles, espectacles i jocs, i comerç a la menuda i serveis de restauració, propis de fires i verbenes. Organització i celebració d'apostes esportives, loteries i altres jocs</t>
  </si>
  <si>
    <t>Altres activitats de l'espectacle i el turisme. Organització de congressos. Parcs o recintes firals</t>
  </si>
  <si>
    <t>Prestació de servicis per societats de desenvolupament industrial regional</t>
  </si>
  <si>
    <t>Tècnics en biologia, agronomia i silvicultura</t>
  </si>
  <si>
    <t>Enginyers tècnics agrícoles i enginyers tècnics forestals</t>
  </si>
  <si>
    <t>Auxiliars i ajudants en veterinària (sexadors de pollastres, castradors, etc.)</t>
  </si>
  <si>
    <t>Altres professionals de l'agricultura, la ramaderia, la caça, la silvicultura i la pesca ncaa.</t>
  </si>
  <si>
    <t>Doctors i llicenciats en ciències físiques, en geofísiques i en geològiques</t>
  </si>
  <si>
    <t>Enginyers tècnics de mines, facultatius i pèrits</t>
  </si>
  <si>
    <t>Altres professionals de l'energia, l'aigua, la mineria i les indústries químiques ncaa.</t>
  </si>
  <si>
    <t>Enginyers de telecomunicacions</t>
  </si>
  <si>
    <t>Enginyers tècnics de telecomunicacions, ajudants i pèrits</t>
  </si>
  <si>
    <t>Tècnics en telecomunicacions</t>
  </si>
  <si>
    <t>Tècnics de so</t>
  </si>
  <si>
    <t>Altres professionals de les indústries de l'aeronàutica, les telecomunicacions i la mecànica de precisió ncaa</t>
  </si>
  <si>
    <t>Enginyers tècnics industrials i tèxtils, ajudants i pèrits</t>
  </si>
  <si>
    <t>Altres professionals de les indústries manufactureres ncaa.</t>
  </si>
  <si>
    <t>Enginyers tècnics d'obres públiques, ajudants i pèrits</t>
  </si>
  <si>
    <t>Decoradors dissenyadors d'interiors</t>
  </si>
  <si>
    <t>Construcció naval, reparació i manteniment de vaixells</t>
  </si>
  <si>
    <t>Construcció de màquines d'oficina i ordinadors (inclosa la seua instal·lació)</t>
  </si>
  <si>
    <t>Fabricació d'aparells electrodomèstics</t>
  </si>
  <si>
    <t>Servicis d'hostalatge en hotels-apartaments</t>
  </si>
  <si>
    <t>Directors coreogràfics</t>
  </si>
  <si>
    <t>Rellonejadors</t>
  </si>
  <si>
    <t>Tècnics superiors en desenvolupament de projectes urbanístics i operacions topogràfiques</t>
  </si>
  <si>
    <t>Nova al fitxer</t>
  </si>
  <si>
    <t>Prové d'un altre districte</t>
  </si>
  <si>
    <t>Baixa al fitxer</t>
  </si>
  <si>
    <t>S'en va a un altre districte</t>
  </si>
  <si>
    <t>Altres professionals de la construcció ncaa</t>
  </si>
  <si>
    <t>Altres professionals del comerç i l'hostaleria ncaa</t>
  </si>
  <si>
    <t>Altres professionals del transport i les comunicacions ncaa.</t>
  </si>
  <si>
    <t>Agents i corredors d'assegurances</t>
  </si>
  <si>
    <t>Agents col·legiats de la propietat industrial i de la propietat immobiliària</t>
  </si>
  <si>
    <t>Intermediaris en la promoció d'edificis</t>
  </si>
  <si>
    <t>Agents o intermediaris de préstecs</t>
  </si>
  <si>
    <t>Auditors de comptes i censors jurats de comptes</t>
  </si>
  <si>
    <t>Administradors de la cartera de valors</t>
  </si>
  <si>
    <t>Professionals de la publicitat, relacions públiques i similars</t>
  </si>
  <si>
    <t>Doctors i llicenciats en ciències exactes i estadístiques</t>
  </si>
  <si>
    <t>Doctors, llicenciats i enginyers en informàtica</t>
  </si>
  <si>
    <t>Enregistradors, informàtics i altres professionals auxiliars del tractament electrònic de dades</t>
  </si>
  <si>
    <t>Agents cobradors de factures, d'efectes comercials, de préstecs i de drets de tot tipus</t>
  </si>
  <si>
    <t>Estenotipistes, mecanògrafs, taquígrafs i altres professionals administratius</t>
  </si>
  <si>
    <t>Detectius privats i professionals que presten servicis de vigilància, protecció i seguretat</t>
  </si>
  <si>
    <t>Traductors i intèrprets</t>
  </si>
  <si>
    <t>Doctors i llicenciats en ciències polítiques i socials, psicòlegs, antropòlegs, historiadors i similars</t>
  </si>
  <si>
    <t>Especialistes en assumptes de personal, orientació i anàlisi professional</t>
  </si>
  <si>
    <t>Altres professionals de les activitats financeres, jurídiques, d'assegurances i de lloguers ncaa.</t>
  </si>
  <si>
    <t>Personal docent de l'ensenyament superior</t>
  </si>
  <si>
    <t>Personal docent de l'ensenyament mitjà</t>
  </si>
  <si>
    <t>Personal docent de l'ensenyament general bàsic i preescolar</t>
  </si>
  <si>
    <t>Professors de formació i perfeccionament professional</t>
  </si>
  <si>
    <t>Extracció i transformació de materials radiactius</t>
  </si>
  <si>
    <t>Transports terrestres excepte ferrocarril</t>
  </si>
  <si>
    <t>Siderúrgia no integral</t>
  </si>
  <si>
    <t>Transformació de minerals radioactius</t>
  </si>
  <si>
    <t>Sidreries</t>
  </si>
  <si>
    <t>Apuntadors i regidors</t>
  </si>
  <si>
    <t>Indústria del cotó i les seues mescles</t>
  </si>
  <si>
    <t>Indústria de la llana i les seues mescles</t>
  </si>
  <si>
    <t>1. Padrón del Impuesto sobre Actividades Económicas a fecha 1 de enero de 2018</t>
  </si>
  <si>
    <t>18.  Pobles del Nord</t>
  </si>
  <si>
    <t>IAE 01/01/2018</t>
  </si>
  <si>
    <t xml:space="preserve">    0. El Port</t>
  </si>
  <si>
    <t>Transport ferroviari per via normal</t>
  </si>
  <si>
    <t>Explotació intensiva de bestiar porcí de cria</t>
  </si>
  <si>
    <t>Transports per ferrocarril</t>
  </si>
  <si>
    <t>1. Padró de l'Impost sobre Activitats Econòmiques a data 1 de gener de 2019</t>
  </si>
  <si>
    <t>1.1. Activitats econòmiques segons tipus. 2015 - 2019</t>
  </si>
  <si>
    <t>1.2. Activitats econòmiques industrials segons grans grups per districte. 2019</t>
  </si>
  <si>
    <t>1.3. Activitats econòmiques comercials segons grans grups per districte. 2019</t>
  </si>
  <si>
    <t>1.4. Activitats econòmiques professionals segons grans grups per districte. 2019</t>
  </si>
  <si>
    <t>1.5. Activitats econòmiques industrials segons agrupació per districte. 2019</t>
  </si>
  <si>
    <t>1.6. Activitats econòmiques comercials i de servici segons agrupació per districte. 2019</t>
  </si>
  <si>
    <t>1.7. Activitats econòmiques professionals segons agrupación per districte. 2019</t>
  </si>
  <si>
    <t>1.8. Activitats econòmiques industrials segons grans grups per barri. 2019</t>
  </si>
  <si>
    <t>1.9. Activitats econòmiques comercials segons grans grups per barri. 2019</t>
  </si>
  <si>
    <t>1.10. Activitats econòmiques professionals segons grans grups per barri. 2019</t>
  </si>
  <si>
    <t>1.11. Activitats econòmiques industrials més freqüents segons agrupació per barri. 2019</t>
  </si>
  <si>
    <t>1.12. Activitats econòmiques comercials i de servicis més freqüents segons agrupació per barri. 2019</t>
  </si>
  <si>
    <t>1.13. Activitats econòmiques professionals més freqüents segons agrupació per barri. 2019</t>
  </si>
  <si>
    <t>1.14. Activitats econòmiques segons grup. 2019</t>
  </si>
  <si>
    <t>1.15. Evolució del nombre de referències als fitxers de l'IAE 2018 i 2019 per districte</t>
  </si>
  <si>
    <t>1.17. Evolució del nombre de referències als fitxers de l'IAE 2018 i 2019 en Comerç i Servicis per districte</t>
  </si>
  <si>
    <t>1.18. Evolució del nombre de referències als fitxers de l'IAE 2018 i 2019 per barri</t>
  </si>
  <si>
    <t>1.18. Evolució del nombre de referències als fitxers de l'IAE 2018 i 2019 en Comerç i Servicis per barri</t>
  </si>
  <si>
    <t>1.2. Actividades económicas industriales según grandes grupos por distrito. 2019</t>
  </si>
  <si>
    <t>1.3. Actividades económicas comerciales según grandes grupos por distrito. 2019</t>
  </si>
  <si>
    <t>1.4. Actividades económicas profesionales según grandes grupos por distrito. 2019</t>
  </si>
  <si>
    <t>1.5. Actividades económicas industriales según agrupación por distrito. 2019</t>
  </si>
  <si>
    <t>1.6. Actividades económicas comerciales y de servicio según agrupación por distrito. 2019</t>
  </si>
  <si>
    <t>1.7. Actividades económicas profesionales según agrupación por distrito. 2019</t>
  </si>
  <si>
    <t>1.8. Actividades económicas industriales según grandes grupos por barrio. 2019</t>
  </si>
  <si>
    <t>1.9. Actividades económicas comerciales según grandes grupos por barrio. 2019</t>
  </si>
  <si>
    <t>1.10. Actividades económicas profesionales según grandes grupos por barrio. 2019</t>
  </si>
  <si>
    <t>1.11. Actividades económicas industriales más frecuentes según agrupación por barrio. 2019</t>
  </si>
  <si>
    <t>1.12. Actividades económicas comerciales y de servicios más frecuentes según agrupación por barrio. 2019</t>
  </si>
  <si>
    <t>1.13. Actividades económicas profesionales más frecuentes según agrupación por barrio. 2019</t>
  </si>
  <si>
    <t>1.14. Actividades económicas según grupo. 2019</t>
  </si>
  <si>
    <t>1.15. Evolución del número de referencias en los ficheros del IAE 2018 y 2019 por distrito</t>
  </si>
  <si>
    <t>1.17. Evolución del número de referencias en los ficheros del IAE 2018 y 2019 en Comercio y Servicios por distrito</t>
  </si>
  <si>
    <t>1.18. Evolución del número de referencias en los ficheros del IAE 2018 y 2019 por barrio</t>
  </si>
  <si>
    <t>1.18. Evolución del número de referencias en los ficheros del IAE 2018 y 2019 en Comercio y Servicios por barrio</t>
  </si>
  <si>
    <t>1.1. Actividades económicas según tipos. 2015 - 2019</t>
  </si>
  <si>
    <t>Activitats econòmiques segons tipus. 2019</t>
  </si>
  <si>
    <t>1.3. Activitats econòmiques comercials i de servicis segons grans grups per districte. 2019</t>
  </si>
  <si>
    <t>1.3. Actividades económicas comerciales y de servicios según grandes grupos por distrito. 2019</t>
  </si>
  <si>
    <t>1.6. Activitats econòmiques comercials i de servicis segons agrupació per districte. 2019</t>
  </si>
  <si>
    <t>1.6. Actividades económicas comerciales y de servicios según agrupación por distrito. 2019</t>
  </si>
  <si>
    <t>1.9. Activitats econòmiques comercials i de servicis segons grans grups per barri. 2019</t>
  </si>
  <si>
    <t>1.9. Actividades económicas comerciales y de servicios según grandes grupos por barrio. 2019</t>
  </si>
  <si>
    <t>1.15. Evolució del nombre de referències als fitxers de l’IAE 2018 i 2019 per districte.</t>
  </si>
  <si>
    <t>1.15. Evolución del número de referencias en los ficheros del IAE 2018 y 2019 por distrito.</t>
  </si>
  <si>
    <t>Nova referència en 2019</t>
  </si>
  <si>
    <t>Baixa referència en 2019</t>
  </si>
  <si>
    <t>Referència es manté al mateix àmbit a 2019</t>
  </si>
  <si>
    <t>IAE 01/01/2019</t>
  </si>
  <si>
    <t>Evolució 2018 - 2019</t>
  </si>
  <si>
    <t>Agents i corredors d'apostes en els espectacles</t>
  </si>
  <si>
    <t>Indústries d'alcohols etílics de fermentació</t>
  </si>
  <si>
    <t>Extracció i distribució de crus de petroli</t>
  </si>
  <si>
    <t>Prospecció de petroli i gas natural i treballs auxiliars d'investigació minera</t>
  </si>
  <si>
    <t>1.16. Evolució del nombre de referències als fitxers de l’IAE 2018 i 2019 en Comerç i Servicis per districte.</t>
  </si>
  <si>
    <t>1.16. Evolución del número de referencias en los ficheros del IAE 2018 y 2019 en Comercio y Servicios por distrito.</t>
  </si>
  <si>
    <t>1.17. Evolució del nombre de referències als fitxers de l’IAE 2018 i 2019 per barri.</t>
  </si>
  <si>
    <t>1.18. Evolució del nombre de referències als fitxers de l’IAE 2018 i 2019 en Comerç i Servicis per barri.</t>
  </si>
  <si>
    <t>1.18. Evolución del número de referencias en los ficheros del IAE 2018 y 2019 en Comercio y Servicios por barrio.</t>
  </si>
  <si>
    <t>1.17. Evolución del número de referencias en los ficheros del IAE 2018 y 2019 por barrio.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</si>
</sst>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164" formatCode="#,##0.0"/>
    <numFmt numFmtId="165" formatCode="0.0%"/>
    <numFmt numFmtId="166" formatCode="0.0"/>
    <numFmt numFmtId="167" formatCode="_-* #,##0.00\ [$€]_-;\-* #,##0.00\ [$€]_-;_-* &quot;-&quot;??\ [$€]_-;_-@_-"/>
  </numFmts>
  <fonts count="10" x14ac:knownFonts="1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0"/>
      <name val="Times New Roman"/>
      <family val="1"/>
    </font>
    <font>
      <i/>
      <sz val="10"/>
      <name val="Times New Roman"/>
      <family val="1"/>
    </font>
    <font>
      <b/>
      <i/>
      <sz val="10"/>
      <name val="Times New Roman"/>
      <family val="1"/>
    </font>
    <font>
      <sz val="8"/>
      <name val="Arial"/>
      <family val="2"/>
    </font>
    <font>
      <sz val="10"/>
      <name val="Arial"/>
      <family val="2"/>
    </font>
    <font>
      <sz val="10"/>
      <color indexed="10"/>
      <name val="Arial"/>
      <family val="2"/>
    </font>
    <font>
      <sz val="10"/>
      <color indexed="10"/>
      <name val="Times New Roman"/>
      <family val="1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3">
    <xf numFmtId="0" fontId="0" fillId="0" borderId="0"/>
    <xf numFmtId="167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97">
    <xf numFmtId="0" fontId="0" fillId="0" borderId="0" xfId="0"/>
    <xf numFmtId="0" fontId="2" fillId="0" borderId="0" xfId="0" applyFont="1"/>
    <xf numFmtId="0" fontId="2" fillId="0" borderId="0" xfId="0" applyFont="1" applyAlignment="1">
      <alignment horizontal="right" wrapText="1"/>
    </xf>
    <xf numFmtId="0" fontId="2" fillId="0" borderId="0" xfId="0" applyFont="1" applyAlignment="1">
      <alignment horizontal="right"/>
    </xf>
    <xf numFmtId="3" fontId="2" fillId="0" borderId="0" xfId="0" applyNumberFormat="1" applyFont="1" applyAlignment="1">
      <alignment horizontal="right"/>
    </xf>
    <xf numFmtId="0" fontId="2" fillId="0" borderId="0" xfId="0" applyFont="1" applyAlignment="1">
      <alignment horizontal="left" indent="1"/>
    </xf>
    <xf numFmtId="0" fontId="2" fillId="0" borderId="0" xfId="0" applyFont="1" applyAlignment="1">
      <alignment wrapText="1"/>
    </xf>
    <xf numFmtId="3" fontId="2" fillId="0" borderId="0" xfId="0" applyNumberFormat="1" applyFont="1"/>
    <xf numFmtId="0" fontId="3" fillId="0" borderId="0" xfId="0" applyFont="1"/>
    <xf numFmtId="0" fontId="2" fillId="0" borderId="0" xfId="0" applyFont="1" applyAlignment="1">
      <alignment horizontal="center"/>
    </xf>
    <xf numFmtId="165" fontId="2" fillId="0" borderId="0" xfId="0" applyNumberFormat="1" applyFont="1" applyAlignment="1">
      <alignment horizontal="right"/>
    </xf>
    <xf numFmtId="3" fontId="2" fillId="0" borderId="0" xfId="0" applyNumberFormat="1" applyFont="1" applyAlignment="1">
      <alignment horizontal="right" wrapText="1"/>
    </xf>
    <xf numFmtId="0" fontId="4" fillId="0" borderId="0" xfId="0" applyFont="1"/>
    <xf numFmtId="0" fontId="5" fillId="0" borderId="0" xfId="0" applyFont="1"/>
    <xf numFmtId="3" fontId="3" fillId="0" borderId="0" xfId="0" applyNumberFormat="1" applyFont="1" applyAlignment="1">
      <alignment vertical="center"/>
    </xf>
    <xf numFmtId="3" fontId="2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center" vertical="center"/>
    </xf>
    <xf numFmtId="3" fontId="4" fillId="0" borderId="0" xfId="0" applyNumberFormat="1" applyFont="1" applyAlignment="1">
      <alignment vertical="center"/>
    </xf>
    <xf numFmtId="3" fontId="2" fillId="0" borderId="0" xfId="0" applyNumberFormat="1" applyFont="1" applyAlignment="1">
      <alignment horizontal="right" vertical="center"/>
    </xf>
    <xf numFmtId="3" fontId="2" fillId="0" borderId="0" xfId="0" applyNumberFormat="1" applyFont="1" applyAlignment="1">
      <alignment vertical="center" wrapText="1"/>
    </xf>
    <xf numFmtId="3" fontId="2" fillId="0" borderId="0" xfId="0" quotePrefix="1" applyNumberFormat="1" applyFont="1" applyAlignment="1">
      <alignment horizontal="right" vertical="center"/>
    </xf>
    <xf numFmtId="3" fontId="2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left" vertical="center"/>
    </xf>
    <xf numFmtId="0" fontId="4" fillId="0" borderId="0" xfId="0" applyFont="1" applyAlignment="1">
      <alignment horizontal="left"/>
    </xf>
    <xf numFmtId="1" fontId="2" fillId="0" borderId="0" xfId="0" applyNumberFormat="1" applyFont="1" applyAlignment="1">
      <alignment horizontal="right"/>
    </xf>
    <xf numFmtId="3" fontId="3" fillId="0" borderId="0" xfId="0" applyNumberFormat="1" applyFont="1" applyAlignment="1">
      <alignment vertical="center" wrapText="1"/>
    </xf>
    <xf numFmtId="0" fontId="2" fillId="0" borderId="0" xfId="0" applyFont="1" applyAlignment="1">
      <alignment vertical="center" wrapText="1"/>
    </xf>
    <xf numFmtId="3" fontId="3" fillId="0" borderId="0" xfId="0" applyNumberFormat="1" applyFont="1"/>
    <xf numFmtId="3" fontId="2" fillId="0" borderId="0" xfId="0" applyNumberFormat="1" applyFont="1" applyAlignment="1">
      <alignment horizontal="center"/>
    </xf>
    <xf numFmtId="3" fontId="4" fillId="0" borderId="0" xfId="0" applyNumberFormat="1" applyFont="1"/>
    <xf numFmtId="0" fontId="2" fillId="0" borderId="0" xfId="0" applyFont="1" applyAlignment="1">
      <alignment horizontal="left"/>
    </xf>
    <xf numFmtId="166" fontId="2" fillId="0" borderId="0" xfId="0" applyNumberFormat="1" applyFont="1"/>
    <xf numFmtId="0" fontId="3" fillId="0" borderId="0" xfId="0" applyFont="1" applyAlignment="1">
      <alignment horizontal="left" wrapText="1"/>
    </xf>
    <xf numFmtId="0" fontId="3" fillId="0" borderId="0" xfId="0" applyFont="1" applyAlignment="1">
      <alignment horizontal="right" wrapText="1"/>
    </xf>
    <xf numFmtId="166" fontId="3" fillId="0" borderId="0" xfId="0" applyNumberFormat="1" applyFont="1" applyAlignment="1">
      <alignment horizontal="right" wrapText="1"/>
    </xf>
    <xf numFmtId="0" fontId="2" fillId="0" borderId="0" xfId="0" applyFont="1" applyAlignment="1"/>
    <xf numFmtId="3" fontId="3" fillId="0" borderId="0" xfId="0" applyNumberFormat="1" applyFont="1" applyAlignment="1">
      <alignment horizontal="right" vertical="center" wrapText="1"/>
    </xf>
    <xf numFmtId="3" fontId="3" fillId="0" borderId="0" xfId="0" applyNumberFormat="1" applyFont="1" applyAlignment="1">
      <alignment horizontal="right"/>
    </xf>
    <xf numFmtId="0" fontId="2" fillId="0" borderId="0" xfId="0" applyFont="1" applyAlignment="1">
      <alignment horizontal="right" vertical="center" wrapText="1"/>
    </xf>
    <xf numFmtId="3" fontId="2" fillId="0" borderId="0" xfId="0" applyNumberFormat="1" applyFont="1" applyAlignment="1">
      <alignment horizontal="left" vertical="center" wrapText="1"/>
    </xf>
    <xf numFmtId="3" fontId="2" fillId="0" borderId="0" xfId="0" applyNumberFormat="1" applyFont="1" applyFill="1" applyAlignment="1">
      <alignment horizontal="right" vertical="center"/>
    </xf>
    <xf numFmtId="3" fontId="2" fillId="0" borderId="0" xfId="0" applyNumberFormat="1" applyFont="1" applyFill="1" applyAlignment="1">
      <alignment horizontal="left" vertical="center" wrapText="1"/>
    </xf>
    <xf numFmtId="0" fontId="2" fillId="0" borderId="0" xfId="0" applyFont="1" applyFill="1" applyAlignment="1">
      <alignment horizontal="right"/>
    </xf>
    <xf numFmtId="165" fontId="3" fillId="0" borderId="0" xfId="0" applyNumberFormat="1" applyFont="1" applyAlignment="1">
      <alignment horizontal="right"/>
    </xf>
    <xf numFmtId="3" fontId="3" fillId="0" borderId="0" xfId="0" applyNumberFormat="1" applyFont="1" applyAlignment="1">
      <alignment horizontal="right" vertical="center"/>
    </xf>
    <xf numFmtId="0" fontId="3" fillId="0" borderId="0" xfId="0" applyFont="1" applyAlignment="1">
      <alignment horizontal="right"/>
    </xf>
    <xf numFmtId="0" fontId="3" fillId="0" borderId="0" xfId="0" applyFont="1" applyAlignment="1">
      <alignment horizontal="left"/>
    </xf>
    <xf numFmtId="3" fontId="2" fillId="0" borderId="0" xfId="0" applyNumberFormat="1" applyFont="1" applyAlignment="1"/>
    <xf numFmtId="3" fontId="2" fillId="0" borderId="0" xfId="0" applyNumberFormat="1" applyFont="1" applyAlignment="1">
      <alignment wrapText="1"/>
    </xf>
    <xf numFmtId="3" fontId="2" fillId="0" borderId="0" xfId="0" applyNumberFormat="1" applyFont="1" applyFill="1" applyAlignment="1"/>
    <xf numFmtId="3" fontId="2" fillId="0" borderId="0" xfId="0" applyNumberFormat="1" applyFont="1" applyAlignment="1">
      <alignment horizontal="left" wrapText="1"/>
    </xf>
    <xf numFmtId="14" fontId="2" fillId="0" borderId="0" xfId="0" applyNumberFormat="1" applyFont="1"/>
    <xf numFmtId="0" fontId="3" fillId="0" borderId="0" xfId="0" applyFont="1" applyFill="1" applyAlignment="1">
      <alignment vertical="center"/>
    </xf>
    <xf numFmtId="3" fontId="3" fillId="0" borderId="0" xfId="0" applyNumberFormat="1" applyFont="1" applyFill="1" applyAlignment="1">
      <alignment vertical="center"/>
    </xf>
    <xf numFmtId="3" fontId="3" fillId="0" borderId="0" xfId="0" applyNumberFormat="1" applyFont="1" applyFill="1"/>
    <xf numFmtId="0" fontId="3" fillId="0" borderId="0" xfId="0" applyFont="1" applyFill="1"/>
    <xf numFmtId="0" fontId="2" fillId="0" borderId="0" xfId="0" applyFont="1" applyFill="1"/>
    <xf numFmtId="3" fontId="2" fillId="0" borderId="0" xfId="0" applyNumberFormat="1" applyFont="1" applyFill="1"/>
    <xf numFmtId="0" fontId="2" fillId="0" borderId="0" xfId="0" applyFont="1" applyFill="1" applyAlignment="1">
      <alignment wrapText="1"/>
    </xf>
    <xf numFmtId="3" fontId="2" fillId="0" borderId="0" xfId="0" applyNumberFormat="1" applyFont="1" applyFill="1" applyAlignment="1">
      <alignment vertical="center"/>
    </xf>
    <xf numFmtId="3" fontId="3" fillId="0" borderId="0" xfId="0" applyNumberFormat="1" applyFont="1" applyFill="1" applyAlignment="1">
      <alignment horizontal="right" vertical="center"/>
    </xf>
    <xf numFmtId="3" fontId="3" fillId="0" borderId="0" xfId="0" applyNumberFormat="1" applyFont="1" applyFill="1" applyAlignment="1">
      <alignment horizontal="right"/>
    </xf>
    <xf numFmtId="3" fontId="2" fillId="0" borderId="0" xfId="0" applyNumberFormat="1" applyFont="1" applyFill="1" applyAlignment="1">
      <alignment horizontal="right"/>
    </xf>
    <xf numFmtId="0" fontId="0" fillId="0" borderId="0" xfId="0" applyFill="1"/>
    <xf numFmtId="3" fontId="0" fillId="0" borderId="0" xfId="0" applyNumberFormat="1" applyFill="1"/>
    <xf numFmtId="14" fontId="2" fillId="0" borderId="0" xfId="0" applyNumberFormat="1" applyFont="1" applyFill="1"/>
    <xf numFmtId="0" fontId="3" fillId="0" borderId="0" xfId="0" applyFont="1" applyFill="1" applyAlignment="1">
      <alignment horizontal="left"/>
    </xf>
    <xf numFmtId="0" fontId="4" fillId="0" borderId="0" xfId="0" applyFont="1" applyFill="1" applyAlignment="1">
      <alignment horizontal="left"/>
    </xf>
    <xf numFmtId="0" fontId="7" fillId="0" borderId="0" xfId="0" applyFont="1" applyFill="1"/>
    <xf numFmtId="9" fontId="2" fillId="0" borderId="0" xfId="2" applyFont="1"/>
    <xf numFmtId="0" fontId="2" fillId="0" borderId="0" xfId="0" applyFont="1" applyFill="1" applyAlignment="1">
      <alignment horizontal="left"/>
    </xf>
    <xf numFmtId="0" fontId="8" fillId="0" borderId="0" xfId="0" applyFont="1" applyFill="1"/>
    <xf numFmtId="3" fontId="8" fillId="0" borderId="0" xfId="0" applyNumberFormat="1" applyFont="1" applyFill="1"/>
    <xf numFmtId="0" fontId="9" fillId="0" borderId="0" xfId="0" applyFont="1" applyFill="1"/>
    <xf numFmtId="3" fontId="9" fillId="0" borderId="0" xfId="0" applyNumberFormat="1" applyFont="1" applyFill="1"/>
    <xf numFmtId="3" fontId="9" fillId="0" borderId="0" xfId="0" applyNumberFormat="1" applyFont="1" applyFill="1" applyAlignment="1">
      <alignment vertical="center"/>
    </xf>
    <xf numFmtId="0" fontId="1" fillId="0" borderId="0" xfId="0" applyFont="1" applyFill="1"/>
    <xf numFmtId="0" fontId="7" fillId="0" borderId="0" xfId="0" applyFont="1"/>
    <xf numFmtId="10" fontId="2" fillId="0" borderId="0" xfId="2" applyNumberFormat="1" applyFont="1"/>
    <xf numFmtId="3" fontId="7" fillId="0" borderId="0" xfId="0" applyNumberFormat="1" applyFont="1" applyFill="1"/>
    <xf numFmtId="166" fontId="7" fillId="0" borderId="0" xfId="0" applyNumberFormat="1" applyFont="1"/>
    <xf numFmtId="0" fontId="3" fillId="0" borderId="0" xfId="0" applyFont="1" applyBorder="1"/>
    <xf numFmtId="1" fontId="2" fillId="0" borderId="0" xfId="0" applyNumberFormat="1" applyFont="1"/>
    <xf numFmtId="164" fontId="2" fillId="0" borderId="0" xfId="0" applyNumberFormat="1" applyFont="1" applyAlignment="1">
      <alignment horizontal="right" wrapText="1"/>
    </xf>
    <xf numFmtId="10" fontId="2" fillId="0" borderId="0" xfId="0" applyNumberFormat="1" applyFont="1"/>
    <xf numFmtId="0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  <xf numFmtId="0" fontId="1" fillId="0" borderId="0" xfId="0" applyFont="1"/>
    <xf numFmtId="0" fontId="2" fillId="0" borderId="0" xfId="0" applyNumberFormat="1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  <xf numFmtId="165" fontId="3" fillId="0" borderId="0" xfId="2" applyNumberFormat="1" applyFont="1"/>
    <xf numFmtId="165" fontId="2" fillId="0" borderId="0" xfId="2" applyNumberFormat="1" applyFont="1"/>
    <xf numFmtId="165" fontId="2" fillId="0" borderId="0" xfId="2" applyNumberFormat="1" applyFont="1" applyAlignment="1">
      <alignment horizontal="right"/>
    </xf>
    <xf numFmtId="3" fontId="0" fillId="0" borderId="0" xfId="0" applyNumberFormat="1"/>
    <xf numFmtId="0" fontId="2" fillId="0" borderId="0" xfId="0" applyNumberFormat="1" applyFont="1" applyFill="1" applyAlignment="1">
      <alignment horizontal="right" wrapText="1"/>
    </xf>
    <xf numFmtId="0" fontId="2" fillId="0" borderId="0" xfId="0" applyFont="1" applyFill="1" applyAlignment="1">
      <alignment horizontal="right" wrapText="1"/>
    </xf>
    <xf numFmtId="3" fontId="2" fillId="0" borderId="0" xfId="0" applyNumberFormat="1" applyFont="1" applyFill="1" applyAlignment="1">
      <alignment horizontal="right" wrapText="1"/>
    </xf>
  </cellXfs>
  <cellStyles count="3">
    <cellStyle name="Euro" xfId="1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Relationship Id="rId30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es-ES"/>
              <a:t>ACTIVITATS ECONÒMIQUES SEGONS TIPUS. 2019</a:t>
            </a:r>
          </a:p>
        </c:rich>
      </c:tx>
      <c:layout>
        <c:manualLayout>
          <c:xMode val="edge"/>
          <c:yMode val="edge"/>
          <c:x val="0.1384337067156223"/>
          <c:y val="7.5812274368231042E-2"/>
        </c:manualLayout>
      </c:layout>
      <c:overlay val="0"/>
      <c:spPr>
        <a:noFill/>
        <a:ln w="25400">
          <a:noFill/>
        </a:ln>
      </c:spPr>
    </c:title>
    <c:autoTitleDeleted val="0"/>
    <c:view3D>
      <c:rotX val="25"/>
      <c:hPercent val="90"/>
      <c:rotY val="26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8051051718770847"/>
          <c:y val="0.30685974669263788"/>
          <c:w val="0.40801529772757594"/>
          <c:h val="0.43682387470363743"/>
        </c:manualLayout>
      </c:layout>
      <c:pie3DChart>
        <c:varyColors val="1"/>
        <c:ser>
          <c:idx val="0"/>
          <c:order val="0"/>
          <c:spPr>
            <a:ln w="12700">
              <a:solidFill>
                <a:srgbClr val="000000"/>
              </a:solidFill>
              <a:prstDash val="solid"/>
            </a:ln>
          </c:spPr>
          <c:dPt>
            <c:idx val="0"/>
            <c:bubble3D val="0"/>
            <c:spPr>
              <a:solidFill>
                <a:srgbClr val="FFFFCC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"/>
            <c:bubble3D val="0"/>
            <c:spPr>
              <a:solidFill>
                <a:srgbClr val="80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2"/>
            <c:bubble3D val="0"/>
            <c:spPr>
              <a:solidFill>
                <a:schemeClr val="accent6">
                  <a:lumMod val="20000"/>
                  <a:lumOff val="80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3"/>
            <c:bubble3D val="0"/>
            <c:spPr>
              <a:solidFill>
                <a:schemeClr val="accent6">
                  <a:lumMod val="75000"/>
                </a:schemeClr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4"/>
            <c:bubble3D val="0"/>
            <c:spPr>
              <a:solidFill>
                <a:srgbClr val="FFCC99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5"/>
            <c:bubble3D val="0"/>
            <c:spPr>
              <a:solidFill>
                <a:srgbClr val="FF99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Lbls>
            <c:dLbl>
              <c:idx val="0"/>
              <c:layout>
                <c:manualLayout>
                  <c:x val="-7.6776195325311113E-3"/>
                  <c:y val="1.7128021452192034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1"/>
              <c:layout>
                <c:manualLayout>
                  <c:x val="-1.5195942037299983E-2"/>
                  <c:y val="-9.1675147104806842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2"/>
              <c:layout>
                <c:manualLayout>
                  <c:x val="3.8910737250739812E-2"/>
                  <c:y val="-0.11596425898026289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3"/>
              <c:layout>
                <c:manualLayout>
                  <c:x val="5.0265861576046254E-2"/>
                  <c:y val="0.11306783402977155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4"/>
              <c:layout>
                <c:manualLayout>
                  <c:x val="0.15441102649054109"/>
                  <c:y val="8.8458076314467823E-2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dLbl>
              <c:idx val="5"/>
              <c:layout>
                <c:manualLayout>
                  <c:x val="3.5930945790246166E-2"/>
                  <c:y val="0.13700559993177738"/>
                </c:manualLayout>
              </c:layout>
              <c:numFmt formatCode="0.0%" sourceLinked="0"/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1000" b="0" i="0" u="none" strike="noStrike" baseline="0">
                      <a:solidFill>
                        <a:srgbClr val="000000"/>
                      </a:solidFill>
                      <a:latin typeface="Times New Roman"/>
                      <a:ea typeface="Times New Roman"/>
                      <a:cs typeface="Times New Roman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</c:extLst>
            </c:dLbl>
            <c:numFmt formatCode="0.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endParaRPr lang="es-ES"/>
              </a:p>
            </c:txPr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>
              <c:ext xmlns:c15="http://schemas.microsoft.com/office/drawing/2012/chart" uri="{CE6537A1-D6FC-4f65-9D91-7224C49458BB}"/>
            </c:extLst>
          </c:dLbls>
          <c:cat>
            <c:strRef>
              <c:f>'1.1'!$A$6:$A$11</c:f>
              <c:strCache>
                <c:ptCount val="6"/>
                <c:pt idx="0">
                  <c:v>Ramaderes</c:v>
                </c:pt>
                <c:pt idx="1">
                  <c:v>Industrials</c:v>
                </c:pt>
                <c:pt idx="2">
                  <c:v>Construcció</c:v>
                </c:pt>
                <c:pt idx="3">
                  <c:v>Comerç i Servicis</c:v>
                </c:pt>
                <c:pt idx="4">
                  <c:v>Professionals</c:v>
                </c:pt>
                <c:pt idx="5">
                  <c:v>Artístiques</c:v>
                </c:pt>
              </c:strCache>
            </c:strRef>
          </c:cat>
          <c:val>
            <c:numRef>
              <c:f>'1.1'!$J$6:$J$11</c:f>
              <c:numCache>
                <c:formatCode>#,##0</c:formatCode>
                <c:ptCount val="6"/>
                <c:pt idx="0">
                  <c:v>39</c:v>
                </c:pt>
                <c:pt idx="1">
                  <c:v>4330</c:v>
                </c:pt>
                <c:pt idx="2">
                  <c:v>8586</c:v>
                </c:pt>
                <c:pt idx="3">
                  <c:v>85857</c:v>
                </c:pt>
                <c:pt idx="4">
                  <c:v>28828</c:v>
                </c:pt>
                <c:pt idx="5">
                  <c:v>922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7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es-ES"/>
    </a:p>
  </c:txPr>
  <c:printSettings>
    <c:headerFooter alignWithMargins="0"/>
    <c:pageMargins b="1" l="0.75" r="0.75" t="1" header="0" footer="0"/>
    <c:pageSetup paperSize="9"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76200</xdr:colOff>
      <xdr:row>1</xdr:row>
      <xdr:rowOff>85725</xdr:rowOff>
    </xdr:from>
    <xdr:to>
      <xdr:col>6</xdr:col>
      <xdr:colOff>733425</xdr:colOff>
      <xdr:row>17</xdr:row>
      <xdr:rowOff>133350</xdr:rowOff>
    </xdr:to>
    <xdr:graphicFrame macro="">
      <xdr:nvGraphicFramePr>
        <xdr:cNvPr id="1058" name="Gráfico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769620</xdr:colOff>
      <xdr:row>32</xdr:row>
      <xdr:rowOff>160020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24500" cy="552450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746760</xdr:colOff>
      <xdr:row>32</xdr:row>
      <xdr:rowOff>137160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01640" cy="55016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754380</xdr:colOff>
      <xdr:row>32</xdr:row>
      <xdr:rowOff>144780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09260" cy="550926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754380</xdr:colOff>
      <xdr:row>32</xdr:row>
      <xdr:rowOff>144780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5509260" cy="5509260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caciones/Anuario/2005/Xls/Cap1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"/>
      <sheetName val="1.1"/>
      <sheetName val="1.1 graf"/>
      <sheetName val="1.2"/>
      <sheetName val="1.3"/>
      <sheetName val="1.3 graf"/>
      <sheetName val="1.4"/>
      <sheetName val="1.5"/>
      <sheetName val="1.5 graf"/>
      <sheetName val="1.6"/>
      <sheetName val="1.7"/>
      <sheetName val="2"/>
      <sheetName val="2.1"/>
      <sheetName val="2.1 graf"/>
      <sheetName val="2.2"/>
      <sheetName val="2.3"/>
      <sheetName val="2.4"/>
      <sheetName val="2.5"/>
      <sheetName val="2.6"/>
      <sheetName val="3"/>
      <sheetName val="3.1"/>
      <sheetName val="3.1 graf"/>
      <sheetName val="3.2"/>
      <sheetName val="4"/>
      <sheetName val="4.1"/>
      <sheetName val="4.1 graf"/>
      <sheetName val="4.2"/>
      <sheetName val="4.3"/>
      <sheetName val="4.4"/>
      <sheetName val="4.5"/>
      <sheetName val="4.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/>
      <sheetData sheetId="25" refreshError="1"/>
      <sheetData sheetId="26"/>
      <sheetData sheetId="27" refreshError="1"/>
      <sheetData sheetId="28"/>
      <sheetData sheetId="29">
        <row r="1">
          <cell r="A1" t="str">
            <v>4.5. Servicis realitzats per les grues municipals. 2003</v>
          </cell>
        </row>
        <row r="2">
          <cell r="A2" t="str">
            <v>4.5. Servicios realizados por las grúas municipales. 2003</v>
          </cell>
        </row>
        <row r="4">
          <cell r="A4" t="str">
            <v>Sense arrossegament</v>
          </cell>
          <cell r="B4" t="str">
            <v>Arrossegament</v>
          </cell>
          <cell r="C4" t="str">
            <v>Vehicles abandonats</v>
          </cell>
          <cell r="D4" t="str">
            <v>Total</v>
          </cell>
        </row>
        <row r="5">
          <cell r="A5">
            <v>11553</v>
          </cell>
          <cell r="B5">
            <v>67262</v>
          </cell>
          <cell r="C5">
            <v>4077</v>
          </cell>
          <cell r="D5">
            <v>82892</v>
          </cell>
        </row>
        <row r="6">
          <cell r="A6" t="str">
            <v>Font : SERVICLEOP, S.L.</v>
          </cell>
        </row>
      </sheetData>
      <sheetData sheetId="30">
        <row r="1">
          <cell r="A1" t="str">
            <v>4.6. Recaptació grues municipals. 2003</v>
          </cell>
        </row>
        <row r="2">
          <cell r="A2" t="str">
            <v>4.6. Recaudación grúas municipales. 2003</v>
          </cell>
        </row>
        <row r="4">
          <cell r="A4" t="str">
            <v>Enganxaments</v>
          </cell>
          <cell r="B4" t="str">
            <v>Retirades</v>
          </cell>
          <cell r="C4" t="str">
            <v>Custòdies</v>
          </cell>
        </row>
        <row r="5">
          <cell r="A5">
            <v>330616.12</v>
          </cell>
          <cell r="B5">
            <v>5351133.55</v>
          </cell>
          <cell r="C5">
            <v>384306.54</v>
          </cell>
        </row>
        <row r="6">
          <cell r="A6" t="str">
            <v>Font : SERVICLEOP, S.L.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B19"/>
  <sheetViews>
    <sheetView workbookViewId="0">
      <selection activeCell="B3" sqref="B3:B19"/>
    </sheetView>
  </sheetViews>
  <sheetFormatPr baseColWidth="10" defaultColWidth="11.44140625" defaultRowHeight="13.2" x14ac:dyDescent="0.25"/>
  <cols>
    <col min="1" max="1" width="2.109375" style="1" customWidth="1"/>
    <col min="2" max="2" width="85.5546875" style="1" bestFit="1" customWidth="1"/>
    <col min="3" max="7" width="11.44140625" style="1"/>
    <col min="8" max="8" width="18.6640625" style="1" customWidth="1"/>
    <col min="9" max="16384" width="11.44140625" style="1"/>
  </cols>
  <sheetData>
    <row r="1" spans="1:2" x14ac:dyDescent="0.25">
      <c r="A1" s="8" t="s">
        <v>798</v>
      </c>
    </row>
    <row r="2" spans="1:2" x14ac:dyDescent="0.25">
      <c r="B2" s="12" t="s">
        <v>799</v>
      </c>
    </row>
    <row r="3" spans="1:2" x14ac:dyDescent="0.25">
      <c r="B3" s="12" t="s">
        <v>800</v>
      </c>
    </row>
    <row r="4" spans="1:2" x14ac:dyDescent="0.25">
      <c r="B4" s="12" t="s">
        <v>801</v>
      </c>
    </row>
    <row r="5" spans="1:2" x14ac:dyDescent="0.25">
      <c r="B5" s="12" t="s">
        <v>802</v>
      </c>
    </row>
    <row r="6" spans="1:2" x14ac:dyDescent="0.25">
      <c r="B6" s="29" t="s">
        <v>803</v>
      </c>
    </row>
    <row r="7" spans="1:2" x14ac:dyDescent="0.25">
      <c r="B7" s="29" t="s">
        <v>804</v>
      </c>
    </row>
    <row r="8" spans="1:2" x14ac:dyDescent="0.25">
      <c r="B8" s="29" t="s">
        <v>805</v>
      </c>
    </row>
    <row r="9" spans="1:2" x14ac:dyDescent="0.25">
      <c r="B9" s="12" t="s">
        <v>806</v>
      </c>
    </row>
    <row r="10" spans="1:2" x14ac:dyDescent="0.25">
      <c r="B10" s="12" t="s">
        <v>807</v>
      </c>
    </row>
    <row r="11" spans="1:2" x14ac:dyDescent="0.25">
      <c r="B11" s="12" t="s">
        <v>808</v>
      </c>
    </row>
    <row r="12" spans="1:2" x14ac:dyDescent="0.25">
      <c r="B12" s="29" t="s">
        <v>809</v>
      </c>
    </row>
    <row r="13" spans="1:2" x14ac:dyDescent="0.25">
      <c r="B13" s="29" t="s">
        <v>810</v>
      </c>
    </row>
    <row r="14" spans="1:2" x14ac:dyDescent="0.25">
      <c r="B14" s="29" t="s">
        <v>811</v>
      </c>
    </row>
    <row r="15" spans="1:2" x14ac:dyDescent="0.25">
      <c r="B15" s="29" t="s">
        <v>812</v>
      </c>
    </row>
    <row r="16" spans="1:2" x14ac:dyDescent="0.25">
      <c r="B16" s="29" t="s">
        <v>813</v>
      </c>
    </row>
    <row r="17" spans="2:2" x14ac:dyDescent="0.25">
      <c r="B17" s="29" t="s">
        <v>814</v>
      </c>
    </row>
    <row r="18" spans="2:2" x14ac:dyDescent="0.25">
      <c r="B18" s="29" t="s">
        <v>815</v>
      </c>
    </row>
    <row r="19" spans="2:2" x14ac:dyDescent="0.25">
      <c r="B19" s="29" t="s">
        <v>816</v>
      </c>
    </row>
  </sheetData>
  <phoneticPr fontId="0" type="noConversion"/>
  <pageMargins left="0.59055118110236227" right="0.59055118110236227" top="0.78740157480314965" bottom="0.59055118110236227" header="0.39370078740157483" footer="0"/>
  <pageSetup paperSize="9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>
    <pageSetUpPr fitToPage="1"/>
  </sheetPr>
  <dimension ref="A1:W51"/>
  <sheetViews>
    <sheetView workbookViewId="0">
      <selection activeCell="C39" sqref="C39:C47"/>
    </sheetView>
  </sheetViews>
  <sheetFormatPr baseColWidth="10" defaultColWidth="11.44140625" defaultRowHeight="13.2" x14ac:dyDescent="0.25"/>
  <cols>
    <col min="1" max="1" width="4.5546875" style="35" customWidth="1"/>
    <col min="2" max="2" width="65.88671875" style="38" customWidth="1"/>
    <col min="3" max="3" width="7.88671875" style="3" customWidth="1"/>
    <col min="4" max="11" width="6.88671875" style="3" customWidth="1"/>
    <col min="12" max="12" width="6.88671875" style="45" customWidth="1"/>
    <col min="13" max="23" width="6.88671875" style="3" customWidth="1"/>
    <col min="24" max="16384" width="11.44140625" style="3"/>
  </cols>
  <sheetData>
    <row r="1" spans="1:23" x14ac:dyDescent="0.25">
      <c r="A1" s="14" t="s">
        <v>805</v>
      </c>
      <c r="B1" s="21"/>
      <c r="C1" s="18"/>
      <c r="D1" s="18"/>
      <c r="E1" s="18"/>
      <c r="F1" s="18"/>
      <c r="G1" s="18"/>
      <c r="H1" s="18"/>
      <c r="I1" s="18"/>
      <c r="J1" s="18"/>
      <c r="K1" s="18"/>
      <c r="L1" s="44"/>
      <c r="M1" s="18"/>
      <c r="N1" s="18"/>
      <c r="O1" s="18"/>
      <c r="P1" s="18"/>
      <c r="Q1" s="18"/>
      <c r="R1" s="18"/>
      <c r="S1" s="18"/>
      <c r="T1" s="18"/>
      <c r="U1" s="18"/>
      <c r="V1" s="18"/>
      <c r="W1" s="18"/>
    </row>
    <row r="2" spans="1:23" x14ac:dyDescent="0.25">
      <c r="A2" s="17" t="s">
        <v>822</v>
      </c>
      <c r="B2" s="21"/>
      <c r="C2" s="18"/>
      <c r="D2" s="18"/>
      <c r="E2" s="18"/>
      <c r="F2" s="18"/>
      <c r="G2" s="18"/>
      <c r="H2" s="18"/>
      <c r="I2" s="18"/>
      <c r="J2" s="18"/>
      <c r="K2" s="18"/>
      <c r="L2" s="44"/>
      <c r="M2" s="18"/>
      <c r="N2" s="18"/>
      <c r="O2" s="18"/>
      <c r="P2" s="18"/>
      <c r="Q2" s="18"/>
      <c r="R2" s="18"/>
      <c r="S2" s="18"/>
      <c r="T2" s="18"/>
      <c r="U2" s="18"/>
      <c r="V2" s="18"/>
      <c r="W2" s="18"/>
    </row>
    <row r="3" spans="1:23" x14ac:dyDescent="0.25">
      <c r="A3" s="15"/>
      <c r="B3" s="21"/>
      <c r="C3" s="18"/>
      <c r="D3" s="18"/>
      <c r="E3" s="18"/>
      <c r="F3" s="18"/>
      <c r="G3" s="18"/>
      <c r="H3" s="18"/>
      <c r="I3" s="18"/>
      <c r="J3" s="18"/>
      <c r="K3" s="18"/>
      <c r="L3" s="44"/>
      <c r="M3" s="18"/>
      <c r="N3" s="18"/>
      <c r="O3" s="18"/>
      <c r="P3" s="18"/>
      <c r="Q3" s="18"/>
      <c r="R3" s="18"/>
      <c r="S3" s="18"/>
      <c r="T3" s="18"/>
      <c r="U3" s="18"/>
      <c r="V3" s="18"/>
      <c r="W3" s="18"/>
    </row>
    <row r="4" spans="1:23" x14ac:dyDescent="0.25">
      <c r="A4" s="15"/>
      <c r="B4" s="21"/>
      <c r="C4" s="18"/>
      <c r="D4" s="18" t="s">
        <v>496</v>
      </c>
      <c r="E4" s="18"/>
      <c r="F4" s="18"/>
      <c r="G4" s="18"/>
      <c r="H4" s="18"/>
      <c r="I4" s="18"/>
      <c r="J4" s="18"/>
      <c r="K4" s="18"/>
      <c r="L4" s="44"/>
      <c r="M4" s="18"/>
      <c r="N4" s="18"/>
      <c r="O4" s="18"/>
      <c r="P4" s="18"/>
      <c r="Q4" s="18"/>
      <c r="R4" s="18"/>
      <c r="S4" s="18"/>
      <c r="T4" s="18"/>
      <c r="U4" s="18"/>
      <c r="V4" s="18"/>
      <c r="W4" s="18"/>
    </row>
    <row r="5" spans="1:23" ht="24" customHeight="1" x14ac:dyDescent="0.25">
      <c r="A5" s="48" t="s">
        <v>150</v>
      </c>
      <c r="B5" s="50" t="s">
        <v>34</v>
      </c>
      <c r="C5" s="11" t="s">
        <v>206</v>
      </c>
      <c r="D5" s="11" t="s">
        <v>372</v>
      </c>
      <c r="E5" s="11" t="s">
        <v>373</v>
      </c>
      <c r="F5" s="11" t="s">
        <v>374</v>
      </c>
      <c r="G5" s="11" t="s">
        <v>401</v>
      </c>
      <c r="H5" s="11" t="s">
        <v>402</v>
      </c>
      <c r="I5" s="11" t="s">
        <v>403</v>
      </c>
      <c r="J5" s="11" t="s">
        <v>404</v>
      </c>
      <c r="K5" s="11" t="s">
        <v>405</v>
      </c>
      <c r="L5" s="11" t="s">
        <v>406</v>
      </c>
      <c r="M5" s="11" t="s">
        <v>407</v>
      </c>
      <c r="N5" s="11" t="s">
        <v>408</v>
      </c>
      <c r="O5" s="11" t="s">
        <v>409</v>
      </c>
      <c r="P5" s="11" t="s">
        <v>410</v>
      </c>
      <c r="Q5" s="11" t="s">
        <v>411</v>
      </c>
      <c r="R5" s="11" t="s">
        <v>412</v>
      </c>
      <c r="S5" s="11" t="s">
        <v>413</v>
      </c>
      <c r="T5" s="11" t="s">
        <v>414</v>
      </c>
      <c r="U5" s="11" t="s">
        <v>415</v>
      </c>
      <c r="V5" s="11" t="s">
        <v>416</v>
      </c>
      <c r="W5" s="11" t="s">
        <v>222</v>
      </c>
    </row>
    <row r="6" spans="1:23" x14ac:dyDescent="0.25">
      <c r="A6" s="14" t="s">
        <v>200</v>
      </c>
      <c r="B6" s="36"/>
      <c r="C6" s="37">
        <v>28828</v>
      </c>
      <c r="D6" s="37">
        <v>3079</v>
      </c>
      <c r="E6" s="37">
        <v>3868</v>
      </c>
      <c r="F6" s="37">
        <v>2923</v>
      </c>
      <c r="G6" s="37">
        <v>1280</v>
      </c>
      <c r="H6" s="37">
        <v>1098</v>
      </c>
      <c r="I6" s="37">
        <v>1982</v>
      </c>
      <c r="J6" s="37">
        <v>761</v>
      </c>
      <c r="K6" s="37">
        <v>1212</v>
      </c>
      <c r="L6" s="37">
        <v>889</v>
      </c>
      <c r="M6" s="37">
        <v>1800</v>
      </c>
      <c r="N6" s="37">
        <v>904</v>
      </c>
      <c r="O6" s="37">
        <v>1733</v>
      </c>
      <c r="P6" s="37">
        <v>1138</v>
      </c>
      <c r="Q6" s="37">
        <v>865</v>
      </c>
      <c r="R6" s="37">
        <v>888</v>
      </c>
      <c r="S6" s="37">
        <v>677</v>
      </c>
      <c r="T6" s="37">
        <v>168</v>
      </c>
      <c r="U6" s="37">
        <v>190</v>
      </c>
      <c r="V6" s="37">
        <v>333</v>
      </c>
      <c r="W6" s="37">
        <v>3040</v>
      </c>
    </row>
    <row r="7" spans="1:23" x14ac:dyDescent="0.25">
      <c r="A7" s="20" t="s">
        <v>110</v>
      </c>
      <c r="B7" s="39" t="s">
        <v>533</v>
      </c>
      <c r="C7" s="47">
        <v>238</v>
      </c>
      <c r="D7" s="47">
        <v>9</v>
      </c>
      <c r="E7" s="47">
        <v>24</v>
      </c>
      <c r="F7" s="47">
        <v>21</v>
      </c>
      <c r="G7" s="47">
        <v>12</v>
      </c>
      <c r="H7" s="47">
        <v>15</v>
      </c>
      <c r="I7" s="47">
        <v>12</v>
      </c>
      <c r="J7" s="47">
        <v>4</v>
      </c>
      <c r="K7" s="47">
        <v>12</v>
      </c>
      <c r="L7" s="47">
        <v>8</v>
      </c>
      <c r="M7" s="47">
        <v>20</v>
      </c>
      <c r="N7" s="47">
        <v>6</v>
      </c>
      <c r="O7" s="47">
        <v>13</v>
      </c>
      <c r="P7" s="47">
        <v>7</v>
      </c>
      <c r="Q7" s="47">
        <v>10</v>
      </c>
      <c r="R7" s="47">
        <v>16</v>
      </c>
      <c r="S7" s="47">
        <v>8</v>
      </c>
      <c r="T7" s="47">
        <v>3</v>
      </c>
      <c r="U7" s="47">
        <v>1</v>
      </c>
      <c r="V7" s="47">
        <v>7</v>
      </c>
      <c r="W7" s="47">
        <v>30</v>
      </c>
    </row>
    <row r="8" spans="1:23" x14ac:dyDescent="0.25">
      <c r="A8" s="20" t="s">
        <v>111</v>
      </c>
      <c r="B8" s="39" t="s">
        <v>179</v>
      </c>
      <c r="C8" s="47">
        <v>118</v>
      </c>
      <c r="D8" s="47">
        <v>6</v>
      </c>
      <c r="E8" s="47">
        <v>10</v>
      </c>
      <c r="F8" s="47">
        <v>13</v>
      </c>
      <c r="G8" s="47">
        <v>4</v>
      </c>
      <c r="H8" s="47">
        <v>6</v>
      </c>
      <c r="I8" s="47">
        <v>2</v>
      </c>
      <c r="J8" s="47">
        <v>2</v>
      </c>
      <c r="K8" s="47">
        <v>4</v>
      </c>
      <c r="L8" s="47">
        <v>2</v>
      </c>
      <c r="M8" s="47">
        <v>12</v>
      </c>
      <c r="N8" s="47">
        <v>4</v>
      </c>
      <c r="O8" s="47">
        <v>4</v>
      </c>
      <c r="P8" s="47">
        <v>5</v>
      </c>
      <c r="Q8" s="47">
        <v>5</v>
      </c>
      <c r="R8" s="47">
        <v>6</v>
      </c>
      <c r="S8" s="47">
        <v>3</v>
      </c>
      <c r="T8" s="47">
        <v>2</v>
      </c>
      <c r="U8" s="47">
        <v>5</v>
      </c>
      <c r="V8" s="47">
        <v>2</v>
      </c>
      <c r="W8" s="47">
        <v>21</v>
      </c>
    </row>
    <row r="9" spans="1:23" ht="26.4" x14ac:dyDescent="0.25">
      <c r="A9" s="20" t="s">
        <v>112</v>
      </c>
      <c r="B9" s="39" t="s">
        <v>569</v>
      </c>
      <c r="C9" s="47">
        <v>12</v>
      </c>
      <c r="D9" s="47">
        <v>0</v>
      </c>
      <c r="E9" s="47">
        <v>0</v>
      </c>
      <c r="F9" s="47">
        <v>1</v>
      </c>
      <c r="G9" s="47">
        <v>1</v>
      </c>
      <c r="H9" s="47">
        <v>0</v>
      </c>
      <c r="I9" s="47">
        <v>0</v>
      </c>
      <c r="J9" s="47">
        <v>0</v>
      </c>
      <c r="K9" s="47">
        <v>0</v>
      </c>
      <c r="L9" s="47">
        <v>0</v>
      </c>
      <c r="M9" s="47">
        <v>0</v>
      </c>
      <c r="N9" s="47">
        <v>0</v>
      </c>
      <c r="O9" s="47">
        <v>2</v>
      </c>
      <c r="P9" s="47">
        <v>2</v>
      </c>
      <c r="Q9" s="47">
        <v>1</v>
      </c>
      <c r="R9" s="47">
        <v>0</v>
      </c>
      <c r="S9" s="47">
        <v>0</v>
      </c>
      <c r="T9" s="47">
        <v>0</v>
      </c>
      <c r="U9" s="47">
        <v>0</v>
      </c>
      <c r="V9" s="47">
        <v>0</v>
      </c>
      <c r="W9" s="47">
        <v>5</v>
      </c>
    </row>
    <row r="10" spans="1:23" x14ac:dyDescent="0.25">
      <c r="A10" s="18" t="s">
        <v>113</v>
      </c>
      <c r="B10" s="39" t="s">
        <v>180</v>
      </c>
      <c r="C10" s="47">
        <v>17</v>
      </c>
      <c r="D10" s="47">
        <v>0</v>
      </c>
      <c r="E10" s="47">
        <v>2</v>
      </c>
      <c r="F10" s="47">
        <v>1</v>
      </c>
      <c r="G10" s="47">
        <v>3</v>
      </c>
      <c r="H10" s="47">
        <v>0</v>
      </c>
      <c r="I10" s="47">
        <v>0</v>
      </c>
      <c r="J10" s="47">
        <v>0</v>
      </c>
      <c r="K10" s="47">
        <v>1</v>
      </c>
      <c r="L10" s="47">
        <v>1</v>
      </c>
      <c r="M10" s="47">
        <v>3</v>
      </c>
      <c r="N10" s="47">
        <v>0</v>
      </c>
      <c r="O10" s="47">
        <v>0</v>
      </c>
      <c r="P10" s="47">
        <v>0</v>
      </c>
      <c r="Q10" s="47">
        <v>1</v>
      </c>
      <c r="R10" s="47">
        <v>0</v>
      </c>
      <c r="S10" s="47">
        <v>1</v>
      </c>
      <c r="T10" s="47">
        <v>0</v>
      </c>
      <c r="U10" s="47">
        <v>1</v>
      </c>
      <c r="V10" s="47">
        <v>0</v>
      </c>
      <c r="W10" s="47">
        <v>3</v>
      </c>
    </row>
    <row r="11" spans="1:23" x14ac:dyDescent="0.25">
      <c r="A11" s="18" t="s">
        <v>114</v>
      </c>
      <c r="B11" s="39" t="s">
        <v>181</v>
      </c>
      <c r="C11" s="47">
        <v>18</v>
      </c>
      <c r="D11" s="47">
        <v>2</v>
      </c>
      <c r="E11" s="47">
        <v>1</v>
      </c>
      <c r="F11" s="47">
        <v>2</v>
      </c>
      <c r="G11" s="47">
        <v>1</v>
      </c>
      <c r="H11" s="47">
        <v>2</v>
      </c>
      <c r="I11" s="47">
        <v>1</v>
      </c>
      <c r="J11" s="47">
        <v>0</v>
      </c>
      <c r="K11" s="47">
        <v>1</v>
      </c>
      <c r="L11" s="47">
        <v>0</v>
      </c>
      <c r="M11" s="47">
        <v>0</v>
      </c>
      <c r="N11" s="47">
        <v>1</v>
      </c>
      <c r="O11" s="47">
        <v>3</v>
      </c>
      <c r="P11" s="47">
        <v>0</v>
      </c>
      <c r="Q11" s="47">
        <v>2</v>
      </c>
      <c r="R11" s="47">
        <v>1</v>
      </c>
      <c r="S11" s="47">
        <v>0</v>
      </c>
      <c r="T11" s="47">
        <v>0</v>
      </c>
      <c r="U11" s="47">
        <v>0</v>
      </c>
      <c r="V11" s="47">
        <v>0</v>
      </c>
      <c r="W11" s="47">
        <v>1</v>
      </c>
    </row>
    <row r="12" spans="1:23" ht="12.6" customHeight="1" x14ac:dyDescent="0.25">
      <c r="A12" s="18" t="s">
        <v>115</v>
      </c>
      <c r="B12" s="39" t="s">
        <v>182</v>
      </c>
      <c r="C12" s="47">
        <v>8</v>
      </c>
      <c r="D12" s="47">
        <v>1</v>
      </c>
      <c r="E12" s="47">
        <v>0</v>
      </c>
      <c r="F12" s="47">
        <v>0</v>
      </c>
      <c r="G12" s="47">
        <v>2</v>
      </c>
      <c r="H12" s="47">
        <v>0</v>
      </c>
      <c r="I12" s="47">
        <v>0</v>
      </c>
      <c r="J12" s="47">
        <v>0</v>
      </c>
      <c r="K12" s="47">
        <v>2</v>
      </c>
      <c r="L12" s="47">
        <v>0</v>
      </c>
      <c r="M12" s="47">
        <v>1</v>
      </c>
      <c r="N12" s="47">
        <v>1</v>
      </c>
      <c r="O12" s="47">
        <v>0</v>
      </c>
      <c r="P12" s="47">
        <v>0</v>
      </c>
      <c r="Q12" s="47">
        <v>0</v>
      </c>
      <c r="R12" s="47">
        <v>0</v>
      </c>
      <c r="S12" s="47">
        <v>0</v>
      </c>
      <c r="T12" s="47">
        <v>0</v>
      </c>
      <c r="U12" s="47">
        <v>0</v>
      </c>
      <c r="V12" s="47">
        <v>0</v>
      </c>
      <c r="W12" s="47">
        <v>1</v>
      </c>
    </row>
    <row r="13" spans="1:23" ht="12.6" customHeight="1" x14ac:dyDescent="0.25">
      <c r="A13" s="21" t="s">
        <v>116</v>
      </c>
      <c r="B13" s="39" t="s">
        <v>534</v>
      </c>
      <c r="C13" s="47">
        <v>18</v>
      </c>
      <c r="D13" s="47">
        <v>2</v>
      </c>
      <c r="E13" s="47">
        <v>1</v>
      </c>
      <c r="F13" s="47">
        <v>5</v>
      </c>
      <c r="G13" s="47">
        <v>0</v>
      </c>
      <c r="H13" s="47">
        <v>2</v>
      </c>
      <c r="I13" s="47">
        <v>1</v>
      </c>
      <c r="J13" s="47">
        <v>0</v>
      </c>
      <c r="K13" s="47">
        <v>1</v>
      </c>
      <c r="L13" s="47">
        <v>1</v>
      </c>
      <c r="M13" s="47">
        <v>0</v>
      </c>
      <c r="N13" s="47">
        <v>0</v>
      </c>
      <c r="O13" s="47">
        <v>1</v>
      </c>
      <c r="P13" s="47">
        <v>1</v>
      </c>
      <c r="Q13" s="47">
        <v>0</v>
      </c>
      <c r="R13" s="47">
        <v>1</v>
      </c>
      <c r="S13" s="47">
        <v>0</v>
      </c>
      <c r="T13" s="47">
        <v>0</v>
      </c>
      <c r="U13" s="47">
        <v>1</v>
      </c>
      <c r="V13" s="47">
        <v>0</v>
      </c>
      <c r="W13" s="47">
        <v>1</v>
      </c>
    </row>
    <row r="14" spans="1:23" x14ac:dyDescent="0.25">
      <c r="A14" s="18" t="s">
        <v>117</v>
      </c>
      <c r="B14" s="39" t="s">
        <v>185</v>
      </c>
      <c r="C14" s="47">
        <v>60</v>
      </c>
      <c r="D14" s="47">
        <v>5</v>
      </c>
      <c r="E14" s="47">
        <v>6</v>
      </c>
      <c r="F14" s="47">
        <v>4</v>
      </c>
      <c r="G14" s="47">
        <v>2</v>
      </c>
      <c r="H14" s="47">
        <v>1</v>
      </c>
      <c r="I14" s="47">
        <v>4</v>
      </c>
      <c r="J14" s="47">
        <v>1</v>
      </c>
      <c r="K14" s="47">
        <v>0</v>
      </c>
      <c r="L14" s="47">
        <v>0</v>
      </c>
      <c r="M14" s="47">
        <v>4</v>
      </c>
      <c r="N14" s="47">
        <v>4</v>
      </c>
      <c r="O14" s="47">
        <v>8</v>
      </c>
      <c r="P14" s="47">
        <v>2</v>
      </c>
      <c r="Q14" s="47">
        <v>3</v>
      </c>
      <c r="R14" s="47">
        <v>5</v>
      </c>
      <c r="S14" s="47">
        <v>3</v>
      </c>
      <c r="T14" s="47">
        <v>1</v>
      </c>
      <c r="U14" s="47">
        <v>1</v>
      </c>
      <c r="V14" s="47">
        <v>0</v>
      </c>
      <c r="W14" s="47">
        <v>6</v>
      </c>
    </row>
    <row r="15" spans="1:23" x14ac:dyDescent="0.25">
      <c r="A15" s="18" t="s">
        <v>118</v>
      </c>
      <c r="B15" s="39" t="s">
        <v>183</v>
      </c>
      <c r="C15" s="47">
        <v>125</v>
      </c>
      <c r="D15" s="47">
        <v>9</v>
      </c>
      <c r="E15" s="47">
        <v>6</v>
      </c>
      <c r="F15" s="47">
        <v>15</v>
      </c>
      <c r="G15" s="47">
        <v>3</v>
      </c>
      <c r="H15" s="47">
        <v>6</v>
      </c>
      <c r="I15" s="47">
        <v>8</v>
      </c>
      <c r="J15" s="47">
        <v>6</v>
      </c>
      <c r="K15" s="47">
        <v>9</v>
      </c>
      <c r="L15" s="47">
        <v>7</v>
      </c>
      <c r="M15" s="47">
        <v>9</v>
      </c>
      <c r="N15" s="47">
        <v>4</v>
      </c>
      <c r="O15" s="47">
        <v>2</v>
      </c>
      <c r="P15" s="47">
        <v>4</v>
      </c>
      <c r="Q15" s="47">
        <v>5</v>
      </c>
      <c r="R15" s="47">
        <v>4</v>
      </c>
      <c r="S15" s="47">
        <v>5</v>
      </c>
      <c r="T15" s="47">
        <v>1</v>
      </c>
      <c r="U15" s="47">
        <v>0</v>
      </c>
      <c r="V15" s="47">
        <v>2</v>
      </c>
      <c r="W15" s="47">
        <v>20</v>
      </c>
    </row>
    <row r="16" spans="1:23" ht="26.4" x14ac:dyDescent="0.25">
      <c r="A16" s="21" t="s">
        <v>119</v>
      </c>
      <c r="B16" s="39" t="s">
        <v>570</v>
      </c>
      <c r="C16" s="47">
        <v>17</v>
      </c>
      <c r="D16" s="47">
        <v>1</v>
      </c>
      <c r="E16" s="47">
        <v>2</v>
      </c>
      <c r="F16" s="47">
        <v>0</v>
      </c>
      <c r="G16" s="47">
        <v>2</v>
      </c>
      <c r="H16" s="47">
        <v>0</v>
      </c>
      <c r="I16" s="47">
        <v>0</v>
      </c>
      <c r="J16" s="47">
        <v>1</v>
      </c>
      <c r="K16" s="47">
        <v>1</v>
      </c>
      <c r="L16" s="47">
        <v>0</v>
      </c>
      <c r="M16" s="47">
        <v>1</v>
      </c>
      <c r="N16" s="47">
        <v>0</v>
      </c>
      <c r="O16" s="47">
        <v>5</v>
      </c>
      <c r="P16" s="47">
        <v>0</v>
      </c>
      <c r="Q16" s="47">
        <v>0</v>
      </c>
      <c r="R16" s="47">
        <v>1</v>
      </c>
      <c r="S16" s="47">
        <v>1</v>
      </c>
      <c r="T16" s="47">
        <v>0</v>
      </c>
      <c r="U16" s="47">
        <v>0</v>
      </c>
      <c r="V16" s="47">
        <v>0</v>
      </c>
      <c r="W16" s="47">
        <v>2</v>
      </c>
    </row>
    <row r="17" spans="1:23" x14ac:dyDescent="0.25">
      <c r="A17" s="18" t="s">
        <v>120</v>
      </c>
      <c r="B17" s="39" t="s">
        <v>291</v>
      </c>
      <c r="C17" s="47">
        <v>240</v>
      </c>
      <c r="D17" s="47">
        <v>19</v>
      </c>
      <c r="E17" s="47">
        <v>24</v>
      </c>
      <c r="F17" s="47">
        <v>17</v>
      </c>
      <c r="G17" s="47">
        <v>13</v>
      </c>
      <c r="H17" s="47">
        <v>2</v>
      </c>
      <c r="I17" s="47">
        <v>25</v>
      </c>
      <c r="J17" s="47">
        <v>7</v>
      </c>
      <c r="K17" s="47">
        <v>5</v>
      </c>
      <c r="L17" s="47">
        <v>5</v>
      </c>
      <c r="M17" s="47">
        <v>15</v>
      </c>
      <c r="N17" s="47">
        <v>9</v>
      </c>
      <c r="O17" s="47">
        <v>26</v>
      </c>
      <c r="P17" s="47">
        <v>15</v>
      </c>
      <c r="Q17" s="47">
        <v>10</v>
      </c>
      <c r="R17" s="47">
        <v>12</v>
      </c>
      <c r="S17" s="47">
        <v>8</v>
      </c>
      <c r="T17" s="47">
        <v>4</v>
      </c>
      <c r="U17" s="47">
        <v>1</v>
      </c>
      <c r="V17" s="47">
        <v>1</v>
      </c>
      <c r="W17" s="47">
        <v>22</v>
      </c>
    </row>
    <row r="18" spans="1:23" x14ac:dyDescent="0.25">
      <c r="A18" s="18" t="s">
        <v>121</v>
      </c>
      <c r="B18" s="39" t="s">
        <v>351</v>
      </c>
      <c r="C18" s="47">
        <v>328</v>
      </c>
      <c r="D18" s="47">
        <v>20</v>
      </c>
      <c r="E18" s="47">
        <v>33</v>
      </c>
      <c r="F18" s="47">
        <v>32</v>
      </c>
      <c r="G18" s="47">
        <v>13</v>
      </c>
      <c r="H18" s="47">
        <v>16</v>
      </c>
      <c r="I18" s="47">
        <v>17</v>
      </c>
      <c r="J18" s="47">
        <v>14</v>
      </c>
      <c r="K18" s="47">
        <v>9</v>
      </c>
      <c r="L18" s="47">
        <v>14</v>
      </c>
      <c r="M18" s="47">
        <v>26</v>
      </c>
      <c r="N18" s="47">
        <v>11</v>
      </c>
      <c r="O18" s="47">
        <v>28</v>
      </c>
      <c r="P18" s="47">
        <v>13</v>
      </c>
      <c r="Q18" s="47">
        <v>12</v>
      </c>
      <c r="R18" s="47">
        <v>10</v>
      </c>
      <c r="S18" s="47">
        <v>17</v>
      </c>
      <c r="T18" s="47">
        <v>2</v>
      </c>
      <c r="U18" s="47">
        <v>5</v>
      </c>
      <c r="V18" s="47">
        <v>4</v>
      </c>
      <c r="W18" s="47">
        <v>32</v>
      </c>
    </row>
    <row r="19" spans="1:23" x14ac:dyDescent="0.25">
      <c r="A19" s="18" t="s">
        <v>122</v>
      </c>
      <c r="B19" s="39" t="s">
        <v>355</v>
      </c>
      <c r="C19" s="47">
        <v>402</v>
      </c>
      <c r="D19" s="47">
        <v>45</v>
      </c>
      <c r="E19" s="47">
        <v>45</v>
      </c>
      <c r="F19" s="47">
        <v>65</v>
      </c>
      <c r="G19" s="47">
        <v>11</v>
      </c>
      <c r="H19" s="47">
        <v>22</v>
      </c>
      <c r="I19" s="47">
        <v>19</v>
      </c>
      <c r="J19" s="47">
        <v>15</v>
      </c>
      <c r="K19" s="47">
        <v>14</v>
      </c>
      <c r="L19" s="47">
        <v>18</v>
      </c>
      <c r="M19" s="47">
        <v>23</v>
      </c>
      <c r="N19" s="47">
        <v>11</v>
      </c>
      <c r="O19" s="47">
        <v>19</v>
      </c>
      <c r="P19" s="47">
        <v>21</v>
      </c>
      <c r="Q19" s="47">
        <v>18</v>
      </c>
      <c r="R19" s="47">
        <v>9</v>
      </c>
      <c r="S19" s="47">
        <v>10</v>
      </c>
      <c r="T19" s="47">
        <v>6</v>
      </c>
      <c r="U19" s="47">
        <v>1</v>
      </c>
      <c r="V19" s="47">
        <v>5</v>
      </c>
      <c r="W19" s="47">
        <v>25</v>
      </c>
    </row>
    <row r="20" spans="1:23" x14ac:dyDescent="0.25">
      <c r="A20" s="18" t="s">
        <v>123</v>
      </c>
      <c r="B20" s="39" t="s">
        <v>352</v>
      </c>
      <c r="C20" s="47">
        <v>1674</v>
      </c>
      <c r="D20" s="47">
        <v>268</v>
      </c>
      <c r="E20" s="47">
        <v>291</v>
      </c>
      <c r="F20" s="47">
        <v>185</v>
      </c>
      <c r="G20" s="47">
        <v>62</v>
      </c>
      <c r="H20" s="47">
        <v>56</v>
      </c>
      <c r="I20" s="47">
        <v>165</v>
      </c>
      <c r="J20" s="47">
        <v>31</v>
      </c>
      <c r="K20" s="47">
        <v>40</v>
      </c>
      <c r="L20" s="47">
        <v>37</v>
      </c>
      <c r="M20" s="47">
        <v>69</v>
      </c>
      <c r="N20" s="47">
        <v>37</v>
      </c>
      <c r="O20" s="47">
        <v>94</v>
      </c>
      <c r="P20" s="47">
        <v>96</v>
      </c>
      <c r="Q20" s="47">
        <v>71</v>
      </c>
      <c r="R20" s="47">
        <v>34</v>
      </c>
      <c r="S20" s="47">
        <v>34</v>
      </c>
      <c r="T20" s="47">
        <v>12</v>
      </c>
      <c r="U20" s="47">
        <v>3</v>
      </c>
      <c r="V20" s="47">
        <v>12</v>
      </c>
      <c r="W20" s="47">
        <v>77</v>
      </c>
    </row>
    <row r="21" spans="1:23" x14ac:dyDescent="0.25">
      <c r="A21" s="18" t="s">
        <v>124</v>
      </c>
      <c r="B21" s="39" t="s">
        <v>353</v>
      </c>
      <c r="C21" s="47">
        <v>694</v>
      </c>
      <c r="D21" s="47">
        <v>50</v>
      </c>
      <c r="E21" s="47">
        <v>56</v>
      </c>
      <c r="F21" s="47">
        <v>60</v>
      </c>
      <c r="G21" s="47">
        <v>43</v>
      </c>
      <c r="H21" s="47">
        <v>35</v>
      </c>
      <c r="I21" s="47">
        <v>40</v>
      </c>
      <c r="J21" s="47">
        <v>11</v>
      </c>
      <c r="K21" s="47">
        <v>40</v>
      </c>
      <c r="L21" s="47">
        <v>23</v>
      </c>
      <c r="M21" s="47">
        <v>51</v>
      </c>
      <c r="N21" s="47">
        <v>25</v>
      </c>
      <c r="O21" s="47">
        <v>48</v>
      </c>
      <c r="P21" s="47">
        <v>48</v>
      </c>
      <c r="Q21" s="47">
        <v>34</v>
      </c>
      <c r="R21" s="47">
        <v>28</v>
      </c>
      <c r="S21" s="47">
        <v>14</v>
      </c>
      <c r="T21" s="47">
        <v>3</v>
      </c>
      <c r="U21" s="47">
        <v>1</v>
      </c>
      <c r="V21" s="47">
        <v>15</v>
      </c>
      <c r="W21" s="47">
        <v>69</v>
      </c>
    </row>
    <row r="22" spans="1:23" s="42" customFormat="1" x14ac:dyDescent="0.25">
      <c r="A22" s="40" t="s">
        <v>125</v>
      </c>
      <c r="B22" s="41" t="s">
        <v>354</v>
      </c>
      <c r="C22" s="47">
        <v>261</v>
      </c>
      <c r="D22" s="47">
        <v>40</v>
      </c>
      <c r="E22" s="49">
        <v>32</v>
      </c>
      <c r="F22" s="49">
        <v>37</v>
      </c>
      <c r="G22" s="49">
        <v>4</v>
      </c>
      <c r="H22" s="49">
        <v>8</v>
      </c>
      <c r="I22" s="49">
        <v>17</v>
      </c>
      <c r="J22" s="49">
        <v>12</v>
      </c>
      <c r="K22" s="49">
        <v>10</v>
      </c>
      <c r="L22" s="49">
        <v>8</v>
      </c>
      <c r="M22" s="49">
        <v>9</v>
      </c>
      <c r="N22" s="49">
        <v>8</v>
      </c>
      <c r="O22" s="49">
        <v>19</v>
      </c>
      <c r="P22" s="49">
        <v>9</v>
      </c>
      <c r="Q22" s="49">
        <v>1</v>
      </c>
      <c r="R22" s="49">
        <v>9</v>
      </c>
      <c r="S22" s="49">
        <v>4</v>
      </c>
      <c r="T22" s="49">
        <v>1</v>
      </c>
      <c r="U22" s="49">
        <v>1</v>
      </c>
      <c r="V22" s="49">
        <v>6</v>
      </c>
      <c r="W22" s="49">
        <v>26</v>
      </c>
    </row>
    <row r="23" spans="1:23" s="42" customFormat="1" ht="26.4" x14ac:dyDescent="0.25">
      <c r="A23" s="40">
        <v>244</v>
      </c>
      <c r="B23" s="41" t="s">
        <v>537</v>
      </c>
      <c r="C23" s="47">
        <v>7</v>
      </c>
      <c r="D23" s="47">
        <v>1</v>
      </c>
      <c r="E23" s="49">
        <v>1</v>
      </c>
      <c r="F23" s="49">
        <v>1</v>
      </c>
      <c r="G23" s="49">
        <v>0</v>
      </c>
      <c r="H23" s="49">
        <v>0</v>
      </c>
      <c r="I23" s="49">
        <v>0</v>
      </c>
      <c r="J23" s="49">
        <v>1</v>
      </c>
      <c r="K23" s="49">
        <v>0</v>
      </c>
      <c r="L23" s="49">
        <v>0</v>
      </c>
      <c r="M23" s="49">
        <v>0</v>
      </c>
      <c r="N23" s="49">
        <v>0</v>
      </c>
      <c r="O23" s="49">
        <v>0</v>
      </c>
      <c r="P23" s="49">
        <v>0</v>
      </c>
      <c r="Q23" s="49">
        <v>0</v>
      </c>
      <c r="R23" s="49">
        <v>0</v>
      </c>
      <c r="S23" s="49">
        <v>0</v>
      </c>
      <c r="T23" s="49">
        <v>0</v>
      </c>
      <c r="U23" s="49">
        <v>0</v>
      </c>
      <c r="V23" s="49">
        <v>0</v>
      </c>
      <c r="W23" s="49">
        <v>3</v>
      </c>
    </row>
    <row r="24" spans="1:23" s="42" customFormat="1" x14ac:dyDescent="0.25">
      <c r="A24" s="40">
        <v>245</v>
      </c>
      <c r="B24" s="41" t="s">
        <v>536</v>
      </c>
      <c r="C24" s="47">
        <v>6</v>
      </c>
      <c r="D24" s="47">
        <v>1</v>
      </c>
      <c r="E24" s="49">
        <v>0</v>
      </c>
      <c r="F24" s="49">
        <v>0</v>
      </c>
      <c r="G24" s="49">
        <v>0</v>
      </c>
      <c r="H24" s="49">
        <v>1</v>
      </c>
      <c r="I24" s="49">
        <v>0</v>
      </c>
      <c r="J24" s="49">
        <v>0</v>
      </c>
      <c r="K24" s="49">
        <v>0</v>
      </c>
      <c r="L24" s="49">
        <v>0</v>
      </c>
      <c r="M24" s="49">
        <v>1</v>
      </c>
      <c r="N24" s="49">
        <v>0</v>
      </c>
      <c r="O24" s="49">
        <v>0</v>
      </c>
      <c r="P24" s="49">
        <v>1</v>
      </c>
      <c r="Q24" s="49">
        <v>0</v>
      </c>
      <c r="R24" s="49">
        <v>0</v>
      </c>
      <c r="S24" s="49">
        <v>0</v>
      </c>
      <c r="T24" s="49">
        <v>0</v>
      </c>
      <c r="U24" s="49">
        <v>0</v>
      </c>
      <c r="V24" s="49">
        <v>0</v>
      </c>
      <c r="W24" s="49">
        <v>2</v>
      </c>
    </row>
    <row r="25" spans="1:23" s="42" customFormat="1" x14ac:dyDescent="0.25">
      <c r="A25" s="40" t="s">
        <v>126</v>
      </c>
      <c r="B25" s="41" t="s">
        <v>590</v>
      </c>
      <c r="C25" s="47">
        <v>82</v>
      </c>
      <c r="D25" s="47">
        <v>5</v>
      </c>
      <c r="E25" s="49">
        <v>9</v>
      </c>
      <c r="F25" s="49">
        <v>3</v>
      </c>
      <c r="G25" s="49">
        <v>2</v>
      </c>
      <c r="H25" s="49">
        <v>5</v>
      </c>
      <c r="I25" s="49">
        <v>4</v>
      </c>
      <c r="J25" s="49">
        <v>2</v>
      </c>
      <c r="K25" s="49">
        <v>2</v>
      </c>
      <c r="L25" s="49">
        <v>3</v>
      </c>
      <c r="M25" s="49">
        <v>4</v>
      </c>
      <c r="N25" s="49">
        <v>3</v>
      </c>
      <c r="O25" s="49">
        <v>4</v>
      </c>
      <c r="P25" s="49">
        <v>2</v>
      </c>
      <c r="Q25" s="49">
        <v>4</v>
      </c>
      <c r="R25" s="49">
        <v>2</v>
      </c>
      <c r="S25" s="49">
        <v>1</v>
      </c>
      <c r="T25" s="49">
        <v>0</v>
      </c>
      <c r="U25" s="49">
        <v>2</v>
      </c>
      <c r="V25" s="49">
        <v>0</v>
      </c>
      <c r="W25" s="49">
        <v>25</v>
      </c>
    </row>
    <row r="26" spans="1:23" x14ac:dyDescent="0.25">
      <c r="A26" s="18">
        <v>251</v>
      </c>
      <c r="B26" s="39" t="s">
        <v>297</v>
      </c>
      <c r="C26" s="47">
        <v>1538</v>
      </c>
      <c r="D26" s="47">
        <v>74</v>
      </c>
      <c r="E26" s="47">
        <v>92</v>
      </c>
      <c r="F26" s="47">
        <v>103</v>
      </c>
      <c r="G26" s="47">
        <v>94</v>
      </c>
      <c r="H26" s="47">
        <v>50</v>
      </c>
      <c r="I26" s="47">
        <v>98</v>
      </c>
      <c r="J26" s="47">
        <v>47</v>
      </c>
      <c r="K26" s="47">
        <v>89</v>
      </c>
      <c r="L26" s="47">
        <v>51</v>
      </c>
      <c r="M26" s="47">
        <v>126</v>
      </c>
      <c r="N26" s="47">
        <v>49</v>
      </c>
      <c r="O26" s="47">
        <v>89</v>
      </c>
      <c r="P26" s="47">
        <v>52</v>
      </c>
      <c r="Q26" s="47">
        <v>40</v>
      </c>
      <c r="R26" s="47">
        <v>55</v>
      </c>
      <c r="S26" s="47">
        <v>43</v>
      </c>
      <c r="T26" s="47">
        <v>15</v>
      </c>
      <c r="U26" s="47">
        <v>11</v>
      </c>
      <c r="V26" s="47">
        <v>29</v>
      </c>
      <c r="W26" s="47">
        <v>331</v>
      </c>
    </row>
    <row r="27" spans="1:23" x14ac:dyDescent="0.25">
      <c r="A27" s="18" t="s">
        <v>127</v>
      </c>
      <c r="B27" s="39" t="s">
        <v>356</v>
      </c>
      <c r="C27" s="47">
        <v>9</v>
      </c>
      <c r="D27" s="47">
        <v>1</v>
      </c>
      <c r="E27" s="47">
        <v>0</v>
      </c>
      <c r="F27" s="47">
        <v>0</v>
      </c>
      <c r="G27" s="47">
        <v>0</v>
      </c>
      <c r="H27" s="47">
        <v>0</v>
      </c>
      <c r="I27" s="47">
        <v>0</v>
      </c>
      <c r="J27" s="47">
        <v>0</v>
      </c>
      <c r="K27" s="47">
        <v>0</v>
      </c>
      <c r="L27" s="47">
        <v>1</v>
      </c>
      <c r="M27" s="47">
        <v>1</v>
      </c>
      <c r="N27" s="47">
        <v>0</v>
      </c>
      <c r="O27" s="47">
        <v>2</v>
      </c>
      <c r="P27" s="47">
        <v>1</v>
      </c>
      <c r="Q27" s="47">
        <v>0</v>
      </c>
      <c r="R27" s="47">
        <v>1</v>
      </c>
      <c r="S27" s="47">
        <v>0</v>
      </c>
      <c r="T27" s="47">
        <v>0</v>
      </c>
      <c r="U27" s="47">
        <v>0</v>
      </c>
      <c r="V27" s="47">
        <v>1</v>
      </c>
      <c r="W27" s="47">
        <v>1</v>
      </c>
    </row>
    <row r="28" spans="1:23" x14ac:dyDescent="0.25">
      <c r="A28" s="18" t="s">
        <v>128</v>
      </c>
      <c r="B28" s="39" t="s">
        <v>35</v>
      </c>
      <c r="C28" s="47">
        <v>1229</v>
      </c>
      <c r="D28" s="47">
        <v>47</v>
      </c>
      <c r="E28" s="47">
        <v>88</v>
      </c>
      <c r="F28" s="47">
        <v>96</v>
      </c>
      <c r="G28" s="47">
        <v>68</v>
      </c>
      <c r="H28" s="47">
        <v>37</v>
      </c>
      <c r="I28" s="47">
        <v>68</v>
      </c>
      <c r="J28" s="47">
        <v>48</v>
      </c>
      <c r="K28" s="47">
        <v>70</v>
      </c>
      <c r="L28" s="47">
        <v>53</v>
      </c>
      <c r="M28" s="47">
        <v>95</v>
      </c>
      <c r="N28" s="47">
        <v>51</v>
      </c>
      <c r="O28" s="47">
        <v>83</v>
      </c>
      <c r="P28" s="47">
        <v>28</v>
      </c>
      <c r="Q28" s="47">
        <v>28</v>
      </c>
      <c r="R28" s="47">
        <v>41</v>
      </c>
      <c r="S28" s="47">
        <v>31</v>
      </c>
      <c r="T28" s="47">
        <v>5</v>
      </c>
      <c r="U28" s="47">
        <v>16</v>
      </c>
      <c r="V28" s="47">
        <v>18</v>
      </c>
      <c r="W28" s="47">
        <v>258</v>
      </c>
    </row>
    <row r="29" spans="1:23" ht="26.4" x14ac:dyDescent="0.25">
      <c r="A29" s="18" t="s">
        <v>129</v>
      </c>
      <c r="B29" s="39" t="s">
        <v>357</v>
      </c>
      <c r="C29" s="47">
        <v>17</v>
      </c>
      <c r="D29" s="47">
        <v>0</v>
      </c>
      <c r="E29" s="47">
        <v>0</v>
      </c>
      <c r="F29" s="47">
        <v>1</v>
      </c>
      <c r="G29" s="47">
        <v>1</v>
      </c>
      <c r="H29" s="47">
        <v>1</v>
      </c>
      <c r="I29" s="47">
        <v>0</v>
      </c>
      <c r="J29" s="47">
        <v>0</v>
      </c>
      <c r="K29" s="47">
        <v>0</v>
      </c>
      <c r="L29" s="47">
        <v>0</v>
      </c>
      <c r="M29" s="47">
        <v>3</v>
      </c>
      <c r="N29" s="47">
        <v>2</v>
      </c>
      <c r="O29" s="47">
        <v>0</v>
      </c>
      <c r="P29" s="47">
        <v>0</v>
      </c>
      <c r="Q29" s="47">
        <v>0</v>
      </c>
      <c r="R29" s="47">
        <v>0</v>
      </c>
      <c r="S29" s="47">
        <v>0</v>
      </c>
      <c r="T29" s="47">
        <v>0</v>
      </c>
      <c r="U29" s="47">
        <v>0</v>
      </c>
      <c r="V29" s="47">
        <v>0</v>
      </c>
      <c r="W29" s="47">
        <v>9</v>
      </c>
    </row>
    <row r="30" spans="1:23" x14ac:dyDescent="0.25">
      <c r="A30" s="18">
        <v>269</v>
      </c>
      <c r="B30" s="39" t="s">
        <v>36</v>
      </c>
      <c r="C30" s="47">
        <v>27</v>
      </c>
      <c r="D30" s="47">
        <v>2</v>
      </c>
      <c r="E30" s="47">
        <v>1</v>
      </c>
      <c r="F30" s="47">
        <v>3</v>
      </c>
      <c r="G30" s="47">
        <v>1</v>
      </c>
      <c r="H30" s="47">
        <v>1</v>
      </c>
      <c r="I30" s="47">
        <v>1</v>
      </c>
      <c r="J30" s="47">
        <v>1</v>
      </c>
      <c r="K30" s="47">
        <v>4</v>
      </c>
      <c r="L30" s="47">
        <v>0</v>
      </c>
      <c r="M30" s="47">
        <v>3</v>
      </c>
      <c r="N30" s="47">
        <v>2</v>
      </c>
      <c r="O30" s="47">
        <v>0</v>
      </c>
      <c r="P30" s="47">
        <v>1</v>
      </c>
      <c r="Q30" s="47">
        <v>0</v>
      </c>
      <c r="R30" s="47">
        <v>2</v>
      </c>
      <c r="S30" s="47">
        <v>1</v>
      </c>
      <c r="T30" s="47">
        <v>0</v>
      </c>
      <c r="U30" s="47">
        <v>1</v>
      </c>
      <c r="V30" s="47">
        <v>0</v>
      </c>
      <c r="W30" s="47">
        <v>3</v>
      </c>
    </row>
    <row r="31" spans="1:23" x14ac:dyDescent="0.25">
      <c r="A31" s="18" t="s">
        <v>130</v>
      </c>
      <c r="B31" s="39" t="s">
        <v>358</v>
      </c>
      <c r="C31" s="47">
        <v>1188</v>
      </c>
      <c r="D31" s="47">
        <v>57</v>
      </c>
      <c r="E31" s="47">
        <v>72</v>
      </c>
      <c r="F31" s="47">
        <v>91</v>
      </c>
      <c r="G31" s="47">
        <v>58</v>
      </c>
      <c r="H31" s="47">
        <v>46</v>
      </c>
      <c r="I31" s="47">
        <v>50</v>
      </c>
      <c r="J31" s="47">
        <v>43</v>
      </c>
      <c r="K31" s="47">
        <v>83</v>
      </c>
      <c r="L31" s="47">
        <v>69</v>
      </c>
      <c r="M31" s="47">
        <v>104</v>
      </c>
      <c r="N31" s="47">
        <v>55</v>
      </c>
      <c r="O31" s="47">
        <v>75</v>
      </c>
      <c r="P31" s="47">
        <v>55</v>
      </c>
      <c r="Q31" s="47">
        <v>36</v>
      </c>
      <c r="R31" s="47">
        <v>44</v>
      </c>
      <c r="S31" s="47">
        <v>39</v>
      </c>
      <c r="T31" s="47">
        <v>10</v>
      </c>
      <c r="U31" s="47">
        <v>12</v>
      </c>
      <c r="V31" s="47">
        <v>20</v>
      </c>
      <c r="W31" s="47">
        <v>169</v>
      </c>
    </row>
    <row r="32" spans="1:23" x14ac:dyDescent="0.25">
      <c r="A32" s="18" t="s">
        <v>131</v>
      </c>
      <c r="B32" s="39" t="s">
        <v>359</v>
      </c>
      <c r="C32" s="47">
        <v>947</v>
      </c>
      <c r="D32" s="47">
        <v>119</v>
      </c>
      <c r="E32" s="47">
        <v>103</v>
      </c>
      <c r="F32" s="47">
        <v>109</v>
      </c>
      <c r="G32" s="47">
        <v>32</v>
      </c>
      <c r="H32" s="47">
        <v>43</v>
      </c>
      <c r="I32" s="47">
        <v>37</v>
      </c>
      <c r="J32" s="47">
        <v>24</v>
      </c>
      <c r="K32" s="47">
        <v>55</v>
      </c>
      <c r="L32" s="47">
        <v>37</v>
      </c>
      <c r="M32" s="47">
        <v>54</v>
      </c>
      <c r="N32" s="47">
        <v>56</v>
      </c>
      <c r="O32" s="47">
        <v>63</v>
      </c>
      <c r="P32" s="47">
        <v>44</v>
      </c>
      <c r="Q32" s="47">
        <v>22</v>
      </c>
      <c r="R32" s="47">
        <v>27</v>
      </c>
      <c r="S32" s="47">
        <v>22</v>
      </c>
      <c r="T32" s="47">
        <v>3</v>
      </c>
      <c r="U32" s="47">
        <v>11</v>
      </c>
      <c r="V32" s="47">
        <v>11</v>
      </c>
      <c r="W32" s="47">
        <v>75</v>
      </c>
    </row>
    <row r="33" spans="1:23" x14ac:dyDescent="0.25">
      <c r="A33" s="18" t="s">
        <v>132</v>
      </c>
      <c r="B33" s="39" t="s">
        <v>360</v>
      </c>
      <c r="C33" s="47">
        <v>4870</v>
      </c>
      <c r="D33" s="47">
        <v>913</v>
      </c>
      <c r="E33" s="47">
        <v>1261</v>
      </c>
      <c r="F33" s="47">
        <v>545</v>
      </c>
      <c r="G33" s="47">
        <v>109</v>
      </c>
      <c r="H33" s="47">
        <v>120</v>
      </c>
      <c r="I33" s="47">
        <v>403</v>
      </c>
      <c r="J33" s="47">
        <v>83</v>
      </c>
      <c r="K33" s="47">
        <v>131</v>
      </c>
      <c r="L33" s="47">
        <v>100</v>
      </c>
      <c r="M33" s="47">
        <v>340</v>
      </c>
      <c r="N33" s="47">
        <v>88</v>
      </c>
      <c r="O33" s="47">
        <v>206</v>
      </c>
      <c r="P33" s="47">
        <v>117</v>
      </c>
      <c r="Q33" s="47">
        <v>77</v>
      </c>
      <c r="R33" s="47">
        <v>101</v>
      </c>
      <c r="S33" s="47">
        <v>50</v>
      </c>
      <c r="T33" s="47">
        <v>15</v>
      </c>
      <c r="U33" s="47">
        <v>11</v>
      </c>
      <c r="V33" s="47">
        <v>35</v>
      </c>
      <c r="W33" s="47">
        <v>165</v>
      </c>
    </row>
    <row r="34" spans="1:23" x14ac:dyDescent="0.25">
      <c r="A34" s="18" t="s">
        <v>133</v>
      </c>
      <c r="B34" s="39" t="s">
        <v>361</v>
      </c>
      <c r="C34" s="47">
        <v>873</v>
      </c>
      <c r="D34" s="47">
        <v>139</v>
      </c>
      <c r="E34" s="47">
        <v>142</v>
      </c>
      <c r="F34" s="47">
        <v>114</v>
      </c>
      <c r="G34" s="47">
        <v>48</v>
      </c>
      <c r="H34" s="47">
        <v>12</v>
      </c>
      <c r="I34" s="47">
        <v>65</v>
      </c>
      <c r="J34" s="47">
        <v>19</v>
      </c>
      <c r="K34" s="47">
        <v>35</v>
      </c>
      <c r="L34" s="47">
        <v>37</v>
      </c>
      <c r="M34" s="47">
        <v>40</v>
      </c>
      <c r="N34" s="47">
        <v>15</v>
      </c>
      <c r="O34" s="47">
        <v>55</v>
      </c>
      <c r="P34" s="47">
        <v>26</v>
      </c>
      <c r="Q34" s="47">
        <v>31</v>
      </c>
      <c r="R34" s="47">
        <v>19</v>
      </c>
      <c r="S34" s="47">
        <v>19</v>
      </c>
      <c r="T34" s="47">
        <v>5</v>
      </c>
      <c r="U34" s="47">
        <v>1</v>
      </c>
      <c r="V34" s="47">
        <v>7</v>
      </c>
      <c r="W34" s="47">
        <v>44</v>
      </c>
    </row>
    <row r="35" spans="1:23" x14ac:dyDescent="0.25">
      <c r="A35" s="18" t="s">
        <v>134</v>
      </c>
      <c r="B35" s="39" t="s">
        <v>362</v>
      </c>
      <c r="C35" s="47">
        <v>691</v>
      </c>
      <c r="D35" s="47">
        <v>80</v>
      </c>
      <c r="E35" s="47">
        <v>96</v>
      </c>
      <c r="F35" s="47">
        <v>75</v>
      </c>
      <c r="G35" s="47">
        <v>31</v>
      </c>
      <c r="H35" s="47">
        <v>30</v>
      </c>
      <c r="I35" s="47">
        <v>35</v>
      </c>
      <c r="J35" s="47">
        <v>19</v>
      </c>
      <c r="K35" s="47">
        <v>25</v>
      </c>
      <c r="L35" s="47">
        <v>17</v>
      </c>
      <c r="M35" s="47">
        <v>37</v>
      </c>
      <c r="N35" s="47">
        <v>27</v>
      </c>
      <c r="O35" s="47">
        <v>42</v>
      </c>
      <c r="P35" s="47">
        <v>27</v>
      </c>
      <c r="Q35" s="47">
        <v>28</v>
      </c>
      <c r="R35" s="47">
        <v>17</v>
      </c>
      <c r="S35" s="47">
        <v>18</v>
      </c>
      <c r="T35" s="47">
        <v>10</v>
      </c>
      <c r="U35" s="47">
        <v>4</v>
      </c>
      <c r="V35" s="47">
        <v>6</v>
      </c>
      <c r="W35" s="47">
        <v>67</v>
      </c>
    </row>
    <row r="36" spans="1:23" x14ac:dyDescent="0.25">
      <c r="A36" s="18" t="s">
        <v>135</v>
      </c>
      <c r="B36" s="39" t="s">
        <v>363</v>
      </c>
      <c r="C36" s="47">
        <v>704</v>
      </c>
      <c r="D36" s="47">
        <v>43</v>
      </c>
      <c r="E36" s="47">
        <v>59</v>
      </c>
      <c r="F36" s="47">
        <v>60</v>
      </c>
      <c r="G36" s="47">
        <v>26</v>
      </c>
      <c r="H36" s="47">
        <v>42</v>
      </c>
      <c r="I36" s="47">
        <v>36</v>
      </c>
      <c r="J36" s="47">
        <v>24</v>
      </c>
      <c r="K36" s="47">
        <v>46</v>
      </c>
      <c r="L36" s="47">
        <v>19</v>
      </c>
      <c r="M36" s="47">
        <v>55</v>
      </c>
      <c r="N36" s="47">
        <v>37</v>
      </c>
      <c r="O36" s="47">
        <v>58</v>
      </c>
      <c r="P36" s="47">
        <v>34</v>
      </c>
      <c r="Q36" s="47">
        <v>27</v>
      </c>
      <c r="R36" s="47">
        <v>27</v>
      </c>
      <c r="S36" s="47">
        <v>24</v>
      </c>
      <c r="T36" s="47">
        <v>5</v>
      </c>
      <c r="U36" s="47">
        <v>8</v>
      </c>
      <c r="V36" s="47">
        <v>7</v>
      </c>
      <c r="W36" s="47">
        <v>67</v>
      </c>
    </row>
    <row r="37" spans="1:23" x14ac:dyDescent="0.25">
      <c r="A37" s="18" t="s">
        <v>136</v>
      </c>
      <c r="B37" s="39" t="s">
        <v>364</v>
      </c>
      <c r="C37" s="47">
        <v>1693</v>
      </c>
      <c r="D37" s="47">
        <v>206</v>
      </c>
      <c r="E37" s="47">
        <v>198</v>
      </c>
      <c r="F37" s="47">
        <v>223</v>
      </c>
      <c r="G37" s="47">
        <v>72</v>
      </c>
      <c r="H37" s="47">
        <v>97</v>
      </c>
      <c r="I37" s="47">
        <v>97</v>
      </c>
      <c r="J37" s="47">
        <v>41</v>
      </c>
      <c r="K37" s="47">
        <v>73</v>
      </c>
      <c r="L37" s="47">
        <v>45</v>
      </c>
      <c r="M37" s="47">
        <v>82</v>
      </c>
      <c r="N37" s="47">
        <v>63</v>
      </c>
      <c r="O37" s="47">
        <v>104</v>
      </c>
      <c r="P37" s="47">
        <v>93</v>
      </c>
      <c r="Q37" s="47">
        <v>56</v>
      </c>
      <c r="R37" s="47">
        <v>45</v>
      </c>
      <c r="S37" s="47">
        <v>39</v>
      </c>
      <c r="T37" s="47">
        <v>5</v>
      </c>
      <c r="U37" s="47">
        <v>11</v>
      </c>
      <c r="V37" s="47">
        <v>21</v>
      </c>
      <c r="W37" s="47">
        <v>122</v>
      </c>
    </row>
    <row r="38" spans="1:23" ht="26.4" x14ac:dyDescent="0.25">
      <c r="A38" s="18" t="s">
        <v>137</v>
      </c>
      <c r="B38" s="39" t="s">
        <v>37</v>
      </c>
      <c r="C38" s="47">
        <v>1056</v>
      </c>
      <c r="D38" s="47">
        <v>122</v>
      </c>
      <c r="E38" s="47">
        <v>123</v>
      </c>
      <c r="F38" s="47">
        <v>104</v>
      </c>
      <c r="G38" s="47">
        <v>46</v>
      </c>
      <c r="H38" s="47">
        <v>49</v>
      </c>
      <c r="I38" s="47">
        <v>88</v>
      </c>
      <c r="J38" s="47">
        <v>32</v>
      </c>
      <c r="K38" s="47">
        <v>43</v>
      </c>
      <c r="L38" s="47">
        <v>36</v>
      </c>
      <c r="M38" s="47">
        <v>66</v>
      </c>
      <c r="N38" s="47">
        <v>33</v>
      </c>
      <c r="O38" s="47">
        <v>67</v>
      </c>
      <c r="P38" s="47">
        <v>39</v>
      </c>
      <c r="Q38" s="47">
        <v>23</v>
      </c>
      <c r="R38" s="47">
        <v>31</v>
      </c>
      <c r="S38" s="47">
        <v>22</v>
      </c>
      <c r="T38" s="47">
        <v>12</v>
      </c>
      <c r="U38" s="47">
        <v>10</v>
      </c>
      <c r="V38" s="47">
        <v>9</v>
      </c>
      <c r="W38" s="47">
        <v>101</v>
      </c>
    </row>
    <row r="39" spans="1:23" x14ac:dyDescent="0.25">
      <c r="A39" s="18" t="s">
        <v>138</v>
      </c>
      <c r="B39" s="39" t="s">
        <v>367</v>
      </c>
      <c r="C39" s="47">
        <v>42</v>
      </c>
      <c r="D39" s="47">
        <v>1</v>
      </c>
      <c r="E39" s="47">
        <v>2</v>
      </c>
      <c r="F39" s="47">
        <v>0</v>
      </c>
      <c r="G39" s="47">
        <v>3</v>
      </c>
      <c r="H39" s="47">
        <v>1</v>
      </c>
      <c r="I39" s="47">
        <v>0</v>
      </c>
      <c r="J39" s="47">
        <v>3</v>
      </c>
      <c r="K39" s="47">
        <v>4</v>
      </c>
      <c r="L39" s="47">
        <v>3</v>
      </c>
      <c r="M39" s="47">
        <v>3</v>
      </c>
      <c r="N39" s="47">
        <v>4</v>
      </c>
      <c r="O39" s="47">
        <v>3</v>
      </c>
      <c r="P39" s="47">
        <v>1</v>
      </c>
      <c r="Q39" s="47">
        <v>0</v>
      </c>
      <c r="R39" s="47">
        <v>4</v>
      </c>
      <c r="S39" s="47">
        <v>1</v>
      </c>
      <c r="T39" s="47">
        <v>0</v>
      </c>
      <c r="U39" s="47">
        <v>1</v>
      </c>
      <c r="V39" s="47">
        <v>2</v>
      </c>
      <c r="W39" s="47">
        <v>6</v>
      </c>
    </row>
    <row r="40" spans="1:23" x14ac:dyDescent="0.25">
      <c r="A40" s="18" t="s">
        <v>139</v>
      </c>
      <c r="B40" s="39" t="s">
        <v>365</v>
      </c>
      <c r="C40" s="47">
        <v>1882</v>
      </c>
      <c r="D40" s="47">
        <v>138</v>
      </c>
      <c r="E40" s="47">
        <v>165</v>
      </c>
      <c r="F40" s="47">
        <v>155</v>
      </c>
      <c r="G40" s="47">
        <v>80</v>
      </c>
      <c r="H40" s="47">
        <v>74</v>
      </c>
      <c r="I40" s="47">
        <v>95</v>
      </c>
      <c r="J40" s="47">
        <v>54</v>
      </c>
      <c r="K40" s="47">
        <v>73</v>
      </c>
      <c r="L40" s="47">
        <v>57</v>
      </c>
      <c r="M40" s="47">
        <v>116</v>
      </c>
      <c r="N40" s="47">
        <v>61</v>
      </c>
      <c r="O40" s="47">
        <v>145</v>
      </c>
      <c r="P40" s="47">
        <v>93</v>
      </c>
      <c r="Q40" s="47">
        <v>75</v>
      </c>
      <c r="R40" s="47">
        <v>78</v>
      </c>
      <c r="S40" s="47">
        <v>48</v>
      </c>
      <c r="T40" s="47">
        <v>8</v>
      </c>
      <c r="U40" s="47">
        <v>13</v>
      </c>
      <c r="V40" s="47">
        <v>20</v>
      </c>
      <c r="W40" s="47">
        <v>334</v>
      </c>
    </row>
    <row r="41" spans="1:23" x14ac:dyDescent="0.25">
      <c r="A41" s="18" t="s">
        <v>140</v>
      </c>
      <c r="B41" s="39" t="s">
        <v>384</v>
      </c>
      <c r="C41" s="47">
        <v>4728</v>
      </c>
      <c r="D41" s="47">
        <v>379</v>
      </c>
      <c r="E41" s="47">
        <v>558</v>
      </c>
      <c r="F41" s="47">
        <v>510</v>
      </c>
      <c r="G41" s="47">
        <v>323</v>
      </c>
      <c r="H41" s="47">
        <v>168</v>
      </c>
      <c r="I41" s="47">
        <v>450</v>
      </c>
      <c r="J41" s="47">
        <v>120</v>
      </c>
      <c r="K41" s="47">
        <v>178</v>
      </c>
      <c r="L41" s="47">
        <v>123</v>
      </c>
      <c r="M41" s="47">
        <v>243</v>
      </c>
      <c r="N41" s="47">
        <v>115</v>
      </c>
      <c r="O41" s="47">
        <v>318</v>
      </c>
      <c r="P41" s="47">
        <v>173</v>
      </c>
      <c r="Q41" s="47">
        <v>148</v>
      </c>
      <c r="R41" s="47">
        <v>154</v>
      </c>
      <c r="S41" s="47">
        <v>110</v>
      </c>
      <c r="T41" s="47">
        <v>19</v>
      </c>
      <c r="U41" s="47">
        <v>29</v>
      </c>
      <c r="V41" s="47">
        <v>43</v>
      </c>
      <c r="W41" s="47">
        <v>567</v>
      </c>
    </row>
    <row r="42" spans="1:23" x14ac:dyDescent="0.25">
      <c r="A42" s="18" t="s">
        <v>141</v>
      </c>
      <c r="B42" s="39" t="s">
        <v>368</v>
      </c>
      <c r="C42" s="47">
        <v>223</v>
      </c>
      <c r="D42" s="47">
        <v>23</v>
      </c>
      <c r="E42" s="47">
        <v>24</v>
      </c>
      <c r="F42" s="47">
        <v>22</v>
      </c>
      <c r="G42" s="47">
        <v>8</v>
      </c>
      <c r="H42" s="47">
        <v>8</v>
      </c>
      <c r="I42" s="47">
        <v>7</v>
      </c>
      <c r="J42" s="47">
        <v>10</v>
      </c>
      <c r="K42" s="47">
        <v>14</v>
      </c>
      <c r="L42" s="47">
        <v>6</v>
      </c>
      <c r="M42" s="47">
        <v>16</v>
      </c>
      <c r="N42" s="47">
        <v>8</v>
      </c>
      <c r="O42" s="47">
        <v>9</v>
      </c>
      <c r="P42" s="47">
        <v>7</v>
      </c>
      <c r="Q42" s="47">
        <v>6</v>
      </c>
      <c r="R42" s="47">
        <v>14</v>
      </c>
      <c r="S42" s="47">
        <v>6</v>
      </c>
      <c r="T42" s="47">
        <v>2</v>
      </c>
      <c r="U42" s="47">
        <v>2</v>
      </c>
      <c r="V42" s="47">
        <v>6</v>
      </c>
      <c r="W42" s="47">
        <v>25</v>
      </c>
    </row>
    <row r="43" spans="1:23" x14ac:dyDescent="0.25">
      <c r="A43" s="18" t="s">
        <v>142</v>
      </c>
      <c r="B43" s="39" t="s">
        <v>369</v>
      </c>
      <c r="C43" s="47">
        <v>94</v>
      </c>
      <c r="D43" s="47">
        <v>7</v>
      </c>
      <c r="E43" s="47">
        <v>8</v>
      </c>
      <c r="F43" s="47">
        <v>9</v>
      </c>
      <c r="G43" s="47">
        <v>0</v>
      </c>
      <c r="H43" s="47">
        <v>1</v>
      </c>
      <c r="I43" s="47">
        <v>13</v>
      </c>
      <c r="J43" s="47">
        <v>0</v>
      </c>
      <c r="K43" s="47">
        <v>3</v>
      </c>
      <c r="L43" s="47">
        <v>7</v>
      </c>
      <c r="M43" s="47">
        <v>5</v>
      </c>
      <c r="N43" s="47">
        <v>5</v>
      </c>
      <c r="O43" s="47">
        <v>8</v>
      </c>
      <c r="P43" s="47">
        <v>5</v>
      </c>
      <c r="Q43" s="47">
        <v>2</v>
      </c>
      <c r="R43" s="47">
        <v>1</v>
      </c>
      <c r="S43" s="47">
        <v>3</v>
      </c>
      <c r="T43" s="47">
        <v>1</v>
      </c>
      <c r="U43" s="47">
        <v>0</v>
      </c>
      <c r="V43" s="47">
        <v>2</v>
      </c>
      <c r="W43" s="47">
        <v>14</v>
      </c>
    </row>
    <row r="44" spans="1:23" x14ac:dyDescent="0.25">
      <c r="A44" s="18" t="s">
        <v>143</v>
      </c>
      <c r="B44" s="39" t="s">
        <v>366</v>
      </c>
      <c r="C44" s="47">
        <v>1004</v>
      </c>
      <c r="D44" s="47">
        <v>100</v>
      </c>
      <c r="E44" s="47">
        <v>162</v>
      </c>
      <c r="F44" s="47">
        <v>96</v>
      </c>
      <c r="G44" s="47">
        <v>38</v>
      </c>
      <c r="H44" s="47">
        <v>64</v>
      </c>
      <c r="I44" s="47">
        <v>52</v>
      </c>
      <c r="J44" s="47">
        <v>32</v>
      </c>
      <c r="K44" s="47">
        <v>47</v>
      </c>
      <c r="L44" s="47">
        <v>26</v>
      </c>
      <c r="M44" s="47">
        <v>52</v>
      </c>
      <c r="N44" s="47">
        <v>37</v>
      </c>
      <c r="O44" s="47">
        <v>39</v>
      </c>
      <c r="P44" s="47">
        <v>44</v>
      </c>
      <c r="Q44" s="47">
        <v>35</v>
      </c>
      <c r="R44" s="47">
        <v>29</v>
      </c>
      <c r="S44" s="47">
        <v>42</v>
      </c>
      <c r="T44" s="47">
        <v>5</v>
      </c>
      <c r="U44" s="47">
        <v>11</v>
      </c>
      <c r="V44" s="47">
        <v>9</v>
      </c>
      <c r="W44" s="47">
        <v>84</v>
      </c>
    </row>
    <row r="45" spans="1:23" x14ac:dyDescent="0.25">
      <c r="A45" s="18" t="s">
        <v>144</v>
      </c>
      <c r="B45" s="39" t="s">
        <v>184</v>
      </c>
      <c r="C45" s="47">
        <v>162</v>
      </c>
      <c r="D45" s="47">
        <v>14</v>
      </c>
      <c r="E45" s="47">
        <v>12</v>
      </c>
      <c r="F45" s="47">
        <v>17</v>
      </c>
      <c r="G45" s="47">
        <v>9</v>
      </c>
      <c r="H45" s="47">
        <v>9</v>
      </c>
      <c r="I45" s="47">
        <v>9</v>
      </c>
      <c r="J45" s="47">
        <v>6</v>
      </c>
      <c r="K45" s="47">
        <v>17</v>
      </c>
      <c r="L45" s="47">
        <v>11</v>
      </c>
      <c r="M45" s="47">
        <v>9</v>
      </c>
      <c r="N45" s="47">
        <v>8</v>
      </c>
      <c r="O45" s="47">
        <v>9</v>
      </c>
      <c r="P45" s="47">
        <v>6</v>
      </c>
      <c r="Q45" s="47">
        <v>7</v>
      </c>
      <c r="R45" s="47">
        <v>5</v>
      </c>
      <c r="S45" s="47">
        <v>4</v>
      </c>
      <c r="T45" s="47">
        <v>2</v>
      </c>
      <c r="U45" s="47">
        <v>1</v>
      </c>
      <c r="V45" s="47">
        <v>6</v>
      </c>
      <c r="W45" s="47">
        <v>1</v>
      </c>
    </row>
    <row r="46" spans="1:23" x14ac:dyDescent="0.25">
      <c r="A46" s="18" t="s">
        <v>145</v>
      </c>
      <c r="B46" s="39" t="s">
        <v>38</v>
      </c>
      <c r="C46" s="47">
        <v>478</v>
      </c>
      <c r="D46" s="47">
        <v>41</v>
      </c>
      <c r="E46" s="47">
        <v>38</v>
      </c>
      <c r="F46" s="47">
        <v>40</v>
      </c>
      <c r="G46" s="47">
        <v>12</v>
      </c>
      <c r="H46" s="47">
        <v>25</v>
      </c>
      <c r="I46" s="47">
        <v>12</v>
      </c>
      <c r="J46" s="47">
        <v>17</v>
      </c>
      <c r="K46" s="47">
        <v>29</v>
      </c>
      <c r="L46" s="47">
        <v>22</v>
      </c>
      <c r="M46" s="47">
        <v>43</v>
      </c>
      <c r="N46" s="47">
        <v>16</v>
      </c>
      <c r="O46" s="47">
        <v>21</v>
      </c>
      <c r="P46" s="47">
        <v>22</v>
      </c>
      <c r="Q46" s="47">
        <v>13</v>
      </c>
      <c r="R46" s="47">
        <v>21</v>
      </c>
      <c r="S46" s="47">
        <v>16</v>
      </c>
      <c r="T46" s="47">
        <v>1</v>
      </c>
      <c r="U46" s="47">
        <v>5</v>
      </c>
      <c r="V46" s="47">
        <v>10</v>
      </c>
      <c r="W46" s="47">
        <v>74</v>
      </c>
    </row>
    <row r="47" spans="1:23" x14ac:dyDescent="0.25">
      <c r="A47" s="18" t="s">
        <v>146</v>
      </c>
      <c r="B47" s="39" t="s">
        <v>370</v>
      </c>
      <c r="C47" s="47">
        <v>1048</v>
      </c>
      <c r="D47" s="47">
        <v>89</v>
      </c>
      <c r="E47" s="47">
        <v>121</v>
      </c>
      <c r="F47" s="47">
        <v>88</v>
      </c>
      <c r="G47" s="47">
        <v>43</v>
      </c>
      <c r="H47" s="47">
        <v>43</v>
      </c>
      <c r="I47" s="47">
        <v>51</v>
      </c>
      <c r="J47" s="47">
        <v>31</v>
      </c>
      <c r="K47" s="47">
        <v>42</v>
      </c>
      <c r="L47" s="47">
        <v>42</v>
      </c>
      <c r="M47" s="47">
        <v>59</v>
      </c>
      <c r="N47" s="47">
        <v>48</v>
      </c>
      <c r="O47" s="47">
        <v>61</v>
      </c>
      <c r="P47" s="47">
        <v>44</v>
      </c>
      <c r="Q47" s="47">
        <v>34</v>
      </c>
      <c r="R47" s="47">
        <v>34</v>
      </c>
      <c r="S47" s="47">
        <v>30</v>
      </c>
      <c r="T47" s="47">
        <v>10</v>
      </c>
      <c r="U47" s="47">
        <v>9</v>
      </c>
      <c r="V47" s="47">
        <v>17</v>
      </c>
      <c r="W47" s="47">
        <v>152</v>
      </c>
    </row>
    <row r="48" spans="1:23" x14ac:dyDescent="0.25">
      <c r="A48" s="1" t="s">
        <v>541</v>
      </c>
      <c r="C48" s="47"/>
      <c r="L48" s="3"/>
    </row>
    <row r="49" spans="3:12" x14ac:dyDescent="0.25">
      <c r="C49" s="47"/>
      <c r="L49" s="3"/>
    </row>
    <row r="50" spans="3:12" x14ac:dyDescent="0.25">
      <c r="C50" s="47"/>
      <c r="L50" s="3"/>
    </row>
    <row r="51" spans="3:12" x14ac:dyDescent="0.25">
      <c r="C51" s="47"/>
      <c r="L51" s="3"/>
    </row>
  </sheetData>
  <phoneticPr fontId="0" type="noConversion"/>
  <pageMargins left="0" right="0" top="0.19685039370078741" bottom="0.19685039370078741" header="0.39370078740157483" footer="0"/>
  <pageSetup paperSize="9" scale="70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17"/>
  <sheetViews>
    <sheetView workbookViewId="0">
      <selection activeCell="B3" sqref="B3"/>
    </sheetView>
  </sheetViews>
  <sheetFormatPr baseColWidth="10" defaultColWidth="11.44140625" defaultRowHeight="13.2" x14ac:dyDescent="0.25"/>
  <cols>
    <col min="1" max="1" width="30" style="1" customWidth="1"/>
    <col min="2" max="2" width="8.6640625" style="1" customWidth="1"/>
    <col min="3" max="3" width="13.5546875" style="3" customWidth="1"/>
    <col min="4" max="4" width="8.5546875" style="1" customWidth="1"/>
    <col min="5" max="5" width="13.5546875" style="1" customWidth="1"/>
    <col min="6" max="6" width="8.5546875" style="1" customWidth="1"/>
    <col min="7" max="7" width="13.5546875" style="1" customWidth="1"/>
    <col min="8" max="8" width="8.5546875" style="1" customWidth="1"/>
    <col min="9" max="9" width="13.5546875" style="1" customWidth="1"/>
    <col min="10" max="10" width="8.5546875" style="1" customWidth="1"/>
    <col min="11" max="16384" width="11.44140625" style="1"/>
  </cols>
  <sheetData>
    <row r="1" spans="1:11" x14ac:dyDescent="0.25">
      <c r="A1" s="8" t="s">
        <v>806</v>
      </c>
    </row>
    <row r="2" spans="1:11" x14ac:dyDescent="0.25">
      <c r="A2" s="1" t="s">
        <v>823</v>
      </c>
    </row>
    <row r="3" spans="1:11" x14ac:dyDescent="0.25">
      <c r="C3" s="1"/>
    </row>
    <row r="4" spans="1:11" s="2" customFormat="1" ht="39.6" x14ac:dyDescent="0.25">
      <c r="B4" s="2" t="s">
        <v>200</v>
      </c>
      <c r="C4" s="2" t="s">
        <v>506</v>
      </c>
      <c r="D4" s="2" t="s">
        <v>199</v>
      </c>
      <c r="E4" s="2" t="s">
        <v>507</v>
      </c>
      <c r="F4" s="2" t="s">
        <v>199</v>
      </c>
      <c r="G4" s="2" t="s">
        <v>508</v>
      </c>
      <c r="H4" s="2" t="s">
        <v>199</v>
      </c>
      <c r="I4" s="2" t="s">
        <v>178</v>
      </c>
      <c r="J4" s="2" t="s">
        <v>199</v>
      </c>
    </row>
    <row r="5" spans="1:11" s="33" customFormat="1" x14ac:dyDescent="0.25">
      <c r="A5" s="32" t="s">
        <v>206</v>
      </c>
      <c r="B5" s="27">
        <v>4330</v>
      </c>
      <c r="C5" s="8">
        <v>438</v>
      </c>
      <c r="D5" s="90">
        <v>0.10100000000000001</v>
      </c>
      <c r="E5" s="27">
        <v>136</v>
      </c>
      <c r="F5" s="90">
        <v>3.1E-2</v>
      </c>
      <c r="G5" s="27">
        <v>1005</v>
      </c>
      <c r="H5" s="90">
        <v>0.23200000000000001</v>
      </c>
      <c r="I5" s="27">
        <v>2751</v>
      </c>
      <c r="J5" s="90">
        <v>0.63500000000000001</v>
      </c>
      <c r="K5" s="34"/>
    </row>
    <row r="6" spans="1:11" s="77" customFormat="1" x14ac:dyDescent="0.25">
      <c r="A6" s="55" t="s">
        <v>572</v>
      </c>
      <c r="B6" s="57"/>
      <c r="C6" s="57"/>
      <c r="D6" s="57"/>
      <c r="E6" s="57"/>
      <c r="F6" s="57"/>
      <c r="G6" s="57"/>
      <c r="H6" s="57"/>
      <c r="I6" s="57"/>
      <c r="J6" s="57"/>
    </row>
    <row r="7" spans="1:11" s="77" customFormat="1" x14ac:dyDescent="0.25">
      <c r="A7" s="56" t="s">
        <v>375</v>
      </c>
      <c r="B7" s="57">
        <v>49</v>
      </c>
      <c r="C7" s="57">
        <v>3</v>
      </c>
      <c r="D7" s="91">
        <f>C7/B7</f>
        <v>6.1224489795918366E-2</v>
      </c>
      <c r="E7" s="57">
        <v>0</v>
      </c>
      <c r="F7" s="91">
        <f>E7/B7</f>
        <v>0</v>
      </c>
      <c r="G7" s="57">
        <v>8</v>
      </c>
      <c r="H7" s="91">
        <f>G7/B7</f>
        <v>0.16326530612244897</v>
      </c>
      <c r="I7" s="57">
        <v>38</v>
      </c>
      <c r="J7" s="91">
        <f>I7/B7</f>
        <v>0.77551020408163263</v>
      </c>
      <c r="K7" s="78"/>
    </row>
    <row r="8" spans="1:11" s="77" customFormat="1" x14ac:dyDescent="0.25">
      <c r="A8" s="56" t="s">
        <v>385</v>
      </c>
      <c r="B8" s="57">
        <v>131</v>
      </c>
      <c r="C8" s="57">
        <v>49</v>
      </c>
      <c r="D8" s="91">
        <f t="shared" ref="D8:D70" si="0">C8/B8</f>
        <v>0.37404580152671757</v>
      </c>
      <c r="E8" s="57">
        <v>0</v>
      </c>
      <c r="F8" s="91">
        <f t="shared" ref="F8:F70" si="1">E8/B8</f>
        <v>0</v>
      </c>
      <c r="G8" s="57">
        <v>11</v>
      </c>
      <c r="H8" s="91">
        <f t="shared" ref="H8:H70" si="2">G8/B8</f>
        <v>8.3969465648854963E-2</v>
      </c>
      <c r="I8" s="57">
        <v>71</v>
      </c>
      <c r="J8" s="91">
        <f t="shared" ref="J8:J70" si="3">I8/B8</f>
        <v>0.5419847328244275</v>
      </c>
      <c r="K8" s="78"/>
    </row>
    <row r="9" spans="1:11" s="77" customFormat="1" x14ac:dyDescent="0.25">
      <c r="A9" s="56" t="s">
        <v>386</v>
      </c>
      <c r="B9" s="57">
        <v>58</v>
      </c>
      <c r="C9" s="57">
        <v>2</v>
      </c>
      <c r="D9" s="91">
        <f t="shared" si="0"/>
        <v>3.4482758620689655E-2</v>
      </c>
      <c r="E9" s="57">
        <v>2</v>
      </c>
      <c r="F9" s="91">
        <f t="shared" si="1"/>
        <v>3.4482758620689655E-2</v>
      </c>
      <c r="G9" s="57">
        <v>12</v>
      </c>
      <c r="H9" s="91">
        <f t="shared" si="2"/>
        <v>0.20689655172413793</v>
      </c>
      <c r="I9" s="57">
        <v>42</v>
      </c>
      <c r="J9" s="91">
        <f t="shared" si="3"/>
        <v>0.72413793103448276</v>
      </c>
      <c r="K9" s="78"/>
    </row>
    <row r="10" spans="1:11" s="77" customFormat="1" x14ac:dyDescent="0.25">
      <c r="A10" s="56" t="s">
        <v>387</v>
      </c>
      <c r="B10" s="57">
        <v>45</v>
      </c>
      <c r="C10" s="57">
        <v>2</v>
      </c>
      <c r="D10" s="91">
        <f t="shared" si="0"/>
        <v>4.4444444444444446E-2</v>
      </c>
      <c r="E10" s="57">
        <v>2</v>
      </c>
      <c r="F10" s="91">
        <f t="shared" si="1"/>
        <v>4.4444444444444446E-2</v>
      </c>
      <c r="G10" s="57">
        <v>7</v>
      </c>
      <c r="H10" s="91">
        <f t="shared" si="2"/>
        <v>0.15555555555555556</v>
      </c>
      <c r="I10" s="57">
        <v>34</v>
      </c>
      <c r="J10" s="91">
        <f t="shared" si="3"/>
        <v>0.75555555555555554</v>
      </c>
      <c r="K10" s="78"/>
    </row>
    <row r="11" spans="1:11" s="77" customFormat="1" x14ac:dyDescent="0.25">
      <c r="A11" s="56" t="s">
        <v>388</v>
      </c>
      <c r="B11" s="57">
        <v>51</v>
      </c>
      <c r="C11" s="57">
        <v>4</v>
      </c>
      <c r="D11" s="91">
        <f t="shared" si="0"/>
        <v>7.8431372549019607E-2</v>
      </c>
      <c r="E11" s="57">
        <v>1</v>
      </c>
      <c r="F11" s="91">
        <f t="shared" si="1"/>
        <v>1.9607843137254902E-2</v>
      </c>
      <c r="G11" s="57">
        <v>4</v>
      </c>
      <c r="H11" s="91">
        <f t="shared" si="2"/>
        <v>7.8431372549019607E-2</v>
      </c>
      <c r="I11" s="57">
        <v>42</v>
      </c>
      <c r="J11" s="91">
        <f t="shared" si="3"/>
        <v>0.82352941176470584</v>
      </c>
      <c r="K11" s="78"/>
    </row>
    <row r="12" spans="1:11" s="77" customFormat="1" x14ac:dyDescent="0.25">
      <c r="A12" s="56" t="s">
        <v>417</v>
      </c>
      <c r="B12" s="57">
        <v>190</v>
      </c>
      <c r="C12" s="57">
        <v>29</v>
      </c>
      <c r="D12" s="91">
        <f t="shared" si="0"/>
        <v>0.15263157894736842</v>
      </c>
      <c r="E12" s="57">
        <v>1</v>
      </c>
      <c r="F12" s="91">
        <f t="shared" si="1"/>
        <v>5.263157894736842E-3</v>
      </c>
      <c r="G12" s="57">
        <v>19</v>
      </c>
      <c r="H12" s="91">
        <f t="shared" si="2"/>
        <v>0.1</v>
      </c>
      <c r="I12" s="57">
        <v>141</v>
      </c>
      <c r="J12" s="91">
        <f t="shared" si="3"/>
        <v>0.74210526315789471</v>
      </c>
      <c r="K12" s="78"/>
    </row>
    <row r="13" spans="1:11" s="77" customFormat="1" x14ac:dyDescent="0.25">
      <c r="A13" s="55" t="s">
        <v>398</v>
      </c>
      <c r="B13" s="57"/>
      <c r="C13" s="57"/>
      <c r="D13" s="91"/>
      <c r="E13" s="57"/>
      <c r="F13" s="91"/>
      <c r="G13" s="57"/>
      <c r="H13" s="91"/>
      <c r="I13" s="57"/>
      <c r="J13" s="91"/>
      <c r="K13" s="7"/>
    </row>
    <row r="14" spans="1:11" s="77" customFormat="1" x14ac:dyDescent="0.25">
      <c r="A14" s="56" t="s">
        <v>418</v>
      </c>
      <c r="B14" s="57">
        <v>262</v>
      </c>
      <c r="C14" s="57">
        <v>41</v>
      </c>
      <c r="D14" s="91">
        <f t="shared" si="0"/>
        <v>0.15648854961832062</v>
      </c>
      <c r="E14" s="57">
        <v>5</v>
      </c>
      <c r="F14" s="91">
        <f t="shared" si="1"/>
        <v>1.9083969465648856E-2</v>
      </c>
      <c r="G14" s="57">
        <v>27</v>
      </c>
      <c r="H14" s="91">
        <f t="shared" si="2"/>
        <v>0.10305343511450382</v>
      </c>
      <c r="I14" s="57">
        <v>189</v>
      </c>
      <c r="J14" s="91">
        <f t="shared" si="3"/>
        <v>0.72137404580152675</v>
      </c>
      <c r="K14" s="7"/>
    </row>
    <row r="15" spans="1:11" s="77" customFormat="1" x14ac:dyDescent="0.25">
      <c r="A15" s="56" t="s">
        <v>378</v>
      </c>
      <c r="B15" s="57">
        <v>155</v>
      </c>
      <c r="C15" s="57">
        <v>41</v>
      </c>
      <c r="D15" s="91">
        <f t="shared" si="0"/>
        <v>0.26451612903225807</v>
      </c>
      <c r="E15" s="57">
        <v>9</v>
      </c>
      <c r="F15" s="91">
        <f t="shared" si="1"/>
        <v>5.8064516129032261E-2</v>
      </c>
      <c r="G15" s="57">
        <v>20</v>
      </c>
      <c r="H15" s="91">
        <f t="shared" si="2"/>
        <v>0.12903225806451613</v>
      </c>
      <c r="I15" s="57">
        <v>85</v>
      </c>
      <c r="J15" s="91">
        <f t="shared" si="3"/>
        <v>0.54838709677419351</v>
      </c>
      <c r="K15" s="7"/>
    </row>
    <row r="16" spans="1:11" s="77" customFormat="1" x14ac:dyDescent="0.25">
      <c r="A16" s="56" t="s">
        <v>419</v>
      </c>
      <c r="B16" s="57">
        <v>104</v>
      </c>
      <c r="C16" s="57">
        <v>10</v>
      </c>
      <c r="D16" s="91">
        <f t="shared" si="0"/>
        <v>9.6153846153846159E-2</v>
      </c>
      <c r="E16" s="57">
        <v>6</v>
      </c>
      <c r="F16" s="91">
        <f t="shared" si="1"/>
        <v>5.7692307692307696E-2</v>
      </c>
      <c r="G16" s="57">
        <v>13</v>
      </c>
      <c r="H16" s="91">
        <f t="shared" si="2"/>
        <v>0.125</v>
      </c>
      <c r="I16" s="57">
        <v>75</v>
      </c>
      <c r="J16" s="91">
        <f t="shared" si="3"/>
        <v>0.72115384615384615</v>
      </c>
      <c r="K16" s="7"/>
    </row>
    <row r="17" spans="1:11" s="77" customFormat="1" x14ac:dyDescent="0.25">
      <c r="A17" s="55" t="s">
        <v>574</v>
      </c>
      <c r="B17" s="57"/>
      <c r="C17" s="57"/>
      <c r="D17" s="91"/>
      <c r="E17" s="57"/>
      <c r="F17" s="91"/>
      <c r="G17" s="57"/>
      <c r="H17" s="91"/>
      <c r="I17" s="57"/>
      <c r="J17" s="91"/>
      <c r="K17" s="7"/>
    </row>
    <row r="18" spans="1:11" s="77" customFormat="1" x14ac:dyDescent="0.25">
      <c r="A18" s="56" t="s">
        <v>391</v>
      </c>
      <c r="B18" s="57">
        <v>74</v>
      </c>
      <c r="C18" s="57">
        <v>3</v>
      </c>
      <c r="D18" s="91">
        <f t="shared" si="0"/>
        <v>4.0540540540540543E-2</v>
      </c>
      <c r="E18" s="57">
        <v>2</v>
      </c>
      <c r="F18" s="91">
        <f t="shared" si="1"/>
        <v>2.7027027027027029E-2</v>
      </c>
      <c r="G18" s="57">
        <v>18</v>
      </c>
      <c r="H18" s="91">
        <f t="shared" si="2"/>
        <v>0.24324324324324326</v>
      </c>
      <c r="I18" s="57">
        <v>51</v>
      </c>
      <c r="J18" s="91">
        <f t="shared" si="3"/>
        <v>0.68918918918918914</v>
      </c>
      <c r="K18" s="7"/>
    </row>
    <row r="19" spans="1:11" s="77" customFormat="1" x14ac:dyDescent="0.25">
      <c r="A19" s="56" t="s">
        <v>389</v>
      </c>
      <c r="B19" s="57">
        <v>52</v>
      </c>
      <c r="C19" s="57">
        <v>7</v>
      </c>
      <c r="D19" s="91">
        <f t="shared" si="0"/>
        <v>0.13461538461538461</v>
      </c>
      <c r="E19" s="57">
        <v>0</v>
      </c>
      <c r="F19" s="91">
        <f t="shared" si="1"/>
        <v>0</v>
      </c>
      <c r="G19" s="57">
        <v>7</v>
      </c>
      <c r="H19" s="91">
        <f t="shared" si="2"/>
        <v>0.13461538461538461</v>
      </c>
      <c r="I19" s="57">
        <v>38</v>
      </c>
      <c r="J19" s="91">
        <f t="shared" si="3"/>
        <v>0.73076923076923073</v>
      </c>
      <c r="K19" s="7"/>
    </row>
    <row r="20" spans="1:11" s="77" customFormat="1" x14ac:dyDescent="0.25">
      <c r="A20" s="56" t="s">
        <v>392</v>
      </c>
      <c r="B20" s="57">
        <v>98</v>
      </c>
      <c r="C20" s="57">
        <v>13</v>
      </c>
      <c r="D20" s="91">
        <f t="shared" si="0"/>
        <v>0.1326530612244898</v>
      </c>
      <c r="E20" s="57">
        <v>2</v>
      </c>
      <c r="F20" s="91">
        <f t="shared" si="1"/>
        <v>2.0408163265306121E-2</v>
      </c>
      <c r="G20" s="57">
        <v>24</v>
      </c>
      <c r="H20" s="91">
        <f t="shared" si="2"/>
        <v>0.24489795918367346</v>
      </c>
      <c r="I20" s="57">
        <v>59</v>
      </c>
      <c r="J20" s="91">
        <f t="shared" si="3"/>
        <v>0.60204081632653061</v>
      </c>
      <c r="K20" s="7"/>
    </row>
    <row r="21" spans="1:11" s="77" customFormat="1" x14ac:dyDescent="0.25">
      <c r="A21" s="56" t="s">
        <v>422</v>
      </c>
      <c r="B21" s="57">
        <v>133</v>
      </c>
      <c r="C21" s="57">
        <v>7</v>
      </c>
      <c r="D21" s="91">
        <f t="shared" si="0"/>
        <v>5.2631578947368418E-2</v>
      </c>
      <c r="E21" s="57">
        <v>4</v>
      </c>
      <c r="F21" s="91">
        <f t="shared" si="1"/>
        <v>3.007518796992481E-2</v>
      </c>
      <c r="G21" s="57">
        <v>20</v>
      </c>
      <c r="H21" s="91">
        <f t="shared" si="2"/>
        <v>0.15037593984962405</v>
      </c>
      <c r="I21" s="57">
        <v>102</v>
      </c>
      <c r="J21" s="91">
        <f t="shared" si="3"/>
        <v>0.76691729323308266</v>
      </c>
      <c r="K21" s="7"/>
    </row>
    <row r="22" spans="1:11" s="77" customFormat="1" x14ac:dyDescent="0.25">
      <c r="A22" s="55" t="s">
        <v>575</v>
      </c>
      <c r="B22" s="57"/>
      <c r="C22" s="57"/>
      <c r="D22" s="91"/>
      <c r="E22" s="57"/>
      <c r="F22" s="91"/>
      <c r="G22" s="57"/>
      <c r="H22" s="91"/>
      <c r="I22" s="57"/>
      <c r="J22" s="91"/>
      <c r="K22" s="7"/>
    </row>
    <row r="23" spans="1:11" s="77" customFormat="1" x14ac:dyDescent="0.25">
      <c r="A23" s="56" t="s">
        <v>423</v>
      </c>
      <c r="B23" s="57">
        <v>54</v>
      </c>
      <c r="C23" s="57">
        <v>2</v>
      </c>
      <c r="D23" s="91">
        <f t="shared" si="0"/>
        <v>3.7037037037037035E-2</v>
      </c>
      <c r="E23" s="57">
        <v>0</v>
      </c>
      <c r="F23" s="91">
        <f t="shared" si="1"/>
        <v>0</v>
      </c>
      <c r="G23" s="57">
        <v>10</v>
      </c>
      <c r="H23" s="91">
        <f t="shared" si="2"/>
        <v>0.18518518518518517</v>
      </c>
      <c r="I23" s="57">
        <v>42</v>
      </c>
      <c r="J23" s="91">
        <f t="shared" si="3"/>
        <v>0.77777777777777779</v>
      </c>
      <c r="K23" s="7"/>
    </row>
    <row r="24" spans="1:11" s="77" customFormat="1" x14ac:dyDescent="0.25">
      <c r="A24" s="56" t="s">
        <v>424</v>
      </c>
      <c r="B24" s="57">
        <v>16</v>
      </c>
      <c r="C24" s="57">
        <v>1</v>
      </c>
      <c r="D24" s="91">
        <f t="shared" si="0"/>
        <v>6.25E-2</v>
      </c>
      <c r="E24" s="57">
        <v>0</v>
      </c>
      <c r="F24" s="91">
        <f t="shared" si="1"/>
        <v>0</v>
      </c>
      <c r="G24" s="57">
        <v>2</v>
      </c>
      <c r="H24" s="91">
        <f t="shared" si="2"/>
        <v>0.125</v>
      </c>
      <c r="I24" s="57">
        <v>13</v>
      </c>
      <c r="J24" s="91">
        <f t="shared" si="3"/>
        <v>0.8125</v>
      </c>
      <c r="K24" s="7"/>
    </row>
    <row r="25" spans="1:11" s="77" customFormat="1" x14ac:dyDescent="0.25">
      <c r="A25" s="56" t="s">
        <v>399</v>
      </c>
      <c r="B25" s="57">
        <v>16</v>
      </c>
      <c r="C25" s="57">
        <v>1</v>
      </c>
      <c r="D25" s="91">
        <f t="shared" si="0"/>
        <v>6.25E-2</v>
      </c>
      <c r="E25" s="57">
        <v>1</v>
      </c>
      <c r="F25" s="91">
        <f t="shared" si="1"/>
        <v>6.25E-2</v>
      </c>
      <c r="G25" s="57">
        <v>3</v>
      </c>
      <c r="H25" s="91">
        <f t="shared" si="2"/>
        <v>0.1875</v>
      </c>
      <c r="I25" s="57">
        <v>11</v>
      </c>
      <c r="J25" s="91">
        <f t="shared" si="3"/>
        <v>0.6875</v>
      </c>
      <c r="K25" s="7"/>
    </row>
    <row r="26" spans="1:11" s="77" customFormat="1" x14ac:dyDescent="0.25">
      <c r="A26" s="56" t="s">
        <v>426</v>
      </c>
      <c r="B26" s="57">
        <v>56</v>
      </c>
      <c r="C26" s="57">
        <v>6</v>
      </c>
      <c r="D26" s="91">
        <f t="shared" si="0"/>
        <v>0.10714285714285714</v>
      </c>
      <c r="E26" s="57">
        <v>3</v>
      </c>
      <c r="F26" s="91">
        <f t="shared" si="1"/>
        <v>5.3571428571428568E-2</v>
      </c>
      <c r="G26" s="57">
        <v>13</v>
      </c>
      <c r="H26" s="91">
        <f t="shared" si="2"/>
        <v>0.23214285714285715</v>
      </c>
      <c r="I26" s="57">
        <v>34</v>
      </c>
      <c r="J26" s="91">
        <f t="shared" si="3"/>
        <v>0.6071428571428571</v>
      </c>
      <c r="K26" s="7"/>
    </row>
    <row r="27" spans="1:11" s="77" customFormat="1" x14ac:dyDescent="0.25">
      <c r="A27" s="55" t="s">
        <v>382</v>
      </c>
      <c r="B27" s="57"/>
      <c r="C27" s="57"/>
      <c r="D27" s="91"/>
      <c r="E27" s="57"/>
      <c r="F27" s="91"/>
      <c r="G27" s="57"/>
      <c r="H27" s="91"/>
      <c r="I27" s="57"/>
      <c r="J27" s="91"/>
      <c r="K27" s="7"/>
    </row>
    <row r="28" spans="1:11" s="77" customFormat="1" x14ac:dyDescent="0.25">
      <c r="A28" s="56" t="s">
        <v>427</v>
      </c>
      <c r="B28" s="57">
        <v>43</v>
      </c>
      <c r="C28" s="57">
        <v>0</v>
      </c>
      <c r="D28" s="91">
        <f t="shared" si="0"/>
        <v>0</v>
      </c>
      <c r="E28" s="57">
        <v>0</v>
      </c>
      <c r="F28" s="91">
        <f t="shared" si="1"/>
        <v>0</v>
      </c>
      <c r="G28" s="57">
        <v>17</v>
      </c>
      <c r="H28" s="91">
        <f t="shared" si="2"/>
        <v>0.39534883720930231</v>
      </c>
      <c r="I28" s="57">
        <v>26</v>
      </c>
      <c r="J28" s="91">
        <f t="shared" si="3"/>
        <v>0.60465116279069764</v>
      </c>
      <c r="K28" s="7"/>
    </row>
    <row r="29" spans="1:11" s="77" customFormat="1" x14ac:dyDescent="0.25">
      <c r="A29" s="56" t="s">
        <v>428</v>
      </c>
      <c r="B29" s="57">
        <v>50</v>
      </c>
      <c r="C29" s="57">
        <v>4</v>
      </c>
      <c r="D29" s="91">
        <f t="shared" si="0"/>
        <v>0.08</v>
      </c>
      <c r="E29" s="57">
        <v>2</v>
      </c>
      <c r="F29" s="91">
        <f t="shared" si="1"/>
        <v>0.04</v>
      </c>
      <c r="G29" s="57">
        <v>8</v>
      </c>
      <c r="H29" s="91">
        <f t="shared" si="2"/>
        <v>0.16</v>
      </c>
      <c r="I29" s="57">
        <v>36</v>
      </c>
      <c r="J29" s="91">
        <f t="shared" si="3"/>
        <v>0.72</v>
      </c>
      <c r="K29" s="7"/>
    </row>
    <row r="30" spans="1:11" s="77" customFormat="1" x14ac:dyDescent="0.25">
      <c r="A30" s="56" t="s">
        <v>429</v>
      </c>
      <c r="B30" s="57">
        <v>38</v>
      </c>
      <c r="C30" s="57">
        <v>2</v>
      </c>
      <c r="D30" s="91">
        <f t="shared" si="0"/>
        <v>5.2631578947368418E-2</v>
      </c>
      <c r="E30" s="57">
        <v>3</v>
      </c>
      <c r="F30" s="91">
        <f t="shared" si="1"/>
        <v>7.8947368421052627E-2</v>
      </c>
      <c r="G30" s="57">
        <v>4</v>
      </c>
      <c r="H30" s="91">
        <f t="shared" si="2"/>
        <v>0.10526315789473684</v>
      </c>
      <c r="I30" s="57">
        <v>29</v>
      </c>
      <c r="J30" s="91">
        <f t="shared" si="3"/>
        <v>0.76315789473684215</v>
      </c>
      <c r="K30" s="7"/>
    </row>
    <row r="31" spans="1:11" s="77" customFormat="1" x14ac:dyDescent="0.25">
      <c r="A31" s="56" t="s">
        <v>430</v>
      </c>
      <c r="B31" s="57">
        <v>18</v>
      </c>
      <c r="C31" s="57">
        <v>0</v>
      </c>
      <c r="D31" s="91">
        <f t="shared" si="0"/>
        <v>0</v>
      </c>
      <c r="E31" s="57">
        <v>0</v>
      </c>
      <c r="F31" s="91">
        <f t="shared" si="1"/>
        <v>0</v>
      </c>
      <c r="G31" s="57">
        <v>7</v>
      </c>
      <c r="H31" s="91">
        <f t="shared" si="2"/>
        <v>0.3888888888888889</v>
      </c>
      <c r="I31" s="57">
        <v>11</v>
      </c>
      <c r="J31" s="91">
        <f t="shared" si="3"/>
        <v>0.61111111111111116</v>
      </c>
      <c r="K31" s="7"/>
    </row>
    <row r="32" spans="1:11" s="77" customFormat="1" x14ac:dyDescent="0.25">
      <c r="A32" s="56" t="s">
        <v>431</v>
      </c>
      <c r="B32" s="57">
        <v>41</v>
      </c>
      <c r="C32" s="57">
        <v>1</v>
      </c>
      <c r="D32" s="91">
        <f t="shared" si="0"/>
        <v>2.4390243902439025E-2</v>
      </c>
      <c r="E32" s="57">
        <v>0</v>
      </c>
      <c r="F32" s="91">
        <f t="shared" si="1"/>
        <v>0</v>
      </c>
      <c r="G32" s="57">
        <v>11</v>
      </c>
      <c r="H32" s="91">
        <f t="shared" si="2"/>
        <v>0.26829268292682928</v>
      </c>
      <c r="I32" s="57">
        <v>29</v>
      </c>
      <c r="J32" s="91">
        <f t="shared" si="3"/>
        <v>0.70731707317073167</v>
      </c>
      <c r="K32" s="7"/>
    </row>
    <row r="33" spans="1:11" s="77" customFormat="1" x14ac:dyDescent="0.25">
      <c r="A33" s="55" t="s">
        <v>379</v>
      </c>
      <c r="B33" s="57"/>
      <c r="C33" s="57"/>
      <c r="D33" s="91"/>
      <c r="E33" s="57"/>
      <c r="F33" s="91"/>
      <c r="G33" s="57"/>
      <c r="H33" s="91"/>
      <c r="I33" s="57"/>
      <c r="J33" s="91"/>
      <c r="K33" s="7"/>
    </row>
    <row r="34" spans="1:11" s="77" customFormat="1" x14ac:dyDescent="0.25">
      <c r="A34" s="56" t="s">
        <v>432</v>
      </c>
      <c r="B34" s="57">
        <v>37</v>
      </c>
      <c r="C34" s="57">
        <v>11</v>
      </c>
      <c r="D34" s="91">
        <f t="shared" si="0"/>
        <v>0.29729729729729731</v>
      </c>
      <c r="E34" s="57">
        <v>1</v>
      </c>
      <c r="F34" s="91">
        <f t="shared" si="1"/>
        <v>2.7027027027027029E-2</v>
      </c>
      <c r="G34" s="57">
        <v>5</v>
      </c>
      <c r="H34" s="91">
        <f t="shared" si="2"/>
        <v>0.13513513513513514</v>
      </c>
      <c r="I34" s="57">
        <v>20</v>
      </c>
      <c r="J34" s="91">
        <f t="shared" si="3"/>
        <v>0.54054054054054057</v>
      </c>
      <c r="K34" s="7"/>
    </row>
    <row r="35" spans="1:11" s="77" customFormat="1" x14ac:dyDescent="0.25">
      <c r="A35" s="56" t="s">
        <v>433</v>
      </c>
      <c r="B35" s="57">
        <v>63</v>
      </c>
      <c r="C35" s="57">
        <v>11</v>
      </c>
      <c r="D35" s="91">
        <f t="shared" si="0"/>
        <v>0.17460317460317459</v>
      </c>
      <c r="E35" s="57">
        <v>3</v>
      </c>
      <c r="F35" s="91">
        <f t="shared" si="1"/>
        <v>4.7619047619047616E-2</v>
      </c>
      <c r="G35" s="57">
        <v>12</v>
      </c>
      <c r="H35" s="91">
        <f t="shared" si="2"/>
        <v>0.19047619047619047</v>
      </c>
      <c r="I35" s="57">
        <v>37</v>
      </c>
      <c r="J35" s="91">
        <f t="shared" si="3"/>
        <v>0.58730158730158732</v>
      </c>
      <c r="K35" s="7"/>
    </row>
    <row r="36" spans="1:11" s="77" customFormat="1" x14ac:dyDescent="0.25">
      <c r="A36" s="56" t="s">
        <v>434</v>
      </c>
      <c r="B36" s="57">
        <v>20</v>
      </c>
      <c r="C36" s="57">
        <v>4</v>
      </c>
      <c r="D36" s="91">
        <f t="shared" si="0"/>
        <v>0.2</v>
      </c>
      <c r="E36" s="57">
        <v>1</v>
      </c>
      <c r="F36" s="91">
        <f t="shared" si="1"/>
        <v>0.05</v>
      </c>
      <c r="G36" s="57">
        <v>1</v>
      </c>
      <c r="H36" s="91">
        <f t="shared" si="2"/>
        <v>0.05</v>
      </c>
      <c r="I36" s="57">
        <v>14</v>
      </c>
      <c r="J36" s="91">
        <f t="shared" si="3"/>
        <v>0.7</v>
      </c>
      <c r="K36" s="7"/>
    </row>
    <row r="37" spans="1:11" s="77" customFormat="1" x14ac:dyDescent="0.25">
      <c r="A37" s="58" t="s">
        <v>435</v>
      </c>
      <c r="B37" s="57">
        <v>35</v>
      </c>
      <c r="C37" s="57">
        <v>5</v>
      </c>
      <c r="D37" s="91">
        <f t="shared" si="0"/>
        <v>0.14285714285714285</v>
      </c>
      <c r="E37" s="57">
        <v>2</v>
      </c>
      <c r="F37" s="91">
        <f t="shared" si="1"/>
        <v>5.7142857142857141E-2</v>
      </c>
      <c r="G37" s="57">
        <v>6</v>
      </c>
      <c r="H37" s="91">
        <f t="shared" si="2"/>
        <v>0.17142857142857143</v>
      </c>
      <c r="I37" s="57">
        <v>22</v>
      </c>
      <c r="J37" s="91">
        <f t="shared" si="3"/>
        <v>0.62857142857142856</v>
      </c>
      <c r="K37" s="7"/>
    </row>
    <row r="38" spans="1:11" s="77" customFormat="1" x14ac:dyDescent="0.25">
      <c r="A38" s="55" t="s">
        <v>390</v>
      </c>
      <c r="B38" s="57"/>
      <c r="C38" s="57"/>
      <c r="D38" s="91"/>
      <c r="E38" s="57"/>
      <c r="F38" s="91"/>
      <c r="G38" s="57"/>
      <c r="H38" s="91"/>
      <c r="I38" s="57"/>
      <c r="J38" s="91"/>
      <c r="K38" s="7"/>
    </row>
    <row r="39" spans="1:11" s="77" customFormat="1" x14ac:dyDescent="0.25">
      <c r="A39" s="56" t="s">
        <v>436</v>
      </c>
      <c r="B39" s="57">
        <v>96</v>
      </c>
      <c r="C39" s="57">
        <v>2</v>
      </c>
      <c r="D39" s="91">
        <f t="shared" si="0"/>
        <v>2.0833333333333332E-2</v>
      </c>
      <c r="E39" s="57">
        <v>0</v>
      </c>
      <c r="F39" s="91">
        <f t="shared" si="1"/>
        <v>0</v>
      </c>
      <c r="G39" s="57">
        <v>31</v>
      </c>
      <c r="H39" s="91">
        <f t="shared" si="2"/>
        <v>0.32291666666666669</v>
      </c>
      <c r="I39" s="57">
        <v>63</v>
      </c>
      <c r="J39" s="91">
        <f t="shared" si="3"/>
        <v>0.65625</v>
      </c>
      <c r="K39" s="7"/>
    </row>
    <row r="40" spans="1:11" s="77" customFormat="1" x14ac:dyDescent="0.25">
      <c r="A40" s="56" t="s">
        <v>437</v>
      </c>
      <c r="B40" s="57">
        <v>14</v>
      </c>
      <c r="C40" s="57">
        <v>0</v>
      </c>
      <c r="D40" s="91">
        <f t="shared" si="0"/>
        <v>0</v>
      </c>
      <c r="E40" s="57">
        <v>0</v>
      </c>
      <c r="F40" s="91">
        <f t="shared" si="1"/>
        <v>0</v>
      </c>
      <c r="G40" s="57">
        <v>7</v>
      </c>
      <c r="H40" s="91">
        <f t="shared" si="2"/>
        <v>0.5</v>
      </c>
      <c r="I40" s="57">
        <v>7</v>
      </c>
      <c r="J40" s="91">
        <f t="shared" si="3"/>
        <v>0.5</v>
      </c>
      <c r="K40" s="7"/>
    </row>
    <row r="41" spans="1:11" s="77" customFormat="1" x14ac:dyDescent="0.25">
      <c r="A41" s="56" t="s">
        <v>438</v>
      </c>
      <c r="B41" s="57">
        <v>12</v>
      </c>
      <c r="C41" s="57">
        <v>1</v>
      </c>
      <c r="D41" s="91">
        <f t="shared" si="0"/>
        <v>8.3333333333333329E-2</v>
      </c>
      <c r="E41" s="57">
        <v>0</v>
      </c>
      <c r="F41" s="91">
        <f t="shared" si="1"/>
        <v>0</v>
      </c>
      <c r="G41" s="57">
        <v>1</v>
      </c>
      <c r="H41" s="91">
        <f t="shared" si="2"/>
        <v>8.3333333333333329E-2</v>
      </c>
      <c r="I41" s="57">
        <v>10</v>
      </c>
      <c r="J41" s="91">
        <f t="shared" si="3"/>
        <v>0.83333333333333337</v>
      </c>
      <c r="K41" s="7"/>
    </row>
    <row r="42" spans="1:11" s="77" customFormat="1" x14ac:dyDescent="0.25">
      <c r="A42" s="56" t="s">
        <v>393</v>
      </c>
      <c r="B42" s="57">
        <v>5</v>
      </c>
      <c r="C42" s="57">
        <v>1</v>
      </c>
      <c r="D42" s="91">
        <f t="shared" si="0"/>
        <v>0.2</v>
      </c>
      <c r="E42" s="57">
        <v>0</v>
      </c>
      <c r="F42" s="91">
        <f t="shared" si="1"/>
        <v>0</v>
      </c>
      <c r="G42" s="57">
        <v>1</v>
      </c>
      <c r="H42" s="91">
        <f t="shared" si="2"/>
        <v>0.2</v>
      </c>
      <c r="I42" s="57">
        <v>3</v>
      </c>
      <c r="J42" s="91">
        <f t="shared" si="3"/>
        <v>0.6</v>
      </c>
      <c r="K42" s="7"/>
    </row>
    <row r="43" spans="1:11" s="77" customFormat="1" x14ac:dyDescent="0.25">
      <c r="A43" s="56" t="s">
        <v>394</v>
      </c>
      <c r="B43" s="57">
        <v>10</v>
      </c>
      <c r="C43" s="57">
        <v>0</v>
      </c>
      <c r="D43" s="91">
        <f t="shared" si="0"/>
        <v>0</v>
      </c>
      <c r="E43" s="57">
        <v>0</v>
      </c>
      <c r="F43" s="91">
        <f t="shared" si="1"/>
        <v>0</v>
      </c>
      <c r="G43" s="57">
        <v>7</v>
      </c>
      <c r="H43" s="91">
        <f t="shared" si="2"/>
        <v>0.7</v>
      </c>
      <c r="I43" s="57">
        <v>3</v>
      </c>
      <c r="J43" s="91">
        <f t="shared" si="3"/>
        <v>0.3</v>
      </c>
      <c r="K43" s="7"/>
    </row>
    <row r="44" spans="1:11" s="77" customFormat="1" x14ac:dyDescent="0.25">
      <c r="A44" s="55" t="s">
        <v>576</v>
      </c>
      <c r="B44" s="57"/>
      <c r="C44" s="57"/>
      <c r="D44" s="91"/>
      <c r="E44" s="57"/>
      <c r="F44" s="91"/>
      <c r="G44" s="57"/>
      <c r="H44" s="91"/>
      <c r="I44" s="57"/>
      <c r="J44" s="91"/>
      <c r="K44" s="7"/>
    </row>
    <row r="45" spans="1:11" s="77" customFormat="1" x14ac:dyDescent="0.25">
      <c r="A45" s="56" t="s">
        <v>441</v>
      </c>
      <c r="B45" s="57">
        <v>103</v>
      </c>
      <c r="C45" s="57">
        <v>6</v>
      </c>
      <c r="D45" s="91">
        <f t="shared" si="0"/>
        <v>5.8252427184466021E-2</v>
      </c>
      <c r="E45" s="57">
        <v>2</v>
      </c>
      <c r="F45" s="91">
        <f t="shared" si="1"/>
        <v>1.9417475728155338E-2</v>
      </c>
      <c r="G45" s="57">
        <v>26</v>
      </c>
      <c r="H45" s="91">
        <f t="shared" si="2"/>
        <v>0.25242718446601942</v>
      </c>
      <c r="I45" s="57">
        <v>69</v>
      </c>
      <c r="J45" s="91">
        <f t="shared" si="3"/>
        <v>0.66990291262135926</v>
      </c>
      <c r="K45" s="7"/>
    </row>
    <row r="46" spans="1:11" s="77" customFormat="1" x14ac:dyDescent="0.25">
      <c r="A46" s="56" t="s">
        <v>442</v>
      </c>
      <c r="B46" s="57">
        <v>32</v>
      </c>
      <c r="C46" s="57">
        <v>2</v>
      </c>
      <c r="D46" s="91">
        <f t="shared" si="0"/>
        <v>6.25E-2</v>
      </c>
      <c r="E46" s="57">
        <v>0</v>
      </c>
      <c r="F46" s="91">
        <f t="shared" si="1"/>
        <v>0</v>
      </c>
      <c r="G46" s="57">
        <v>12</v>
      </c>
      <c r="H46" s="91">
        <f t="shared" si="2"/>
        <v>0.375</v>
      </c>
      <c r="I46" s="57">
        <v>18</v>
      </c>
      <c r="J46" s="91">
        <f t="shared" si="3"/>
        <v>0.5625</v>
      </c>
      <c r="K46" s="7"/>
    </row>
    <row r="47" spans="1:11" s="77" customFormat="1" x14ac:dyDescent="0.25">
      <c r="A47" s="56" t="s">
        <v>443</v>
      </c>
      <c r="B47" s="57">
        <v>53</v>
      </c>
      <c r="C47" s="57">
        <v>4</v>
      </c>
      <c r="D47" s="91">
        <f t="shared" si="0"/>
        <v>7.5471698113207544E-2</v>
      </c>
      <c r="E47" s="57">
        <v>1</v>
      </c>
      <c r="F47" s="91">
        <f t="shared" si="1"/>
        <v>1.8867924528301886E-2</v>
      </c>
      <c r="G47" s="57">
        <v>17</v>
      </c>
      <c r="H47" s="91">
        <f t="shared" si="2"/>
        <v>0.32075471698113206</v>
      </c>
      <c r="I47" s="57">
        <v>31</v>
      </c>
      <c r="J47" s="91">
        <f t="shared" si="3"/>
        <v>0.58490566037735847</v>
      </c>
      <c r="K47" s="7"/>
    </row>
    <row r="48" spans="1:11" s="77" customFormat="1" x14ac:dyDescent="0.25">
      <c r="A48" s="56" t="s">
        <v>444</v>
      </c>
      <c r="B48" s="57">
        <v>37</v>
      </c>
      <c r="C48" s="57">
        <v>0</v>
      </c>
      <c r="D48" s="91">
        <f t="shared" si="0"/>
        <v>0</v>
      </c>
      <c r="E48" s="57">
        <v>3</v>
      </c>
      <c r="F48" s="91">
        <f t="shared" si="1"/>
        <v>8.1081081081081086E-2</v>
      </c>
      <c r="G48" s="57">
        <v>14</v>
      </c>
      <c r="H48" s="91">
        <f t="shared" si="2"/>
        <v>0.3783783783783784</v>
      </c>
      <c r="I48" s="57">
        <v>20</v>
      </c>
      <c r="J48" s="91">
        <f t="shared" si="3"/>
        <v>0.54054054054054057</v>
      </c>
      <c r="K48" s="7"/>
    </row>
    <row r="49" spans="1:11" s="77" customFormat="1" x14ac:dyDescent="0.25">
      <c r="A49" s="56" t="s">
        <v>445</v>
      </c>
      <c r="B49" s="57">
        <v>17</v>
      </c>
      <c r="C49" s="57">
        <v>0</v>
      </c>
      <c r="D49" s="91">
        <f t="shared" si="0"/>
        <v>0</v>
      </c>
      <c r="E49" s="57">
        <v>0</v>
      </c>
      <c r="F49" s="91">
        <f t="shared" si="1"/>
        <v>0</v>
      </c>
      <c r="G49" s="57">
        <v>9</v>
      </c>
      <c r="H49" s="91">
        <f t="shared" si="2"/>
        <v>0.52941176470588236</v>
      </c>
      <c r="I49" s="57">
        <v>8</v>
      </c>
      <c r="J49" s="91">
        <f t="shared" si="3"/>
        <v>0.47058823529411764</v>
      </c>
      <c r="K49" s="7"/>
    </row>
    <row r="50" spans="1:11" s="77" customFormat="1" x14ac:dyDescent="0.25">
      <c r="A50" s="55" t="s">
        <v>577</v>
      </c>
      <c r="B50" s="57"/>
      <c r="C50" s="57"/>
      <c r="D50" s="91"/>
      <c r="E50" s="57"/>
      <c r="F50" s="91"/>
      <c r="G50" s="57"/>
      <c r="H50" s="91"/>
      <c r="I50" s="57"/>
      <c r="J50" s="91"/>
      <c r="K50" s="7"/>
    </row>
    <row r="51" spans="1:11" s="77" customFormat="1" x14ac:dyDescent="0.25">
      <c r="A51" s="56" t="s">
        <v>395</v>
      </c>
      <c r="B51" s="57">
        <v>69</v>
      </c>
      <c r="C51" s="57">
        <v>2</v>
      </c>
      <c r="D51" s="91">
        <f t="shared" si="0"/>
        <v>2.8985507246376812E-2</v>
      </c>
      <c r="E51" s="57">
        <v>3</v>
      </c>
      <c r="F51" s="91">
        <f t="shared" si="1"/>
        <v>4.3478260869565216E-2</v>
      </c>
      <c r="G51" s="57">
        <v>19</v>
      </c>
      <c r="H51" s="91">
        <f t="shared" si="2"/>
        <v>0.27536231884057971</v>
      </c>
      <c r="I51" s="57">
        <v>45</v>
      </c>
      <c r="J51" s="91">
        <f t="shared" si="3"/>
        <v>0.65217391304347827</v>
      </c>
      <c r="K51" s="7"/>
    </row>
    <row r="52" spans="1:11" s="77" customFormat="1" x14ac:dyDescent="0.25">
      <c r="A52" s="56" t="s">
        <v>561</v>
      </c>
      <c r="B52" s="57">
        <v>59</v>
      </c>
      <c r="C52" s="57">
        <v>0</v>
      </c>
      <c r="D52" s="91">
        <f t="shared" si="0"/>
        <v>0</v>
      </c>
      <c r="E52" s="57">
        <v>6</v>
      </c>
      <c r="F52" s="91">
        <f t="shared" si="1"/>
        <v>0.10169491525423729</v>
      </c>
      <c r="G52" s="57">
        <v>21</v>
      </c>
      <c r="H52" s="91">
        <f t="shared" si="2"/>
        <v>0.3559322033898305</v>
      </c>
      <c r="I52" s="57">
        <v>32</v>
      </c>
      <c r="J52" s="91">
        <f t="shared" si="3"/>
        <v>0.5423728813559322</v>
      </c>
      <c r="K52" s="7"/>
    </row>
    <row r="53" spans="1:11" s="77" customFormat="1" x14ac:dyDescent="0.25">
      <c r="A53" s="56" t="s">
        <v>396</v>
      </c>
      <c r="B53" s="57">
        <v>19</v>
      </c>
      <c r="C53" s="57">
        <v>0</v>
      </c>
      <c r="D53" s="91">
        <f t="shared" si="0"/>
        <v>0</v>
      </c>
      <c r="E53" s="57">
        <v>0</v>
      </c>
      <c r="F53" s="91">
        <f t="shared" si="1"/>
        <v>0</v>
      </c>
      <c r="G53" s="57">
        <v>8</v>
      </c>
      <c r="H53" s="91">
        <f t="shared" si="2"/>
        <v>0.42105263157894735</v>
      </c>
      <c r="I53" s="57">
        <v>11</v>
      </c>
      <c r="J53" s="91">
        <f t="shared" si="3"/>
        <v>0.57894736842105265</v>
      </c>
      <c r="K53" s="7"/>
    </row>
    <row r="54" spans="1:11" s="77" customFormat="1" x14ac:dyDescent="0.25">
      <c r="A54" s="56" t="s">
        <v>538</v>
      </c>
      <c r="B54" s="57">
        <v>23</v>
      </c>
      <c r="C54" s="57">
        <v>2</v>
      </c>
      <c r="D54" s="91">
        <f t="shared" si="0"/>
        <v>8.6956521739130432E-2</v>
      </c>
      <c r="E54" s="57">
        <v>0</v>
      </c>
      <c r="F54" s="91">
        <f t="shared" si="1"/>
        <v>0</v>
      </c>
      <c r="G54" s="57">
        <v>9</v>
      </c>
      <c r="H54" s="91">
        <f t="shared" si="2"/>
        <v>0.39130434782608697</v>
      </c>
      <c r="I54" s="57">
        <v>12</v>
      </c>
      <c r="J54" s="91">
        <f t="shared" si="3"/>
        <v>0.52173913043478259</v>
      </c>
      <c r="K54" s="7"/>
    </row>
    <row r="55" spans="1:11" s="77" customFormat="1" x14ac:dyDescent="0.25">
      <c r="A55" s="56" t="s">
        <v>448</v>
      </c>
      <c r="B55" s="57">
        <v>14</v>
      </c>
      <c r="C55" s="57">
        <v>1</v>
      </c>
      <c r="D55" s="91">
        <f t="shared" si="0"/>
        <v>7.1428571428571425E-2</v>
      </c>
      <c r="E55" s="57">
        <v>3</v>
      </c>
      <c r="F55" s="91">
        <f t="shared" si="1"/>
        <v>0.21428571428571427</v>
      </c>
      <c r="G55" s="57">
        <v>5</v>
      </c>
      <c r="H55" s="91">
        <f t="shared" si="2"/>
        <v>0.35714285714285715</v>
      </c>
      <c r="I55" s="57">
        <v>5</v>
      </c>
      <c r="J55" s="91">
        <f t="shared" si="3"/>
        <v>0.35714285714285715</v>
      </c>
      <c r="K55" s="7"/>
    </row>
    <row r="56" spans="1:11" s="77" customFormat="1" x14ac:dyDescent="0.25">
      <c r="A56" s="55" t="s">
        <v>578</v>
      </c>
      <c r="B56" s="57"/>
      <c r="C56" s="57"/>
      <c r="D56" s="91"/>
      <c r="E56" s="57"/>
      <c r="F56" s="91"/>
      <c r="G56" s="57"/>
      <c r="H56" s="91"/>
      <c r="I56" s="57"/>
      <c r="J56" s="91"/>
      <c r="K56" s="7"/>
    </row>
    <row r="57" spans="1:11" s="77" customFormat="1" x14ac:dyDescent="0.25">
      <c r="A57" s="56" t="s">
        <v>449</v>
      </c>
      <c r="B57" s="57">
        <v>68</v>
      </c>
      <c r="C57" s="57">
        <v>2</v>
      </c>
      <c r="D57" s="91">
        <f t="shared" si="0"/>
        <v>2.9411764705882353E-2</v>
      </c>
      <c r="E57" s="57">
        <v>1</v>
      </c>
      <c r="F57" s="91">
        <f t="shared" si="1"/>
        <v>1.4705882352941176E-2</v>
      </c>
      <c r="G57" s="57">
        <v>24</v>
      </c>
      <c r="H57" s="91">
        <f t="shared" si="2"/>
        <v>0.35294117647058826</v>
      </c>
      <c r="I57" s="57">
        <v>41</v>
      </c>
      <c r="J57" s="91">
        <f t="shared" si="3"/>
        <v>0.6029411764705882</v>
      </c>
      <c r="K57" s="7"/>
    </row>
    <row r="58" spans="1:11" s="77" customFormat="1" x14ac:dyDescent="0.25">
      <c r="A58" s="56" t="s">
        <v>450</v>
      </c>
      <c r="B58" s="57">
        <v>47</v>
      </c>
      <c r="C58" s="57">
        <v>0</v>
      </c>
      <c r="D58" s="91">
        <f t="shared" si="0"/>
        <v>0</v>
      </c>
      <c r="E58" s="57">
        <v>3</v>
      </c>
      <c r="F58" s="91">
        <f t="shared" si="1"/>
        <v>6.3829787234042548E-2</v>
      </c>
      <c r="G58" s="57">
        <v>16</v>
      </c>
      <c r="H58" s="91">
        <f t="shared" si="2"/>
        <v>0.34042553191489361</v>
      </c>
      <c r="I58" s="57">
        <v>28</v>
      </c>
      <c r="J58" s="91">
        <f t="shared" si="3"/>
        <v>0.5957446808510638</v>
      </c>
      <c r="K58" s="7"/>
    </row>
    <row r="59" spans="1:11" s="77" customFormat="1" x14ac:dyDescent="0.25">
      <c r="A59" s="56" t="s">
        <v>451</v>
      </c>
      <c r="B59" s="57">
        <v>53</v>
      </c>
      <c r="C59" s="57">
        <v>2</v>
      </c>
      <c r="D59" s="91">
        <f t="shared" si="0"/>
        <v>3.7735849056603772E-2</v>
      </c>
      <c r="E59" s="57">
        <v>1</v>
      </c>
      <c r="F59" s="91">
        <f t="shared" si="1"/>
        <v>1.8867924528301886E-2</v>
      </c>
      <c r="G59" s="57">
        <v>15</v>
      </c>
      <c r="H59" s="91">
        <f t="shared" si="2"/>
        <v>0.28301886792452829</v>
      </c>
      <c r="I59" s="57">
        <v>35</v>
      </c>
      <c r="J59" s="91">
        <f t="shared" si="3"/>
        <v>0.660377358490566</v>
      </c>
      <c r="K59" s="7"/>
    </row>
    <row r="60" spans="1:11" s="77" customFormat="1" x14ac:dyDescent="0.25">
      <c r="A60" s="58" t="s">
        <v>453</v>
      </c>
      <c r="B60" s="57">
        <v>26</v>
      </c>
      <c r="C60" s="57">
        <v>1</v>
      </c>
      <c r="D60" s="91">
        <f t="shared" si="0"/>
        <v>3.8461538461538464E-2</v>
      </c>
      <c r="E60" s="57">
        <v>1</v>
      </c>
      <c r="F60" s="91">
        <f t="shared" si="1"/>
        <v>3.8461538461538464E-2</v>
      </c>
      <c r="G60" s="57">
        <v>10</v>
      </c>
      <c r="H60" s="91">
        <f t="shared" si="2"/>
        <v>0.38461538461538464</v>
      </c>
      <c r="I60" s="57">
        <v>14</v>
      </c>
      <c r="J60" s="91">
        <f t="shared" si="3"/>
        <v>0.53846153846153844</v>
      </c>
      <c r="K60" s="7"/>
    </row>
    <row r="61" spans="1:11" s="77" customFormat="1" x14ac:dyDescent="0.25">
      <c r="A61" s="56" t="s">
        <v>400</v>
      </c>
      <c r="B61" s="57">
        <v>12</v>
      </c>
      <c r="C61" s="57">
        <v>0</v>
      </c>
      <c r="D61" s="91">
        <f t="shared" si="0"/>
        <v>0</v>
      </c>
      <c r="E61" s="57">
        <v>1</v>
      </c>
      <c r="F61" s="91">
        <f t="shared" si="1"/>
        <v>8.3333333333333329E-2</v>
      </c>
      <c r="G61" s="57">
        <v>3</v>
      </c>
      <c r="H61" s="91">
        <f t="shared" si="2"/>
        <v>0.25</v>
      </c>
      <c r="I61" s="57">
        <v>8</v>
      </c>
      <c r="J61" s="91">
        <f t="shared" si="3"/>
        <v>0.66666666666666663</v>
      </c>
      <c r="K61" s="7"/>
    </row>
    <row r="62" spans="1:11" s="77" customFormat="1" x14ac:dyDescent="0.25">
      <c r="A62" s="56" t="s">
        <v>397</v>
      </c>
      <c r="B62" s="57">
        <v>63</v>
      </c>
      <c r="C62" s="57">
        <v>2</v>
      </c>
      <c r="D62" s="91">
        <f t="shared" si="0"/>
        <v>3.1746031746031744E-2</v>
      </c>
      <c r="E62" s="57">
        <v>3</v>
      </c>
      <c r="F62" s="91">
        <f t="shared" si="1"/>
        <v>4.7619047619047616E-2</v>
      </c>
      <c r="G62" s="57">
        <v>30</v>
      </c>
      <c r="H62" s="91">
        <f t="shared" si="2"/>
        <v>0.47619047619047616</v>
      </c>
      <c r="I62" s="57">
        <v>28</v>
      </c>
      <c r="J62" s="91">
        <f t="shared" si="3"/>
        <v>0.44444444444444442</v>
      </c>
      <c r="K62" s="7"/>
    </row>
    <row r="63" spans="1:11" s="77" customFormat="1" x14ac:dyDescent="0.25">
      <c r="A63" s="58" t="s">
        <v>579</v>
      </c>
      <c r="B63" s="57">
        <v>42</v>
      </c>
      <c r="C63" s="57">
        <v>4</v>
      </c>
      <c r="D63" s="91">
        <f t="shared" si="0"/>
        <v>9.5238095238095233E-2</v>
      </c>
      <c r="E63" s="57">
        <v>0</v>
      </c>
      <c r="F63" s="91">
        <f t="shared" si="1"/>
        <v>0</v>
      </c>
      <c r="G63" s="57">
        <v>16</v>
      </c>
      <c r="H63" s="91">
        <f t="shared" si="2"/>
        <v>0.38095238095238093</v>
      </c>
      <c r="I63" s="57">
        <v>22</v>
      </c>
      <c r="J63" s="91">
        <f t="shared" si="3"/>
        <v>0.52380952380952384</v>
      </c>
      <c r="K63" s="7"/>
    </row>
    <row r="64" spans="1:11" s="77" customFormat="1" x14ac:dyDescent="0.25">
      <c r="A64" s="8" t="s">
        <v>213</v>
      </c>
      <c r="D64" s="91"/>
      <c r="F64" s="91"/>
      <c r="H64" s="91"/>
      <c r="J64" s="91"/>
      <c r="K64" s="7"/>
    </row>
    <row r="65" spans="1:11" s="77" customFormat="1" x14ac:dyDescent="0.25">
      <c r="A65" s="1" t="s">
        <v>794</v>
      </c>
      <c r="B65" s="57">
        <v>20</v>
      </c>
      <c r="C65" s="57">
        <v>0</v>
      </c>
      <c r="D65" s="91">
        <f t="shared" si="0"/>
        <v>0</v>
      </c>
      <c r="E65" s="57">
        <v>3</v>
      </c>
      <c r="F65" s="91">
        <f t="shared" si="1"/>
        <v>0.15</v>
      </c>
      <c r="G65" s="57">
        <v>11</v>
      </c>
      <c r="H65" s="91">
        <f t="shared" si="2"/>
        <v>0.55000000000000004</v>
      </c>
      <c r="I65" s="57">
        <v>6</v>
      </c>
      <c r="J65" s="91">
        <f t="shared" si="3"/>
        <v>0.3</v>
      </c>
      <c r="K65" s="7"/>
    </row>
    <row r="66" spans="1:11" s="77" customFormat="1" x14ac:dyDescent="0.25">
      <c r="A66" s="1" t="s">
        <v>456</v>
      </c>
      <c r="B66" s="57">
        <v>60</v>
      </c>
      <c r="C66" s="57">
        <v>0</v>
      </c>
      <c r="D66" s="91">
        <f t="shared" si="0"/>
        <v>0</v>
      </c>
      <c r="E66" s="57">
        <v>1</v>
      </c>
      <c r="F66" s="91">
        <f t="shared" si="1"/>
        <v>1.6666666666666666E-2</v>
      </c>
      <c r="G66" s="57">
        <v>18</v>
      </c>
      <c r="H66" s="91">
        <f t="shared" si="2"/>
        <v>0.3</v>
      </c>
      <c r="I66" s="57">
        <v>41</v>
      </c>
      <c r="J66" s="91">
        <f t="shared" si="3"/>
        <v>0.68333333333333335</v>
      </c>
      <c r="K66" s="7"/>
    </row>
    <row r="67" spans="1:11" s="77" customFormat="1" x14ac:dyDescent="0.25">
      <c r="A67" s="1" t="s">
        <v>457</v>
      </c>
      <c r="B67" s="57">
        <v>74</v>
      </c>
      <c r="C67" s="57">
        <v>0</v>
      </c>
      <c r="D67" s="91">
        <f t="shared" si="0"/>
        <v>0</v>
      </c>
      <c r="E67" s="57">
        <v>5</v>
      </c>
      <c r="F67" s="91">
        <f t="shared" si="1"/>
        <v>6.7567567567567571E-2</v>
      </c>
      <c r="G67" s="57">
        <v>25</v>
      </c>
      <c r="H67" s="91">
        <f t="shared" si="2"/>
        <v>0.33783783783783783</v>
      </c>
      <c r="I67" s="57">
        <v>44</v>
      </c>
      <c r="J67" s="91">
        <f t="shared" si="3"/>
        <v>0.59459459459459463</v>
      </c>
      <c r="K67" s="7"/>
    </row>
    <row r="68" spans="1:11" s="77" customFormat="1" x14ac:dyDescent="0.25">
      <c r="A68" s="1" t="s">
        <v>458</v>
      </c>
      <c r="B68" s="57">
        <v>53</v>
      </c>
      <c r="C68" s="57">
        <v>26</v>
      </c>
      <c r="D68" s="91">
        <f t="shared" si="0"/>
        <v>0.49056603773584906</v>
      </c>
      <c r="E68" s="57">
        <v>1</v>
      </c>
      <c r="F68" s="91">
        <f t="shared" si="1"/>
        <v>1.8867924528301886E-2</v>
      </c>
      <c r="G68" s="57">
        <v>9</v>
      </c>
      <c r="H68" s="91">
        <f t="shared" si="2"/>
        <v>0.16981132075471697</v>
      </c>
      <c r="I68" s="57">
        <v>17</v>
      </c>
      <c r="J68" s="91">
        <f t="shared" si="3"/>
        <v>0.32075471698113206</v>
      </c>
      <c r="K68" s="7"/>
    </row>
    <row r="69" spans="1:11" s="77" customFormat="1" x14ac:dyDescent="0.25">
      <c r="A69" s="1" t="s">
        <v>459</v>
      </c>
      <c r="B69" s="57">
        <v>14</v>
      </c>
      <c r="C69" s="57">
        <v>0</v>
      </c>
      <c r="D69" s="91">
        <f t="shared" si="0"/>
        <v>0</v>
      </c>
      <c r="E69" s="57">
        <v>0</v>
      </c>
      <c r="F69" s="91">
        <f t="shared" si="1"/>
        <v>0</v>
      </c>
      <c r="G69" s="57">
        <v>3</v>
      </c>
      <c r="H69" s="91">
        <f t="shared" si="2"/>
        <v>0.21428571428571427</v>
      </c>
      <c r="I69" s="57">
        <v>11</v>
      </c>
      <c r="J69" s="91">
        <f t="shared" si="3"/>
        <v>0.7857142857142857</v>
      </c>
      <c r="K69" s="7"/>
    </row>
    <row r="70" spans="1:11" s="77" customFormat="1" x14ac:dyDescent="0.25">
      <c r="A70" s="1" t="s">
        <v>460</v>
      </c>
      <c r="B70" s="57">
        <v>17</v>
      </c>
      <c r="C70" s="57">
        <v>0</v>
      </c>
      <c r="D70" s="91">
        <f t="shared" si="0"/>
        <v>0</v>
      </c>
      <c r="E70" s="57">
        <v>0</v>
      </c>
      <c r="F70" s="91">
        <f t="shared" si="1"/>
        <v>0</v>
      </c>
      <c r="G70" s="57">
        <v>8</v>
      </c>
      <c r="H70" s="91">
        <f t="shared" si="2"/>
        <v>0.47058823529411764</v>
      </c>
      <c r="I70" s="57">
        <v>9</v>
      </c>
      <c r="J70" s="91">
        <f t="shared" si="3"/>
        <v>0.52941176470588236</v>
      </c>
      <c r="K70" s="7"/>
    </row>
    <row r="71" spans="1:11" s="77" customFormat="1" x14ac:dyDescent="0.25">
      <c r="A71" s="8" t="s">
        <v>214</v>
      </c>
      <c r="B71" s="57"/>
      <c r="C71" s="57"/>
      <c r="D71" s="91"/>
      <c r="E71" s="57"/>
      <c r="F71" s="91"/>
      <c r="G71" s="57"/>
      <c r="H71" s="91"/>
      <c r="I71" s="57"/>
      <c r="J71" s="91"/>
      <c r="K71" s="7"/>
    </row>
    <row r="72" spans="1:11" s="77" customFormat="1" x14ac:dyDescent="0.25">
      <c r="A72" s="1" t="s">
        <v>461</v>
      </c>
      <c r="B72" s="57">
        <v>104</v>
      </c>
      <c r="C72" s="57">
        <v>5</v>
      </c>
      <c r="D72" s="91">
        <f t="shared" ref="D72:D113" si="4">C72/B72</f>
        <v>4.807692307692308E-2</v>
      </c>
      <c r="E72" s="57">
        <v>2</v>
      </c>
      <c r="F72" s="91">
        <f t="shared" ref="F72:F113" si="5">E72/B72</f>
        <v>1.9230769230769232E-2</v>
      </c>
      <c r="G72" s="57">
        <v>26</v>
      </c>
      <c r="H72" s="91">
        <f t="shared" ref="H72:H113" si="6">G72/B72</f>
        <v>0.25</v>
      </c>
      <c r="I72" s="57">
        <v>71</v>
      </c>
      <c r="J72" s="91">
        <f t="shared" ref="J72:J113" si="7">I72/B72</f>
        <v>0.68269230769230771</v>
      </c>
      <c r="K72" s="7"/>
    </row>
    <row r="73" spans="1:11" s="77" customFormat="1" x14ac:dyDescent="0.25">
      <c r="A73" s="1" t="s">
        <v>462</v>
      </c>
      <c r="B73" s="57">
        <v>39</v>
      </c>
      <c r="C73" s="57">
        <v>1</v>
      </c>
      <c r="D73" s="91">
        <f t="shared" si="4"/>
        <v>2.564102564102564E-2</v>
      </c>
      <c r="E73" s="57">
        <v>0</v>
      </c>
      <c r="F73" s="91">
        <f t="shared" si="5"/>
        <v>0</v>
      </c>
      <c r="G73" s="57">
        <v>9</v>
      </c>
      <c r="H73" s="91">
        <f t="shared" si="6"/>
        <v>0.23076923076923078</v>
      </c>
      <c r="I73" s="57">
        <v>29</v>
      </c>
      <c r="J73" s="91">
        <f t="shared" si="7"/>
        <v>0.74358974358974361</v>
      </c>
      <c r="K73" s="7"/>
    </row>
    <row r="74" spans="1:11" s="77" customFormat="1" x14ac:dyDescent="0.25">
      <c r="A74" s="1" t="s">
        <v>463</v>
      </c>
      <c r="B74" s="57">
        <v>38</v>
      </c>
      <c r="C74" s="57">
        <v>0</v>
      </c>
      <c r="D74" s="91">
        <f t="shared" si="4"/>
        <v>0</v>
      </c>
      <c r="E74" s="57">
        <v>1</v>
      </c>
      <c r="F74" s="91">
        <f t="shared" si="5"/>
        <v>2.6315789473684209E-2</v>
      </c>
      <c r="G74" s="57">
        <v>8</v>
      </c>
      <c r="H74" s="91">
        <f t="shared" si="6"/>
        <v>0.21052631578947367</v>
      </c>
      <c r="I74" s="57">
        <v>29</v>
      </c>
      <c r="J74" s="91">
        <f t="shared" si="7"/>
        <v>0.76315789473684215</v>
      </c>
      <c r="K74" s="7"/>
    </row>
    <row r="75" spans="1:11" s="77" customFormat="1" x14ac:dyDescent="0.25">
      <c r="A75" s="1" t="s">
        <v>464</v>
      </c>
      <c r="B75" s="57">
        <v>10</v>
      </c>
      <c r="C75" s="57">
        <v>0</v>
      </c>
      <c r="D75" s="91">
        <f t="shared" si="4"/>
        <v>0</v>
      </c>
      <c r="E75" s="57">
        <v>0</v>
      </c>
      <c r="F75" s="91">
        <f t="shared" si="5"/>
        <v>0</v>
      </c>
      <c r="G75" s="57">
        <v>1</v>
      </c>
      <c r="H75" s="91">
        <f t="shared" si="6"/>
        <v>0.1</v>
      </c>
      <c r="I75" s="57">
        <v>9</v>
      </c>
      <c r="J75" s="91">
        <f t="shared" si="7"/>
        <v>0.9</v>
      </c>
      <c r="K75" s="7"/>
    </row>
    <row r="76" spans="1:11" s="77" customFormat="1" x14ac:dyDescent="0.25">
      <c r="A76" s="1" t="s">
        <v>465</v>
      </c>
      <c r="B76" s="57">
        <v>41</v>
      </c>
      <c r="C76" s="57">
        <v>6</v>
      </c>
      <c r="D76" s="91">
        <f t="shared" si="4"/>
        <v>0.14634146341463414</v>
      </c>
      <c r="E76" s="57">
        <v>0</v>
      </c>
      <c r="F76" s="91">
        <f t="shared" si="5"/>
        <v>0</v>
      </c>
      <c r="G76" s="57">
        <v>10</v>
      </c>
      <c r="H76" s="91">
        <f t="shared" si="6"/>
        <v>0.24390243902439024</v>
      </c>
      <c r="I76" s="57">
        <v>25</v>
      </c>
      <c r="J76" s="91">
        <f t="shared" si="7"/>
        <v>0.6097560975609756</v>
      </c>
      <c r="K76" s="7"/>
    </row>
    <row r="77" spans="1:11" s="77" customFormat="1" x14ac:dyDescent="0.25">
      <c r="A77" s="8" t="s">
        <v>215</v>
      </c>
      <c r="B77" s="57"/>
      <c r="C77" s="57"/>
      <c r="D77" s="91"/>
      <c r="E77" s="57"/>
      <c r="F77" s="91"/>
      <c r="G77" s="57"/>
      <c r="H77" s="91"/>
      <c r="I77" s="57"/>
      <c r="J77" s="91"/>
      <c r="K77" s="7"/>
    </row>
    <row r="78" spans="1:11" s="77" customFormat="1" x14ac:dyDescent="0.25">
      <c r="A78" s="1" t="s">
        <v>560</v>
      </c>
      <c r="B78" s="57">
        <v>15</v>
      </c>
      <c r="C78" s="57">
        <v>1</v>
      </c>
      <c r="D78" s="91">
        <f t="shared" si="4"/>
        <v>6.6666666666666666E-2</v>
      </c>
      <c r="E78" s="57">
        <v>0</v>
      </c>
      <c r="F78" s="91">
        <f t="shared" si="5"/>
        <v>0</v>
      </c>
      <c r="G78" s="57">
        <v>4</v>
      </c>
      <c r="H78" s="91">
        <f t="shared" si="6"/>
        <v>0.26666666666666666</v>
      </c>
      <c r="I78" s="57">
        <v>10</v>
      </c>
      <c r="J78" s="91">
        <f t="shared" si="7"/>
        <v>0.66666666666666663</v>
      </c>
      <c r="K78" s="7"/>
    </row>
    <row r="79" spans="1:11" s="77" customFormat="1" x14ac:dyDescent="0.25">
      <c r="A79" s="1" t="s">
        <v>466</v>
      </c>
      <c r="B79" s="57">
        <v>35</v>
      </c>
      <c r="C79" s="57">
        <v>3</v>
      </c>
      <c r="D79" s="91">
        <f t="shared" si="4"/>
        <v>8.5714285714285715E-2</v>
      </c>
      <c r="E79" s="57">
        <v>1</v>
      </c>
      <c r="F79" s="91">
        <f t="shared" si="5"/>
        <v>2.8571428571428571E-2</v>
      </c>
      <c r="G79" s="57">
        <v>8</v>
      </c>
      <c r="H79" s="91">
        <f t="shared" si="6"/>
        <v>0.22857142857142856</v>
      </c>
      <c r="I79" s="57">
        <v>23</v>
      </c>
      <c r="J79" s="91">
        <f t="shared" si="7"/>
        <v>0.65714285714285714</v>
      </c>
      <c r="K79" s="7"/>
    </row>
    <row r="80" spans="1:11" s="77" customFormat="1" x14ac:dyDescent="0.25">
      <c r="A80" s="1" t="s">
        <v>467</v>
      </c>
      <c r="B80" s="57">
        <v>28</v>
      </c>
      <c r="C80" s="57">
        <v>0</v>
      </c>
      <c r="D80" s="91">
        <f t="shared" si="4"/>
        <v>0</v>
      </c>
      <c r="E80" s="57">
        <v>2</v>
      </c>
      <c r="F80" s="91">
        <f t="shared" si="5"/>
        <v>7.1428571428571425E-2</v>
      </c>
      <c r="G80" s="57">
        <v>4</v>
      </c>
      <c r="H80" s="91">
        <f t="shared" si="6"/>
        <v>0.14285714285714285</v>
      </c>
      <c r="I80" s="57">
        <v>22</v>
      </c>
      <c r="J80" s="91">
        <f t="shared" si="7"/>
        <v>0.7857142857142857</v>
      </c>
      <c r="K80" s="7"/>
    </row>
    <row r="81" spans="1:11" s="77" customFormat="1" x14ac:dyDescent="0.25">
      <c r="A81" s="1" t="s">
        <v>539</v>
      </c>
      <c r="B81" s="57">
        <v>17</v>
      </c>
      <c r="C81" s="57">
        <v>1</v>
      </c>
      <c r="D81" s="91">
        <f t="shared" si="4"/>
        <v>5.8823529411764705E-2</v>
      </c>
      <c r="E81" s="57">
        <v>0</v>
      </c>
      <c r="F81" s="91">
        <f t="shared" si="5"/>
        <v>0</v>
      </c>
      <c r="G81" s="57">
        <v>5</v>
      </c>
      <c r="H81" s="91">
        <f t="shared" si="6"/>
        <v>0.29411764705882354</v>
      </c>
      <c r="I81" s="57">
        <v>11</v>
      </c>
      <c r="J81" s="91">
        <f t="shared" si="7"/>
        <v>0.6470588235294118</v>
      </c>
      <c r="K81" s="7"/>
    </row>
    <row r="82" spans="1:11" s="77" customFormat="1" x14ac:dyDescent="0.25">
      <c r="A82" s="1" t="s">
        <v>468</v>
      </c>
      <c r="B82" s="57">
        <v>36</v>
      </c>
      <c r="C82" s="57">
        <v>2</v>
      </c>
      <c r="D82" s="91">
        <f t="shared" si="4"/>
        <v>5.5555555555555552E-2</v>
      </c>
      <c r="E82" s="57">
        <v>0</v>
      </c>
      <c r="F82" s="91">
        <f t="shared" si="5"/>
        <v>0</v>
      </c>
      <c r="G82" s="57">
        <v>10</v>
      </c>
      <c r="H82" s="91">
        <f t="shared" si="6"/>
        <v>0.27777777777777779</v>
      </c>
      <c r="I82" s="57">
        <v>24</v>
      </c>
      <c r="J82" s="91">
        <f t="shared" si="7"/>
        <v>0.66666666666666663</v>
      </c>
      <c r="K82" s="7"/>
    </row>
    <row r="83" spans="1:11" s="77" customFormat="1" x14ac:dyDescent="0.25">
      <c r="A83" s="8" t="s">
        <v>216</v>
      </c>
      <c r="B83" s="57"/>
      <c r="C83" s="57"/>
      <c r="D83" s="91"/>
      <c r="E83" s="57"/>
      <c r="F83" s="91"/>
      <c r="G83" s="57"/>
      <c r="H83" s="91"/>
      <c r="I83" s="57"/>
      <c r="J83" s="91"/>
      <c r="K83" s="7"/>
    </row>
    <row r="84" spans="1:11" s="77" customFormat="1" x14ac:dyDescent="0.25">
      <c r="A84" s="1" t="s">
        <v>469</v>
      </c>
      <c r="B84" s="57">
        <v>134</v>
      </c>
      <c r="C84" s="57">
        <v>9</v>
      </c>
      <c r="D84" s="91">
        <f t="shared" si="4"/>
        <v>6.7164179104477612E-2</v>
      </c>
      <c r="E84" s="57">
        <v>3</v>
      </c>
      <c r="F84" s="91">
        <f t="shared" si="5"/>
        <v>2.2388059701492536E-2</v>
      </c>
      <c r="G84" s="57">
        <v>32</v>
      </c>
      <c r="H84" s="91">
        <f t="shared" si="6"/>
        <v>0.23880597014925373</v>
      </c>
      <c r="I84" s="57">
        <v>90</v>
      </c>
      <c r="J84" s="91">
        <f t="shared" si="7"/>
        <v>0.67164179104477617</v>
      </c>
      <c r="K84" s="7"/>
    </row>
    <row r="85" spans="1:11" s="77" customFormat="1" x14ac:dyDescent="0.25">
      <c r="A85" s="1" t="s">
        <v>470</v>
      </c>
      <c r="B85" s="57">
        <v>20</v>
      </c>
      <c r="C85" s="57">
        <v>0</v>
      </c>
      <c r="D85" s="91">
        <f t="shared" si="4"/>
        <v>0</v>
      </c>
      <c r="E85" s="57">
        <v>1</v>
      </c>
      <c r="F85" s="91">
        <f t="shared" si="5"/>
        <v>0.05</v>
      </c>
      <c r="G85" s="57">
        <v>4</v>
      </c>
      <c r="H85" s="91">
        <f t="shared" si="6"/>
        <v>0.2</v>
      </c>
      <c r="I85" s="57">
        <v>15</v>
      </c>
      <c r="J85" s="91">
        <f t="shared" si="7"/>
        <v>0.75</v>
      </c>
      <c r="K85" s="7"/>
    </row>
    <row r="86" spans="1:11" s="77" customFormat="1" x14ac:dyDescent="0.25">
      <c r="A86" s="8" t="s">
        <v>217</v>
      </c>
      <c r="B86" s="57"/>
      <c r="C86" s="57"/>
      <c r="D86" s="91"/>
      <c r="E86" s="57"/>
      <c r="F86" s="91"/>
      <c r="G86" s="57"/>
      <c r="H86" s="91"/>
      <c r="I86" s="57"/>
      <c r="J86" s="91"/>
      <c r="K86" s="7"/>
    </row>
    <row r="87" spans="1:11" s="77" customFormat="1" x14ac:dyDescent="0.25">
      <c r="A87" s="1" t="s">
        <v>471</v>
      </c>
      <c r="B87" s="57">
        <v>41</v>
      </c>
      <c r="C87" s="57">
        <v>1</v>
      </c>
      <c r="D87" s="91">
        <f t="shared" si="4"/>
        <v>2.4390243902439025E-2</v>
      </c>
      <c r="E87" s="57">
        <v>2</v>
      </c>
      <c r="F87" s="91">
        <f t="shared" si="5"/>
        <v>4.878048780487805E-2</v>
      </c>
      <c r="G87" s="57">
        <v>6</v>
      </c>
      <c r="H87" s="91">
        <f t="shared" si="6"/>
        <v>0.14634146341463414</v>
      </c>
      <c r="I87" s="57">
        <v>32</v>
      </c>
      <c r="J87" s="91">
        <f t="shared" si="7"/>
        <v>0.78048780487804881</v>
      </c>
      <c r="K87" s="7"/>
    </row>
    <row r="88" spans="1:11" s="77" customFormat="1" x14ac:dyDescent="0.25">
      <c r="A88" s="1" t="s">
        <v>472</v>
      </c>
      <c r="B88" s="57">
        <v>84</v>
      </c>
      <c r="C88" s="57">
        <v>5</v>
      </c>
      <c r="D88" s="91">
        <f t="shared" si="4"/>
        <v>5.9523809523809521E-2</v>
      </c>
      <c r="E88" s="57">
        <v>1</v>
      </c>
      <c r="F88" s="91">
        <f t="shared" si="5"/>
        <v>1.1904761904761904E-2</v>
      </c>
      <c r="G88" s="57">
        <v>25</v>
      </c>
      <c r="H88" s="91">
        <f t="shared" si="6"/>
        <v>0.29761904761904762</v>
      </c>
      <c r="I88" s="57">
        <v>53</v>
      </c>
      <c r="J88" s="91">
        <f t="shared" si="7"/>
        <v>0.63095238095238093</v>
      </c>
      <c r="K88" s="7"/>
    </row>
    <row r="89" spans="1:11" s="77" customFormat="1" x14ac:dyDescent="0.25">
      <c r="A89" s="1" t="s">
        <v>473</v>
      </c>
      <c r="B89" s="57">
        <v>33</v>
      </c>
      <c r="C89" s="57">
        <v>1</v>
      </c>
      <c r="D89" s="91">
        <f t="shared" si="4"/>
        <v>3.0303030303030304E-2</v>
      </c>
      <c r="E89" s="57">
        <v>1</v>
      </c>
      <c r="F89" s="91">
        <f t="shared" si="5"/>
        <v>3.0303030303030304E-2</v>
      </c>
      <c r="G89" s="57">
        <v>11</v>
      </c>
      <c r="H89" s="91">
        <f t="shared" si="6"/>
        <v>0.33333333333333331</v>
      </c>
      <c r="I89" s="57">
        <v>20</v>
      </c>
      <c r="J89" s="91">
        <f t="shared" si="7"/>
        <v>0.60606060606060608</v>
      </c>
      <c r="K89" s="7"/>
    </row>
    <row r="90" spans="1:11" s="77" customFormat="1" x14ac:dyDescent="0.25">
      <c r="A90" s="8" t="s">
        <v>218</v>
      </c>
      <c r="B90" s="57"/>
      <c r="C90" s="57"/>
      <c r="D90" s="91"/>
      <c r="E90" s="57"/>
      <c r="F90" s="91"/>
      <c r="G90" s="57"/>
      <c r="H90" s="91"/>
      <c r="I90" s="57"/>
      <c r="J90" s="91"/>
      <c r="K90" s="7"/>
    </row>
    <row r="91" spans="1:11" s="77" customFormat="1" x14ac:dyDescent="0.25">
      <c r="A91" s="1" t="s">
        <v>474</v>
      </c>
      <c r="B91" s="57">
        <v>143</v>
      </c>
      <c r="C91" s="57">
        <v>2</v>
      </c>
      <c r="D91" s="91">
        <f t="shared" si="4"/>
        <v>1.3986013986013986E-2</v>
      </c>
      <c r="E91" s="57">
        <v>4</v>
      </c>
      <c r="F91" s="91">
        <f t="shared" si="5"/>
        <v>2.7972027972027972E-2</v>
      </c>
      <c r="G91" s="57">
        <v>38</v>
      </c>
      <c r="H91" s="91">
        <f t="shared" si="6"/>
        <v>0.26573426573426573</v>
      </c>
      <c r="I91" s="57">
        <v>99</v>
      </c>
      <c r="J91" s="91">
        <f t="shared" si="7"/>
        <v>0.69230769230769229</v>
      </c>
      <c r="K91" s="7"/>
    </row>
    <row r="92" spans="1:11" s="77" customFormat="1" x14ac:dyDescent="0.25">
      <c r="A92" s="1" t="s">
        <v>475</v>
      </c>
      <c r="B92" s="57">
        <v>23</v>
      </c>
      <c r="C92" s="57">
        <v>0</v>
      </c>
      <c r="D92" s="91">
        <f t="shared" si="4"/>
        <v>0</v>
      </c>
      <c r="E92" s="57">
        <v>0</v>
      </c>
      <c r="F92" s="91">
        <f t="shared" si="5"/>
        <v>0</v>
      </c>
      <c r="G92" s="57">
        <v>4</v>
      </c>
      <c r="H92" s="91">
        <f t="shared" si="6"/>
        <v>0.17391304347826086</v>
      </c>
      <c r="I92" s="57">
        <v>19</v>
      </c>
      <c r="J92" s="91">
        <f t="shared" si="7"/>
        <v>0.82608695652173914</v>
      </c>
      <c r="K92" s="7"/>
    </row>
    <row r="93" spans="1:11" s="77" customFormat="1" x14ac:dyDescent="0.25">
      <c r="A93" s="8" t="s">
        <v>219</v>
      </c>
      <c r="B93" s="57"/>
      <c r="C93" s="57"/>
      <c r="D93" s="91"/>
      <c r="E93" s="57"/>
      <c r="F93" s="91"/>
      <c r="G93" s="57"/>
      <c r="H93" s="91"/>
      <c r="I93" s="57"/>
      <c r="J93" s="91"/>
      <c r="K93" s="7"/>
    </row>
    <row r="94" spans="1:11" s="77" customFormat="1" x14ac:dyDescent="0.25">
      <c r="A94" s="1" t="s">
        <v>476</v>
      </c>
      <c r="B94" s="57">
        <v>2</v>
      </c>
      <c r="C94" s="57">
        <v>0</v>
      </c>
      <c r="D94" s="91">
        <f t="shared" si="4"/>
        <v>0</v>
      </c>
      <c r="E94" s="57">
        <v>0</v>
      </c>
      <c r="F94" s="91">
        <f t="shared" si="5"/>
        <v>0</v>
      </c>
      <c r="G94" s="57">
        <v>1</v>
      </c>
      <c r="H94" s="91">
        <f t="shared" si="6"/>
        <v>0.5</v>
      </c>
      <c r="I94" s="57">
        <v>1</v>
      </c>
      <c r="J94" s="91">
        <f t="shared" si="7"/>
        <v>0.5</v>
      </c>
      <c r="K94" s="7"/>
    </row>
    <row r="95" spans="1:11" s="77" customFormat="1" x14ac:dyDescent="0.25">
      <c r="A95" s="1" t="s">
        <v>477</v>
      </c>
      <c r="B95" s="57">
        <v>10</v>
      </c>
      <c r="C95" s="57">
        <v>0</v>
      </c>
      <c r="D95" s="91">
        <f t="shared" si="4"/>
        <v>0</v>
      </c>
      <c r="E95" s="57">
        <v>3</v>
      </c>
      <c r="F95" s="91">
        <f t="shared" si="5"/>
        <v>0.3</v>
      </c>
      <c r="G95" s="57">
        <v>4</v>
      </c>
      <c r="H95" s="91">
        <f t="shared" si="6"/>
        <v>0.4</v>
      </c>
      <c r="I95" s="57">
        <v>3</v>
      </c>
      <c r="J95" s="91">
        <f t="shared" si="7"/>
        <v>0.3</v>
      </c>
      <c r="K95" s="7"/>
    </row>
    <row r="96" spans="1:11" s="77" customFormat="1" x14ac:dyDescent="0.25">
      <c r="A96" s="1" t="s">
        <v>478</v>
      </c>
      <c r="B96" s="57">
        <v>9</v>
      </c>
      <c r="C96" s="57">
        <v>4</v>
      </c>
      <c r="D96" s="91">
        <f t="shared" si="4"/>
        <v>0.44444444444444442</v>
      </c>
      <c r="E96" s="57">
        <v>0</v>
      </c>
      <c r="F96" s="91">
        <f t="shared" si="5"/>
        <v>0</v>
      </c>
      <c r="G96" s="57">
        <v>1</v>
      </c>
      <c r="H96" s="91">
        <f t="shared" si="6"/>
        <v>0.1111111111111111</v>
      </c>
      <c r="I96" s="57">
        <v>4</v>
      </c>
      <c r="J96" s="91">
        <f t="shared" si="7"/>
        <v>0.44444444444444442</v>
      </c>
      <c r="K96" s="7"/>
    </row>
    <row r="97" spans="1:11" s="77" customFormat="1" x14ac:dyDescent="0.25">
      <c r="A97" s="1" t="s">
        <v>479</v>
      </c>
      <c r="B97" s="57">
        <v>3</v>
      </c>
      <c r="C97" s="57">
        <v>0</v>
      </c>
      <c r="D97" s="91">
        <f t="shared" si="4"/>
        <v>0</v>
      </c>
      <c r="E97" s="57">
        <v>0</v>
      </c>
      <c r="F97" s="91">
        <f t="shared" si="5"/>
        <v>0</v>
      </c>
      <c r="G97" s="57">
        <v>2</v>
      </c>
      <c r="H97" s="91">
        <f t="shared" si="6"/>
        <v>0.66666666666666663</v>
      </c>
      <c r="I97" s="57">
        <v>1</v>
      </c>
      <c r="J97" s="91">
        <f t="shared" si="7"/>
        <v>0.33333333333333331</v>
      </c>
      <c r="K97" s="7"/>
    </row>
    <row r="98" spans="1:11" s="77" customFormat="1" x14ac:dyDescent="0.25">
      <c r="A98" s="1" t="s">
        <v>480</v>
      </c>
      <c r="B98" s="57">
        <v>1</v>
      </c>
      <c r="C98" s="40">
        <v>0</v>
      </c>
      <c r="D98" s="91">
        <f t="shared" si="4"/>
        <v>0</v>
      </c>
      <c r="E98" s="40">
        <v>0</v>
      </c>
      <c r="F98" s="91">
        <f t="shared" si="5"/>
        <v>0</v>
      </c>
      <c r="G98" s="40">
        <v>1</v>
      </c>
      <c r="H98" s="91">
        <f t="shared" si="6"/>
        <v>1</v>
      </c>
      <c r="I98" s="40">
        <v>0</v>
      </c>
      <c r="J98" s="91">
        <f t="shared" si="7"/>
        <v>0</v>
      </c>
      <c r="K98" s="7"/>
    </row>
    <row r="99" spans="1:11" s="77" customFormat="1" x14ac:dyDescent="0.25">
      <c r="A99" s="1" t="s">
        <v>481</v>
      </c>
      <c r="B99" s="57">
        <v>4</v>
      </c>
      <c r="C99" s="57">
        <v>0</v>
      </c>
      <c r="D99" s="91">
        <f t="shared" si="4"/>
        <v>0</v>
      </c>
      <c r="E99" s="57">
        <v>0</v>
      </c>
      <c r="F99" s="91">
        <f t="shared" si="5"/>
        <v>0</v>
      </c>
      <c r="G99" s="57">
        <v>0</v>
      </c>
      <c r="H99" s="91">
        <f t="shared" si="6"/>
        <v>0</v>
      </c>
      <c r="I99" s="57">
        <v>4</v>
      </c>
      <c r="J99" s="91">
        <f t="shared" si="7"/>
        <v>1</v>
      </c>
      <c r="K99" s="7"/>
    </row>
    <row r="100" spans="1:11" s="77" customFormat="1" x14ac:dyDescent="0.25">
      <c r="A100" s="1" t="s">
        <v>482</v>
      </c>
      <c r="B100" s="57">
        <v>3</v>
      </c>
      <c r="C100" s="57">
        <v>1</v>
      </c>
      <c r="D100" s="91">
        <f t="shared" si="4"/>
        <v>0.33333333333333331</v>
      </c>
      <c r="E100" s="57">
        <v>0</v>
      </c>
      <c r="F100" s="91">
        <f t="shared" si="5"/>
        <v>0</v>
      </c>
      <c r="G100" s="57">
        <v>0</v>
      </c>
      <c r="H100" s="91">
        <f t="shared" si="6"/>
        <v>0</v>
      </c>
      <c r="I100" s="57">
        <v>2</v>
      </c>
      <c r="J100" s="91">
        <f t="shared" si="7"/>
        <v>0.66666666666666663</v>
      </c>
      <c r="K100" s="7"/>
    </row>
    <row r="101" spans="1:11" s="77" customFormat="1" x14ac:dyDescent="0.25">
      <c r="A101" s="8" t="s">
        <v>220</v>
      </c>
      <c r="B101" s="57"/>
      <c r="C101" s="57"/>
      <c r="D101" s="91"/>
      <c r="E101" s="57"/>
      <c r="F101" s="91"/>
      <c r="G101" s="57"/>
      <c r="H101" s="91"/>
      <c r="I101" s="57"/>
      <c r="J101" s="91"/>
      <c r="K101" s="7"/>
    </row>
    <row r="102" spans="1:11" s="77" customFormat="1" x14ac:dyDescent="0.25">
      <c r="A102" s="1" t="s">
        <v>483</v>
      </c>
      <c r="B102" s="57">
        <v>54</v>
      </c>
      <c r="C102" s="57">
        <v>3</v>
      </c>
      <c r="D102" s="91">
        <f t="shared" si="4"/>
        <v>5.5555555555555552E-2</v>
      </c>
      <c r="E102" s="57">
        <v>1</v>
      </c>
      <c r="F102" s="91">
        <f t="shared" si="5"/>
        <v>1.8518518518518517E-2</v>
      </c>
      <c r="G102" s="57">
        <v>14</v>
      </c>
      <c r="H102" s="91">
        <f t="shared" si="6"/>
        <v>0.25925925925925924</v>
      </c>
      <c r="I102" s="57">
        <v>36</v>
      </c>
      <c r="J102" s="91">
        <f t="shared" si="7"/>
        <v>0.66666666666666663</v>
      </c>
      <c r="K102" s="7"/>
    </row>
    <row r="103" spans="1:11" s="77" customFormat="1" x14ac:dyDescent="0.25">
      <c r="A103" s="1" t="s">
        <v>484</v>
      </c>
      <c r="B103" s="57">
        <v>7</v>
      </c>
      <c r="C103" s="57">
        <v>2</v>
      </c>
      <c r="D103" s="91">
        <f t="shared" si="4"/>
        <v>0.2857142857142857</v>
      </c>
      <c r="E103" s="57">
        <v>1</v>
      </c>
      <c r="F103" s="91">
        <f t="shared" si="5"/>
        <v>0.14285714285714285</v>
      </c>
      <c r="G103" s="57">
        <v>1</v>
      </c>
      <c r="H103" s="91">
        <f t="shared" si="6"/>
        <v>0.14285714285714285</v>
      </c>
      <c r="I103" s="57">
        <v>3</v>
      </c>
      <c r="J103" s="91">
        <f t="shared" si="7"/>
        <v>0.42857142857142855</v>
      </c>
      <c r="K103" s="7"/>
    </row>
    <row r="104" spans="1:11" s="77" customFormat="1" x14ac:dyDescent="0.25">
      <c r="A104" s="8" t="s">
        <v>221</v>
      </c>
      <c r="B104" s="57"/>
      <c r="C104" s="57"/>
      <c r="D104" s="91"/>
      <c r="E104" s="57"/>
      <c r="F104" s="91"/>
      <c r="G104" s="57"/>
      <c r="H104" s="91"/>
      <c r="I104" s="57"/>
      <c r="J104" s="91"/>
      <c r="K104" s="7"/>
    </row>
    <row r="105" spans="1:11" s="77" customFormat="1" x14ac:dyDescent="0.25">
      <c r="A105" s="1" t="s">
        <v>485</v>
      </c>
      <c r="B105" s="57">
        <v>30</v>
      </c>
      <c r="C105" s="57">
        <v>4</v>
      </c>
      <c r="D105" s="91">
        <f t="shared" si="4"/>
        <v>0.13333333333333333</v>
      </c>
      <c r="E105" s="57">
        <v>3</v>
      </c>
      <c r="F105" s="91">
        <f t="shared" si="5"/>
        <v>0.1</v>
      </c>
      <c r="G105" s="57">
        <v>10</v>
      </c>
      <c r="H105" s="91">
        <f t="shared" si="6"/>
        <v>0.33333333333333331</v>
      </c>
      <c r="I105" s="57">
        <v>13</v>
      </c>
      <c r="J105" s="91">
        <f t="shared" si="7"/>
        <v>0.43333333333333335</v>
      </c>
      <c r="K105" s="7"/>
    </row>
    <row r="106" spans="1:11" s="77" customFormat="1" x14ac:dyDescent="0.25">
      <c r="A106" s="1" t="s">
        <v>540</v>
      </c>
      <c r="B106" s="57">
        <v>30</v>
      </c>
      <c r="C106" s="57">
        <v>1</v>
      </c>
      <c r="D106" s="91">
        <f t="shared" si="4"/>
        <v>3.3333333333333333E-2</v>
      </c>
      <c r="E106" s="57">
        <v>0</v>
      </c>
      <c r="F106" s="91">
        <f t="shared" si="5"/>
        <v>0</v>
      </c>
      <c r="G106" s="57">
        <v>7</v>
      </c>
      <c r="H106" s="91">
        <f t="shared" si="6"/>
        <v>0.23333333333333334</v>
      </c>
      <c r="I106" s="57">
        <v>22</v>
      </c>
      <c r="J106" s="91">
        <f t="shared" si="7"/>
        <v>0.73333333333333328</v>
      </c>
      <c r="K106" s="7"/>
    </row>
    <row r="107" spans="1:11" s="77" customFormat="1" x14ac:dyDescent="0.25">
      <c r="A107" s="1" t="s">
        <v>486</v>
      </c>
      <c r="B107" s="57">
        <v>8</v>
      </c>
      <c r="C107" s="57">
        <v>1</v>
      </c>
      <c r="D107" s="91">
        <f t="shared" si="4"/>
        <v>0.125</v>
      </c>
      <c r="E107" s="57">
        <v>0</v>
      </c>
      <c r="F107" s="91">
        <f t="shared" si="5"/>
        <v>0</v>
      </c>
      <c r="G107" s="57">
        <v>3</v>
      </c>
      <c r="H107" s="91">
        <f t="shared" si="6"/>
        <v>0.375</v>
      </c>
      <c r="I107" s="57">
        <v>4</v>
      </c>
      <c r="J107" s="91">
        <f t="shared" si="7"/>
        <v>0.5</v>
      </c>
      <c r="K107" s="7"/>
    </row>
    <row r="108" spans="1:11" s="77" customFormat="1" x14ac:dyDescent="0.25">
      <c r="A108" s="1" t="s">
        <v>487</v>
      </c>
      <c r="B108" s="57">
        <v>8</v>
      </c>
      <c r="C108" s="57">
        <v>2</v>
      </c>
      <c r="D108" s="91">
        <f t="shared" si="4"/>
        <v>0.25</v>
      </c>
      <c r="E108" s="57">
        <v>0</v>
      </c>
      <c r="F108" s="91">
        <f t="shared" si="5"/>
        <v>0</v>
      </c>
      <c r="G108" s="57">
        <v>0</v>
      </c>
      <c r="H108" s="91">
        <f t="shared" si="6"/>
        <v>0</v>
      </c>
      <c r="I108" s="57">
        <v>6</v>
      </c>
      <c r="J108" s="91">
        <f t="shared" si="7"/>
        <v>0.75</v>
      </c>
      <c r="K108" s="7"/>
    </row>
    <row r="109" spans="1:11" s="77" customFormat="1" x14ac:dyDescent="0.25">
      <c r="A109" s="1" t="s">
        <v>488</v>
      </c>
      <c r="B109" s="57">
        <v>6</v>
      </c>
      <c r="C109" s="57">
        <v>3</v>
      </c>
      <c r="D109" s="91">
        <f t="shared" si="4"/>
        <v>0.5</v>
      </c>
      <c r="E109" s="57">
        <v>0</v>
      </c>
      <c r="F109" s="91">
        <f t="shared" si="5"/>
        <v>0</v>
      </c>
      <c r="G109" s="57">
        <v>1</v>
      </c>
      <c r="H109" s="91">
        <f t="shared" si="6"/>
        <v>0.16666666666666666</v>
      </c>
      <c r="I109" s="57">
        <v>2</v>
      </c>
      <c r="J109" s="91">
        <f t="shared" si="7"/>
        <v>0.33333333333333331</v>
      </c>
      <c r="K109" s="7"/>
    </row>
    <row r="110" spans="1:11" s="77" customFormat="1" x14ac:dyDescent="0.25">
      <c r="A110" s="1" t="s">
        <v>489</v>
      </c>
      <c r="B110" s="57">
        <v>0</v>
      </c>
      <c r="C110" s="40">
        <v>0</v>
      </c>
      <c r="D110" s="92" t="s">
        <v>452</v>
      </c>
      <c r="E110" s="40">
        <v>0</v>
      </c>
      <c r="F110" s="92" t="s">
        <v>452</v>
      </c>
      <c r="G110" s="40">
        <v>0</v>
      </c>
      <c r="H110" s="92" t="s">
        <v>452</v>
      </c>
      <c r="I110" s="40">
        <v>0</v>
      </c>
      <c r="J110" s="92" t="s">
        <v>452</v>
      </c>
      <c r="K110" s="7"/>
    </row>
    <row r="111" spans="1:11" s="77" customFormat="1" x14ac:dyDescent="0.25">
      <c r="A111" s="1" t="s">
        <v>490</v>
      </c>
      <c r="B111" s="57">
        <v>21</v>
      </c>
      <c r="C111" s="57">
        <v>1</v>
      </c>
      <c r="D111" s="91">
        <f t="shared" si="4"/>
        <v>4.7619047619047616E-2</v>
      </c>
      <c r="E111" s="57">
        <v>1</v>
      </c>
      <c r="F111" s="91">
        <f t="shared" si="5"/>
        <v>4.7619047619047616E-2</v>
      </c>
      <c r="G111" s="57">
        <v>7</v>
      </c>
      <c r="H111" s="91">
        <f t="shared" si="6"/>
        <v>0.33333333333333331</v>
      </c>
      <c r="I111" s="57">
        <v>12</v>
      </c>
      <c r="J111" s="91">
        <f t="shared" si="7"/>
        <v>0.5714285714285714</v>
      </c>
      <c r="K111" s="7"/>
    </row>
    <row r="112" spans="1:11" s="77" customFormat="1" x14ac:dyDescent="0.25">
      <c r="A112" s="1" t="s">
        <v>491</v>
      </c>
      <c r="B112" s="57">
        <v>6</v>
      </c>
      <c r="C112" s="57">
        <v>0</v>
      </c>
      <c r="D112" s="91">
        <f t="shared" si="4"/>
        <v>0</v>
      </c>
      <c r="E112" s="57">
        <v>1</v>
      </c>
      <c r="F112" s="91">
        <f t="shared" si="5"/>
        <v>0.16666666666666666</v>
      </c>
      <c r="G112" s="57">
        <v>0</v>
      </c>
      <c r="H112" s="91">
        <f t="shared" si="6"/>
        <v>0</v>
      </c>
      <c r="I112" s="57">
        <v>5</v>
      </c>
      <c r="J112" s="91">
        <f t="shared" si="7"/>
        <v>0.83333333333333337</v>
      </c>
      <c r="K112" s="7"/>
    </row>
    <row r="113" spans="1:11" s="77" customFormat="1" x14ac:dyDescent="0.25">
      <c r="A113" s="1" t="s">
        <v>222</v>
      </c>
      <c r="B113" s="57">
        <v>286</v>
      </c>
      <c r="C113" s="57">
        <v>62</v>
      </c>
      <c r="D113" s="91">
        <f t="shared" si="4"/>
        <v>0.21678321678321677</v>
      </c>
      <c r="E113" s="57">
        <v>20</v>
      </c>
      <c r="F113" s="91">
        <f t="shared" si="5"/>
        <v>6.9930069930069935E-2</v>
      </c>
      <c r="G113" s="57">
        <v>84</v>
      </c>
      <c r="H113" s="91">
        <f t="shared" si="6"/>
        <v>0.2937062937062937</v>
      </c>
      <c r="I113" s="57">
        <v>120</v>
      </c>
      <c r="J113" s="91">
        <f t="shared" si="7"/>
        <v>0.41958041958041958</v>
      </c>
      <c r="K113" s="7"/>
    </row>
    <row r="114" spans="1:11" s="77" customFormat="1" x14ac:dyDescent="0.25">
      <c r="A114" s="1" t="s">
        <v>541</v>
      </c>
      <c r="B114" s="68"/>
      <c r="C114" s="68"/>
      <c r="D114" s="68"/>
      <c r="E114" s="79"/>
      <c r="F114" s="68"/>
      <c r="G114" s="79"/>
      <c r="H114" s="57"/>
      <c r="I114" s="57"/>
      <c r="J114" s="57"/>
      <c r="K114" s="7"/>
    </row>
    <row r="115" spans="1:11" s="77" customFormat="1" x14ac:dyDescent="0.25">
      <c r="B115" s="68"/>
      <c r="C115" s="79"/>
      <c r="D115" s="68"/>
      <c r="E115" s="79"/>
      <c r="F115" s="68"/>
      <c r="G115" s="79"/>
      <c r="H115" s="57"/>
      <c r="I115" s="57"/>
      <c r="J115" s="57"/>
      <c r="K115" s="7"/>
    </row>
    <row r="116" spans="1:11" s="77" customFormat="1" x14ac:dyDescent="0.25">
      <c r="B116" s="68"/>
      <c r="C116" s="68"/>
      <c r="D116" s="68"/>
      <c r="E116" s="79"/>
      <c r="F116" s="68"/>
      <c r="G116" s="79"/>
      <c r="H116" s="57"/>
      <c r="I116" s="57"/>
      <c r="J116" s="57"/>
      <c r="K116" s="7"/>
    </row>
    <row r="117" spans="1:11" s="77" customFormat="1" x14ac:dyDescent="0.25">
      <c r="B117" s="68"/>
      <c r="C117" s="68"/>
      <c r="D117" s="68"/>
      <c r="E117" s="79"/>
      <c r="F117" s="68"/>
      <c r="G117" s="79"/>
      <c r="H117" s="57"/>
      <c r="I117" s="57"/>
      <c r="J117" s="57"/>
      <c r="K117" s="7"/>
    </row>
  </sheetData>
  <phoneticPr fontId="0" type="noConversion"/>
  <pageMargins left="0.59055118110236227" right="0.59055118110236227" top="0.78740157480314965" bottom="0.59055118110236227" header="0.39370078740157483" footer="0"/>
  <pageSetup paperSize="9" scale="5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24"/>
  <sheetViews>
    <sheetView topLeftCell="A98" workbookViewId="0">
      <selection activeCell="B5" sqref="B5:B113"/>
    </sheetView>
  </sheetViews>
  <sheetFormatPr baseColWidth="10" defaultColWidth="11.44140625" defaultRowHeight="13.2" x14ac:dyDescent="0.25"/>
  <cols>
    <col min="1" max="1" width="27" style="1" customWidth="1"/>
    <col min="2" max="2" width="8.6640625" style="1" customWidth="1"/>
    <col min="3" max="3" width="17" style="1" customWidth="1"/>
    <col min="4" max="4" width="10" style="1" customWidth="1"/>
    <col min="5" max="5" width="13.88671875" style="1" customWidth="1"/>
    <col min="6" max="6" width="9.33203125" style="1" customWidth="1"/>
    <col min="7" max="7" width="12.5546875" style="1" customWidth="1"/>
    <col min="8" max="8" width="9.109375" style="1" customWidth="1"/>
    <col min="9" max="9" width="12.6640625" style="1" customWidth="1"/>
    <col min="10" max="10" width="9.109375" style="1" customWidth="1"/>
    <col min="11" max="16384" width="11.44140625" style="1"/>
  </cols>
  <sheetData>
    <row r="1" spans="1:11" x14ac:dyDescent="0.25">
      <c r="A1" s="8" t="s">
        <v>840</v>
      </c>
    </row>
    <row r="2" spans="1:11" x14ac:dyDescent="0.25">
      <c r="A2" s="1" t="s">
        <v>841</v>
      </c>
    </row>
    <row r="3" spans="1:11" ht="12.75" customHeight="1" x14ac:dyDescent="0.25"/>
    <row r="4" spans="1:11" s="2" customFormat="1" ht="39.6" x14ac:dyDescent="0.25">
      <c r="B4" s="2" t="s">
        <v>200</v>
      </c>
      <c r="C4" s="2" t="s">
        <v>524</v>
      </c>
      <c r="D4" s="2" t="s">
        <v>199</v>
      </c>
      <c r="E4" s="2" t="s">
        <v>525</v>
      </c>
      <c r="F4" s="2" t="s">
        <v>199</v>
      </c>
      <c r="G4" s="2" t="s">
        <v>526</v>
      </c>
      <c r="H4" s="2" t="s">
        <v>199</v>
      </c>
      <c r="I4" s="2" t="s">
        <v>171</v>
      </c>
      <c r="J4" s="2" t="s">
        <v>199</v>
      </c>
    </row>
    <row r="5" spans="1:11" s="33" customFormat="1" x14ac:dyDescent="0.25">
      <c r="A5" s="32" t="s">
        <v>206</v>
      </c>
      <c r="B5" s="27">
        <v>85857</v>
      </c>
      <c r="C5" s="27">
        <v>34573</v>
      </c>
      <c r="D5" s="90">
        <v>0.40300000000000002</v>
      </c>
      <c r="E5" s="27">
        <v>5626</v>
      </c>
      <c r="F5" s="90">
        <v>6.6000000000000003E-2</v>
      </c>
      <c r="G5" s="27">
        <v>30569</v>
      </c>
      <c r="H5" s="90">
        <v>0.35599999999999998</v>
      </c>
      <c r="I5" s="27">
        <v>15089</v>
      </c>
      <c r="J5" s="90">
        <v>0.17599999999999999</v>
      </c>
    </row>
    <row r="6" spans="1:11" s="77" customFormat="1" x14ac:dyDescent="0.25">
      <c r="A6" s="55" t="s">
        <v>572</v>
      </c>
      <c r="B6" s="57"/>
      <c r="C6" s="57"/>
      <c r="D6" s="57"/>
      <c r="E6" s="57"/>
      <c r="F6" s="57"/>
      <c r="G6" s="57"/>
      <c r="H6" s="57"/>
      <c r="I6" s="57"/>
      <c r="J6" s="57"/>
    </row>
    <row r="7" spans="1:11" s="77" customFormat="1" x14ac:dyDescent="0.25">
      <c r="A7" s="56" t="s">
        <v>375</v>
      </c>
      <c r="B7" s="57">
        <v>858</v>
      </c>
      <c r="C7" s="57">
        <v>394</v>
      </c>
      <c r="D7" s="91">
        <f>C7/B7</f>
        <v>0.4592074592074592</v>
      </c>
      <c r="E7" s="57">
        <v>11</v>
      </c>
      <c r="F7" s="91">
        <f>E7/B7</f>
        <v>1.282051282051282E-2</v>
      </c>
      <c r="G7" s="57">
        <v>333</v>
      </c>
      <c r="H7" s="91">
        <f>G7/B7</f>
        <v>0.38811188811188813</v>
      </c>
      <c r="I7" s="57">
        <v>120</v>
      </c>
      <c r="J7" s="91">
        <f>I7/B7</f>
        <v>0.13986013986013987</v>
      </c>
      <c r="K7" s="80"/>
    </row>
    <row r="8" spans="1:11" s="77" customFormat="1" x14ac:dyDescent="0.25">
      <c r="A8" s="56" t="s">
        <v>385</v>
      </c>
      <c r="B8" s="57">
        <v>1734</v>
      </c>
      <c r="C8" s="57">
        <v>498</v>
      </c>
      <c r="D8" s="91">
        <f t="shared" ref="D8:D70" si="0">C8/B8</f>
        <v>0.28719723183391005</v>
      </c>
      <c r="E8" s="57">
        <v>33</v>
      </c>
      <c r="F8" s="91">
        <f t="shared" ref="F8:F70" si="1">E8/B8</f>
        <v>1.9031141868512111E-2</v>
      </c>
      <c r="G8" s="57">
        <v>941</v>
      </c>
      <c r="H8" s="91">
        <f t="shared" ref="H8:H70" si="2">G8/B8</f>
        <v>0.54267589388696658</v>
      </c>
      <c r="I8" s="57">
        <v>262</v>
      </c>
      <c r="J8" s="91">
        <f t="shared" ref="J8:J70" si="3">I8/B8</f>
        <v>0.15109573241061131</v>
      </c>
      <c r="K8" s="80"/>
    </row>
    <row r="9" spans="1:11" s="77" customFormat="1" x14ac:dyDescent="0.25">
      <c r="A9" s="56" t="s">
        <v>386</v>
      </c>
      <c r="B9" s="57">
        <v>841</v>
      </c>
      <c r="C9" s="57">
        <v>395</v>
      </c>
      <c r="D9" s="91">
        <f t="shared" si="0"/>
        <v>0.46967895362663498</v>
      </c>
      <c r="E9" s="57">
        <v>20</v>
      </c>
      <c r="F9" s="91">
        <f t="shared" si="1"/>
        <v>2.3781212841854936E-2</v>
      </c>
      <c r="G9" s="57">
        <v>274</v>
      </c>
      <c r="H9" s="91">
        <f t="shared" si="2"/>
        <v>0.32580261593341259</v>
      </c>
      <c r="I9" s="57">
        <v>152</v>
      </c>
      <c r="J9" s="91">
        <f t="shared" si="3"/>
        <v>0.18073721759809749</v>
      </c>
      <c r="K9" s="80"/>
    </row>
    <row r="10" spans="1:11" s="77" customFormat="1" x14ac:dyDescent="0.25">
      <c r="A10" s="56" t="s">
        <v>387</v>
      </c>
      <c r="B10" s="57">
        <v>623</v>
      </c>
      <c r="C10" s="57">
        <v>214</v>
      </c>
      <c r="D10" s="91">
        <f t="shared" si="0"/>
        <v>0.3434991974317817</v>
      </c>
      <c r="E10" s="57">
        <v>18</v>
      </c>
      <c r="F10" s="91">
        <f t="shared" si="1"/>
        <v>2.8892455858747994E-2</v>
      </c>
      <c r="G10" s="57">
        <v>232</v>
      </c>
      <c r="H10" s="91">
        <f t="shared" si="2"/>
        <v>0.3723916532905297</v>
      </c>
      <c r="I10" s="57">
        <v>159</v>
      </c>
      <c r="J10" s="91">
        <f t="shared" si="3"/>
        <v>0.2552166934189406</v>
      </c>
      <c r="K10" s="80"/>
    </row>
    <row r="11" spans="1:11" s="77" customFormat="1" x14ac:dyDescent="0.25">
      <c r="A11" s="56" t="s">
        <v>388</v>
      </c>
      <c r="B11" s="57">
        <v>1496</v>
      </c>
      <c r="C11" s="57">
        <v>902</v>
      </c>
      <c r="D11" s="91">
        <f t="shared" si="0"/>
        <v>0.6029411764705882</v>
      </c>
      <c r="E11" s="57">
        <v>12</v>
      </c>
      <c r="F11" s="91">
        <f t="shared" si="1"/>
        <v>8.0213903743315516E-3</v>
      </c>
      <c r="G11" s="57">
        <v>441</v>
      </c>
      <c r="H11" s="91">
        <f t="shared" si="2"/>
        <v>0.2947860962566845</v>
      </c>
      <c r="I11" s="57">
        <v>141</v>
      </c>
      <c r="J11" s="91">
        <f t="shared" si="3"/>
        <v>9.4251336898395724E-2</v>
      </c>
      <c r="K11" s="80"/>
    </row>
    <row r="12" spans="1:11" s="77" customFormat="1" x14ac:dyDescent="0.25">
      <c r="A12" s="56" t="s">
        <v>417</v>
      </c>
      <c r="B12" s="57">
        <v>5123</v>
      </c>
      <c r="C12" s="57">
        <v>1673</v>
      </c>
      <c r="D12" s="91">
        <f t="shared" si="0"/>
        <v>0.32656646496193636</v>
      </c>
      <c r="E12" s="57">
        <v>69</v>
      </c>
      <c r="F12" s="91">
        <f t="shared" si="1"/>
        <v>1.3468670700761272E-2</v>
      </c>
      <c r="G12" s="57">
        <v>2708</v>
      </c>
      <c r="H12" s="91">
        <f t="shared" si="2"/>
        <v>0.52859652547335545</v>
      </c>
      <c r="I12" s="57">
        <v>673</v>
      </c>
      <c r="J12" s="91">
        <f t="shared" si="3"/>
        <v>0.13136833886394692</v>
      </c>
      <c r="K12" s="80"/>
    </row>
    <row r="13" spans="1:11" s="77" customFormat="1" x14ac:dyDescent="0.25">
      <c r="A13" s="55" t="s">
        <v>398</v>
      </c>
      <c r="B13" s="57"/>
      <c r="C13" s="57"/>
      <c r="D13" s="91"/>
      <c r="E13" s="57"/>
      <c r="F13" s="91"/>
      <c r="G13" s="57"/>
      <c r="H13" s="91"/>
      <c r="I13" s="57"/>
      <c r="J13" s="91"/>
      <c r="K13" s="80"/>
    </row>
    <row r="14" spans="1:11" s="77" customFormat="1" x14ac:dyDescent="0.25">
      <c r="A14" s="56" t="s">
        <v>418</v>
      </c>
      <c r="B14" s="57">
        <v>3775</v>
      </c>
      <c r="C14" s="57">
        <v>1778</v>
      </c>
      <c r="D14" s="91">
        <f t="shared" si="0"/>
        <v>0.47099337748344372</v>
      </c>
      <c r="E14" s="57">
        <v>79</v>
      </c>
      <c r="F14" s="91">
        <f t="shared" si="1"/>
        <v>2.0927152317880796E-2</v>
      </c>
      <c r="G14" s="57">
        <v>1215</v>
      </c>
      <c r="H14" s="91">
        <f t="shared" si="2"/>
        <v>0.32185430463576159</v>
      </c>
      <c r="I14" s="57">
        <v>703</v>
      </c>
      <c r="J14" s="91">
        <f t="shared" si="3"/>
        <v>0.18622516556291391</v>
      </c>
      <c r="K14" s="80"/>
    </row>
    <row r="15" spans="1:11" s="77" customFormat="1" x14ac:dyDescent="0.25">
      <c r="A15" s="56" t="s">
        <v>378</v>
      </c>
      <c r="B15" s="57">
        <v>3735</v>
      </c>
      <c r="C15" s="57">
        <v>1104</v>
      </c>
      <c r="D15" s="91">
        <f t="shared" si="0"/>
        <v>0.29558232931726908</v>
      </c>
      <c r="E15" s="57">
        <v>70</v>
      </c>
      <c r="F15" s="91">
        <f t="shared" si="1"/>
        <v>1.8741633199464525E-2</v>
      </c>
      <c r="G15" s="57">
        <v>2055</v>
      </c>
      <c r="H15" s="91">
        <f t="shared" si="2"/>
        <v>0.55020080321285136</v>
      </c>
      <c r="I15" s="57">
        <v>506</v>
      </c>
      <c r="J15" s="91">
        <f t="shared" si="3"/>
        <v>0.135475234270415</v>
      </c>
      <c r="K15" s="80"/>
    </row>
    <row r="16" spans="1:11" s="77" customFormat="1" x14ac:dyDescent="0.25">
      <c r="A16" s="56" t="s">
        <v>419</v>
      </c>
      <c r="B16" s="57">
        <v>2469</v>
      </c>
      <c r="C16" s="57">
        <v>881</v>
      </c>
      <c r="D16" s="91">
        <f t="shared" si="0"/>
        <v>0.35682462535439446</v>
      </c>
      <c r="E16" s="57">
        <v>34</v>
      </c>
      <c r="F16" s="91">
        <f t="shared" si="1"/>
        <v>1.377075739165654E-2</v>
      </c>
      <c r="G16" s="57">
        <v>1162</v>
      </c>
      <c r="H16" s="91">
        <f t="shared" si="2"/>
        <v>0.47063588497367354</v>
      </c>
      <c r="I16" s="57">
        <v>392</v>
      </c>
      <c r="J16" s="91">
        <f t="shared" si="3"/>
        <v>0.15876873228027541</v>
      </c>
      <c r="K16" s="80"/>
    </row>
    <row r="17" spans="1:11" s="77" customFormat="1" x14ac:dyDescent="0.25">
      <c r="A17" s="55" t="s">
        <v>574</v>
      </c>
      <c r="B17" s="57"/>
      <c r="C17" s="57"/>
      <c r="D17" s="91"/>
      <c r="E17" s="57"/>
      <c r="F17" s="91"/>
      <c r="G17" s="57"/>
      <c r="H17" s="91"/>
      <c r="I17" s="57"/>
      <c r="J17" s="91"/>
      <c r="K17" s="80"/>
    </row>
    <row r="18" spans="1:11" s="77" customFormat="1" x14ac:dyDescent="0.25">
      <c r="A18" s="56" t="s">
        <v>391</v>
      </c>
      <c r="B18" s="57">
        <v>1006</v>
      </c>
      <c r="C18" s="57">
        <v>351</v>
      </c>
      <c r="D18" s="91">
        <f t="shared" si="0"/>
        <v>0.34890656063618292</v>
      </c>
      <c r="E18" s="57">
        <v>22</v>
      </c>
      <c r="F18" s="91">
        <f t="shared" si="1"/>
        <v>2.186878727634195E-2</v>
      </c>
      <c r="G18" s="57">
        <v>390</v>
      </c>
      <c r="H18" s="91">
        <f t="shared" si="2"/>
        <v>0.38767395626242546</v>
      </c>
      <c r="I18" s="57">
        <v>243</v>
      </c>
      <c r="J18" s="91">
        <f t="shared" si="3"/>
        <v>0.2415506958250497</v>
      </c>
      <c r="K18" s="80"/>
    </row>
    <row r="19" spans="1:11" s="77" customFormat="1" x14ac:dyDescent="0.25">
      <c r="A19" s="56" t="s">
        <v>389</v>
      </c>
      <c r="B19" s="57">
        <v>1639</v>
      </c>
      <c r="C19" s="57">
        <v>624</v>
      </c>
      <c r="D19" s="91">
        <f t="shared" si="0"/>
        <v>0.38071995118974983</v>
      </c>
      <c r="E19" s="57">
        <v>63</v>
      </c>
      <c r="F19" s="91">
        <f t="shared" si="1"/>
        <v>3.8438071995118978E-2</v>
      </c>
      <c r="G19" s="57">
        <v>679</v>
      </c>
      <c r="H19" s="91">
        <f t="shared" si="2"/>
        <v>0.41427699816961561</v>
      </c>
      <c r="I19" s="57">
        <v>273</v>
      </c>
      <c r="J19" s="91">
        <f t="shared" si="3"/>
        <v>0.16656497864551556</v>
      </c>
      <c r="K19" s="80"/>
    </row>
    <row r="20" spans="1:11" s="77" customFormat="1" x14ac:dyDescent="0.25">
      <c r="A20" s="56" t="s">
        <v>392</v>
      </c>
      <c r="B20" s="57">
        <v>1635</v>
      </c>
      <c r="C20" s="57">
        <v>672</v>
      </c>
      <c r="D20" s="91">
        <f t="shared" si="0"/>
        <v>0.41100917431192663</v>
      </c>
      <c r="E20" s="57">
        <v>45</v>
      </c>
      <c r="F20" s="91">
        <f t="shared" si="1"/>
        <v>2.7522935779816515E-2</v>
      </c>
      <c r="G20" s="57">
        <v>551</v>
      </c>
      <c r="H20" s="91">
        <f t="shared" si="2"/>
        <v>0.33700305810397552</v>
      </c>
      <c r="I20" s="57">
        <v>367</v>
      </c>
      <c r="J20" s="91">
        <f t="shared" si="3"/>
        <v>0.22446483180428134</v>
      </c>
      <c r="K20" s="80"/>
    </row>
    <row r="21" spans="1:11" s="77" customFormat="1" x14ac:dyDescent="0.25">
      <c r="A21" s="56" t="s">
        <v>422</v>
      </c>
      <c r="B21" s="57">
        <v>2904</v>
      </c>
      <c r="C21" s="57">
        <v>1071</v>
      </c>
      <c r="D21" s="91">
        <f t="shared" si="0"/>
        <v>0.368801652892562</v>
      </c>
      <c r="E21" s="57">
        <v>104</v>
      </c>
      <c r="F21" s="91">
        <f t="shared" si="1"/>
        <v>3.5812672176308541E-2</v>
      </c>
      <c r="G21" s="57">
        <v>1116</v>
      </c>
      <c r="H21" s="91">
        <f t="shared" si="2"/>
        <v>0.38429752066115702</v>
      </c>
      <c r="I21" s="57">
        <v>613</v>
      </c>
      <c r="J21" s="91">
        <f t="shared" si="3"/>
        <v>0.21108815426997246</v>
      </c>
      <c r="K21" s="80"/>
    </row>
    <row r="22" spans="1:11" s="77" customFormat="1" x14ac:dyDescent="0.25">
      <c r="A22" s="55" t="s">
        <v>575</v>
      </c>
      <c r="B22" s="57"/>
      <c r="C22" s="57"/>
      <c r="D22" s="91"/>
      <c r="E22" s="57"/>
      <c r="F22" s="91"/>
      <c r="G22" s="57"/>
      <c r="H22" s="91"/>
      <c r="I22" s="57"/>
      <c r="J22" s="91"/>
      <c r="K22" s="80"/>
    </row>
    <row r="23" spans="1:11" s="77" customFormat="1" x14ac:dyDescent="0.25">
      <c r="A23" s="56" t="s">
        <v>423</v>
      </c>
      <c r="B23" s="57">
        <v>1556</v>
      </c>
      <c r="C23" s="57">
        <v>756</v>
      </c>
      <c r="D23" s="91">
        <f t="shared" si="0"/>
        <v>0.48586118251928023</v>
      </c>
      <c r="E23" s="57">
        <v>77</v>
      </c>
      <c r="F23" s="91">
        <f t="shared" si="1"/>
        <v>4.9485861182519283E-2</v>
      </c>
      <c r="G23" s="57">
        <v>423</v>
      </c>
      <c r="H23" s="91">
        <f t="shared" si="2"/>
        <v>0.27185089974293059</v>
      </c>
      <c r="I23" s="57">
        <v>300</v>
      </c>
      <c r="J23" s="91">
        <f t="shared" si="3"/>
        <v>0.19280205655526991</v>
      </c>
      <c r="K23" s="80"/>
    </row>
    <row r="24" spans="1:11" s="77" customFormat="1" x14ac:dyDescent="0.25">
      <c r="A24" s="56" t="s">
        <v>424</v>
      </c>
      <c r="B24" s="57">
        <v>348</v>
      </c>
      <c r="C24" s="57">
        <v>133</v>
      </c>
      <c r="D24" s="91">
        <f t="shared" si="0"/>
        <v>0.38218390804597702</v>
      </c>
      <c r="E24" s="57">
        <v>38</v>
      </c>
      <c r="F24" s="91">
        <f t="shared" si="1"/>
        <v>0.10919540229885058</v>
      </c>
      <c r="G24" s="57">
        <v>112</v>
      </c>
      <c r="H24" s="91">
        <f t="shared" si="2"/>
        <v>0.32183908045977011</v>
      </c>
      <c r="I24" s="57">
        <v>65</v>
      </c>
      <c r="J24" s="91">
        <f t="shared" si="3"/>
        <v>0.18678160919540229</v>
      </c>
      <c r="K24" s="80"/>
    </row>
    <row r="25" spans="1:11" s="77" customFormat="1" x14ac:dyDescent="0.25">
      <c r="A25" s="56" t="s">
        <v>399</v>
      </c>
      <c r="B25" s="57">
        <v>272</v>
      </c>
      <c r="C25" s="57">
        <v>144</v>
      </c>
      <c r="D25" s="91">
        <f t="shared" si="0"/>
        <v>0.52941176470588236</v>
      </c>
      <c r="E25" s="57">
        <v>31</v>
      </c>
      <c r="F25" s="91">
        <f t="shared" si="1"/>
        <v>0.11397058823529412</v>
      </c>
      <c r="G25" s="57">
        <v>65</v>
      </c>
      <c r="H25" s="91">
        <f t="shared" si="2"/>
        <v>0.23897058823529413</v>
      </c>
      <c r="I25" s="57">
        <v>32</v>
      </c>
      <c r="J25" s="91">
        <f t="shared" si="3"/>
        <v>0.11764705882352941</v>
      </c>
      <c r="K25" s="80"/>
    </row>
    <row r="26" spans="1:11" s="77" customFormat="1" x14ac:dyDescent="0.25">
      <c r="A26" s="56" t="s">
        <v>426</v>
      </c>
      <c r="B26" s="57">
        <v>1812</v>
      </c>
      <c r="C26" s="57">
        <v>616</v>
      </c>
      <c r="D26" s="91">
        <f t="shared" si="0"/>
        <v>0.33995584988962474</v>
      </c>
      <c r="E26" s="57">
        <v>94</v>
      </c>
      <c r="F26" s="91">
        <f t="shared" si="1"/>
        <v>5.1876379690949229E-2</v>
      </c>
      <c r="G26" s="57">
        <v>703</v>
      </c>
      <c r="H26" s="91">
        <f t="shared" si="2"/>
        <v>0.38796909492273729</v>
      </c>
      <c r="I26" s="57">
        <v>399</v>
      </c>
      <c r="J26" s="91">
        <f t="shared" si="3"/>
        <v>0.22019867549668873</v>
      </c>
      <c r="K26" s="80"/>
    </row>
    <row r="27" spans="1:11" s="77" customFormat="1" x14ac:dyDescent="0.25">
      <c r="A27" s="55" t="s">
        <v>382</v>
      </c>
      <c r="B27" s="57"/>
      <c r="C27" s="57"/>
      <c r="D27" s="91"/>
      <c r="E27" s="57"/>
      <c r="F27" s="91"/>
      <c r="G27" s="57"/>
      <c r="H27" s="91"/>
      <c r="I27" s="57"/>
      <c r="J27" s="91"/>
      <c r="K27" s="80"/>
    </row>
    <row r="28" spans="1:11" s="77" customFormat="1" x14ac:dyDescent="0.25">
      <c r="A28" s="56" t="s">
        <v>427</v>
      </c>
      <c r="B28" s="57">
        <v>635</v>
      </c>
      <c r="C28" s="57">
        <v>273</v>
      </c>
      <c r="D28" s="91">
        <f t="shared" si="0"/>
        <v>0.42992125984251967</v>
      </c>
      <c r="E28" s="57">
        <v>53</v>
      </c>
      <c r="F28" s="91">
        <f t="shared" si="1"/>
        <v>8.3464566929133857E-2</v>
      </c>
      <c r="G28" s="57">
        <v>201</v>
      </c>
      <c r="H28" s="91">
        <f t="shared" si="2"/>
        <v>0.31653543307086612</v>
      </c>
      <c r="I28" s="57">
        <v>108</v>
      </c>
      <c r="J28" s="91">
        <f t="shared" si="3"/>
        <v>0.17007874015748031</v>
      </c>
      <c r="K28" s="80"/>
    </row>
    <row r="29" spans="1:11" s="77" customFormat="1" x14ac:dyDescent="0.25">
      <c r="A29" s="56" t="s">
        <v>428</v>
      </c>
      <c r="B29" s="57">
        <v>742</v>
      </c>
      <c r="C29" s="57">
        <v>313</v>
      </c>
      <c r="D29" s="91">
        <f t="shared" si="0"/>
        <v>0.42183288409703507</v>
      </c>
      <c r="E29" s="57">
        <v>37</v>
      </c>
      <c r="F29" s="91">
        <f t="shared" si="1"/>
        <v>4.9865229110512131E-2</v>
      </c>
      <c r="G29" s="57">
        <v>244</v>
      </c>
      <c r="H29" s="91">
        <f t="shared" si="2"/>
        <v>0.32884097035040433</v>
      </c>
      <c r="I29" s="57">
        <v>148</v>
      </c>
      <c r="J29" s="91">
        <f t="shared" si="3"/>
        <v>0.19946091644204852</v>
      </c>
      <c r="K29" s="80"/>
    </row>
    <row r="30" spans="1:11" s="77" customFormat="1" x14ac:dyDescent="0.25">
      <c r="A30" s="56" t="s">
        <v>429</v>
      </c>
      <c r="B30" s="57">
        <v>652</v>
      </c>
      <c r="C30" s="57">
        <v>283</v>
      </c>
      <c r="D30" s="91">
        <f t="shared" si="0"/>
        <v>0.43404907975460122</v>
      </c>
      <c r="E30" s="57">
        <v>25</v>
      </c>
      <c r="F30" s="91">
        <f t="shared" si="1"/>
        <v>3.834355828220859E-2</v>
      </c>
      <c r="G30" s="57">
        <v>212</v>
      </c>
      <c r="H30" s="91">
        <f t="shared" si="2"/>
        <v>0.32515337423312884</v>
      </c>
      <c r="I30" s="57">
        <v>132</v>
      </c>
      <c r="J30" s="91">
        <f t="shared" si="3"/>
        <v>0.20245398773006135</v>
      </c>
      <c r="K30" s="80"/>
    </row>
    <row r="31" spans="1:11" s="77" customFormat="1" x14ac:dyDescent="0.25">
      <c r="A31" s="56" t="s">
        <v>430</v>
      </c>
      <c r="B31" s="57">
        <v>524</v>
      </c>
      <c r="C31" s="57">
        <v>205</v>
      </c>
      <c r="D31" s="91">
        <f t="shared" si="0"/>
        <v>0.39122137404580154</v>
      </c>
      <c r="E31" s="57">
        <v>63</v>
      </c>
      <c r="F31" s="91">
        <f t="shared" si="1"/>
        <v>0.12022900763358779</v>
      </c>
      <c r="G31" s="57">
        <v>160</v>
      </c>
      <c r="H31" s="91">
        <f t="shared" si="2"/>
        <v>0.30534351145038169</v>
      </c>
      <c r="I31" s="57">
        <v>96</v>
      </c>
      <c r="J31" s="91">
        <f t="shared" si="3"/>
        <v>0.18320610687022901</v>
      </c>
      <c r="K31" s="80"/>
    </row>
    <row r="32" spans="1:11" s="77" customFormat="1" x14ac:dyDescent="0.25">
      <c r="A32" s="56" t="s">
        <v>431</v>
      </c>
      <c r="B32" s="57">
        <v>712</v>
      </c>
      <c r="C32" s="57">
        <v>280</v>
      </c>
      <c r="D32" s="91">
        <f t="shared" si="0"/>
        <v>0.39325842696629215</v>
      </c>
      <c r="E32" s="57">
        <v>48</v>
      </c>
      <c r="F32" s="91">
        <f t="shared" si="1"/>
        <v>6.741573033707865E-2</v>
      </c>
      <c r="G32" s="57">
        <v>228</v>
      </c>
      <c r="H32" s="91">
        <f t="shared" si="2"/>
        <v>0.3202247191011236</v>
      </c>
      <c r="I32" s="57">
        <v>156</v>
      </c>
      <c r="J32" s="91">
        <f t="shared" si="3"/>
        <v>0.21910112359550563</v>
      </c>
      <c r="K32" s="80"/>
    </row>
    <row r="33" spans="1:11" s="77" customFormat="1" x14ac:dyDescent="0.25">
      <c r="A33" s="55" t="s">
        <v>379</v>
      </c>
      <c r="B33" s="57"/>
      <c r="C33" s="57"/>
      <c r="D33" s="91"/>
      <c r="E33" s="57"/>
      <c r="F33" s="91"/>
      <c r="G33" s="57"/>
      <c r="H33" s="91"/>
      <c r="I33" s="57"/>
      <c r="J33" s="91"/>
      <c r="K33" s="80"/>
    </row>
    <row r="34" spans="1:11" s="77" customFormat="1" x14ac:dyDescent="0.25">
      <c r="A34" s="56" t="s">
        <v>432</v>
      </c>
      <c r="B34" s="57">
        <v>1041</v>
      </c>
      <c r="C34" s="57">
        <v>292</v>
      </c>
      <c r="D34" s="91">
        <f t="shared" si="0"/>
        <v>0.28049951969260328</v>
      </c>
      <c r="E34" s="57">
        <v>22</v>
      </c>
      <c r="F34" s="91">
        <f t="shared" si="1"/>
        <v>2.1133525456292025E-2</v>
      </c>
      <c r="G34" s="57">
        <v>491</v>
      </c>
      <c r="H34" s="91">
        <f t="shared" si="2"/>
        <v>0.47166186359269935</v>
      </c>
      <c r="I34" s="57">
        <v>236</v>
      </c>
      <c r="J34" s="91">
        <f t="shared" si="3"/>
        <v>0.22670509125840538</v>
      </c>
      <c r="K34" s="80"/>
    </row>
    <row r="35" spans="1:11" s="77" customFormat="1" x14ac:dyDescent="0.25">
      <c r="A35" s="56" t="s">
        <v>433</v>
      </c>
      <c r="B35" s="57">
        <v>1992</v>
      </c>
      <c r="C35" s="57">
        <v>696</v>
      </c>
      <c r="D35" s="91">
        <f t="shared" si="0"/>
        <v>0.3493975903614458</v>
      </c>
      <c r="E35" s="57">
        <v>68</v>
      </c>
      <c r="F35" s="91">
        <f t="shared" si="1"/>
        <v>3.4136546184738957E-2</v>
      </c>
      <c r="G35" s="57">
        <v>920</v>
      </c>
      <c r="H35" s="91">
        <f t="shared" si="2"/>
        <v>0.46184738955823296</v>
      </c>
      <c r="I35" s="57">
        <v>308</v>
      </c>
      <c r="J35" s="91">
        <f t="shared" si="3"/>
        <v>0.15461847389558234</v>
      </c>
      <c r="K35" s="80"/>
    </row>
    <row r="36" spans="1:11" s="77" customFormat="1" x14ac:dyDescent="0.25">
      <c r="A36" s="56" t="s">
        <v>434</v>
      </c>
      <c r="B36" s="57">
        <v>789</v>
      </c>
      <c r="C36" s="57">
        <v>229</v>
      </c>
      <c r="D36" s="91">
        <f t="shared" si="0"/>
        <v>0.2902408111533587</v>
      </c>
      <c r="E36" s="57">
        <v>16</v>
      </c>
      <c r="F36" s="91">
        <f t="shared" si="1"/>
        <v>2.0278833967046894E-2</v>
      </c>
      <c r="G36" s="57">
        <v>412</v>
      </c>
      <c r="H36" s="91">
        <f t="shared" si="2"/>
        <v>0.52217997465145749</v>
      </c>
      <c r="I36" s="57">
        <v>132</v>
      </c>
      <c r="J36" s="91">
        <f t="shared" si="3"/>
        <v>0.16730038022813687</v>
      </c>
      <c r="K36" s="80"/>
    </row>
    <row r="37" spans="1:11" s="77" customFormat="1" x14ac:dyDescent="0.25">
      <c r="A37" s="58" t="s">
        <v>435</v>
      </c>
      <c r="B37" s="57">
        <v>414</v>
      </c>
      <c r="C37" s="57">
        <v>145</v>
      </c>
      <c r="D37" s="91">
        <f t="shared" si="0"/>
        <v>0.35024154589371981</v>
      </c>
      <c r="E37" s="57">
        <v>7</v>
      </c>
      <c r="F37" s="91">
        <f t="shared" si="1"/>
        <v>1.6908212560386472E-2</v>
      </c>
      <c r="G37" s="57">
        <v>151</v>
      </c>
      <c r="H37" s="91">
        <f t="shared" si="2"/>
        <v>0.36473429951690822</v>
      </c>
      <c r="I37" s="57">
        <v>111</v>
      </c>
      <c r="J37" s="91">
        <f t="shared" si="3"/>
        <v>0.26811594202898553</v>
      </c>
      <c r="K37" s="80"/>
    </row>
    <row r="38" spans="1:11" s="77" customFormat="1" x14ac:dyDescent="0.25">
      <c r="A38" s="55" t="s">
        <v>390</v>
      </c>
      <c r="B38" s="57"/>
      <c r="C38" s="57"/>
      <c r="D38" s="91"/>
      <c r="E38" s="57"/>
      <c r="F38" s="91"/>
      <c r="G38" s="57"/>
      <c r="H38" s="91"/>
      <c r="I38" s="57"/>
      <c r="J38" s="91"/>
      <c r="K38" s="80"/>
    </row>
    <row r="39" spans="1:11" s="77" customFormat="1" x14ac:dyDescent="0.25">
      <c r="A39" s="56" t="s">
        <v>436</v>
      </c>
      <c r="B39" s="57">
        <v>1755</v>
      </c>
      <c r="C39" s="57">
        <v>783</v>
      </c>
      <c r="D39" s="91">
        <f t="shared" si="0"/>
        <v>0.44615384615384618</v>
      </c>
      <c r="E39" s="57">
        <v>131</v>
      </c>
      <c r="F39" s="91">
        <f t="shared" si="1"/>
        <v>7.4643874643874647E-2</v>
      </c>
      <c r="G39" s="57">
        <v>487</v>
      </c>
      <c r="H39" s="91">
        <f t="shared" si="2"/>
        <v>0.27749287749287749</v>
      </c>
      <c r="I39" s="57">
        <v>354</v>
      </c>
      <c r="J39" s="91">
        <f t="shared" si="3"/>
        <v>0.20170940170940171</v>
      </c>
      <c r="K39" s="80"/>
    </row>
    <row r="40" spans="1:11" s="77" customFormat="1" x14ac:dyDescent="0.25">
      <c r="A40" s="56" t="s">
        <v>437</v>
      </c>
      <c r="B40" s="57">
        <v>269</v>
      </c>
      <c r="C40" s="57">
        <v>116</v>
      </c>
      <c r="D40" s="91">
        <f t="shared" si="0"/>
        <v>0.43122676579925651</v>
      </c>
      <c r="E40" s="57">
        <v>25</v>
      </c>
      <c r="F40" s="91">
        <f t="shared" si="1"/>
        <v>9.2936802973977689E-2</v>
      </c>
      <c r="G40" s="57">
        <v>63</v>
      </c>
      <c r="H40" s="91">
        <f t="shared" si="2"/>
        <v>0.2342007434944238</v>
      </c>
      <c r="I40" s="57">
        <v>65</v>
      </c>
      <c r="J40" s="91">
        <f t="shared" si="3"/>
        <v>0.24163568773234201</v>
      </c>
      <c r="K40" s="80"/>
    </row>
    <row r="41" spans="1:11" s="77" customFormat="1" x14ac:dyDescent="0.25">
      <c r="A41" s="56" t="s">
        <v>438</v>
      </c>
      <c r="B41" s="57">
        <v>319</v>
      </c>
      <c r="C41" s="57">
        <v>143</v>
      </c>
      <c r="D41" s="91">
        <f t="shared" si="0"/>
        <v>0.44827586206896552</v>
      </c>
      <c r="E41" s="57">
        <v>35</v>
      </c>
      <c r="F41" s="91">
        <f t="shared" si="1"/>
        <v>0.109717868338558</v>
      </c>
      <c r="G41" s="57">
        <v>75</v>
      </c>
      <c r="H41" s="91">
        <f t="shared" si="2"/>
        <v>0.23510971786833856</v>
      </c>
      <c r="I41" s="57">
        <v>66</v>
      </c>
      <c r="J41" s="91">
        <f t="shared" si="3"/>
        <v>0.20689655172413793</v>
      </c>
      <c r="K41" s="80"/>
    </row>
    <row r="42" spans="1:11" s="77" customFormat="1" x14ac:dyDescent="0.25">
      <c r="A42" s="56" t="s">
        <v>393</v>
      </c>
      <c r="B42" s="57">
        <v>113</v>
      </c>
      <c r="C42" s="57">
        <v>56</v>
      </c>
      <c r="D42" s="91">
        <f t="shared" si="0"/>
        <v>0.49557522123893805</v>
      </c>
      <c r="E42" s="57">
        <v>10</v>
      </c>
      <c r="F42" s="91">
        <f t="shared" si="1"/>
        <v>8.8495575221238937E-2</v>
      </c>
      <c r="G42" s="57">
        <v>24</v>
      </c>
      <c r="H42" s="91">
        <f t="shared" si="2"/>
        <v>0.21238938053097345</v>
      </c>
      <c r="I42" s="57">
        <v>23</v>
      </c>
      <c r="J42" s="91">
        <f t="shared" si="3"/>
        <v>0.20353982300884957</v>
      </c>
      <c r="K42" s="80"/>
    </row>
    <row r="43" spans="1:11" s="77" customFormat="1" x14ac:dyDescent="0.25">
      <c r="A43" s="56" t="s">
        <v>394</v>
      </c>
      <c r="B43" s="57">
        <v>299</v>
      </c>
      <c r="C43" s="57">
        <v>119</v>
      </c>
      <c r="D43" s="91">
        <f t="shared" si="0"/>
        <v>0.39799331103678931</v>
      </c>
      <c r="E43" s="57">
        <v>37</v>
      </c>
      <c r="F43" s="91">
        <f t="shared" si="1"/>
        <v>0.12374581939799331</v>
      </c>
      <c r="G43" s="57">
        <v>88</v>
      </c>
      <c r="H43" s="91">
        <f t="shared" si="2"/>
        <v>0.29431438127090304</v>
      </c>
      <c r="I43" s="57">
        <v>55</v>
      </c>
      <c r="J43" s="91">
        <f t="shared" si="3"/>
        <v>0.18394648829431437</v>
      </c>
      <c r="K43" s="80"/>
    </row>
    <row r="44" spans="1:11" s="77" customFormat="1" x14ac:dyDescent="0.25">
      <c r="A44" s="55" t="s">
        <v>576</v>
      </c>
      <c r="B44" s="57"/>
      <c r="C44" s="57"/>
      <c r="D44" s="91"/>
      <c r="E44" s="57"/>
      <c r="F44" s="91"/>
      <c r="G44" s="57"/>
      <c r="H44" s="91"/>
      <c r="I44" s="57"/>
      <c r="J44" s="91"/>
      <c r="K44" s="80"/>
    </row>
    <row r="45" spans="1:11" s="77" customFormat="1" x14ac:dyDescent="0.25">
      <c r="A45" s="56" t="s">
        <v>441</v>
      </c>
      <c r="B45" s="57">
        <v>1949</v>
      </c>
      <c r="C45" s="57">
        <v>896</v>
      </c>
      <c r="D45" s="91">
        <f t="shared" si="0"/>
        <v>0.45972293483837867</v>
      </c>
      <c r="E45" s="57">
        <v>119</v>
      </c>
      <c r="F45" s="91">
        <f t="shared" si="1"/>
        <v>6.1056952283222166E-2</v>
      </c>
      <c r="G45" s="57">
        <v>550</v>
      </c>
      <c r="H45" s="91">
        <f t="shared" si="2"/>
        <v>0.28219599794766548</v>
      </c>
      <c r="I45" s="57">
        <v>384</v>
      </c>
      <c r="J45" s="91">
        <f t="shared" si="3"/>
        <v>0.19702411493073371</v>
      </c>
      <c r="K45" s="80"/>
    </row>
    <row r="46" spans="1:11" s="77" customFormat="1" x14ac:dyDescent="0.25">
      <c r="A46" s="56" t="s">
        <v>442</v>
      </c>
      <c r="B46" s="57">
        <v>547</v>
      </c>
      <c r="C46" s="57">
        <v>246</v>
      </c>
      <c r="D46" s="91">
        <f t="shared" si="0"/>
        <v>0.44972577696526506</v>
      </c>
      <c r="E46" s="57">
        <v>80</v>
      </c>
      <c r="F46" s="91">
        <f t="shared" si="1"/>
        <v>0.14625228519195613</v>
      </c>
      <c r="G46" s="57">
        <v>128</v>
      </c>
      <c r="H46" s="91">
        <f t="shared" si="2"/>
        <v>0.2340036563071298</v>
      </c>
      <c r="I46" s="57">
        <v>93</v>
      </c>
      <c r="J46" s="91">
        <f t="shared" si="3"/>
        <v>0.17001828153564899</v>
      </c>
      <c r="K46" s="80"/>
    </row>
    <row r="47" spans="1:11" s="77" customFormat="1" x14ac:dyDescent="0.25">
      <c r="A47" s="56" t="s">
        <v>443</v>
      </c>
      <c r="B47" s="57">
        <v>1136</v>
      </c>
      <c r="C47" s="57">
        <v>569</v>
      </c>
      <c r="D47" s="91">
        <f t="shared" si="0"/>
        <v>0.50088028169014087</v>
      </c>
      <c r="E47" s="57">
        <v>96</v>
      </c>
      <c r="F47" s="91">
        <f t="shared" si="1"/>
        <v>8.4507042253521125E-2</v>
      </c>
      <c r="G47" s="57">
        <v>286</v>
      </c>
      <c r="H47" s="91">
        <f t="shared" si="2"/>
        <v>0.25176056338028169</v>
      </c>
      <c r="I47" s="57">
        <v>185</v>
      </c>
      <c r="J47" s="91">
        <f t="shared" si="3"/>
        <v>0.16285211267605634</v>
      </c>
      <c r="K47" s="80"/>
    </row>
    <row r="48" spans="1:11" s="77" customFormat="1" x14ac:dyDescent="0.25">
      <c r="A48" s="56" t="s">
        <v>444</v>
      </c>
      <c r="B48" s="57">
        <v>607</v>
      </c>
      <c r="C48" s="57">
        <v>229</v>
      </c>
      <c r="D48" s="91">
        <f t="shared" si="0"/>
        <v>0.3772652388797364</v>
      </c>
      <c r="E48" s="57">
        <v>68</v>
      </c>
      <c r="F48" s="91">
        <f t="shared" si="1"/>
        <v>0.11202635914332784</v>
      </c>
      <c r="G48" s="57">
        <v>203</v>
      </c>
      <c r="H48" s="91">
        <f t="shared" si="2"/>
        <v>0.33443163097199341</v>
      </c>
      <c r="I48" s="57">
        <v>107</v>
      </c>
      <c r="J48" s="91">
        <f t="shared" si="3"/>
        <v>0.17627677100494235</v>
      </c>
      <c r="K48" s="80"/>
    </row>
    <row r="49" spans="1:11" s="77" customFormat="1" x14ac:dyDescent="0.25">
      <c r="A49" s="56" t="s">
        <v>445</v>
      </c>
      <c r="B49" s="57">
        <v>252</v>
      </c>
      <c r="C49" s="57">
        <v>122</v>
      </c>
      <c r="D49" s="91">
        <f t="shared" si="0"/>
        <v>0.48412698412698413</v>
      </c>
      <c r="E49" s="57">
        <v>29</v>
      </c>
      <c r="F49" s="91">
        <f t="shared" si="1"/>
        <v>0.11507936507936507</v>
      </c>
      <c r="G49" s="57">
        <v>51</v>
      </c>
      <c r="H49" s="91">
        <f t="shared" si="2"/>
        <v>0.20238095238095238</v>
      </c>
      <c r="I49" s="57">
        <v>50</v>
      </c>
      <c r="J49" s="91">
        <f t="shared" si="3"/>
        <v>0.1984126984126984</v>
      </c>
      <c r="K49" s="80"/>
    </row>
    <row r="50" spans="1:11" s="77" customFormat="1" x14ac:dyDescent="0.25">
      <c r="A50" s="55" t="s">
        <v>577</v>
      </c>
      <c r="B50" s="57"/>
      <c r="C50" s="57"/>
      <c r="D50" s="91"/>
      <c r="E50" s="57"/>
      <c r="F50" s="91"/>
      <c r="G50" s="57"/>
      <c r="H50" s="91"/>
      <c r="I50" s="57"/>
      <c r="J50" s="91"/>
      <c r="K50" s="80"/>
    </row>
    <row r="51" spans="1:11" s="77" customFormat="1" x14ac:dyDescent="0.25">
      <c r="A51" s="56" t="s">
        <v>395</v>
      </c>
      <c r="B51" s="57">
        <v>1169</v>
      </c>
      <c r="C51" s="57">
        <v>468</v>
      </c>
      <c r="D51" s="91">
        <f t="shared" si="0"/>
        <v>0.40034217279726264</v>
      </c>
      <c r="E51" s="57">
        <v>82</v>
      </c>
      <c r="F51" s="91">
        <f t="shared" si="1"/>
        <v>7.0145423438836618E-2</v>
      </c>
      <c r="G51" s="57">
        <v>362</v>
      </c>
      <c r="H51" s="91">
        <f t="shared" si="2"/>
        <v>0.30966638152266895</v>
      </c>
      <c r="I51" s="57">
        <v>257</v>
      </c>
      <c r="J51" s="91">
        <f t="shared" si="3"/>
        <v>0.21984602224123181</v>
      </c>
      <c r="K51" s="80"/>
    </row>
    <row r="52" spans="1:11" s="77" customFormat="1" x14ac:dyDescent="0.25">
      <c r="A52" s="56" t="s">
        <v>561</v>
      </c>
      <c r="B52" s="57">
        <v>1059</v>
      </c>
      <c r="C52" s="57">
        <v>503</v>
      </c>
      <c r="D52" s="91">
        <f t="shared" si="0"/>
        <v>0.4749763928234183</v>
      </c>
      <c r="E52" s="57">
        <v>93</v>
      </c>
      <c r="F52" s="91">
        <f t="shared" si="1"/>
        <v>8.7818696883852687E-2</v>
      </c>
      <c r="G52" s="57">
        <v>254</v>
      </c>
      <c r="H52" s="91">
        <f t="shared" si="2"/>
        <v>0.23984891406987724</v>
      </c>
      <c r="I52" s="57">
        <v>209</v>
      </c>
      <c r="J52" s="91">
        <f t="shared" si="3"/>
        <v>0.19735599622285174</v>
      </c>
      <c r="K52" s="80"/>
    </row>
    <row r="53" spans="1:11" s="77" customFormat="1" x14ac:dyDescent="0.25">
      <c r="A53" s="56" t="s">
        <v>396</v>
      </c>
      <c r="B53" s="57">
        <v>322</v>
      </c>
      <c r="C53" s="57">
        <v>158</v>
      </c>
      <c r="D53" s="91">
        <f t="shared" si="0"/>
        <v>0.49068322981366458</v>
      </c>
      <c r="E53" s="57">
        <v>28</v>
      </c>
      <c r="F53" s="91">
        <f t="shared" si="1"/>
        <v>8.6956521739130432E-2</v>
      </c>
      <c r="G53" s="57">
        <v>76</v>
      </c>
      <c r="H53" s="91">
        <f t="shared" si="2"/>
        <v>0.2360248447204969</v>
      </c>
      <c r="I53" s="57">
        <v>60</v>
      </c>
      <c r="J53" s="91">
        <f t="shared" si="3"/>
        <v>0.18633540372670807</v>
      </c>
      <c r="K53" s="80"/>
    </row>
    <row r="54" spans="1:11" s="77" customFormat="1" x14ac:dyDescent="0.25">
      <c r="A54" s="56" t="s">
        <v>538</v>
      </c>
      <c r="B54" s="57">
        <v>487</v>
      </c>
      <c r="C54" s="57">
        <v>209</v>
      </c>
      <c r="D54" s="91">
        <f t="shared" si="0"/>
        <v>0.42915811088295686</v>
      </c>
      <c r="E54" s="57">
        <v>68</v>
      </c>
      <c r="F54" s="91">
        <f t="shared" si="1"/>
        <v>0.13963039014373715</v>
      </c>
      <c r="G54" s="57">
        <v>113</v>
      </c>
      <c r="H54" s="91">
        <f t="shared" si="2"/>
        <v>0.23203285420944558</v>
      </c>
      <c r="I54" s="57">
        <v>97</v>
      </c>
      <c r="J54" s="91">
        <f t="shared" si="3"/>
        <v>0.19917864476386038</v>
      </c>
      <c r="K54" s="80"/>
    </row>
    <row r="55" spans="1:11" s="77" customFormat="1" x14ac:dyDescent="0.25">
      <c r="A55" s="56" t="s">
        <v>448</v>
      </c>
      <c r="B55" s="57">
        <v>202</v>
      </c>
      <c r="C55" s="57">
        <v>94</v>
      </c>
      <c r="D55" s="91">
        <f t="shared" si="0"/>
        <v>0.46534653465346537</v>
      </c>
      <c r="E55" s="57">
        <v>34</v>
      </c>
      <c r="F55" s="91">
        <f t="shared" si="1"/>
        <v>0.16831683168316833</v>
      </c>
      <c r="G55" s="57">
        <v>48</v>
      </c>
      <c r="H55" s="91">
        <f t="shared" si="2"/>
        <v>0.23762376237623761</v>
      </c>
      <c r="I55" s="57">
        <v>26</v>
      </c>
      <c r="J55" s="91">
        <f t="shared" si="3"/>
        <v>0.12871287128712872</v>
      </c>
      <c r="K55" s="80"/>
    </row>
    <row r="56" spans="1:11" s="77" customFormat="1" x14ac:dyDescent="0.25">
      <c r="A56" s="55" t="s">
        <v>578</v>
      </c>
      <c r="B56" s="57"/>
      <c r="C56" s="57"/>
      <c r="D56" s="91"/>
      <c r="E56" s="57"/>
      <c r="F56" s="91"/>
      <c r="G56" s="57"/>
      <c r="H56" s="91"/>
      <c r="I56" s="57"/>
      <c r="J56" s="91"/>
      <c r="K56" s="80"/>
    </row>
    <row r="57" spans="1:11" s="77" customFormat="1" x14ac:dyDescent="0.25">
      <c r="A57" s="56" t="s">
        <v>449</v>
      </c>
      <c r="B57" s="57">
        <v>1300</v>
      </c>
      <c r="C57" s="57">
        <v>573</v>
      </c>
      <c r="D57" s="91">
        <f t="shared" si="0"/>
        <v>0.44076923076923075</v>
      </c>
      <c r="E57" s="57">
        <v>73</v>
      </c>
      <c r="F57" s="91">
        <f t="shared" si="1"/>
        <v>5.6153846153846151E-2</v>
      </c>
      <c r="G57" s="57">
        <v>403</v>
      </c>
      <c r="H57" s="91">
        <f t="shared" si="2"/>
        <v>0.31</v>
      </c>
      <c r="I57" s="57">
        <v>251</v>
      </c>
      <c r="J57" s="91">
        <f t="shared" si="3"/>
        <v>0.19307692307692309</v>
      </c>
      <c r="K57" s="80"/>
    </row>
    <row r="58" spans="1:11" s="77" customFormat="1" x14ac:dyDescent="0.25">
      <c r="A58" s="56" t="s">
        <v>450</v>
      </c>
      <c r="B58" s="57">
        <v>774</v>
      </c>
      <c r="C58" s="57">
        <v>400</v>
      </c>
      <c r="D58" s="91">
        <f t="shared" si="0"/>
        <v>0.51679586563307489</v>
      </c>
      <c r="E58" s="57">
        <v>45</v>
      </c>
      <c r="F58" s="91">
        <f t="shared" si="1"/>
        <v>5.8139534883720929E-2</v>
      </c>
      <c r="G58" s="57">
        <v>194</v>
      </c>
      <c r="H58" s="91">
        <f t="shared" si="2"/>
        <v>0.25064599483204136</v>
      </c>
      <c r="I58" s="57">
        <v>135</v>
      </c>
      <c r="J58" s="91">
        <f t="shared" si="3"/>
        <v>0.1744186046511628</v>
      </c>
      <c r="K58" s="80"/>
    </row>
    <row r="59" spans="1:11" s="77" customFormat="1" x14ac:dyDescent="0.25">
      <c r="A59" s="56" t="s">
        <v>451</v>
      </c>
      <c r="B59" s="57">
        <v>1249</v>
      </c>
      <c r="C59" s="57">
        <v>559</v>
      </c>
      <c r="D59" s="91">
        <f t="shared" si="0"/>
        <v>0.44755804643714969</v>
      </c>
      <c r="E59" s="57">
        <v>137</v>
      </c>
      <c r="F59" s="91">
        <f t="shared" si="1"/>
        <v>0.10968775020016013</v>
      </c>
      <c r="G59" s="57">
        <v>335</v>
      </c>
      <c r="H59" s="91">
        <f t="shared" si="2"/>
        <v>0.26821457165732587</v>
      </c>
      <c r="I59" s="57">
        <v>218</v>
      </c>
      <c r="J59" s="91">
        <f t="shared" si="3"/>
        <v>0.1745396317053643</v>
      </c>
      <c r="K59" s="80"/>
    </row>
    <row r="60" spans="1:11" s="77" customFormat="1" x14ac:dyDescent="0.25">
      <c r="A60" s="58" t="s">
        <v>453</v>
      </c>
      <c r="B60" s="57">
        <v>287</v>
      </c>
      <c r="C60" s="57">
        <v>95</v>
      </c>
      <c r="D60" s="91">
        <f t="shared" si="0"/>
        <v>0.33101045296167247</v>
      </c>
      <c r="E60" s="57">
        <v>41</v>
      </c>
      <c r="F60" s="91">
        <f t="shared" si="1"/>
        <v>0.14285714285714285</v>
      </c>
      <c r="G60" s="57">
        <v>114</v>
      </c>
      <c r="H60" s="91">
        <f t="shared" si="2"/>
        <v>0.39721254355400698</v>
      </c>
      <c r="I60" s="57">
        <v>37</v>
      </c>
      <c r="J60" s="91">
        <f t="shared" si="3"/>
        <v>0.1289198606271777</v>
      </c>
      <c r="K60" s="80"/>
    </row>
    <row r="61" spans="1:11" s="77" customFormat="1" x14ac:dyDescent="0.25">
      <c r="A61" s="56" t="s">
        <v>400</v>
      </c>
      <c r="B61" s="57">
        <v>292</v>
      </c>
      <c r="C61" s="57">
        <v>138</v>
      </c>
      <c r="D61" s="91">
        <f t="shared" si="0"/>
        <v>0.4726027397260274</v>
      </c>
      <c r="E61" s="57">
        <v>33</v>
      </c>
      <c r="F61" s="91">
        <f t="shared" si="1"/>
        <v>0.11301369863013698</v>
      </c>
      <c r="G61" s="57">
        <v>48</v>
      </c>
      <c r="H61" s="91">
        <f t="shared" si="2"/>
        <v>0.16438356164383561</v>
      </c>
      <c r="I61" s="57">
        <v>73</v>
      </c>
      <c r="J61" s="91">
        <f t="shared" si="3"/>
        <v>0.25</v>
      </c>
      <c r="K61" s="80"/>
    </row>
    <row r="62" spans="1:11" s="77" customFormat="1" x14ac:dyDescent="0.25">
      <c r="A62" s="56" t="s">
        <v>397</v>
      </c>
      <c r="B62" s="57">
        <v>442</v>
      </c>
      <c r="C62" s="57">
        <v>277</v>
      </c>
      <c r="D62" s="91">
        <f t="shared" si="0"/>
        <v>0.62669683257918551</v>
      </c>
      <c r="E62" s="57">
        <v>45</v>
      </c>
      <c r="F62" s="91">
        <f t="shared" si="1"/>
        <v>0.10180995475113122</v>
      </c>
      <c r="G62" s="57">
        <v>82</v>
      </c>
      <c r="H62" s="91">
        <f t="shared" si="2"/>
        <v>0.18552036199095023</v>
      </c>
      <c r="I62" s="57">
        <v>38</v>
      </c>
      <c r="J62" s="91">
        <f t="shared" si="3"/>
        <v>8.5972850678733032E-2</v>
      </c>
      <c r="K62" s="80"/>
    </row>
    <row r="63" spans="1:11" s="77" customFormat="1" x14ac:dyDescent="0.25">
      <c r="A63" s="58" t="s">
        <v>579</v>
      </c>
      <c r="B63" s="57">
        <v>949</v>
      </c>
      <c r="C63" s="57">
        <v>397</v>
      </c>
      <c r="D63" s="91">
        <f t="shared" si="0"/>
        <v>0.41833508956796628</v>
      </c>
      <c r="E63" s="57">
        <v>58</v>
      </c>
      <c r="F63" s="91">
        <f t="shared" si="1"/>
        <v>6.1116965226554271E-2</v>
      </c>
      <c r="G63" s="57">
        <v>338</v>
      </c>
      <c r="H63" s="91">
        <f t="shared" si="2"/>
        <v>0.35616438356164382</v>
      </c>
      <c r="I63" s="57">
        <v>156</v>
      </c>
      <c r="J63" s="91">
        <f t="shared" si="3"/>
        <v>0.16438356164383561</v>
      </c>
      <c r="K63" s="80"/>
    </row>
    <row r="64" spans="1:11" s="77" customFormat="1" x14ac:dyDescent="0.25">
      <c r="A64" s="8" t="s">
        <v>213</v>
      </c>
      <c r="D64" s="91"/>
      <c r="F64" s="91"/>
      <c r="H64" s="91"/>
      <c r="J64" s="91"/>
      <c r="K64" s="80"/>
    </row>
    <row r="65" spans="1:11" s="77" customFormat="1" x14ac:dyDescent="0.25">
      <c r="A65" s="1" t="s">
        <v>794</v>
      </c>
      <c r="B65" s="57">
        <v>235</v>
      </c>
      <c r="C65" s="57">
        <v>111</v>
      </c>
      <c r="D65" s="91">
        <f t="shared" si="0"/>
        <v>0.47234042553191491</v>
      </c>
      <c r="E65" s="57">
        <v>60</v>
      </c>
      <c r="F65" s="91">
        <f t="shared" si="1"/>
        <v>0.25531914893617019</v>
      </c>
      <c r="G65" s="57">
        <v>35</v>
      </c>
      <c r="H65" s="91">
        <f t="shared" si="2"/>
        <v>0.14893617021276595</v>
      </c>
      <c r="I65" s="57">
        <v>29</v>
      </c>
      <c r="J65" s="91">
        <f t="shared" si="3"/>
        <v>0.12340425531914893</v>
      </c>
      <c r="K65" s="80"/>
    </row>
    <row r="66" spans="1:11" s="77" customFormat="1" x14ac:dyDescent="0.25">
      <c r="A66" s="1" t="s">
        <v>456</v>
      </c>
      <c r="B66" s="57">
        <v>978</v>
      </c>
      <c r="C66" s="57">
        <v>364</v>
      </c>
      <c r="D66" s="91">
        <f t="shared" si="0"/>
        <v>0.3721881390593047</v>
      </c>
      <c r="E66" s="57">
        <v>243</v>
      </c>
      <c r="F66" s="91">
        <f t="shared" si="1"/>
        <v>0.24846625766871167</v>
      </c>
      <c r="G66" s="57">
        <v>260</v>
      </c>
      <c r="H66" s="91">
        <f t="shared" si="2"/>
        <v>0.2658486707566462</v>
      </c>
      <c r="I66" s="57">
        <v>111</v>
      </c>
      <c r="J66" s="91">
        <f t="shared" si="3"/>
        <v>0.11349693251533742</v>
      </c>
      <c r="K66" s="80"/>
    </row>
    <row r="67" spans="1:11" s="77" customFormat="1" x14ac:dyDescent="0.25">
      <c r="A67" s="1" t="s">
        <v>457</v>
      </c>
      <c r="B67" s="57">
        <v>1649</v>
      </c>
      <c r="C67" s="57">
        <v>864</v>
      </c>
      <c r="D67" s="91">
        <f t="shared" si="0"/>
        <v>0.52395391146149184</v>
      </c>
      <c r="E67" s="57">
        <v>122</v>
      </c>
      <c r="F67" s="91">
        <f t="shared" si="1"/>
        <v>7.3984232868405095E-2</v>
      </c>
      <c r="G67" s="57">
        <v>390</v>
      </c>
      <c r="H67" s="91">
        <f t="shared" si="2"/>
        <v>0.23650697392359005</v>
      </c>
      <c r="I67" s="57">
        <v>273</v>
      </c>
      <c r="J67" s="91">
        <f t="shared" si="3"/>
        <v>0.16555488174651303</v>
      </c>
      <c r="K67" s="80"/>
    </row>
    <row r="68" spans="1:11" s="77" customFormat="1" x14ac:dyDescent="0.25">
      <c r="A68" s="1" t="s">
        <v>458</v>
      </c>
      <c r="B68" s="57">
        <v>608</v>
      </c>
      <c r="C68" s="57">
        <v>286</v>
      </c>
      <c r="D68" s="91">
        <f t="shared" si="0"/>
        <v>0.47039473684210525</v>
      </c>
      <c r="E68" s="57">
        <v>55</v>
      </c>
      <c r="F68" s="91">
        <f t="shared" si="1"/>
        <v>9.0460526315789477E-2</v>
      </c>
      <c r="G68" s="57">
        <v>158</v>
      </c>
      <c r="H68" s="91">
        <f t="shared" si="2"/>
        <v>0.25986842105263158</v>
      </c>
      <c r="I68" s="57">
        <v>109</v>
      </c>
      <c r="J68" s="91">
        <f t="shared" si="3"/>
        <v>0.17927631578947367</v>
      </c>
      <c r="K68" s="80"/>
    </row>
    <row r="69" spans="1:11" s="77" customFormat="1" x14ac:dyDescent="0.25">
      <c r="A69" s="1" t="s">
        <v>459</v>
      </c>
      <c r="B69" s="57">
        <v>423</v>
      </c>
      <c r="C69" s="57">
        <v>195</v>
      </c>
      <c r="D69" s="91">
        <f t="shared" si="0"/>
        <v>0.46099290780141844</v>
      </c>
      <c r="E69" s="57">
        <v>35</v>
      </c>
      <c r="F69" s="91">
        <f t="shared" si="1"/>
        <v>8.2742316784869971E-2</v>
      </c>
      <c r="G69" s="57">
        <v>129</v>
      </c>
      <c r="H69" s="91">
        <f t="shared" si="2"/>
        <v>0.30496453900709219</v>
      </c>
      <c r="I69" s="57">
        <v>64</v>
      </c>
      <c r="J69" s="91">
        <f t="shared" si="3"/>
        <v>0.15130023640661938</v>
      </c>
      <c r="K69" s="80"/>
    </row>
    <row r="70" spans="1:11" s="77" customFormat="1" x14ac:dyDescent="0.25">
      <c r="A70" s="1" t="s">
        <v>460</v>
      </c>
      <c r="B70" s="57">
        <v>247</v>
      </c>
      <c r="C70" s="57">
        <v>123</v>
      </c>
      <c r="D70" s="91">
        <f t="shared" si="0"/>
        <v>0.49797570850202427</v>
      </c>
      <c r="E70" s="57">
        <v>36</v>
      </c>
      <c r="F70" s="91">
        <f t="shared" si="1"/>
        <v>0.145748987854251</v>
      </c>
      <c r="G70" s="57">
        <v>45</v>
      </c>
      <c r="H70" s="91">
        <f t="shared" si="2"/>
        <v>0.18218623481781376</v>
      </c>
      <c r="I70" s="57">
        <v>43</v>
      </c>
      <c r="J70" s="91">
        <f t="shared" si="3"/>
        <v>0.17408906882591094</v>
      </c>
      <c r="K70" s="80"/>
    </row>
    <row r="71" spans="1:11" s="77" customFormat="1" x14ac:dyDescent="0.25">
      <c r="A71" s="8" t="s">
        <v>214</v>
      </c>
      <c r="B71" s="57"/>
      <c r="C71" s="57"/>
      <c r="D71" s="91"/>
      <c r="E71" s="57"/>
      <c r="F71" s="91"/>
      <c r="G71" s="57"/>
      <c r="H71" s="91"/>
      <c r="I71" s="57"/>
      <c r="J71" s="91"/>
      <c r="K71" s="80"/>
    </row>
    <row r="72" spans="1:11" s="77" customFormat="1" x14ac:dyDescent="0.25">
      <c r="A72" s="1" t="s">
        <v>461</v>
      </c>
      <c r="B72" s="57">
        <v>1481</v>
      </c>
      <c r="C72" s="57">
        <v>666</v>
      </c>
      <c r="D72" s="91">
        <f t="shared" ref="D72:D113" si="4">C72/B72</f>
        <v>0.44969615124915596</v>
      </c>
      <c r="E72" s="57">
        <v>123</v>
      </c>
      <c r="F72" s="91">
        <f t="shared" ref="F72:F113" si="5">E72/B72</f>
        <v>8.3051991897366645E-2</v>
      </c>
      <c r="G72" s="57">
        <v>432</v>
      </c>
      <c r="H72" s="91">
        <f t="shared" ref="H72:H113" si="6">G72/B72</f>
        <v>0.29169480081026333</v>
      </c>
      <c r="I72" s="57">
        <v>260</v>
      </c>
      <c r="J72" s="91">
        <f t="shared" ref="J72:J113" si="7">I72/B72</f>
        <v>0.17555705604321403</v>
      </c>
      <c r="K72" s="80"/>
    </row>
    <row r="73" spans="1:11" s="77" customFormat="1" x14ac:dyDescent="0.25">
      <c r="A73" s="1" t="s">
        <v>462</v>
      </c>
      <c r="B73" s="57">
        <v>834</v>
      </c>
      <c r="C73" s="57">
        <v>381</v>
      </c>
      <c r="D73" s="91">
        <f t="shared" si="4"/>
        <v>0.45683453237410071</v>
      </c>
      <c r="E73" s="57">
        <v>41</v>
      </c>
      <c r="F73" s="91">
        <f t="shared" si="5"/>
        <v>4.9160671462829736E-2</v>
      </c>
      <c r="G73" s="57">
        <v>227</v>
      </c>
      <c r="H73" s="91">
        <f t="shared" si="6"/>
        <v>0.27218225419664266</v>
      </c>
      <c r="I73" s="57">
        <v>185</v>
      </c>
      <c r="J73" s="91">
        <f t="shared" si="7"/>
        <v>0.22182254196642687</v>
      </c>
      <c r="K73" s="80"/>
    </row>
    <row r="74" spans="1:11" s="77" customFormat="1" x14ac:dyDescent="0.25">
      <c r="A74" s="1" t="s">
        <v>463</v>
      </c>
      <c r="B74" s="57">
        <v>807</v>
      </c>
      <c r="C74" s="57">
        <v>364</v>
      </c>
      <c r="D74" s="91">
        <f t="shared" si="4"/>
        <v>0.4510532837670384</v>
      </c>
      <c r="E74" s="57">
        <v>76</v>
      </c>
      <c r="F74" s="91">
        <f t="shared" si="5"/>
        <v>9.4175960346964058E-2</v>
      </c>
      <c r="G74" s="57">
        <v>214</v>
      </c>
      <c r="H74" s="91">
        <f t="shared" si="6"/>
        <v>0.26517967781908303</v>
      </c>
      <c r="I74" s="57">
        <v>153</v>
      </c>
      <c r="J74" s="91">
        <f t="shared" si="7"/>
        <v>0.1895910780669145</v>
      </c>
      <c r="K74" s="80"/>
    </row>
    <row r="75" spans="1:11" s="77" customFormat="1" x14ac:dyDescent="0.25">
      <c r="A75" s="1" t="s">
        <v>464</v>
      </c>
      <c r="B75" s="57">
        <v>351</v>
      </c>
      <c r="C75" s="57">
        <v>137</v>
      </c>
      <c r="D75" s="91">
        <f t="shared" si="4"/>
        <v>0.3903133903133903</v>
      </c>
      <c r="E75" s="57">
        <v>16</v>
      </c>
      <c r="F75" s="91">
        <f t="shared" si="5"/>
        <v>4.5584045584045586E-2</v>
      </c>
      <c r="G75" s="57">
        <v>135</v>
      </c>
      <c r="H75" s="91">
        <f t="shared" si="6"/>
        <v>0.38461538461538464</v>
      </c>
      <c r="I75" s="57">
        <v>63</v>
      </c>
      <c r="J75" s="91">
        <f t="shared" si="7"/>
        <v>0.17948717948717949</v>
      </c>
      <c r="K75" s="80"/>
    </row>
    <row r="76" spans="1:11" s="77" customFormat="1" x14ac:dyDescent="0.25">
      <c r="A76" s="1" t="s">
        <v>465</v>
      </c>
      <c r="B76" s="57">
        <v>1622</v>
      </c>
      <c r="C76" s="57">
        <v>696</v>
      </c>
      <c r="D76" s="91">
        <f t="shared" si="4"/>
        <v>0.42909987669543775</v>
      </c>
      <c r="E76" s="57">
        <v>45</v>
      </c>
      <c r="F76" s="91">
        <f t="shared" si="5"/>
        <v>2.7743526510480888E-2</v>
      </c>
      <c r="G76" s="57">
        <v>661</v>
      </c>
      <c r="H76" s="91">
        <f t="shared" si="6"/>
        <v>0.40752157829839702</v>
      </c>
      <c r="I76" s="57">
        <v>220</v>
      </c>
      <c r="J76" s="91">
        <f t="shared" si="7"/>
        <v>0.13563501849568435</v>
      </c>
      <c r="K76" s="80"/>
    </row>
    <row r="77" spans="1:11" s="77" customFormat="1" x14ac:dyDescent="0.25">
      <c r="A77" s="8" t="s">
        <v>215</v>
      </c>
      <c r="B77" s="57"/>
      <c r="C77" s="57"/>
      <c r="D77" s="91"/>
      <c r="E77" s="57"/>
      <c r="F77" s="91"/>
      <c r="G77" s="57"/>
      <c r="H77" s="91"/>
      <c r="I77" s="57"/>
      <c r="J77" s="91"/>
      <c r="K77" s="80"/>
    </row>
    <row r="78" spans="1:11" s="77" customFormat="1" x14ac:dyDescent="0.25">
      <c r="A78" s="1" t="s">
        <v>560</v>
      </c>
      <c r="B78" s="57">
        <v>530</v>
      </c>
      <c r="C78" s="57">
        <v>247</v>
      </c>
      <c r="D78" s="91">
        <f t="shared" si="4"/>
        <v>0.46603773584905661</v>
      </c>
      <c r="E78" s="57">
        <v>35</v>
      </c>
      <c r="F78" s="91">
        <f t="shared" si="5"/>
        <v>6.6037735849056603E-2</v>
      </c>
      <c r="G78" s="57">
        <v>127</v>
      </c>
      <c r="H78" s="91">
        <f t="shared" si="6"/>
        <v>0.23962264150943396</v>
      </c>
      <c r="I78" s="57">
        <v>121</v>
      </c>
      <c r="J78" s="91">
        <f t="shared" si="7"/>
        <v>0.22830188679245284</v>
      </c>
      <c r="K78" s="80"/>
    </row>
    <row r="79" spans="1:11" s="77" customFormat="1" x14ac:dyDescent="0.25">
      <c r="A79" s="1" t="s">
        <v>466</v>
      </c>
      <c r="B79" s="57">
        <v>1068</v>
      </c>
      <c r="C79" s="57">
        <v>509</v>
      </c>
      <c r="D79" s="91">
        <f t="shared" si="4"/>
        <v>0.47659176029962547</v>
      </c>
      <c r="E79" s="57">
        <v>36</v>
      </c>
      <c r="F79" s="91">
        <f t="shared" si="5"/>
        <v>3.3707865168539325E-2</v>
      </c>
      <c r="G79" s="57">
        <v>322</v>
      </c>
      <c r="H79" s="91">
        <f t="shared" si="6"/>
        <v>0.30149812734082398</v>
      </c>
      <c r="I79" s="57">
        <v>201</v>
      </c>
      <c r="J79" s="91">
        <f t="shared" si="7"/>
        <v>0.18820224719101122</v>
      </c>
      <c r="K79" s="80"/>
    </row>
    <row r="80" spans="1:11" s="77" customFormat="1" x14ac:dyDescent="0.25">
      <c r="A80" s="1" t="s">
        <v>467</v>
      </c>
      <c r="B80" s="57">
        <v>522</v>
      </c>
      <c r="C80" s="57">
        <v>219</v>
      </c>
      <c r="D80" s="91">
        <f t="shared" si="4"/>
        <v>0.41954022988505746</v>
      </c>
      <c r="E80" s="57">
        <v>26</v>
      </c>
      <c r="F80" s="91">
        <f t="shared" si="5"/>
        <v>4.9808429118773943E-2</v>
      </c>
      <c r="G80" s="57">
        <v>163</v>
      </c>
      <c r="H80" s="91">
        <f t="shared" si="6"/>
        <v>0.31226053639846746</v>
      </c>
      <c r="I80" s="57">
        <v>114</v>
      </c>
      <c r="J80" s="91">
        <f t="shared" si="7"/>
        <v>0.21839080459770116</v>
      </c>
      <c r="K80" s="80"/>
    </row>
    <row r="81" spans="1:11" s="77" customFormat="1" x14ac:dyDescent="0.25">
      <c r="A81" s="1" t="s">
        <v>539</v>
      </c>
      <c r="B81" s="57">
        <v>610</v>
      </c>
      <c r="C81" s="57">
        <v>252</v>
      </c>
      <c r="D81" s="91">
        <f t="shared" si="4"/>
        <v>0.41311475409836068</v>
      </c>
      <c r="E81" s="57">
        <v>18</v>
      </c>
      <c r="F81" s="91">
        <f t="shared" si="5"/>
        <v>2.9508196721311476E-2</v>
      </c>
      <c r="G81" s="57">
        <v>231</v>
      </c>
      <c r="H81" s="91">
        <f t="shared" si="6"/>
        <v>0.37868852459016394</v>
      </c>
      <c r="I81" s="57">
        <v>109</v>
      </c>
      <c r="J81" s="91">
        <f t="shared" si="7"/>
        <v>0.17868852459016393</v>
      </c>
      <c r="K81" s="80"/>
    </row>
    <row r="82" spans="1:11" s="77" customFormat="1" x14ac:dyDescent="0.25">
      <c r="A82" s="1" t="s">
        <v>468</v>
      </c>
      <c r="B82" s="57">
        <v>419</v>
      </c>
      <c r="C82" s="57">
        <v>130</v>
      </c>
      <c r="D82" s="91">
        <f t="shared" si="4"/>
        <v>0.31026252983293556</v>
      </c>
      <c r="E82" s="57">
        <v>6</v>
      </c>
      <c r="F82" s="91">
        <f t="shared" si="5"/>
        <v>1.4319809069212411E-2</v>
      </c>
      <c r="G82" s="57">
        <v>145</v>
      </c>
      <c r="H82" s="91">
        <f t="shared" si="6"/>
        <v>0.34606205250596661</v>
      </c>
      <c r="I82" s="57">
        <v>138</v>
      </c>
      <c r="J82" s="91">
        <f t="shared" si="7"/>
        <v>0.32935560859188545</v>
      </c>
      <c r="K82" s="80"/>
    </row>
    <row r="83" spans="1:11" s="77" customFormat="1" x14ac:dyDescent="0.25">
      <c r="A83" s="8" t="s">
        <v>216</v>
      </c>
      <c r="B83" s="57"/>
      <c r="C83" s="57"/>
      <c r="D83" s="91"/>
      <c r="E83" s="57"/>
      <c r="F83" s="91"/>
      <c r="G83" s="57"/>
      <c r="H83" s="91"/>
      <c r="I83" s="57"/>
      <c r="J83" s="91"/>
      <c r="K83" s="80"/>
    </row>
    <row r="84" spans="1:11" s="77" customFormat="1" x14ac:dyDescent="0.25">
      <c r="A84" s="1" t="s">
        <v>469</v>
      </c>
      <c r="B84" s="57">
        <v>2058</v>
      </c>
      <c r="C84" s="57">
        <v>932</v>
      </c>
      <c r="D84" s="91">
        <f t="shared" si="4"/>
        <v>0.45286686103012636</v>
      </c>
      <c r="E84" s="57">
        <v>70</v>
      </c>
      <c r="F84" s="91">
        <f t="shared" si="5"/>
        <v>3.4013605442176874E-2</v>
      </c>
      <c r="G84" s="57">
        <v>650</v>
      </c>
      <c r="H84" s="91">
        <f t="shared" si="6"/>
        <v>0.31584062196307094</v>
      </c>
      <c r="I84" s="57">
        <v>406</v>
      </c>
      <c r="J84" s="91">
        <f t="shared" si="7"/>
        <v>0.19727891156462585</v>
      </c>
      <c r="K84" s="80"/>
    </row>
    <row r="85" spans="1:11" s="77" customFormat="1" x14ac:dyDescent="0.25">
      <c r="A85" s="1" t="s">
        <v>470</v>
      </c>
      <c r="B85" s="57">
        <v>313</v>
      </c>
      <c r="C85" s="57">
        <v>120</v>
      </c>
      <c r="D85" s="91">
        <f t="shared" si="4"/>
        <v>0.38338658146964855</v>
      </c>
      <c r="E85" s="57">
        <v>22</v>
      </c>
      <c r="F85" s="91">
        <f t="shared" si="5"/>
        <v>7.0287539936102233E-2</v>
      </c>
      <c r="G85" s="57">
        <v>94</v>
      </c>
      <c r="H85" s="91">
        <f t="shared" si="6"/>
        <v>0.30031948881789139</v>
      </c>
      <c r="I85" s="57">
        <v>77</v>
      </c>
      <c r="J85" s="91">
        <f t="shared" si="7"/>
        <v>0.24600638977635783</v>
      </c>
      <c r="K85" s="80"/>
    </row>
    <row r="86" spans="1:11" s="77" customFormat="1" x14ac:dyDescent="0.25">
      <c r="A86" s="8" t="s">
        <v>217</v>
      </c>
      <c r="B86" s="57"/>
      <c r="C86" s="57"/>
      <c r="D86" s="91"/>
      <c r="E86" s="57"/>
      <c r="F86" s="91"/>
      <c r="G86" s="57"/>
      <c r="H86" s="91"/>
      <c r="I86" s="57"/>
      <c r="J86" s="91"/>
      <c r="K86" s="80"/>
    </row>
    <row r="87" spans="1:11" s="77" customFormat="1" x14ac:dyDescent="0.25">
      <c r="A87" s="1" t="s">
        <v>471</v>
      </c>
      <c r="B87" s="57">
        <v>710</v>
      </c>
      <c r="C87" s="57">
        <v>310</v>
      </c>
      <c r="D87" s="91">
        <f t="shared" si="4"/>
        <v>0.43661971830985913</v>
      </c>
      <c r="E87" s="57">
        <v>71</v>
      </c>
      <c r="F87" s="91">
        <f t="shared" si="5"/>
        <v>0.1</v>
      </c>
      <c r="G87" s="57">
        <v>191</v>
      </c>
      <c r="H87" s="91">
        <f t="shared" si="6"/>
        <v>0.26901408450704223</v>
      </c>
      <c r="I87" s="57">
        <v>138</v>
      </c>
      <c r="J87" s="91">
        <f t="shared" si="7"/>
        <v>0.19436619718309858</v>
      </c>
      <c r="K87" s="80"/>
    </row>
    <row r="88" spans="1:11" s="77" customFormat="1" x14ac:dyDescent="0.25">
      <c r="A88" s="1" t="s">
        <v>472</v>
      </c>
      <c r="B88" s="57">
        <v>1319</v>
      </c>
      <c r="C88" s="57">
        <v>645</v>
      </c>
      <c r="D88" s="91">
        <f t="shared" si="4"/>
        <v>0.48900682335102352</v>
      </c>
      <c r="E88" s="57">
        <v>117</v>
      </c>
      <c r="F88" s="91">
        <f t="shared" si="5"/>
        <v>8.87035633055345E-2</v>
      </c>
      <c r="G88" s="57">
        <v>341</v>
      </c>
      <c r="H88" s="91">
        <f t="shared" si="6"/>
        <v>0.2585291887793783</v>
      </c>
      <c r="I88" s="57">
        <v>216</v>
      </c>
      <c r="J88" s="91">
        <f t="shared" si="7"/>
        <v>0.16376042456406367</v>
      </c>
      <c r="K88" s="80"/>
    </row>
    <row r="89" spans="1:11" s="77" customFormat="1" x14ac:dyDescent="0.25">
      <c r="A89" s="1" t="s">
        <v>473</v>
      </c>
      <c r="B89" s="57">
        <v>912</v>
      </c>
      <c r="C89" s="57">
        <v>346</v>
      </c>
      <c r="D89" s="91">
        <f t="shared" si="4"/>
        <v>0.37938596491228072</v>
      </c>
      <c r="E89" s="57">
        <v>42</v>
      </c>
      <c r="F89" s="91">
        <f t="shared" si="5"/>
        <v>4.6052631578947366E-2</v>
      </c>
      <c r="G89" s="57">
        <v>347</v>
      </c>
      <c r="H89" s="91">
        <f t="shared" si="6"/>
        <v>0.38048245614035087</v>
      </c>
      <c r="I89" s="57">
        <v>177</v>
      </c>
      <c r="J89" s="91">
        <f t="shared" si="7"/>
        <v>0.19407894736842105</v>
      </c>
      <c r="K89" s="80"/>
    </row>
    <row r="90" spans="1:11" s="77" customFormat="1" x14ac:dyDescent="0.25">
      <c r="A90" s="8" t="s">
        <v>218</v>
      </c>
      <c r="B90" s="57"/>
      <c r="C90" s="57"/>
      <c r="D90" s="91"/>
      <c r="E90" s="57"/>
      <c r="F90" s="91"/>
      <c r="G90" s="57"/>
      <c r="H90" s="91"/>
      <c r="I90" s="57"/>
      <c r="J90" s="91"/>
      <c r="K90" s="80"/>
    </row>
    <row r="91" spans="1:11" s="77" customFormat="1" x14ac:dyDescent="0.25">
      <c r="A91" s="1" t="s">
        <v>474</v>
      </c>
      <c r="B91" s="57">
        <v>2442</v>
      </c>
      <c r="C91" s="57">
        <v>1068</v>
      </c>
      <c r="D91" s="91">
        <f t="shared" si="4"/>
        <v>0.43734643734643736</v>
      </c>
      <c r="E91" s="57">
        <v>287</v>
      </c>
      <c r="F91" s="91">
        <f t="shared" si="5"/>
        <v>0.11752661752661753</v>
      </c>
      <c r="G91" s="57">
        <v>697</v>
      </c>
      <c r="H91" s="91">
        <f t="shared" si="6"/>
        <v>0.28542178542178542</v>
      </c>
      <c r="I91" s="57">
        <v>390</v>
      </c>
      <c r="J91" s="91">
        <f t="shared" si="7"/>
        <v>0.15970515970515969</v>
      </c>
      <c r="K91" s="80"/>
    </row>
    <row r="92" spans="1:11" s="77" customFormat="1" x14ac:dyDescent="0.25">
      <c r="A92" s="1" t="s">
        <v>475</v>
      </c>
      <c r="B92" s="57">
        <v>261</v>
      </c>
      <c r="C92" s="57">
        <v>134</v>
      </c>
      <c r="D92" s="91">
        <f t="shared" si="4"/>
        <v>0.51340996168582376</v>
      </c>
      <c r="E92" s="57">
        <v>42</v>
      </c>
      <c r="F92" s="91">
        <f t="shared" si="5"/>
        <v>0.16091954022988506</v>
      </c>
      <c r="G92" s="57">
        <v>44</v>
      </c>
      <c r="H92" s="91">
        <f t="shared" si="6"/>
        <v>0.16858237547892721</v>
      </c>
      <c r="I92" s="57">
        <v>41</v>
      </c>
      <c r="J92" s="91">
        <f t="shared" si="7"/>
        <v>0.15708812260536398</v>
      </c>
      <c r="K92" s="80"/>
    </row>
    <row r="93" spans="1:11" s="77" customFormat="1" x14ac:dyDescent="0.25">
      <c r="A93" s="8" t="s">
        <v>219</v>
      </c>
      <c r="B93" s="57"/>
      <c r="C93" s="57"/>
      <c r="D93" s="91"/>
      <c r="E93" s="57"/>
      <c r="F93" s="91"/>
      <c r="G93" s="57"/>
      <c r="H93" s="91"/>
      <c r="I93" s="57"/>
      <c r="J93" s="91"/>
      <c r="K93" s="80"/>
    </row>
    <row r="94" spans="1:11" s="77" customFormat="1" x14ac:dyDescent="0.25">
      <c r="A94" s="1" t="s">
        <v>476</v>
      </c>
      <c r="B94" s="57">
        <v>45</v>
      </c>
      <c r="C94" s="57">
        <v>15</v>
      </c>
      <c r="D94" s="91">
        <f t="shared" si="4"/>
        <v>0.33333333333333331</v>
      </c>
      <c r="E94" s="57">
        <v>6</v>
      </c>
      <c r="F94" s="91">
        <f t="shared" si="5"/>
        <v>0.13333333333333333</v>
      </c>
      <c r="G94" s="57">
        <v>13</v>
      </c>
      <c r="H94" s="91">
        <f t="shared" si="6"/>
        <v>0.28888888888888886</v>
      </c>
      <c r="I94" s="57">
        <v>11</v>
      </c>
      <c r="J94" s="91">
        <f t="shared" si="7"/>
        <v>0.24444444444444444</v>
      </c>
      <c r="K94" s="80"/>
    </row>
    <row r="95" spans="1:11" s="77" customFormat="1" x14ac:dyDescent="0.25">
      <c r="A95" s="1" t="s">
        <v>477</v>
      </c>
      <c r="B95" s="57">
        <v>91</v>
      </c>
      <c r="C95" s="57">
        <v>51</v>
      </c>
      <c r="D95" s="91">
        <f t="shared" si="4"/>
        <v>0.56043956043956045</v>
      </c>
      <c r="E95" s="57">
        <v>5</v>
      </c>
      <c r="F95" s="91">
        <f t="shared" si="5"/>
        <v>5.4945054945054944E-2</v>
      </c>
      <c r="G95" s="57">
        <v>26</v>
      </c>
      <c r="H95" s="91">
        <f t="shared" si="6"/>
        <v>0.2857142857142857</v>
      </c>
      <c r="I95" s="57">
        <v>9</v>
      </c>
      <c r="J95" s="91">
        <f t="shared" si="7"/>
        <v>9.8901098901098897E-2</v>
      </c>
      <c r="K95" s="80"/>
    </row>
    <row r="96" spans="1:11" s="77" customFormat="1" x14ac:dyDescent="0.25">
      <c r="A96" s="1" t="s">
        <v>478</v>
      </c>
      <c r="B96" s="57">
        <v>63</v>
      </c>
      <c r="C96" s="57">
        <v>26</v>
      </c>
      <c r="D96" s="91">
        <f t="shared" si="4"/>
        <v>0.41269841269841268</v>
      </c>
      <c r="E96" s="57">
        <v>6</v>
      </c>
      <c r="F96" s="91">
        <f t="shared" si="5"/>
        <v>9.5238095238095233E-2</v>
      </c>
      <c r="G96" s="57">
        <v>20</v>
      </c>
      <c r="H96" s="91">
        <f t="shared" si="6"/>
        <v>0.31746031746031744</v>
      </c>
      <c r="I96" s="57">
        <v>11</v>
      </c>
      <c r="J96" s="91">
        <f t="shared" si="7"/>
        <v>0.17460317460317459</v>
      </c>
      <c r="K96" s="80"/>
    </row>
    <row r="97" spans="1:11" s="77" customFormat="1" x14ac:dyDescent="0.25">
      <c r="A97" s="1" t="s">
        <v>479</v>
      </c>
      <c r="B97" s="57">
        <v>42</v>
      </c>
      <c r="C97" s="57">
        <v>28</v>
      </c>
      <c r="D97" s="91">
        <f t="shared" si="4"/>
        <v>0.66666666666666663</v>
      </c>
      <c r="E97" s="57">
        <v>3</v>
      </c>
      <c r="F97" s="91">
        <f t="shared" si="5"/>
        <v>7.1428571428571425E-2</v>
      </c>
      <c r="G97" s="57">
        <v>9</v>
      </c>
      <c r="H97" s="91">
        <f t="shared" si="6"/>
        <v>0.21428571428571427</v>
      </c>
      <c r="I97" s="57">
        <v>2</v>
      </c>
      <c r="J97" s="91">
        <f t="shared" si="7"/>
        <v>4.7619047619047616E-2</v>
      </c>
      <c r="K97" s="80"/>
    </row>
    <row r="98" spans="1:11" s="77" customFormat="1" x14ac:dyDescent="0.25">
      <c r="A98" s="1" t="s">
        <v>480</v>
      </c>
      <c r="B98" s="57">
        <v>3</v>
      </c>
      <c r="C98" s="57">
        <v>2</v>
      </c>
      <c r="D98" s="91">
        <f t="shared" si="4"/>
        <v>0.66666666666666663</v>
      </c>
      <c r="E98" s="57">
        <v>0</v>
      </c>
      <c r="F98" s="91">
        <f t="shared" si="5"/>
        <v>0</v>
      </c>
      <c r="G98" s="57">
        <v>1</v>
      </c>
      <c r="H98" s="91">
        <f t="shared" si="6"/>
        <v>0.33333333333333331</v>
      </c>
      <c r="I98" s="57">
        <v>0</v>
      </c>
      <c r="J98" s="91">
        <f t="shared" si="7"/>
        <v>0</v>
      </c>
      <c r="K98" s="80"/>
    </row>
    <row r="99" spans="1:11" s="77" customFormat="1" x14ac:dyDescent="0.25">
      <c r="A99" s="1" t="s">
        <v>481</v>
      </c>
      <c r="B99" s="57">
        <v>121</v>
      </c>
      <c r="C99" s="57">
        <v>39</v>
      </c>
      <c r="D99" s="91">
        <f t="shared" si="4"/>
        <v>0.32231404958677684</v>
      </c>
      <c r="E99" s="57">
        <v>3</v>
      </c>
      <c r="F99" s="91">
        <f t="shared" si="5"/>
        <v>2.4793388429752067E-2</v>
      </c>
      <c r="G99" s="57">
        <v>59</v>
      </c>
      <c r="H99" s="91">
        <f t="shared" si="6"/>
        <v>0.48760330578512395</v>
      </c>
      <c r="I99" s="57">
        <v>20</v>
      </c>
      <c r="J99" s="91">
        <f t="shared" si="7"/>
        <v>0.16528925619834711</v>
      </c>
      <c r="K99" s="80"/>
    </row>
    <row r="100" spans="1:11" s="77" customFormat="1" x14ac:dyDescent="0.25">
      <c r="A100" s="1" t="s">
        <v>482</v>
      </c>
      <c r="B100" s="57">
        <v>45</v>
      </c>
      <c r="C100" s="57">
        <v>11</v>
      </c>
      <c r="D100" s="91">
        <f t="shared" si="4"/>
        <v>0.24444444444444444</v>
      </c>
      <c r="E100" s="57">
        <v>9</v>
      </c>
      <c r="F100" s="91">
        <f t="shared" si="5"/>
        <v>0.2</v>
      </c>
      <c r="G100" s="57">
        <v>13</v>
      </c>
      <c r="H100" s="91">
        <f t="shared" si="6"/>
        <v>0.28888888888888886</v>
      </c>
      <c r="I100" s="57">
        <v>12</v>
      </c>
      <c r="J100" s="91">
        <f t="shared" si="7"/>
        <v>0.26666666666666666</v>
      </c>
      <c r="K100" s="80"/>
    </row>
    <row r="101" spans="1:11" s="77" customFormat="1" x14ac:dyDescent="0.25">
      <c r="A101" s="8" t="s">
        <v>220</v>
      </c>
      <c r="B101" s="57"/>
      <c r="C101" s="57"/>
      <c r="D101" s="91"/>
      <c r="E101" s="57"/>
      <c r="F101" s="91"/>
      <c r="G101" s="57"/>
      <c r="H101" s="91"/>
      <c r="I101" s="57"/>
      <c r="J101" s="91"/>
      <c r="K101" s="80"/>
    </row>
    <row r="102" spans="1:11" s="77" customFormat="1" x14ac:dyDescent="0.25">
      <c r="A102" s="1" t="s">
        <v>483</v>
      </c>
      <c r="B102" s="57">
        <v>731</v>
      </c>
      <c r="C102" s="57">
        <v>369</v>
      </c>
      <c r="D102" s="91">
        <f t="shared" si="4"/>
        <v>0.50478796169630646</v>
      </c>
      <c r="E102" s="57">
        <v>58</v>
      </c>
      <c r="F102" s="91">
        <f t="shared" si="5"/>
        <v>7.9343365253077974E-2</v>
      </c>
      <c r="G102" s="57">
        <v>186</v>
      </c>
      <c r="H102" s="91">
        <f t="shared" si="6"/>
        <v>0.25444596443228457</v>
      </c>
      <c r="I102" s="57">
        <v>118</v>
      </c>
      <c r="J102" s="91">
        <f t="shared" si="7"/>
        <v>0.16142270861833105</v>
      </c>
      <c r="K102" s="80"/>
    </row>
    <row r="103" spans="1:11" s="77" customFormat="1" x14ac:dyDescent="0.25">
      <c r="A103" s="1" t="s">
        <v>484</v>
      </c>
      <c r="B103" s="57">
        <v>361</v>
      </c>
      <c r="C103" s="57">
        <v>116</v>
      </c>
      <c r="D103" s="91">
        <f t="shared" si="4"/>
        <v>0.32132963988919666</v>
      </c>
      <c r="E103" s="57">
        <v>14</v>
      </c>
      <c r="F103" s="91">
        <f t="shared" si="5"/>
        <v>3.8781163434903045E-2</v>
      </c>
      <c r="G103" s="57">
        <v>163</v>
      </c>
      <c r="H103" s="91">
        <f t="shared" si="6"/>
        <v>0.45152354570637121</v>
      </c>
      <c r="I103" s="57">
        <v>68</v>
      </c>
      <c r="J103" s="91">
        <f t="shared" si="7"/>
        <v>0.18836565096952909</v>
      </c>
      <c r="K103" s="80"/>
    </row>
    <row r="104" spans="1:11" s="77" customFormat="1" x14ac:dyDescent="0.25">
      <c r="A104" s="8" t="s">
        <v>221</v>
      </c>
      <c r="B104" s="57"/>
      <c r="C104" s="57"/>
      <c r="D104" s="91"/>
      <c r="E104" s="57"/>
      <c r="F104" s="91"/>
      <c r="G104" s="57"/>
      <c r="H104" s="91"/>
      <c r="I104" s="57"/>
      <c r="J104" s="91"/>
      <c r="K104" s="80"/>
    </row>
    <row r="105" spans="1:11" s="77" customFormat="1" x14ac:dyDescent="0.25">
      <c r="A105" s="1" t="s">
        <v>485</v>
      </c>
      <c r="B105" s="57">
        <v>185</v>
      </c>
      <c r="C105" s="57">
        <v>115</v>
      </c>
      <c r="D105" s="91">
        <f t="shared" si="4"/>
        <v>0.6216216216216216</v>
      </c>
      <c r="E105" s="57">
        <v>14</v>
      </c>
      <c r="F105" s="91">
        <f t="shared" si="5"/>
        <v>7.567567567567568E-2</v>
      </c>
      <c r="G105" s="57">
        <v>42</v>
      </c>
      <c r="H105" s="91">
        <f t="shared" si="6"/>
        <v>0.22702702702702704</v>
      </c>
      <c r="I105" s="57">
        <v>14</v>
      </c>
      <c r="J105" s="91">
        <f t="shared" si="7"/>
        <v>7.567567567567568E-2</v>
      </c>
      <c r="K105" s="80"/>
    </row>
    <row r="106" spans="1:11" s="77" customFormat="1" x14ac:dyDescent="0.25">
      <c r="A106" s="1" t="s">
        <v>540</v>
      </c>
      <c r="B106" s="57">
        <v>420</v>
      </c>
      <c r="C106" s="57">
        <v>156</v>
      </c>
      <c r="D106" s="91">
        <f t="shared" si="4"/>
        <v>0.37142857142857144</v>
      </c>
      <c r="E106" s="57">
        <v>74</v>
      </c>
      <c r="F106" s="91">
        <f t="shared" si="5"/>
        <v>0.1761904761904762</v>
      </c>
      <c r="G106" s="57">
        <v>132</v>
      </c>
      <c r="H106" s="91">
        <f t="shared" si="6"/>
        <v>0.31428571428571428</v>
      </c>
      <c r="I106" s="57">
        <v>58</v>
      </c>
      <c r="J106" s="91">
        <f t="shared" si="7"/>
        <v>0.1380952380952381</v>
      </c>
      <c r="K106" s="80"/>
    </row>
    <row r="107" spans="1:11" s="77" customFormat="1" x14ac:dyDescent="0.25">
      <c r="A107" s="1" t="s">
        <v>486</v>
      </c>
      <c r="B107" s="57">
        <v>250</v>
      </c>
      <c r="C107" s="57">
        <v>130</v>
      </c>
      <c r="D107" s="91">
        <f t="shared" si="4"/>
        <v>0.52</v>
      </c>
      <c r="E107" s="57">
        <v>19</v>
      </c>
      <c r="F107" s="91">
        <f t="shared" si="5"/>
        <v>7.5999999999999998E-2</v>
      </c>
      <c r="G107" s="57">
        <v>63</v>
      </c>
      <c r="H107" s="91">
        <f t="shared" si="6"/>
        <v>0.252</v>
      </c>
      <c r="I107" s="57">
        <v>38</v>
      </c>
      <c r="J107" s="91">
        <f t="shared" si="7"/>
        <v>0.152</v>
      </c>
      <c r="K107" s="80"/>
    </row>
    <row r="108" spans="1:11" s="77" customFormat="1" x14ac:dyDescent="0.25">
      <c r="A108" s="1" t="s">
        <v>487</v>
      </c>
      <c r="B108" s="57">
        <v>175</v>
      </c>
      <c r="C108" s="57">
        <v>72</v>
      </c>
      <c r="D108" s="91">
        <f t="shared" si="4"/>
        <v>0.41142857142857142</v>
      </c>
      <c r="E108" s="57">
        <v>16</v>
      </c>
      <c r="F108" s="91">
        <f t="shared" si="5"/>
        <v>9.1428571428571428E-2</v>
      </c>
      <c r="G108" s="57">
        <v>55</v>
      </c>
      <c r="H108" s="91">
        <f t="shared" si="6"/>
        <v>0.31428571428571428</v>
      </c>
      <c r="I108" s="57">
        <v>32</v>
      </c>
      <c r="J108" s="91">
        <f t="shared" si="7"/>
        <v>0.18285714285714286</v>
      </c>
      <c r="K108" s="80"/>
    </row>
    <row r="109" spans="1:11" s="77" customFormat="1" x14ac:dyDescent="0.25">
      <c r="A109" s="1" t="s">
        <v>488</v>
      </c>
      <c r="B109" s="57">
        <v>114</v>
      </c>
      <c r="C109" s="57">
        <v>67</v>
      </c>
      <c r="D109" s="91">
        <f t="shared" si="4"/>
        <v>0.58771929824561409</v>
      </c>
      <c r="E109" s="57">
        <v>13</v>
      </c>
      <c r="F109" s="91">
        <f t="shared" si="5"/>
        <v>0.11403508771929824</v>
      </c>
      <c r="G109" s="57">
        <v>26</v>
      </c>
      <c r="H109" s="91">
        <f t="shared" si="6"/>
        <v>0.22807017543859648</v>
      </c>
      <c r="I109" s="57">
        <v>8</v>
      </c>
      <c r="J109" s="91">
        <f t="shared" si="7"/>
        <v>7.0175438596491224E-2</v>
      </c>
      <c r="K109" s="80"/>
    </row>
    <row r="110" spans="1:11" s="77" customFormat="1" x14ac:dyDescent="0.25">
      <c r="A110" s="1" t="s">
        <v>489</v>
      </c>
      <c r="B110" s="57">
        <v>105</v>
      </c>
      <c r="C110" s="57">
        <v>46</v>
      </c>
      <c r="D110" s="91">
        <f t="shared" si="4"/>
        <v>0.43809523809523809</v>
      </c>
      <c r="E110" s="57">
        <v>5</v>
      </c>
      <c r="F110" s="91">
        <f t="shared" si="5"/>
        <v>4.7619047619047616E-2</v>
      </c>
      <c r="G110" s="57">
        <v>40</v>
      </c>
      <c r="H110" s="91">
        <f t="shared" si="6"/>
        <v>0.38095238095238093</v>
      </c>
      <c r="I110" s="57">
        <v>14</v>
      </c>
      <c r="J110" s="91">
        <f t="shared" si="7"/>
        <v>0.13333333333333333</v>
      </c>
      <c r="K110" s="80"/>
    </row>
    <row r="111" spans="1:11" s="77" customFormat="1" x14ac:dyDescent="0.25">
      <c r="A111" s="1" t="s">
        <v>490</v>
      </c>
      <c r="B111" s="57">
        <v>198</v>
      </c>
      <c r="C111" s="57">
        <v>92</v>
      </c>
      <c r="D111" s="91">
        <f t="shared" si="4"/>
        <v>0.46464646464646464</v>
      </c>
      <c r="E111" s="57">
        <v>31</v>
      </c>
      <c r="F111" s="91">
        <f t="shared" si="5"/>
        <v>0.15656565656565657</v>
      </c>
      <c r="G111" s="57">
        <v>40</v>
      </c>
      <c r="H111" s="91">
        <f t="shared" si="6"/>
        <v>0.20202020202020202</v>
      </c>
      <c r="I111" s="57">
        <v>35</v>
      </c>
      <c r="J111" s="91">
        <f t="shared" si="7"/>
        <v>0.17676767676767677</v>
      </c>
      <c r="K111" s="80"/>
    </row>
    <row r="112" spans="1:11" s="77" customFormat="1" x14ac:dyDescent="0.25">
      <c r="A112" s="1" t="s">
        <v>491</v>
      </c>
      <c r="B112" s="57">
        <v>68</v>
      </c>
      <c r="C112" s="57">
        <v>26</v>
      </c>
      <c r="D112" s="91">
        <f t="shared" si="4"/>
        <v>0.38235294117647056</v>
      </c>
      <c r="E112" s="57">
        <v>6</v>
      </c>
      <c r="F112" s="91">
        <f t="shared" si="5"/>
        <v>8.8235294117647065E-2</v>
      </c>
      <c r="G112" s="57">
        <v>23</v>
      </c>
      <c r="H112" s="91">
        <f t="shared" si="6"/>
        <v>0.33823529411764708</v>
      </c>
      <c r="I112" s="57">
        <v>13</v>
      </c>
      <c r="J112" s="91">
        <f t="shared" si="7"/>
        <v>0.19117647058823528</v>
      </c>
      <c r="K112" s="80"/>
    </row>
    <row r="113" spans="1:11" s="77" customFormat="1" x14ac:dyDescent="0.25">
      <c r="A113" s="1" t="s">
        <v>222</v>
      </c>
      <c r="B113" s="57">
        <v>7336</v>
      </c>
      <c r="C113" s="57">
        <v>2041</v>
      </c>
      <c r="D113" s="91">
        <f t="shared" si="4"/>
        <v>0.27821701199563798</v>
      </c>
      <c r="E113" s="57">
        <v>1194</v>
      </c>
      <c r="F113" s="91">
        <f t="shared" si="5"/>
        <v>0.16275899672846239</v>
      </c>
      <c r="G113" s="57">
        <v>2879</v>
      </c>
      <c r="H113" s="91">
        <f t="shared" si="6"/>
        <v>0.39244820065430752</v>
      </c>
      <c r="I113" s="57">
        <v>1222</v>
      </c>
      <c r="J113" s="91">
        <f t="shared" si="7"/>
        <v>0.16657579062159214</v>
      </c>
      <c r="K113" s="80"/>
    </row>
    <row r="114" spans="1:11" s="77" customFormat="1" x14ac:dyDescent="0.25">
      <c r="A114" s="1" t="s">
        <v>541</v>
      </c>
      <c r="B114" s="68"/>
      <c r="C114" s="68"/>
      <c r="D114" s="68"/>
      <c r="E114" s="79"/>
      <c r="F114" s="68"/>
      <c r="G114" s="79"/>
      <c r="H114" s="57"/>
      <c r="I114" s="57"/>
      <c r="J114" s="80"/>
      <c r="K114" s="80"/>
    </row>
    <row r="115" spans="1:11" x14ac:dyDescent="0.25">
      <c r="J115" s="31"/>
      <c r="K115" s="80"/>
    </row>
    <row r="116" spans="1:11" x14ac:dyDescent="0.25">
      <c r="J116" s="31"/>
      <c r="K116" s="80"/>
    </row>
    <row r="117" spans="1:11" x14ac:dyDescent="0.25">
      <c r="J117" s="31"/>
      <c r="K117" s="80"/>
    </row>
    <row r="118" spans="1:11" x14ac:dyDescent="0.25">
      <c r="J118" s="31"/>
      <c r="K118" s="80"/>
    </row>
    <row r="119" spans="1:11" x14ac:dyDescent="0.25">
      <c r="J119" s="31"/>
      <c r="K119" s="80"/>
    </row>
    <row r="120" spans="1:11" x14ac:dyDescent="0.25">
      <c r="J120" s="31"/>
      <c r="K120" s="80"/>
    </row>
    <row r="121" spans="1:11" x14ac:dyDescent="0.25">
      <c r="J121" s="31"/>
      <c r="K121" s="80"/>
    </row>
    <row r="122" spans="1:11" x14ac:dyDescent="0.25">
      <c r="J122" s="31"/>
      <c r="K122" s="80"/>
    </row>
    <row r="123" spans="1:11" x14ac:dyDescent="0.25">
      <c r="J123" s="31"/>
      <c r="K123" s="80"/>
    </row>
    <row r="124" spans="1:11" x14ac:dyDescent="0.25">
      <c r="J124" s="31"/>
      <c r="K124" s="80"/>
    </row>
  </sheetData>
  <phoneticPr fontId="0" type="noConversion"/>
  <pageMargins left="0.59055118110236227" right="0.59055118110236227" top="0.78740157480314965" bottom="0.59055118110236227" header="0.39370078740157483" footer="0"/>
  <pageSetup paperSize="9" scale="5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117"/>
  <sheetViews>
    <sheetView workbookViewId="0">
      <selection activeCell="B5" sqref="B5:B113"/>
    </sheetView>
  </sheetViews>
  <sheetFormatPr baseColWidth="10" defaultColWidth="11.44140625" defaultRowHeight="13.2" x14ac:dyDescent="0.25"/>
  <cols>
    <col min="1" max="1" width="24.6640625" style="1" customWidth="1"/>
    <col min="2" max="2" width="9.6640625" style="7" customWidth="1"/>
    <col min="3" max="3" width="9.88671875" style="1" customWidth="1"/>
    <col min="4" max="4" width="9.5546875" style="1" customWidth="1"/>
    <col min="5" max="5" width="10.5546875" style="1" customWidth="1"/>
    <col min="6" max="6" width="9.33203125" style="1" customWidth="1"/>
    <col min="7" max="7" width="10" style="1" customWidth="1"/>
    <col min="8" max="8" width="9.33203125" style="1" customWidth="1"/>
    <col min="9" max="9" width="12.88671875" style="7" customWidth="1"/>
    <col min="10" max="10" width="8.33203125" style="1" customWidth="1"/>
    <col min="11" max="11" width="12.6640625" style="7" customWidth="1"/>
    <col min="12" max="12" width="8.44140625" style="1" customWidth="1"/>
    <col min="13" max="16384" width="11.44140625" style="1"/>
  </cols>
  <sheetData>
    <row r="1" spans="1:13" x14ac:dyDescent="0.25">
      <c r="A1" s="8" t="s">
        <v>808</v>
      </c>
    </row>
    <row r="2" spans="1:13" x14ac:dyDescent="0.25">
      <c r="A2" s="1" t="s">
        <v>825</v>
      </c>
    </row>
    <row r="4" spans="1:13" s="2" customFormat="1" ht="39.6" x14ac:dyDescent="0.25">
      <c r="B4" s="2" t="s">
        <v>527</v>
      </c>
      <c r="C4" s="2" t="s">
        <v>528</v>
      </c>
      <c r="D4" s="2" t="s">
        <v>199</v>
      </c>
      <c r="E4" s="2" t="s">
        <v>529</v>
      </c>
      <c r="F4" s="2" t="s">
        <v>199</v>
      </c>
      <c r="G4" s="2" t="s">
        <v>530</v>
      </c>
      <c r="H4" s="2" t="s">
        <v>199</v>
      </c>
      <c r="I4" s="11" t="s">
        <v>531</v>
      </c>
      <c r="J4" s="2" t="s">
        <v>199</v>
      </c>
      <c r="K4" s="11" t="s">
        <v>532</v>
      </c>
      <c r="L4" s="2" t="s">
        <v>199</v>
      </c>
    </row>
    <row r="5" spans="1:13" s="2" customFormat="1" x14ac:dyDescent="0.25">
      <c r="A5" s="32" t="s">
        <v>206</v>
      </c>
      <c r="B5" s="27">
        <v>28828</v>
      </c>
      <c r="C5" s="8">
        <v>368</v>
      </c>
      <c r="D5" s="90">
        <v>1.2999999999999999E-2</v>
      </c>
      <c r="E5" s="27">
        <v>3957</v>
      </c>
      <c r="F5" s="90">
        <v>0.13700000000000001</v>
      </c>
      <c r="G5" s="27">
        <v>2820</v>
      </c>
      <c r="H5" s="90">
        <v>9.8000000000000004E-2</v>
      </c>
      <c r="I5" s="27">
        <v>12022</v>
      </c>
      <c r="J5" s="90">
        <v>0.41699999999999998</v>
      </c>
      <c r="K5" s="27">
        <v>9661</v>
      </c>
      <c r="L5" s="90">
        <v>0.33500000000000002</v>
      </c>
      <c r="M5" s="83"/>
    </row>
    <row r="6" spans="1:13" s="77" customFormat="1" x14ac:dyDescent="0.25">
      <c r="A6" s="55" t="s">
        <v>572</v>
      </c>
      <c r="B6" s="57"/>
      <c r="C6" s="57"/>
      <c r="D6" s="57"/>
      <c r="E6" s="57"/>
      <c r="F6" s="57"/>
      <c r="G6" s="57"/>
      <c r="H6" s="57"/>
      <c r="I6" s="57"/>
      <c r="J6" s="57"/>
      <c r="L6" s="57"/>
      <c r="M6" s="83"/>
    </row>
    <row r="7" spans="1:13" s="77" customFormat="1" x14ac:dyDescent="0.25">
      <c r="A7" s="56" t="s">
        <v>375</v>
      </c>
      <c r="B7" s="57">
        <v>261</v>
      </c>
      <c r="C7" s="57">
        <v>2</v>
      </c>
      <c r="D7" s="91">
        <f>C7/B7</f>
        <v>7.6628352490421452E-3</v>
      </c>
      <c r="E7" s="57">
        <v>53</v>
      </c>
      <c r="F7" s="91">
        <f>E7/B7</f>
        <v>0.20306513409961685</v>
      </c>
      <c r="G7" s="57">
        <v>14</v>
      </c>
      <c r="H7" s="91">
        <f>G7/B7</f>
        <v>5.3639846743295021E-2</v>
      </c>
      <c r="I7" s="57">
        <v>112</v>
      </c>
      <c r="J7" s="91">
        <f>I7/B7</f>
        <v>0.42911877394636017</v>
      </c>
      <c r="K7" s="7">
        <v>80</v>
      </c>
      <c r="L7" s="91">
        <f>K7/B7</f>
        <v>0.3065134099616858</v>
      </c>
      <c r="M7" s="83"/>
    </row>
    <row r="8" spans="1:13" s="77" customFormat="1" x14ac:dyDescent="0.25">
      <c r="A8" s="56" t="s">
        <v>385</v>
      </c>
      <c r="B8" s="57">
        <v>532</v>
      </c>
      <c r="C8" s="57">
        <v>3</v>
      </c>
      <c r="D8" s="91">
        <f t="shared" ref="D8:D70" si="0">C8/B8</f>
        <v>5.6390977443609019E-3</v>
      </c>
      <c r="E8" s="57">
        <v>85</v>
      </c>
      <c r="F8" s="91">
        <f t="shared" ref="F8:F70" si="1">E8/B8</f>
        <v>0.15977443609022557</v>
      </c>
      <c r="G8" s="57">
        <v>21</v>
      </c>
      <c r="H8" s="91">
        <f t="shared" ref="H8:H70" si="2">G8/B8</f>
        <v>3.9473684210526314E-2</v>
      </c>
      <c r="I8" s="57">
        <v>327</v>
      </c>
      <c r="J8" s="91">
        <f t="shared" ref="J8:J70" si="3">I8/B8</f>
        <v>0.61466165413533835</v>
      </c>
      <c r="K8" s="7">
        <v>96</v>
      </c>
      <c r="L8" s="91">
        <f t="shared" ref="L8:L70" si="4">K8/B8</f>
        <v>0.18045112781954886</v>
      </c>
      <c r="M8" s="83"/>
    </row>
    <row r="9" spans="1:13" s="77" customFormat="1" x14ac:dyDescent="0.25">
      <c r="A9" s="56" t="s">
        <v>386</v>
      </c>
      <c r="B9" s="57">
        <v>364</v>
      </c>
      <c r="C9" s="57">
        <v>2</v>
      </c>
      <c r="D9" s="91">
        <f t="shared" si="0"/>
        <v>5.4945054945054949E-3</v>
      </c>
      <c r="E9" s="57">
        <v>73</v>
      </c>
      <c r="F9" s="91">
        <f t="shared" si="1"/>
        <v>0.20054945054945056</v>
      </c>
      <c r="G9" s="57">
        <v>25</v>
      </c>
      <c r="H9" s="91">
        <f t="shared" si="2"/>
        <v>6.8681318681318687E-2</v>
      </c>
      <c r="I9" s="57">
        <v>133</v>
      </c>
      <c r="J9" s="91">
        <f t="shared" si="3"/>
        <v>0.36538461538461536</v>
      </c>
      <c r="K9" s="7">
        <v>131</v>
      </c>
      <c r="L9" s="91">
        <f t="shared" si="4"/>
        <v>0.35989010989010989</v>
      </c>
      <c r="M9" s="83"/>
    </row>
    <row r="10" spans="1:13" s="77" customFormat="1" x14ac:dyDescent="0.25">
      <c r="A10" s="56" t="s">
        <v>387</v>
      </c>
      <c r="B10" s="57">
        <v>296</v>
      </c>
      <c r="C10" s="57">
        <v>1</v>
      </c>
      <c r="D10" s="91">
        <f t="shared" si="0"/>
        <v>3.3783783783783786E-3</v>
      </c>
      <c r="E10" s="57">
        <v>57</v>
      </c>
      <c r="F10" s="91">
        <f t="shared" si="1"/>
        <v>0.19256756756756757</v>
      </c>
      <c r="G10" s="57">
        <v>17</v>
      </c>
      <c r="H10" s="91">
        <f t="shared" si="2"/>
        <v>5.7432432432432436E-2</v>
      </c>
      <c r="I10" s="57">
        <v>133</v>
      </c>
      <c r="J10" s="91">
        <f t="shared" si="3"/>
        <v>0.44932432432432434</v>
      </c>
      <c r="K10" s="7">
        <v>88</v>
      </c>
      <c r="L10" s="91">
        <f t="shared" si="4"/>
        <v>0.29729729729729731</v>
      </c>
      <c r="M10" s="83"/>
    </row>
    <row r="11" spans="1:13" s="77" customFormat="1" x14ac:dyDescent="0.25">
      <c r="A11" s="56" t="s">
        <v>388</v>
      </c>
      <c r="B11" s="57">
        <v>284</v>
      </c>
      <c r="C11" s="57">
        <v>3</v>
      </c>
      <c r="D11" s="91">
        <f t="shared" si="0"/>
        <v>1.0563380281690141E-2</v>
      </c>
      <c r="E11" s="57">
        <v>60</v>
      </c>
      <c r="F11" s="91">
        <f t="shared" si="1"/>
        <v>0.21126760563380281</v>
      </c>
      <c r="G11" s="57">
        <v>10</v>
      </c>
      <c r="H11" s="91">
        <f t="shared" si="2"/>
        <v>3.5211267605633804E-2</v>
      </c>
      <c r="I11" s="57">
        <v>121</v>
      </c>
      <c r="J11" s="91">
        <f t="shared" si="3"/>
        <v>0.426056338028169</v>
      </c>
      <c r="K11" s="7">
        <v>90</v>
      </c>
      <c r="L11" s="91">
        <f t="shared" si="4"/>
        <v>0.31690140845070425</v>
      </c>
      <c r="M11" s="83"/>
    </row>
    <row r="12" spans="1:13" s="77" customFormat="1" x14ac:dyDescent="0.25">
      <c r="A12" s="56" t="s">
        <v>417</v>
      </c>
      <c r="B12" s="57">
        <v>1315</v>
      </c>
      <c r="C12" s="57">
        <v>4</v>
      </c>
      <c r="D12" s="91">
        <f t="shared" si="0"/>
        <v>3.041825095057034E-3</v>
      </c>
      <c r="E12" s="57">
        <v>136</v>
      </c>
      <c r="F12" s="91">
        <f t="shared" si="1"/>
        <v>0.10342205323193916</v>
      </c>
      <c r="G12" s="57">
        <v>35</v>
      </c>
      <c r="H12" s="91">
        <f t="shared" si="2"/>
        <v>2.6615969581749048E-2</v>
      </c>
      <c r="I12" s="57">
        <v>845</v>
      </c>
      <c r="J12" s="91">
        <f t="shared" si="3"/>
        <v>0.64258555133079853</v>
      </c>
      <c r="K12" s="7">
        <v>295</v>
      </c>
      <c r="L12" s="91">
        <f t="shared" si="4"/>
        <v>0.22433460076045628</v>
      </c>
      <c r="M12" s="83"/>
    </row>
    <row r="13" spans="1:13" s="77" customFormat="1" x14ac:dyDescent="0.25">
      <c r="A13" s="55" t="s">
        <v>398</v>
      </c>
      <c r="B13" s="57"/>
      <c r="C13" s="57"/>
      <c r="D13" s="91"/>
      <c r="E13" s="57"/>
      <c r="F13" s="91"/>
      <c r="G13" s="57"/>
      <c r="H13" s="91"/>
      <c r="I13" s="57"/>
      <c r="J13" s="91"/>
      <c r="K13" s="7"/>
      <c r="L13" s="91"/>
      <c r="M13" s="83"/>
    </row>
    <row r="14" spans="1:13" s="77" customFormat="1" x14ac:dyDescent="0.25">
      <c r="A14" s="56" t="s">
        <v>418</v>
      </c>
      <c r="B14" s="57">
        <v>1501</v>
      </c>
      <c r="C14" s="57">
        <v>18</v>
      </c>
      <c r="D14" s="91">
        <f t="shared" si="0"/>
        <v>1.1992005329780146E-2</v>
      </c>
      <c r="E14" s="57">
        <v>243</v>
      </c>
      <c r="F14" s="91">
        <f t="shared" si="1"/>
        <v>0.16189207195203198</v>
      </c>
      <c r="G14" s="57">
        <v>97</v>
      </c>
      <c r="H14" s="91">
        <f t="shared" si="2"/>
        <v>6.4623584277148566E-2</v>
      </c>
      <c r="I14" s="57">
        <v>627</v>
      </c>
      <c r="J14" s="91">
        <f t="shared" si="3"/>
        <v>0.41772151898734178</v>
      </c>
      <c r="K14" s="7">
        <v>516</v>
      </c>
      <c r="L14" s="91">
        <f t="shared" si="4"/>
        <v>0.34377081945369753</v>
      </c>
      <c r="M14" s="83"/>
    </row>
    <row r="15" spans="1:13" s="77" customFormat="1" x14ac:dyDescent="0.25">
      <c r="A15" s="56" t="s">
        <v>378</v>
      </c>
      <c r="B15" s="57">
        <v>1119</v>
      </c>
      <c r="C15" s="57">
        <v>3</v>
      </c>
      <c r="D15" s="91">
        <f t="shared" si="0"/>
        <v>2.6809651474530832E-3</v>
      </c>
      <c r="E15" s="57">
        <v>101</v>
      </c>
      <c r="F15" s="91">
        <f t="shared" si="1"/>
        <v>9.0259159964253793E-2</v>
      </c>
      <c r="G15" s="57">
        <v>36</v>
      </c>
      <c r="H15" s="91">
        <f t="shared" si="2"/>
        <v>3.2171581769436998E-2</v>
      </c>
      <c r="I15" s="57">
        <v>742</v>
      </c>
      <c r="J15" s="91">
        <f t="shared" si="3"/>
        <v>0.66309204647006259</v>
      </c>
      <c r="K15" s="7">
        <v>237</v>
      </c>
      <c r="L15" s="91">
        <f t="shared" si="4"/>
        <v>0.21179624664879357</v>
      </c>
      <c r="M15" s="83"/>
    </row>
    <row r="16" spans="1:13" s="77" customFormat="1" x14ac:dyDescent="0.25">
      <c r="A16" s="56" t="s">
        <v>419</v>
      </c>
      <c r="B16" s="57">
        <v>1242</v>
      </c>
      <c r="C16" s="57">
        <v>13</v>
      </c>
      <c r="D16" s="91">
        <f t="shared" si="0"/>
        <v>1.0466988727858293E-2</v>
      </c>
      <c r="E16" s="57">
        <v>163</v>
      </c>
      <c r="F16" s="91">
        <f t="shared" si="1"/>
        <v>0.13123993558776167</v>
      </c>
      <c r="G16" s="57">
        <v>48</v>
      </c>
      <c r="H16" s="91">
        <f t="shared" si="2"/>
        <v>3.864734299516908E-2</v>
      </c>
      <c r="I16" s="57">
        <v>683</v>
      </c>
      <c r="J16" s="91">
        <f t="shared" si="3"/>
        <v>0.5499194847020934</v>
      </c>
      <c r="K16" s="7">
        <v>335</v>
      </c>
      <c r="L16" s="91">
        <f t="shared" si="4"/>
        <v>0.26972624798711753</v>
      </c>
      <c r="M16" s="83"/>
    </row>
    <row r="17" spans="1:13" s="77" customFormat="1" x14ac:dyDescent="0.25">
      <c r="A17" s="55" t="s">
        <v>574</v>
      </c>
      <c r="B17" s="57"/>
      <c r="C17" s="57"/>
      <c r="D17" s="91"/>
      <c r="E17" s="57"/>
      <c r="F17" s="91"/>
      <c r="G17" s="57"/>
      <c r="H17" s="91"/>
      <c r="I17" s="57"/>
      <c r="J17" s="91"/>
      <c r="K17" s="7"/>
      <c r="L17" s="91"/>
      <c r="M17" s="83"/>
    </row>
    <row r="18" spans="1:13" s="77" customFormat="1" x14ac:dyDescent="0.25">
      <c r="A18" s="56" t="s">
        <v>391</v>
      </c>
      <c r="B18" s="57">
        <v>380</v>
      </c>
      <c r="C18" s="57">
        <v>6</v>
      </c>
      <c r="D18" s="91">
        <f t="shared" si="0"/>
        <v>1.5789473684210527E-2</v>
      </c>
      <c r="E18" s="57">
        <v>63</v>
      </c>
      <c r="F18" s="91">
        <f t="shared" si="1"/>
        <v>0.16578947368421051</v>
      </c>
      <c r="G18" s="57">
        <v>18</v>
      </c>
      <c r="H18" s="91">
        <f t="shared" si="2"/>
        <v>4.736842105263158E-2</v>
      </c>
      <c r="I18" s="57">
        <v>160</v>
      </c>
      <c r="J18" s="91">
        <f t="shared" si="3"/>
        <v>0.42105263157894735</v>
      </c>
      <c r="K18" s="7">
        <v>133</v>
      </c>
      <c r="L18" s="91">
        <f t="shared" si="4"/>
        <v>0.35</v>
      </c>
      <c r="M18" s="83"/>
    </row>
    <row r="19" spans="1:13" s="77" customFormat="1" x14ac:dyDescent="0.25">
      <c r="A19" s="56" t="s">
        <v>389</v>
      </c>
      <c r="B19" s="57">
        <v>444</v>
      </c>
      <c r="C19" s="57">
        <v>3</v>
      </c>
      <c r="D19" s="91">
        <f t="shared" si="0"/>
        <v>6.7567567567567571E-3</v>
      </c>
      <c r="E19" s="57">
        <v>44</v>
      </c>
      <c r="F19" s="91">
        <f t="shared" si="1"/>
        <v>9.90990990990991E-2</v>
      </c>
      <c r="G19" s="57">
        <v>23</v>
      </c>
      <c r="H19" s="91">
        <f t="shared" si="2"/>
        <v>5.18018018018018E-2</v>
      </c>
      <c r="I19" s="57">
        <v>241</v>
      </c>
      <c r="J19" s="91">
        <f t="shared" si="3"/>
        <v>0.5427927927927928</v>
      </c>
      <c r="K19" s="7">
        <v>133</v>
      </c>
      <c r="L19" s="91">
        <f t="shared" si="4"/>
        <v>0.29954954954954954</v>
      </c>
      <c r="M19" s="83"/>
    </row>
    <row r="20" spans="1:13" s="77" customFormat="1" x14ac:dyDescent="0.25">
      <c r="A20" s="56" t="s">
        <v>392</v>
      </c>
      <c r="B20" s="57">
        <v>718</v>
      </c>
      <c r="C20" s="57">
        <v>9</v>
      </c>
      <c r="D20" s="91">
        <f t="shared" si="0"/>
        <v>1.2534818941504178E-2</v>
      </c>
      <c r="E20" s="57">
        <v>116</v>
      </c>
      <c r="F20" s="91">
        <f t="shared" si="1"/>
        <v>0.16155988857938719</v>
      </c>
      <c r="G20" s="57">
        <v>58</v>
      </c>
      <c r="H20" s="91">
        <f t="shared" si="2"/>
        <v>8.0779944289693595E-2</v>
      </c>
      <c r="I20" s="57">
        <v>296</v>
      </c>
      <c r="J20" s="91">
        <f t="shared" si="3"/>
        <v>0.41225626740947074</v>
      </c>
      <c r="K20" s="7">
        <v>239</v>
      </c>
      <c r="L20" s="91">
        <f t="shared" si="4"/>
        <v>0.33286908077994432</v>
      </c>
      <c r="M20" s="83"/>
    </row>
    <row r="21" spans="1:13" s="77" customFormat="1" x14ac:dyDescent="0.25">
      <c r="A21" s="56" t="s">
        <v>422</v>
      </c>
      <c r="B21" s="57">
        <v>1363</v>
      </c>
      <c r="C21" s="57">
        <v>17</v>
      </c>
      <c r="D21" s="91">
        <f t="shared" si="0"/>
        <v>1.2472487160674981E-2</v>
      </c>
      <c r="E21" s="57">
        <v>204</v>
      </c>
      <c r="F21" s="91">
        <f t="shared" si="1"/>
        <v>0.14966984592809979</v>
      </c>
      <c r="G21" s="57">
        <v>104</v>
      </c>
      <c r="H21" s="91">
        <f t="shared" si="2"/>
        <v>7.630227439471754E-2</v>
      </c>
      <c r="I21" s="57">
        <v>615</v>
      </c>
      <c r="J21" s="91">
        <f t="shared" si="3"/>
        <v>0.45121056493030082</v>
      </c>
      <c r="K21" s="7">
        <v>423</v>
      </c>
      <c r="L21" s="91">
        <f t="shared" si="4"/>
        <v>0.31034482758620691</v>
      </c>
      <c r="M21" s="83"/>
    </row>
    <row r="22" spans="1:13" s="77" customFormat="1" x14ac:dyDescent="0.25">
      <c r="A22" s="55" t="s">
        <v>575</v>
      </c>
      <c r="B22" s="57"/>
      <c r="C22" s="57"/>
      <c r="D22" s="91"/>
      <c r="E22" s="57"/>
      <c r="F22" s="91"/>
      <c r="G22" s="57"/>
      <c r="H22" s="91"/>
      <c r="I22" s="57"/>
      <c r="J22" s="91"/>
      <c r="K22" s="7"/>
      <c r="L22" s="91"/>
      <c r="M22" s="83"/>
    </row>
    <row r="23" spans="1:13" s="77" customFormat="1" x14ac:dyDescent="0.25">
      <c r="A23" s="56" t="s">
        <v>423</v>
      </c>
      <c r="B23" s="57">
        <v>361</v>
      </c>
      <c r="C23" s="57">
        <v>8</v>
      </c>
      <c r="D23" s="91">
        <f t="shared" si="0"/>
        <v>2.2160664819944598E-2</v>
      </c>
      <c r="E23" s="57">
        <v>48</v>
      </c>
      <c r="F23" s="91">
        <f t="shared" si="1"/>
        <v>0.1329639889196676</v>
      </c>
      <c r="G23" s="57">
        <v>35</v>
      </c>
      <c r="H23" s="91">
        <f t="shared" si="2"/>
        <v>9.6952908587257622E-2</v>
      </c>
      <c r="I23" s="57">
        <v>128</v>
      </c>
      <c r="J23" s="91">
        <f t="shared" si="3"/>
        <v>0.35457063711911357</v>
      </c>
      <c r="K23" s="7">
        <v>142</v>
      </c>
      <c r="L23" s="91">
        <f t="shared" si="4"/>
        <v>0.39335180055401664</v>
      </c>
      <c r="M23" s="83"/>
    </row>
    <row r="24" spans="1:13" s="77" customFormat="1" x14ac:dyDescent="0.25">
      <c r="A24" s="56" t="s">
        <v>424</v>
      </c>
      <c r="B24" s="57">
        <v>129</v>
      </c>
      <c r="C24" s="57">
        <v>0</v>
      </c>
      <c r="D24" s="91">
        <f t="shared" si="0"/>
        <v>0</v>
      </c>
      <c r="E24" s="57">
        <v>16</v>
      </c>
      <c r="F24" s="91">
        <f t="shared" si="1"/>
        <v>0.12403100775193798</v>
      </c>
      <c r="G24" s="57">
        <v>11</v>
      </c>
      <c r="H24" s="91">
        <f t="shared" si="2"/>
        <v>8.5271317829457363E-2</v>
      </c>
      <c r="I24" s="57">
        <v>49</v>
      </c>
      <c r="J24" s="91">
        <f t="shared" si="3"/>
        <v>0.37984496124031009</v>
      </c>
      <c r="K24" s="7">
        <v>53</v>
      </c>
      <c r="L24" s="91">
        <f t="shared" si="4"/>
        <v>0.41085271317829458</v>
      </c>
      <c r="M24" s="83"/>
    </row>
    <row r="25" spans="1:13" s="77" customFormat="1" x14ac:dyDescent="0.25">
      <c r="A25" s="56" t="s">
        <v>399</v>
      </c>
      <c r="B25" s="57">
        <v>58</v>
      </c>
      <c r="C25" s="57">
        <v>2</v>
      </c>
      <c r="D25" s="91">
        <f t="shared" si="0"/>
        <v>3.4482758620689655E-2</v>
      </c>
      <c r="E25" s="57">
        <v>9</v>
      </c>
      <c r="F25" s="91">
        <f t="shared" si="1"/>
        <v>0.15517241379310345</v>
      </c>
      <c r="G25" s="57">
        <v>8</v>
      </c>
      <c r="H25" s="91">
        <f t="shared" si="2"/>
        <v>0.13793103448275862</v>
      </c>
      <c r="I25" s="57">
        <v>20</v>
      </c>
      <c r="J25" s="91">
        <f t="shared" si="3"/>
        <v>0.34482758620689657</v>
      </c>
      <c r="K25" s="7">
        <v>19</v>
      </c>
      <c r="L25" s="91">
        <f t="shared" si="4"/>
        <v>0.32758620689655171</v>
      </c>
      <c r="M25" s="83"/>
    </row>
    <row r="26" spans="1:13" s="77" customFormat="1" x14ac:dyDescent="0.25">
      <c r="A26" s="56" t="s">
        <v>426</v>
      </c>
      <c r="B26" s="57">
        <v>720</v>
      </c>
      <c r="C26" s="57">
        <v>7</v>
      </c>
      <c r="D26" s="91">
        <f t="shared" si="0"/>
        <v>9.7222222222222224E-3</v>
      </c>
      <c r="E26" s="57">
        <v>87</v>
      </c>
      <c r="F26" s="91">
        <f t="shared" si="1"/>
        <v>0.12083333333333333</v>
      </c>
      <c r="G26" s="57">
        <v>109</v>
      </c>
      <c r="H26" s="91">
        <f t="shared" si="2"/>
        <v>0.15138888888888888</v>
      </c>
      <c r="I26" s="57">
        <v>220</v>
      </c>
      <c r="J26" s="91">
        <f t="shared" si="3"/>
        <v>0.30555555555555558</v>
      </c>
      <c r="K26" s="7">
        <v>297</v>
      </c>
      <c r="L26" s="91">
        <f t="shared" si="4"/>
        <v>0.41249999999999998</v>
      </c>
      <c r="M26" s="83"/>
    </row>
    <row r="27" spans="1:13" s="77" customFormat="1" x14ac:dyDescent="0.25">
      <c r="A27" s="55" t="s">
        <v>382</v>
      </c>
      <c r="B27" s="57"/>
      <c r="C27" s="57"/>
      <c r="D27" s="91"/>
      <c r="E27" s="57"/>
      <c r="F27" s="91"/>
      <c r="G27" s="57"/>
      <c r="H27" s="91"/>
      <c r="I27" s="57"/>
      <c r="J27" s="91"/>
      <c r="K27" s="7"/>
      <c r="L27" s="91"/>
      <c r="M27" s="83"/>
    </row>
    <row r="28" spans="1:13" s="77" customFormat="1" x14ac:dyDescent="0.25">
      <c r="A28" s="56" t="s">
        <v>427</v>
      </c>
      <c r="B28" s="57">
        <v>153</v>
      </c>
      <c r="C28" s="57">
        <v>4</v>
      </c>
      <c r="D28" s="91">
        <f t="shared" si="0"/>
        <v>2.6143790849673203E-2</v>
      </c>
      <c r="E28" s="57">
        <v>20</v>
      </c>
      <c r="F28" s="91">
        <f t="shared" si="1"/>
        <v>0.13071895424836602</v>
      </c>
      <c r="G28" s="57">
        <v>10</v>
      </c>
      <c r="H28" s="91">
        <f t="shared" si="2"/>
        <v>6.535947712418301E-2</v>
      </c>
      <c r="I28" s="57">
        <v>66</v>
      </c>
      <c r="J28" s="91">
        <f t="shared" si="3"/>
        <v>0.43137254901960786</v>
      </c>
      <c r="K28" s="7">
        <v>53</v>
      </c>
      <c r="L28" s="91">
        <f t="shared" si="4"/>
        <v>0.34640522875816993</v>
      </c>
      <c r="M28" s="83"/>
    </row>
    <row r="29" spans="1:13" s="77" customFormat="1" x14ac:dyDescent="0.25">
      <c r="A29" s="56" t="s">
        <v>428</v>
      </c>
      <c r="B29" s="57">
        <v>296</v>
      </c>
      <c r="C29" s="57">
        <v>6</v>
      </c>
      <c r="D29" s="91">
        <f t="shared" si="0"/>
        <v>2.0270270270270271E-2</v>
      </c>
      <c r="E29" s="57">
        <v>49</v>
      </c>
      <c r="F29" s="91">
        <f t="shared" si="1"/>
        <v>0.16554054054054054</v>
      </c>
      <c r="G29" s="57">
        <v>21</v>
      </c>
      <c r="H29" s="91">
        <f t="shared" si="2"/>
        <v>7.0945945945945943E-2</v>
      </c>
      <c r="I29" s="57">
        <v>114</v>
      </c>
      <c r="J29" s="91">
        <f t="shared" si="3"/>
        <v>0.38513513513513514</v>
      </c>
      <c r="K29" s="7">
        <v>106</v>
      </c>
      <c r="L29" s="91">
        <f t="shared" si="4"/>
        <v>0.35810810810810811</v>
      </c>
      <c r="M29" s="83"/>
    </row>
    <row r="30" spans="1:13" s="77" customFormat="1" x14ac:dyDescent="0.25">
      <c r="A30" s="56" t="s">
        <v>429</v>
      </c>
      <c r="B30" s="57">
        <v>242</v>
      </c>
      <c r="C30" s="57">
        <v>4</v>
      </c>
      <c r="D30" s="91">
        <f t="shared" si="0"/>
        <v>1.6528925619834711E-2</v>
      </c>
      <c r="E30" s="57">
        <v>32</v>
      </c>
      <c r="F30" s="91">
        <f t="shared" si="1"/>
        <v>0.13223140495867769</v>
      </c>
      <c r="G30" s="57">
        <v>12</v>
      </c>
      <c r="H30" s="91">
        <f t="shared" si="2"/>
        <v>4.9586776859504134E-2</v>
      </c>
      <c r="I30" s="57">
        <v>102</v>
      </c>
      <c r="J30" s="91">
        <f t="shared" si="3"/>
        <v>0.42148760330578511</v>
      </c>
      <c r="K30" s="7">
        <v>92</v>
      </c>
      <c r="L30" s="91">
        <f t="shared" si="4"/>
        <v>0.38016528925619836</v>
      </c>
      <c r="M30" s="83"/>
    </row>
    <row r="31" spans="1:13" s="77" customFormat="1" x14ac:dyDescent="0.25">
      <c r="A31" s="56" t="s">
        <v>430</v>
      </c>
      <c r="B31" s="57">
        <v>144</v>
      </c>
      <c r="C31" s="57">
        <v>5</v>
      </c>
      <c r="D31" s="91">
        <f t="shared" si="0"/>
        <v>3.4722222222222224E-2</v>
      </c>
      <c r="E31" s="57">
        <v>17</v>
      </c>
      <c r="F31" s="91">
        <f t="shared" si="1"/>
        <v>0.11805555555555555</v>
      </c>
      <c r="G31" s="57">
        <v>19</v>
      </c>
      <c r="H31" s="91">
        <f t="shared" si="2"/>
        <v>0.13194444444444445</v>
      </c>
      <c r="I31" s="57">
        <v>65</v>
      </c>
      <c r="J31" s="91">
        <f t="shared" si="3"/>
        <v>0.4513888888888889</v>
      </c>
      <c r="K31" s="7">
        <v>38</v>
      </c>
      <c r="L31" s="91">
        <f t="shared" si="4"/>
        <v>0.2638888888888889</v>
      </c>
      <c r="M31" s="83"/>
    </row>
    <row r="32" spans="1:13" s="77" customFormat="1" x14ac:dyDescent="0.25">
      <c r="A32" s="56" t="s">
        <v>431</v>
      </c>
      <c r="B32" s="57">
        <v>252</v>
      </c>
      <c r="C32" s="57">
        <v>1</v>
      </c>
      <c r="D32" s="91">
        <f t="shared" si="0"/>
        <v>3.968253968253968E-3</v>
      </c>
      <c r="E32" s="57">
        <v>37</v>
      </c>
      <c r="F32" s="91">
        <f t="shared" si="1"/>
        <v>0.14682539682539683</v>
      </c>
      <c r="G32" s="57">
        <v>24</v>
      </c>
      <c r="H32" s="91">
        <f t="shared" si="2"/>
        <v>9.5238095238095233E-2</v>
      </c>
      <c r="I32" s="57">
        <v>88</v>
      </c>
      <c r="J32" s="91">
        <f t="shared" si="3"/>
        <v>0.34920634920634919</v>
      </c>
      <c r="K32" s="7">
        <v>102</v>
      </c>
      <c r="L32" s="91">
        <f t="shared" si="4"/>
        <v>0.40476190476190477</v>
      </c>
      <c r="M32" s="83"/>
    </row>
    <row r="33" spans="1:13" s="77" customFormat="1" x14ac:dyDescent="0.25">
      <c r="A33" s="55" t="s">
        <v>379</v>
      </c>
      <c r="B33" s="57"/>
      <c r="C33" s="57"/>
      <c r="D33" s="91"/>
      <c r="E33" s="57"/>
      <c r="F33" s="91"/>
      <c r="G33" s="57"/>
      <c r="H33" s="91"/>
      <c r="I33" s="57"/>
      <c r="J33" s="91"/>
      <c r="K33" s="7"/>
      <c r="L33" s="91"/>
      <c r="M33" s="83"/>
    </row>
    <row r="34" spans="1:13" s="77" customFormat="1" x14ac:dyDescent="0.25">
      <c r="A34" s="56" t="s">
        <v>432</v>
      </c>
      <c r="B34" s="57">
        <v>550</v>
      </c>
      <c r="C34" s="57">
        <v>4</v>
      </c>
      <c r="D34" s="91">
        <f t="shared" si="0"/>
        <v>7.2727272727272727E-3</v>
      </c>
      <c r="E34" s="57">
        <v>70</v>
      </c>
      <c r="F34" s="91">
        <f t="shared" si="1"/>
        <v>0.12727272727272726</v>
      </c>
      <c r="G34" s="57">
        <v>45</v>
      </c>
      <c r="H34" s="91">
        <f t="shared" si="2"/>
        <v>8.1818181818181818E-2</v>
      </c>
      <c r="I34" s="57">
        <v>210</v>
      </c>
      <c r="J34" s="91">
        <f t="shared" si="3"/>
        <v>0.38181818181818183</v>
      </c>
      <c r="K34" s="7">
        <v>221</v>
      </c>
      <c r="L34" s="91">
        <f t="shared" si="4"/>
        <v>0.4018181818181818</v>
      </c>
      <c r="M34" s="83"/>
    </row>
    <row r="35" spans="1:13" s="77" customFormat="1" x14ac:dyDescent="0.25">
      <c r="A35" s="56" t="s">
        <v>433</v>
      </c>
      <c r="B35" s="57">
        <v>817</v>
      </c>
      <c r="C35" s="57">
        <v>9</v>
      </c>
      <c r="D35" s="91">
        <f t="shared" si="0"/>
        <v>1.1015911872705019E-2</v>
      </c>
      <c r="E35" s="57">
        <v>124</v>
      </c>
      <c r="F35" s="91">
        <f t="shared" si="1"/>
        <v>0.15177478580171358</v>
      </c>
      <c r="G35" s="57">
        <v>67</v>
      </c>
      <c r="H35" s="91">
        <f t="shared" si="2"/>
        <v>8.2007343941248464E-2</v>
      </c>
      <c r="I35" s="57">
        <v>367</v>
      </c>
      <c r="J35" s="91">
        <f t="shared" si="3"/>
        <v>0.44920440636474906</v>
      </c>
      <c r="K35" s="7">
        <v>250</v>
      </c>
      <c r="L35" s="91">
        <f t="shared" si="4"/>
        <v>0.30599755201958384</v>
      </c>
      <c r="M35" s="83"/>
    </row>
    <row r="36" spans="1:13" s="77" customFormat="1" x14ac:dyDescent="0.25">
      <c r="A36" s="56" t="s">
        <v>434</v>
      </c>
      <c r="B36" s="57">
        <v>423</v>
      </c>
      <c r="C36" s="57">
        <v>0</v>
      </c>
      <c r="D36" s="91">
        <f t="shared" si="0"/>
        <v>0</v>
      </c>
      <c r="E36" s="57">
        <v>73</v>
      </c>
      <c r="F36" s="91">
        <f t="shared" si="1"/>
        <v>0.17257683215130024</v>
      </c>
      <c r="G36" s="57">
        <v>36</v>
      </c>
      <c r="H36" s="91">
        <f t="shared" si="2"/>
        <v>8.5106382978723402E-2</v>
      </c>
      <c r="I36" s="57">
        <v>163</v>
      </c>
      <c r="J36" s="91">
        <f t="shared" si="3"/>
        <v>0.38534278959810875</v>
      </c>
      <c r="K36" s="7">
        <v>151</v>
      </c>
      <c r="L36" s="91">
        <f t="shared" si="4"/>
        <v>0.35697399527186763</v>
      </c>
      <c r="M36" s="83"/>
    </row>
    <row r="37" spans="1:13" s="77" customFormat="1" x14ac:dyDescent="0.25">
      <c r="A37" s="58" t="s">
        <v>435</v>
      </c>
      <c r="B37" s="57">
        <v>183</v>
      </c>
      <c r="C37" s="57">
        <v>1</v>
      </c>
      <c r="D37" s="91">
        <f t="shared" si="0"/>
        <v>5.4644808743169399E-3</v>
      </c>
      <c r="E37" s="57">
        <v>31</v>
      </c>
      <c r="F37" s="91">
        <f t="shared" si="1"/>
        <v>0.16939890710382513</v>
      </c>
      <c r="G37" s="57">
        <v>18</v>
      </c>
      <c r="H37" s="91">
        <f t="shared" si="2"/>
        <v>9.8360655737704916E-2</v>
      </c>
      <c r="I37" s="57">
        <v>68</v>
      </c>
      <c r="J37" s="91">
        <f t="shared" si="3"/>
        <v>0.37158469945355194</v>
      </c>
      <c r="K37" s="7">
        <v>65</v>
      </c>
      <c r="L37" s="91">
        <f t="shared" si="4"/>
        <v>0.3551912568306011</v>
      </c>
      <c r="M37" s="83"/>
    </row>
    <row r="38" spans="1:13" s="77" customFormat="1" x14ac:dyDescent="0.25">
      <c r="A38" s="55" t="s">
        <v>390</v>
      </c>
      <c r="B38" s="57"/>
      <c r="C38" s="57"/>
      <c r="D38" s="91"/>
      <c r="E38" s="57"/>
      <c r="F38" s="91"/>
      <c r="G38" s="57"/>
      <c r="H38" s="91"/>
      <c r="I38" s="57"/>
      <c r="J38" s="91"/>
      <c r="K38" s="7"/>
      <c r="L38" s="91"/>
      <c r="M38" s="83"/>
    </row>
    <row r="39" spans="1:13" s="77" customFormat="1" x14ac:dyDescent="0.25">
      <c r="A39" s="56" t="s">
        <v>436</v>
      </c>
      <c r="B39" s="57">
        <v>530</v>
      </c>
      <c r="C39" s="57">
        <v>3</v>
      </c>
      <c r="D39" s="91">
        <f t="shared" si="0"/>
        <v>5.6603773584905656E-3</v>
      </c>
      <c r="E39" s="57">
        <v>69</v>
      </c>
      <c r="F39" s="91">
        <f t="shared" si="1"/>
        <v>0.13018867924528302</v>
      </c>
      <c r="G39" s="57">
        <v>58</v>
      </c>
      <c r="H39" s="91">
        <f t="shared" si="2"/>
        <v>0.10943396226415095</v>
      </c>
      <c r="I39" s="57">
        <v>212</v>
      </c>
      <c r="J39" s="91">
        <f t="shared" si="3"/>
        <v>0.4</v>
      </c>
      <c r="K39" s="7">
        <v>188</v>
      </c>
      <c r="L39" s="91">
        <f t="shared" si="4"/>
        <v>0.35471698113207545</v>
      </c>
      <c r="M39" s="83"/>
    </row>
    <row r="40" spans="1:13" s="77" customFormat="1" x14ac:dyDescent="0.25">
      <c r="A40" s="56" t="s">
        <v>437</v>
      </c>
      <c r="B40" s="57">
        <v>74</v>
      </c>
      <c r="C40" s="57">
        <v>1</v>
      </c>
      <c r="D40" s="91">
        <f t="shared" si="0"/>
        <v>1.3513513513513514E-2</v>
      </c>
      <c r="E40" s="57">
        <v>16</v>
      </c>
      <c r="F40" s="91">
        <f t="shared" si="1"/>
        <v>0.21621621621621623</v>
      </c>
      <c r="G40" s="57">
        <v>12</v>
      </c>
      <c r="H40" s="91">
        <f t="shared" si="2"/>
        <v>0.16216216216216217</v>
      </c>
      <c r="I40" s="57">
        <v>21</v>
      </c>
      <c r="J40" s="91">
        <f t="shared" si="3"/>
        <v>0.28378378378378377</v>
      </c>
      <c r="K40" s="7">
        <v>24</v>
      </c>
      <c r="L40" s="91">
        <f t="shared" si="4"/>
        <v>0.32432432432432434</v>
      </c>
      <c r="M40" s="83"/>
    </row>
    <row r="41" spans="1:13" s="77" customFormat="1" x14ac:dyDescent="0.25">
      <c r="A41" s="56" t="s">
        <v>438</v>
      </c>
      <c r="B41" s="57">
        <v>57</v>
      </c>
      <c r="C41" s="57">
        <v>0</v>
      </c>
      <c r="D41" s="91">
        <f t="shared" si="0"/>
        <v>0</v>
      </c>
      <c r="E41" s="57">
        <v>9</v>
      </c>
      <c r="F41" s="91">
        <f t="shared" si="1"/>
        <v>0.15789473684210525</v>
      </c>
      <c r="G41" s="57">
        <v>8</v>
      </c>
      <c r="H41" s="91">
        <f t="shared" si="2"/>
        <v>0.14035087719298245</v>
      </c>
      <c r="I41" s="57">
        <v>13</v>
      </c>
      <c r="J41" s="91">
        <f t="shared" si="3"/>
        <v>0.22807017543859648</v>
      </c>
      <c r="K41" s="7">
        <v>27</v>
      </c>
      <c r="L41" s="91">
        <f t="shared" si="4"/>
        <v>0.47368421052631576</v>
      </c>
      <c r="M41" s="83"/>
    </row>
    <row r="42" spans="1:13" s="77" customFormat="1" x14ac:dyDescent="0.25">
      <c r="A42" s="56" t="s">
        <v>393</v>
      </c>
      <c r="B42" s="57">
        <v>17</v>
      </c>
      <c r="C42" s="57">
        <v>0</v>
      </c>
      <c r="D42" s="91">
        <f t="shared" si="0"/>
        <v>0</v>
      </c>
      <c r="E42" s="57">
        <v>1</v>
      </c>
      <c r="F42" s="91">
        <f t="shared" si="1"/>
        <v>5.8823529411764705E-2</v>
      </c>
      <c r="G42" s="57">
        <v>3</v>
      </c>
      <c r="H42" s="91">
        <f t="shared" si="2"/>
        <v>0.17647058823529413</v>
      </c>
      <c r="I42" s="57">
        <v>9</v>
      </c>
      <c r="J42" s="91">
        <f t="shared" si="3"/>
        <v>0.52941176470588236</v>
      </c>
      <c r="K42" s="7">
        <v>4</v>
      </c>
      <c r="L42" s="91">
        <f t="shared" si="4"/>
        <v>0.23529411764705882</v>
      </c>
      <c r="M42" s="83"/>
    </row>
    <row r="43" spans="1:13" s="77" customFormat="1" x14ac:dyDescent="0.25">
      <c r="A43" s="56" t="s">
        <v>394</v>
      </c>
      <c r="B43" s="57">
        <v>81</v>
      </c>
      <c r="C43" s="57">
        <v>2</v>
      </c>
      <c r="D43" s="91">
        <f t="shared" si="0"/>
        <v>2.4691358024691357E-2</v>
      </c>
      <c r="E43" s="57">
        <v>5</v>
      </c>
      <c r="F43" s="91">
        <f t="shared" si="1"/>
        <v>6.1728395061728392E-2</v>
      </c>
      <c r="G43" s="57">
        <v>15</v>
      </c>
      <c r="H43" s="91">
        <f t="shared" si="2"/>
        <v>0.18518518518518517</v>
      </c>
      <c r="I43" s="57">
        <v>29</v>
      </c>
      <c r="J43" s="91">
        <f t="shared" si="3"/>
        <v>0.35802469135802467</v>
      </c>
      <c r="K43" s="7">
        <v>30</v>
      </c>
      <c r="L43" s="91">
        <f t="shared" si="4"/>
        <v>0.37037037037037035</v>
      </c>
      <c r="M43" s="83"/>
    </row>
    <row r="44" spans="1:13" s="77" customFormat="1" x14ac:dyDescent="0.25">
      <c r="A44" s="55" t="s">
        <v>576</v>
      </c>
      <c r="B44" s="57"/>
      <c r="C44" s="57"/>
      <c r="D44" s="91"/>
      <c r="E44" s="57"/>
      <c r="F44" s="91"/>
      <c r="G44" s="57"/>
      <c r="H44" s="91"/>
      <c r="I44" s="57"/>
      <c r="J44" s="91"/>
      <c r="K44" s="7"/>
      <c r="L44" s="91"/>
      <c r="M44" s="83"/>
    </row>
    <row r="45" spans="1:13" s="77" customFormat="1" x14ac:dyDescent="0.25">
      <c r="A45" s="56" t="s">
        <v>441</v>
      </c>
      <c r="B45" s="57">
        <v>660</v>
      </c>
      <c r="C45" s="57">
        <v>9</v>
      </c>
      <c r="D45" s="91">
        <f t="shared" si="0"/>
        <v>1.3636363636363636E-2</v>
      </c>
      <c r="E45" s="57">
        <v>70</v>
      </c>
      <c r="F45" s="91">
        <f t="shared" si="1"/>
        <v>0.10606060606060606</v>
      </c>
      <c r="G45" s="57">
        <v>75</v>
      </c>
      <c r="H45" s="91">
        <f t="shared" si="2"/>
        <v>0.11363636363636363</v>
      </c>
      <c r="I45" s="57">
        <v>263</v>
      </c>
      <c r="J45" s="91">
        <f t="shared" si="3"/>
        <v>0.3984848484848485</v>
      </c>
      <c r="K45" s="7">
        <v>243</v>
      </c>
      <c r="L45" s="91">
        <f t="shared" si="4"/>
        <v>0.36818181818181817</v>
      </c>
      <c r="M45" s="83"/>
    </row>
    <row r="46" spans="1:13" s="77" customFormat="1" x14ac:dyDescent="0.25">
      <c r="A46" s="56" t="s">
        <v>442</v>
      </c>
      <c r="B46" s="57">
        <v>130</v>
      </c>
      <c r="C46" s="57">
        <v>1</v>
      </c>
      <c r="D46" s="91">
        <f t="shared" si="0"/>
        <v>7.6923076923076927E-3</v>
      </c>
      <c r="E46" s="57">
        <v>10</v>
      </c>
      <c r="F46" s="91">
        <f t="shared" si="1"/>
        <v>7.6923076923076927E-2</v>
      </c>
      <c r="G46" s="57">
        <v>32</v>
      </c>
      <c r="H46" s="91">
        <f t="shared" si="2"/>
        <v>0.24615384615384617</v>
      </c>
      <c r="I46" s="57">
        <v>49</v>
      </c>
      <c r="J46" s="91">
        <f t="shared" si="3"/>
        <v>0.37692307692307692</v>
      </c>
      <c r="K46" s="7">
        <v>38</v>
      </c>
      <c r="L46" s="91">
        <f t="shared" si="4"/>
        <v>0.29230769230769232</v>
      </c>
      <c r="M46" s="83"/>
    </row>
    <row r="47" spans="1:13" s="77" customFormat="1" x14ac:dyDescent="0.25">
      <c r="A47" s="56" t="s">
        <v>443</v>
      </c>
      <c r="B47" s="57">
        <v>162</v>
      </c>
      <c r="C47" s="57">
        <v>1</v>
      </c>
      <c r="D47" s="91">
        <f t="shared" si="0"/>
        <v>6.1728395061728392E-3</v>
      </c>
      <c r="E47" s="57">
        <v>21</v>
      </c>
      <c r="F47" s="91">
        <f t="shared" si="1"/>
        <v>0.12962962962962962</v>
      </c>
      <c r="G47" s="57">
        <v>16</v>
      </c>
      <c r="H47" s="91">
        <f t="shared" si="2"/>
        <v>9.8765432098765427E-2</v>
      </c>
      <c r="I47" s="57">
        <v>71</v>
      </c>
      <c r="J47" s="91">
        <f t="shared" si="3"/>
        <v>0.43827160493827161</v>
      </c>
      <c r="K47" s="7">
        <v>53</v>
      </c>
      <c r="L47" s="91">
        <f t="shared" si="4"/>
        <v>0.3271604938271605</v>
      </c>
      <c r="M47" s="83"/>
    </row>
    <row r="48" spans="1:13" s="77" customFormat="1" x14ac:dyDescent="0.25">
      <c r="A48" s="56" t="s">
        <v>444</v>
      </c>
      <c r="B48" s="57">
        <v>198</v>
      </c>
      <c r="C48" s="57">
        <v>5</v>
      </c>
      <c r="D48" s="91">
        <f t="shared" si="0"/>
        <v>2.5252525252525252E-2</v>
      </c>
      <c r="E48" s="57">
        <v>21</v>
      </c>
      <c r="F48" s="91">
        <f t="shared" si="1"/>
        <v>0.10606060606060606</v>
      </c>
      <c r="G48" s="57">
        <v>32</v>
      </c>
      <c r="H48" s="91">
        <f t="shared" si="2"/>
        <v>0.16161616161616163</v>
      </c>
      <c r="I48" s="57">
        <v>87</v>
      </c>
      <c r="J48" s="91">
        <f t="shared" si="3"/>
        <v>0.43939393939393939</v>
      </c>
      <c r="K48" s="7">
        <v>53</v>
      </c>
      <c r="L48" s="91">
        <f t="shared" si="4"/>
        <v>0.26767676767676768</v>
      </c>
      <c r="M48" s="83"/>
    </row>
    <row r="49" spans="1:13" s="77" customFormat="1" x14ac:dyDescent="0.25">
      <c r="A49" s="56" t="s">
        <v>445</v>
      </c>
      <c r="B49" s="57">
        <v>55</v>
      </c>
      <c r="C49" s="57">
        <v>0</v>
      </c>
      <c r="D49" s="91">
        <f t="shared" si="0"/>
        <v>0</v>
      </c>
      <c r="E49" s="57">
        <v>11</v>
      </c>
      <c r="F49" s="91">
        <f t="shared" si="1"/>
        <v>0.2</v>
      </c>
      <c r="G49" s="57">
        <v>8</v>
      </c>
      <c r="H49" s="91">
        <f t="shared" si="2"/>
        <v>0.14545454545454545</v>
      </c>
      <c r="I49" s="57">
        <v>18</v>
      </c>
      <c r="J49" s="91">
        <f t="shared" si="3"/>
        <v>0.32727272727272727</v>
      </c>
      <c r="K49" s="7">
        <v>18</v>
      </c>
      <c r="L49" s="91">
        <f t="shared" si="4"/>
        <v>0.32727272727272727</v>
      </c>
      <c r="M49" s="83"/>
    </row>
    <row r="50" spans="1:13" s="77" customFormat="1" x14ac:dyDescent="0.25">
      <c r="A50" s="55" t="s">
        <v>577</v>
      </c>
      <c r="B50" s="57"/>
      <c r="C50" s="57"/>
      <c r="D50" s="91"/>
      <c r="E50" s="57"/>
      <c r="F50" s="91"/>
      <c r="G50" s="57"/>
      <c r="H50" s="91"/>
      <c r="I50" s="57"/>
      <c r="J50" s="91"/>
      <c r="K50" s="7"/>
      <c r="L50" s="91"/>
      <c r="M50" s="83"/>
    </row>
    <row r="51" spans="1:13" s="77" customFormat="1" x14ac:dyDescent="0.25">
      <c r="A51" s="56" t="s">
        <v>395</v>
      </c>
      <c r="B51" s="57">
        <v>414</v>
      </c>
      <c r="C51" s="57">
        <v>3</v>
      </c>
      <c r="D51" s="91">
        <f t="shared" si="0"/>
        <v>7.246376811594203E-3</v>
      </c>
      <c r="E51" s="57">
        <v>60</v>
      </c>
      <c r="F51" s="91">
        <f t="shared" si="1"/>
        <v>0.14492753623188406</v>
      </c>
      <c r="G51" s="57">
        <v>39</v>
      </c>
      <c r="H51" s="91">
        <f t="shared" si="2"/>
        <v>9.420289855072464E-2</v>
      </c>
      <c r="I51" s="57">
        <v>178</v>
      </c>
      <c r="J51" s="91">
        <f t="shared" si="3"/>
        <v>0.42995169082125606</v>
      </c>
      <c r="K51" s="7">
        <v>134</v>
      </c>
      <c r="L51" s="91">
        <f t="shared" si="4"/>
        <v>0.32367149758454106</v>
      </c>
      <c r="M51" s="83"/>
    </row>
    <row r="52" spans="1:13" s="77" customFormat="1" x14ac:dyDescent="0.25">
      <c r="A52" s="56" t="s">
        <v>561</v>
      </c>
      <c r="B52" s="57">
        <v>247</v>
      </c>
      <c r="C52" s="57">
        <v>3</v>
      </c>
      <c r="D52" s="91">
        <f t="shared" si="0"/>
        <v>1.2145748987854251E-2</v>
      </c>
      <c r="E52" s="57">
        <v>33</v>
      </c>
      <c r="F52" s="91">
        <f t="shared" si="1"/>
        <v>0.13360323886639677</v>
      </c>
      <c r="G52" s="57">
        <v>37</v>
      </c>
      <c r="H52" s="91">
        <f t="shared" si="2"/>
        <v>0.14979757085020243</v>
      </c>
      <c r="I52" s="57">
        <v>92</v>
      </c>
      <c r="J52" s="91">
        <f t="shared" si="3"/>
        <v>0.37246963562753038</v>
      </c>
      <c r="K52" s="7">
        <v>82</v>
      </c>
      <c r="L52" s="91">
        <f t="shared" si="4"/>
        <v>0.33198380566801622</v>
      </c>
      <c r="M52" s="83"/>
    </row>
    <row r="53" spans="1:13" s="77" customFormat="1" x14ac:dyDescent="0.25">
      <c r="A53" s="56" t="s">
        <v>396</v>
      </c>
      <c r="B53" s="57">
        <v>90</v>
      </c>
      <c r="C53" s="57">
        <v>4</v>
      </c>
      <c r="D53" s="91">
        <f t="shared" si="0"/>
        <v>4.4444444444444446E-2</v>
      </c>
      <c r="E53" s="57">
        <v>10</v>
      </c>
      <c r="F53" s="91">
        <f t="shared" si="1"/>
        <v>0.1111111111111111</v>
      </c>
      <c r="G53" s="57">
        <v>1</v>
      </c>
      <c r="H53" s="91">
        <f t="shared" si="2"/>
        <v>1.1111111111111112E-2</v>
      </c>
      <c r="I53" s="57">
        <v>36</v>
      </c>
      <c r="J53" s="91">
        <f t="shared" si="3"/>
        <v>0.4</v>
      </c>
      <c r="K53" s="7">
        <v>39</v>
      </c>
      <c r="L53" s="91">
        <f t="shared" si="4"/>
        <v>0.43333333333333335</v>
      </c>
      <c r="M53" s="83"/>
    </row>
    <row r="54" spans="1:13" s="77" customFormat="1" x14ac:dyDescent="0.25">
      <c r="A54" s="56" t="s">
        <v>538</v>
      </c>
      <c r="B54" s="57">
        <v>82</v>
      </c>
      <c r="C54" s="57">
        <v>0</v>
      </c>
      <c r="D54" s="91">
        <f t="shared" si="0"/>
        <v>0</v>
      </c>
      <c r="E54" s="57">
        <v>6</v>
      </c>
      <c r="F54" s="91">
        <f t="shared" si="1"/>
        <v>7.3170731707317069E-2</v>
      </c>
      <c r="G54" s="57">
        <v>14</v>
      </c>
      <c r="H54" s="91">
        <f t="shared" si="2"/>
        <v>0.17073170731707318</v>
      </c>
      <c r="I54" s="57">
        <v>32</v>
      </c>
      <c r="J54" s="91">
        <f t="shared" si="3"/>
        <v>0.3902439024390244</v>
      </c>
      <c r="K54" s="7">
        <v>30</v>
      </c>
      <c r="L54" s="91">
        <f t="shared" si="4"/>
        <v>0.36585365853658536</v>
      </c>
      <c r="M54" s="83"/>
    </row>
    <row r="55" spans="1:13" s="77" customFormat="1" x14ac:dyDescent="0.25">
      <c r="A55" s="56" t="s">
        <v>448</v>
      </c>
      <c r="B55" s="57">
        <v>53</v>
      </c>
      <c r="C55" s="57">
        <v>0</v>
      </c>
      <c r="D55" s="91">
        <f t="shared" si="0"/>
        <v>0</v>
      </c>
      <c r="E55" s="57">
        <v>8</v>
      </c>
      <c r="F55" s="91">
        <f t="shared" si="1"/>
        <v>0.15094339622641509</v>
      </c>
      <c r="G55" s="57">
        <v>13</v>
      </c>
      <c r="H55" s="91">
        <f t="shared" si="2"/>
        <v>0.24528301886792453</v>
      </c>
      <c r="I55" s="57">
        <v>20</v>
      </c>
      <c r="J55" s="91">
        <f t="shared" si="3"/>
        <v>0.37735849056603776</v>
      </c>
      <c r="K55" s="7">
        <v>12</v>
      </c>
      <c r="L55" s="91">
        <f t="shared" si="4"/>
        <v>0.22641509433962265</v>
      </c>
      <c r="M55" s="83"/>
    </row>
    <row r="56" spans="1:13" s="77" customFormat="1" x14ac:dyDescent="0.25">
      <c r="A56" s="55" t="s">
        <v>578</v>
      </c>
      <c r="B56" s="57"/>
      <c r="C56" s="57"/>
      <c r="D56" s="91"/>
      <c r="E56" s="57"/>
      <c r="F56" s="91"/>
      <c r="G56" s="57"/>
      <c r="H56" s="91"/>
      <c r="I56" s="57"/>
      <c r="J56" s="91"/>
      <c r="K56" s="7"/>
      <c r="L56" s="91"/>
      <c r="M56" s="83"/>
    </row>
    <row r="57" spans="1:13" s="77" customFormat="1" x14ac:dyDescent="0.25">
      <c r="A57" s="56" t="s">
        <v>449</v>
      </c>
      <c r="B57" s="57">
        <v>541</v>
      </c>
      <c r="C57" s="57">
        <v>7</v>
      </c>
      <c r="D57" s="91">
        <f t="shared" si="0"/>
        <v>1.2939001848428836E-2</v>
      </c>
      <c r="E57" s="57">
        <v>79</v>
      </c>
      <c r="F57" s="91">
        <f t="shared" si="1"/>
        <v>0.14602587800369685</v>
      </c>
      <c r="G57" s="57">
        <v>53</v>
      </c>
      <c r="H57" s="91">
        <f t="shared" si="2"/>
        <v>9.7966728280961188E-2</v>
      </c>
      <c r="I57" s="57">
        <v>236</v>
      </c>
      <c r="J57" s="91">
        <f t="shared" si="3"/>
        <v>0.43622920517560076</v>
      </c>
      <c r="K57" s="7">
        <v>166</v>
      </c>
      <c r="L57" s="91">
        <f t="shared" si="4"/>
        <v>0.30683918669131238</v>
      </c>
      <c r="M57" s="83"/>
    </row>
    <row r="58" spans="1:13" s="77" customFormat="1" x14ac:dyDescent="0.25">
      <c r="A58" s="56" t="s">
        <v>450</v>
      </c>
      <c r="B58" s="57">
        <v>294</v>
      </c>
      <c r="C58" s="57">
        <v>14</v>
      </c>
      <c r="D58" s="91">
        <f t="shared" si="0"/>
        <v>4.7619047619047616E-2</v>
      </c>
      <c r="E58" s="57">
        <v>45</v>
      </c>
      <c r="F58" s="91">
        <f t="shared" si="1"/>
        <v>0.15306122448979592</v>
      </c>
      <c r="G58" s="57">
        <v>36</v>
      </c>
      <c r="H58" s="91">
        <f t="shared" si="2"/>
        <v>0.12244897959183673</v>
      </c>
      <c r="I58" s="57">
        <v>103</v>
      </c>
      <c r="J58" s="91">
        <f t="shared" si="3"/>
        <v>0.35034013605442177</v>
      </c>
      <c r="K58" s="7">
        <v>96</v>
      </c>
      <c r="L58" s="91">
        <f t="shared" si="4"/>
        <v>0.32653061224489793</v>
      </c>
      <c r="M58" s="83"/>
    </row>
    <row r="59" spans="1:13" s="77" customFormat="1" x14ac:dyDescent="0.25">
      <c r="A59" s="56" t="s">
        <v>451</v>
      </c>
      <c r="B59" s="57">
        <v>387</v>
      </c>
      <c r="C59" s="57">
        <v>9</v>
      </c>
      <c r="D59" s="91">
        <f t="shared" si="0"/>
        <v>2.3255813953488372E-2</v>
      </c>
      <c r="E59" s="57">
        <v>46</v>
      </c>
      <c r="F59" s="91">
        <f t="shared" si="1"/>
        <v>0.11886304909560723</v>
      </c>
      <c r="G59" s="57">
        <v>73</v>
      </c>
      <c r="H59" s="91">
        <f t="shared" si="2"/>
        <v>0.18863049095607234</v>
      </c>
      <c r="I59" s="57">
        <v>140</v>
      </c>
      <c r="J59" s="91">
        <f t="shared" si="3"/>
        <v>0.36175710594315247</v>
      </c>
      <c r="K59" s="7">
        <v>119</v>
      </c>
      <c r="L59" s="91">
        <f t="shared" si="4"/>
        <v>0.30749354005167956</v>
      </c>
      <c r="M59" s="83"/>
    </row>
    <row r="60" spans="1:13" s="77" customFormat="1" x14ac:dyDescent="0.25">
      <c r="A60" s="58" t="s">
        <v>453</v>
      </c>
      <c r="B60" s="57">
        <v>84</v>
      </c>
      <c r="C60" s="57">
        <v>1</v>
      </c>
      <c r="D60" s="91">
        <f t="shared" si="0"/>
        <v>1.1904761904761904E-2</v>
      </c>
      <c r="E60" s="57">
        <v>10</v>
      </c>
      <c r="F60" s="91">
        <f t="shared" si="1"/>
        <v>0.11904761904761904</v>
      </c>
      <c r="G60" s="57">
        <v>13</v>
      </c>
      <c r="H60" s="91">
        <f t="shared" si="2"/>
        <v>0.15476190476190477</v>
      </c>
      <c r="I60" s="57">
        <v>34</v>
      </c>
      <c r="J60" s="91">
        <f t="shared" si="3"/>
        <v>0.40476190476190477</v>
      </c>
      <c r="K60" s="7">
        <v>26</v>
      </c>
      <c r="L60" s="91">
        <f t="shared" si="4"/>
        <v>0.30952380952380953</v>
      </c>
      <c r="M60" s="83"/>
    </row>
    <row r="61" spans="1:13" s="77" customFormat="1" x14ac:dyDescent="0.25">
      <c r="A61" s="56" t="s">
        <v>400</v>
      </c>
      <c r="B61" s="57">
        <v>46</v>
      </c>
      <c r="C61" s="57">
        <v>0</v>
      </c>
      <c r="D61" s="91">
        <f t="shared" si="0"/>
        <v>0</v>
      </c>
      <c r="E61" s="57">
        <v>7</v>
      </c>
      <c r="F61" s="91">
        <f t="shared" si="1"/>
        <v>0.15217391304347827</v>
      </c>
      <c r="G61" s="57">
        <v>5</v>
      </c>
      <c r="H61" s="91">
        <f t="shared" si="2"/>
        <v>0.10869565217391304</v>
      </c>
      <c r="I61" s="57">
        <v>19</v>
      </c>
      <c r="J61" s="91">
        <f t="shared" si="3"/>
        <v>0.41304347826086957</v>
      </c>
      <c r="K61" s="7">
        <v>15</v>
      </c>
      <c r="L61" s="91">
        <f t="shared" si="4"/>
        <v>0.32608695652173914</v>
      </c>
      <c r="M61" s="83"/>
    </row>
    <row r="62" spans="1:13" s="77" customFormat="1" x14ac:dyDescent="0.25">
      <c r="A62" s="56" t="s">
        <v>397</v>
      </c>
      <c r="B62" s="57">
        <v>38</v>
      </c>
      <c r="C62" s="57">
        <v>0</v>
      </c>
      <c r="D62" s="91">
        <f t="shared" si="0"/>
        <v>0</v>
      </c>
      <c r="E62" s="57">
        <v>2</v>
      </c>
      <c r="F62" s="91">
        <f t="shared" si="1"/>
        <v>5.2631578947368418E-2</v>
      </c>
      <c r="G62" s="57">
        <v>8</v>
      </c>
      <c r="H62" s="91">
        <f t="shared" si="2"/>
        <v>0.21052631578947367</v>
      </c>
      <c r="I62" s="57">
        <v>18</v>
      </c>
      <c r="J62" s="91">
        <f t="shared" si="3"/>
        <v>0.47368421052631576</v>
      </c>
      <c r="K62" s="7">
        <v>10</v>
      </c>
      <c r="L62" s="91">
        <f t="shared" si="4"/>
        <v>0.26315789473684209</v>
      </c>
      <c r="M62" s="83"/>
    </row>
    <row r="63" spans="1:13" s="77" customFormat="1" x14ac:dyDescent="0.25">
      <c r="A63" s="58" t="s">
        <v>579</v>
      </c>
      <c r="B63" s="57">
        <v>402</v>
      </c>
      <c r="C63" s="57">
        <v>1</v>
      </c>
      <c r="D63" s="91">
        <f t="shared" si="0"/>
        <v>2.4875621890547263E-3</v>
      </c>
      <c r="E63" s="57">
        <v>26</v>
      </c>
      <c r="F63" s="91">
        <f t="shared" si="1"/>
        <v>6.4676616915422883E-2</v>
      </c>
      <c r="G63" s="57">
        <v>37</v>
      </c>
      <c r="H63" s="91">
        <f t="shared" si="2"/>
        <v>9.2039800995024873E-2</v>
      </c>
      <c r="I63" s="57">
        <v>228</v>
      </c>
      <c r="J63" s="91">
        <f t="shared" si="3"/>
        <v>0.56716417910447758</v>
      </c>
      <c r="K63" s="7">
        <v>110</v>
      </c>
      <c r="L63" s="91">
        <f t="shared" si="4"/>
        <v>0.27363184079601988</v>
      </c>
      <c r="M63" s="83"/>
    </row>
    <row r="64" spans="1:13" s="77" customFormat="1" x14ac:dyDescent="0.25">
      <c r="A64" s="8" t="s">
        <v>213</v>
      </c>
      <c r="D64" s="91"/>
      <c r="F64" s="91"/>
      <c r="H64" s="91"/>
      <c r="J64" s="91"/>
      <c r="L64" s="91"/>
      <c r="M64" s="83"/>
    </row>
    <row r="65" spans="1:13" s="77" customFormat="1" x14ac:dyDescent="0.25">
      <c r="A65" s="1" t="s">
        <v>794</v>
      </c>
      <c r="B65" s="57">
        <v>8</v>
      </c>
      <c r="C65" s="57">
        <v>0</v>
      </c>
      <c r="D65" s="91">
        <f t="shared" si="0"/>
        <v>0</v>
      </c>
      <c r="E65" s="57">
        <v>2</v>
      </c>
      <c r="F65" s="91">
        <f t="shared" si="1"/>
        <v>0.25</v>
      </c>
      <c r="G65" s="57">
        <v>0</v>
      </c>
      <c r="H65" s="91">
        <f t="shared" si="2"/>
        <v>0</v>
      </c>
      <c r="I65" s="57">
        <v>6</v>
      </c>
      <c r="J65" s="91">
        <f t="shared" si="3"/>
        <v>0.75</v>
      </c>
      <c r="K65" s="7">
        <v>0</v>
      </c>
      <c r="L65" s="91">
        <f t="shared" si="4"/>
        <v>0</v>
      </c>
      <c r="M65" s="83"/>
    </row>
    <row r="66" spans="1:13" s="77" customFormat="1" x14ac:dyDescent="0.25">
      <c r="A66" s="1" t="s">
        <v>456</v>
      </c>
      <c r="B66" s="57">
        <v>189</v>
      </c>
      <c r="C66" s="57">
        <v>2</v>
      </c>
      <c r="D66" s="91">
        <f t="shared" si="0"/>
        <v>1.0582010582010581E-2</v>
      </c>
      <c r="E66" s="57">
        <v>21</v>
      </c>
      <c r="F66" s="91">
        <f t="shared" si="1"/>
        <v>0.1111111111111111</v>
      </c>
      <c r="G66" s="57">
        <v>19</v>
      </c>
      <c r="H66" s="91">
        <f t="shared" si="2"/>
        <v>0.10052910052910052</v>
      </c>
      <c r="I66" s="57">
        <v>97</v>
      </c>
      <c r="J66" s="91">
        <f t="shared" si="3"/>
        <v>0.51322751322751325</v>
      </c>
      <c r="K66" s="7">
        <v>50</v>
      </c>
      <c r="L66" s="91">
        <f t="shared" si="4"/>
        <v>0.26455026455026454</v>
      </c>
      <c r="M66" s="83"/>
    </row>
    <row r="67" spans="1:13" s="77" customFormat="1" x14ac:dyDescent="0.25">
      <c r="A67" s="1" t="s">
        <v>457</v>
      </c>
      <c r="B67" s="57">
        <v>394</v>
      </c>
      <c r="C67" s="57">
        <v>4</v>
      </c>
      <c r="D67" s="91">
        <f t="shared" si="0"/>
        <v>1.015228426395939E-2</v>
      </c>
      <c r="E67" s="57">
        <v>53</v>
      </c>
      <c r="F67" s="91">
        <f t="shared" si="1"/>
        <v>0.13451776649746192</v>
      </c>
      <c r="G67" s="57">
        <v>50</v>
      </c>
      <c r="H67" s="91">
        <f t="shared" si="2"/>
        <v>0.12690355329949238</v>
      </c>
      <c r="I67" s="57">
        <v>145</v>
      </c>
      <c r="J67" s="91">
        <f t="shared" si="3"/>
        <v>0.36802030456852791</v>
      </c>
      <c r="K67" s="7">
        <v>142</v>
      </c>
      <c r="L67" s="91">
        <f t="shared" si="4"/>
        <v>0.3604060913705584</v>
      </c>
      <c r="M67" s="83"/>
    </row>
    <row r="68" spans="1:13" s="77" customFormat="1" x14ac:dyDescent="0.25">
      <c r="A68" s="1" t="s">
        <v>458</v>
      </c>
      <c r="B68" s="57">
        <v>134</v>
      </c>
      <c r="C68" s="57">
        <v>4</v>
      </c>
      <c r="D68" s="91">
        <f t="shared" si="0"/>
        <v>2.9850746268656716E-2</v>
      </c>
      <c r="E68" s="57">
        <v>14</v>
      </c>
      <c r="F68" s="91">
        <f t="shared" si="1"/>
        <v>0.1044776119402985</v>
      </c>
      <c r="G68" s="57">
        <v>16</v>
      </c>
      <c r="H68" s="91">
        <f t="shared" si="2"/>
        <v>0.11940298507462686</v>
      </c>
      <c r="I68" s="57">
        <v>47</v>
      </c>
      <c r="J68" s="91">
        <f t="shared" si="3"/>
        <v>0.35074626865671643</v>
      </c>
      <c r="K68" s="7">
        <v>53</v>
      </c>
      <c r="L68" s="91">
        <f t="shared" si="4"/>
        <v>0.39552238805970147</v>
      </c>
      <c r="M68" s="83"/>
    </row>
    <row r="69" spans="1:13" s="77" customFormat="1" x14ac:dyDescent="0.25">
      <c r="A69" s="1" t="s">
        <v>459</v>
      </c>
      <c r="B69" s="57">
        <v>147</v>
      </c>
      <c r="C69" s="57">
        <v>0</v>
      </c>
      <c r="D69" s="91">
        <f t="shared" si="0"/>
        <v>0</v>
      </c>
      <c r="E69" s="57">
        <v>20</v>
      </c>
      <c r="F69" s="91">
        <f t="shared" si="1"/>
        <v>0.1360544217687075</v>
      </c>
      <c r="G69" s="57">
        <v>15</v>
      </c>
      <c r="H69" s="91">
        <f t="shared" si="2"/>
        <v>0.10204081632653061</v>
      </c>
      <c r="I69" s="57">
        <v>66</v>
      </c>
      <c r="J69" s="91">
        <f t="shared" si="3"/>
        <v>0.44897959183673469</v>
      </c>
      <c r="K69" s="7">
        <v>46</v>
      </c>
      <c r="L69" s="91">
        <f t="shared" si="4"/>
        <v>0.31292517006802723</v>
      </c>
      <c r="M69" s="83"/>
    </row>
    <row r="70" spans="1:13" s="77" customFormat="1" x14ac:dyDescent="0.25">
      <c r="A70" s="1" t="s">
        <v>460</v>
      </c>
      <c r="B70" s="57">
        <v>31</v>
      </c>
      <c r="C70" s="57">
        <v>0</v>
      </c>
      <c r="D70" s="91">
        <f t="shared" si="0"/>
        <v>0</v>
      </c>
      <c r="E70" s="57">
        <v>4</v>
      </c>
      <c r="F70" s="91">
        <f t="shared" si="1"/>
        <v>0.12903225806451613</v>
      </c>
      <c r="G70" s="57">
        <v>3</v>
      </c>
      <c r="H70" s="91">
        <f t="shared" si="2"/>
        <v>9.6774193548387094E-2</v>
      </c>
      <c r="I70" s="57">
        <v>13</v>
      </c>
      <c r="J70" s="91">
        <f t="shared" si="3"/>
        <v>0.41935483870967744</v>
      </c>
      <c r="K70" s="7">
        <v>11</v>
      </c>
      <c r="L70" s="91">
        <f t="shared" si="4"/>
        <v>0.35483870967741937</v>
      </c>
      <c r="M70" s="83"/>
    </row>
    <row r="71" spans="1:13" s="77" customFormat="1" x14ac:dyDescent="0.25">
      <c r="A71" s="8" t="s">
        <v>214</v>
      </c>
      <c r="B71" s="57"/>
      <c r="C71" s="57"/>
      <c r="D71" s="91"/>
      <c r="E71" s="57"/>
      <c r="F71" s="91"/>
      <c r="G71" s="57"/>
      <c r="H71" s="91"/>
      <c r="I71" s="57"/>
      <c r="J71" s="91"/>
      <c r="K71" s="7"/>
      <c r="L71" s="91"/>
      <c r="M71" s="83"/>
    </row>
    <row r="72" spans="1:13" s="77" customFormat="1" x14ac:dyDescent="0.25">
      <c r="A72" s="1" t="s">
        <v>461</v>
      </c>
      <c r="B72" s="57">
        <v>424</v>
      </c>
      <c r="C72" s="57">
        <v>5</v>
      </c>
      <c r="D72" s="91">
        <f t="shared" ref="D72:D113" si="5">C72/B72</f>
        <v>1.179245283018868E-2</v>
      </c>
      <c r="E72" s="57">
        <v>70</v>
      </c>
      <c r="F72" s="91">
        <f t="shared" ref="F72:F113" si="6">E72/B72</f>
        <v>0.1650943396226415</v>
      </c>
      <c r="G72" s="57">
        <v>49</v>
      </c>
      <c r="H72" s="91">
        <f t="shared" ref="H72:H113" si="7">G72/B72</f>
        <v>0.11556603773584906</v>
      </c>
      <c r="I72" s="57">
        <v>149</v>
      </c>
      <c r="J72" s="91">
        <f t="shared" ref="J72:J113" si="8">I72/B72</f>
        <v>0.35141509433962265</v>
      </c>
      <c r="K72" s="7">
        <v>151</v>
      </c>
      <c r="L72" s="91">
        <f t="shared" ref="L72:L113" si="9">K72/B72</f>
        <v>0.35613207547169812</v>
      </c>
      <c r="M72" s="83"/>
    </row>
    <row r="73" spans="1:13" s="77" customFormat="1" x14ac:dyDescent="0.25">
      <c r="A73" s="1" t="s">
        <v>462</v>
      </c>
      <c r="B73" s="57">
        <v>262</v>
      </c>
      <c r="C73" s="57">
        <v>3</v>
      </c>
      <c r="D73" s="91">
        <f t="shared" si="5"/>
        <v>1.1450381679389313E-2</v>
      </c>
      <c r="E73" s="57">
        <v>27</v>
      </c>
      <c r="F73" s="91">
        <f t="shared" si="6"/>
        <v>0.10305343511450382</v>
      </c>
      <c r="G73" s="57">
        <v>25</v>
      </c>
      <c r="H73" s="91">
        <f t="shared" si="7"/>
        <v>9.5419847328244281E-2</v>
      </c>
      <c r="I73" s="57">
        <v>109</v>
      </c>
      <c r="J73" s="91">
        <f t="shared" si="8"/>
        <v>0.41603053435114506</v>
      </c>
      <c r="K73" s="7">
        <v>98</v>
      </c>
      <c r="L73" s="91">
        <f t="shared" si="9"/>
        <v>0.37404580152671757</v>
      </c>
      <c r="M73" s="83"/>
    </row>
    <row r="74" spans="1:13" s="77" customFormat="1" x14ac:dyDescent="0.25">
      <c r="A74" s="1" t="s">
        <v>463</v>
      </c>
      <c r="B74" s="57">
        <v>221</v>
      </c>
      <c r="C74" s="57">
        <v>1</v>
      </c>
      <c r="D74" s="91">
        <f t="shared" si="5"/>
        <v>4.5248868778280547E-3</v>
      </c>
      <c r="E74" s="57">
        <v>22</v>
      </c>
      <c r="F74" s="91">
        <f t="shared" si="6"/>
        <v>9.9547511312217188E-2</v>
      </c>
      <c r="G74" s="57">
        <v>23</v>
      </c>
      <c r="H74" s="91">
        <f t="shared" si="7"/>
        <v>0.10407239819004525</v>
      </c>
      <c r="I74" s="57">
        <v>107</v>
      </c>
      <c r="J74" s="91">
        <f t="shared" si="8"/>
        <v>0.48416289592760181</v>
      </c>
      <c r="K74" s="7">
        <v>68</v>
      </c>
      <c r="L74" s="91">
        <f t="shared" si="9"/>
        <v>0.30769230769230771</v>
      </c>
      <c r="M74" s="83"/>
    </row>
    <row r="75" spans="1:13" s="77" customFormat="1" x14ac:dyDescent="0.25">
      <c r="A75" s="1" t="s">
        <v>464</v>
      </c>
      <c r="B75" s="57">
        <v>135</v>
      </c>
      <c r="C75" s="57">
        <v>2</v>
      </c>
      <c r="D75" s="91">
        <f t="shared" si="5"/>
        <v>1.4814814814814815E-2</v>
      </c>
      <c r="E75" s="57">
        <v>21</v>
      </c>
      <c r="F75" s="91">
        <f t="shared" si="6"/>
        <v>0.15555555555555556</v>
      </c>
      <c r="G75" s="57">
        <v>13</v>
      </c>
      <c r="H75" s="91">
        <f t="shared" si="7"/>
        <v>9.6296296296296297E-2</v>
      </c>
      <c r="I75" s="57">
        <v>62</v>
      </c>
      <c r="J75" s="91">
        <f t="shared" si="8"/>
        <v>0.45925925925925926</v>
      </c>
      <c r="K75" s="7">
        <v>37</v>
      </c>
      <c r="L75" s="91">
        <f t="shared" si="9"/>
        <v>0.27407407407407408</v>
      </c>
      <c r="M75" s="83"/>
    </row>
    <row r="76" spans="1:13" s="77" customFormat="1" x14ac:dyDescent="0.25">
      <c r="A76" s="1" t="s">
        <v>465</v>
      </c>
      <c r="B76" s="57">
        <v>667</v>
      </c>
      <c r="C76" s="57">
        <v>8</v>
      </c>
      <c r="D76" s="91">
        <f t="shared" si="5"/>
        <v>1.1994002998500749E-2</v>
      </c>
      <c r="E76" s="57">
        <v>115</v>
      </c>
      <c r="F76" s="91">
        <f t="shared" si="6"/>
        <v>0.17241379310344829</v>
      </c>
      <c r="G76" s="57">
        <v>63</v>
      </c>
      <c r="H76" s="91">
        <f t="shared" si="7"/>
        <v>9.4452773613193403E-2</v>
      </c>
      <c r="I76" s="57">
        <v>232</v>
      </c>
      <c r="J76" s="91">
        <f t="shared" si="8"/>
        <v>0.34782608695652173</v>
      </c>
      <c r="K76" s="7">
        <v>249</v>
      </c>
      <c r="L76" s="91">
        <f t="shared" si="9"/>
        <v>0.37331334332833582</v>
      </c>
      <c r="M76" s="83"/>
    </row>
    <row r="77" spans="1:13" s="77" customFormat="1" x14ac:dyDescent="0.25">
      <c r="A77" s="8" t="s">
        <v>215</v>
      </c>
      <c r="B77" s="57"/>
      <c r="C77" s="57"/>
      <c r="D77" s="91"/>
      <c r="E77" s="57"/>
      <c r="F77" s="91"/>
      <c r="G77" s="57"/>
      <c r="H77" s="91"/>
      <c r="I77" s="57"/>
      <c r="J77" s="91"/>
      <c r="K77" s="7"/>
      <c r="L77" s="91"/>
      <c r="M77" s="83"/>
    </row>
    <row r="78" spans="1:13" s="77" customFormat="1" x14ac:dyDescent="0.25">
      <c r="A78" s="1" t="s">
        <v>560</v>
      </c>
      <c r="B78" s="57">
        <v>129</v>
      </c>
      <c r="C78" s="57">
        <v>0</v>
      </c>
      <c r="D78" s="91">
        <f t="shared" si="5"/>
        <v>0</v>
      </c>
      <c r="E78" s="57">
        <v>19</v>
      </c>
      <c r="F78" s="91">
        <f t="shared" si="6"/>
        <v>0.14728682170542637</v>
      </c>
      <c r="G78" s="57">
        <v>15</v>
      </c>
      <c r="H78" s="91">
        <f t="shared" si="7"/>
        <v>0.11627906976744186</v>
      </c>
      <c r="I78" s="57">
        <v>54</v>
      </c>
      <c r="J78" s="91">
        <f t="shared" si="8"/>
        <v>0.41860465116279072</v>
      </c>
      <c r="K78" s="7">
        <v>41</v>
      </c>
      <c r="L78" s="91">
        <f t="shared" si="9"/>
        <v>0.31782945736434109</v>
      </c>
      <c r="M78" s="83"/>
    </row>
    <row r="79" spans="1:13" s="77" customFormat="1" x14ac:dyDescent="0.25">
      <c r="A79" s="1" t="s">
        <v>466</v>
      </c>
      <c r="B79" s="57">
        <v>399</v>
      </c>
      <c r="C79" s="57">
        <v>6</v>
      </c>
      <c r="D79" s="91">
        <f t="shared" si="5"/>
        <v>1.5037593984962405E-2</v>
      </c>
      <c r="E79" s="57">
        <v>78</v>
      </c>
      <c r="F79" s="91">
        <f t="shared" si="6"/>
        <v>0.19548872180451127</v>
      </c>
      <c r="G79" s="57">
        <v>28</v>
      </c>
      <c r="H79" s="91">
        <f t="shared" si="7"/>
        <v>7.0175438596491224E-2</v>
      </c>
      <c r="I79" s="57">
        <v>153</v>
      </c>
      <c r="J79" s="91">
        <f t="shared" si="8"/>
        <v>0.38345864661654133</v>
      </c>
      <c r="K79" s="7">
        <v>134</v>
      </c>
      <c r="L79" s="91">
        <f t="shared" si="9"/>
        <v>0.33583959899749372</v>
      </c>
      <c r="M79" s="83"/>
    </row>
    <row r="80" spans="1:13" s="77" customFormat="1" x14ac:dyDescent="0.25">
      <c r="A80" s="1" t="s">
        <v>467</v>
      </c>
      <c r="B80" s="57">
        <v>198</v>
      </c>
      <c r="C80" s="57">
        <v>1</v>
      </c>
      <c r="D80" s="91">
        <f t="shared" si="5"/>
        <v>5.0505050505050509E-3</v>
      </c>
      <c r="E80" s="57">
        <v>27</v>
      </c>
      <c r="F80" s="91">
        <f t="shared" si="6"/>
        <v>0.13636363636363635</v>
      </c>
      <c r="G80" s="57">
        <v>13</v>
      </c>
      <c r="H80" s="91">
        <f t="shared" si="7"/>
        <v>6.5656565656565663E-2</v>
      </c>
      <c r="I80" s="57">
        <v>81</v>
      </c>
      <c r="J80" s="91">
        <f t="shared" si="8"/>
        <v>0.40909090909090912</v>
      </c>
      <c r="K80" s="7">
        <v>76</v>
      </c>
      <c r="L80" s="91">
        <f t="shared" si="9"/>
        <v>0.38383838383838381</v>
      </c>
      <c r="M80" s="83"/>
    </row>
    <row r="81" spans="1:13" s="77" customFormat="1" x14ac:dyDescent="0.25">
      <c r="A81" s="1" t="s">
        <v>539</v>
      </c>
      <c r="B81" s="57">
        <v>252</v>
      </c>
      <c r="C81" s="57">
        <v>2</v>
      </c>
      <c r="D81" s="91">
        <f t="shared" si="5"/>
        <v>7.9365079365079361E-3</v>
      </c>
      <c r="E81" s="57">
        <v>57</v>
      </c>
      <c r="F81" s="91">
        <f t="shared" si="6"/>
        <v>0.22619047619047619</v>
      </c>
      <c r="G81" s="57">
        <v>15</v>
      </c>
      <c r="H81" s="91">
        <f t="shared" si="7"/>
        <v>5.9523809523809521E-2</v>
      </c>
      <c r="I81" s="57">
        <v>92</v>
      </c>
      <c r="J81" s="91">
        <f t="shared" si="8"/>
        <v>0.36507936507936506</v>
      </c>
      <c r="K81" s="7">
        <v>86</v>
      </c>
      <c r="L81" s="91">
        <f t="shared" si="9"/>
        <v>0.34126984126984128</v>
      </c>
      <c r="M81" s="83"/>
    </row>
    <row r="82" spans="1:13" s="77" customFormat="1" x14ac:dyDescent="0.25">
      <c r="A82" s="1" t="s">
        <v>468</v>
      </c>
      <c r="B82" s="57">
        <v>152</v>
      </c>
      <c r="C82" s="57">
        <v>5</v>
      </c>
      <c r="D82" s="91">
        <f t="shared" si="5"/>
        <v>3.2894736842105261E-2</v>
      </c>
      <c r="E82" s="57">
        <v>27</v>
      </c>
      <c r="F82" s="91">
        <f t="shared" si="6"/>
        <v>0.17763157894736842</v>
      </c>
      <c r="G82" s="57">
        <v>10</v>
      </c>
      <c r="H82" s="91">
        <f t="shared" si="7"/>
        <v>6.5789473684210523E-2</v>
      </c>
      <c r="I82" s="57">
        <v>53</v>
      </c>
      <c r="J82" s="91">
        <f t="shared" si="8"/>
        <v>0.34868421052631576</v>
      </c>
      <c r="K82" s="7">
        <v>57</v>
      </c>
      <c r="L82" s="91">
        <f t="shared" si="9"/>
        <v>0.375</v>
      </c>
      <c r="M82" s="83"/>
    </row>
    <row r="83" spans="1:13" s="77" customFormat="1" x14ac:dyDescent="0.25">
      <c r="A83" s="8" t="s">
        <v>216</v>
      </c>
      <c r="B83" s="57"/>
      <c r="C83" s="57"/>
      <c r="D83" s="91"/>
      <c r="E83" s="57"/>
      <c r="F83" s="91"/>
      <c r="G83" s="57"/>
      <c r="H83" s="91"/>
      <c r="I83" s="57"/>
      <c r="J83" s="91"/>
      <c r="K83" s="7"/>
      <c r="L83" s="91"/>
      <c r="M83" s="83"/>
    </row>
    <row r="84" spans="1:13" s="77" customFormat="1" x14ac:dyDescent="0.25">
      <c r="A84" s="1" t="s">
        <v>469</v>
      </c>
      <c r="B84" s="57">
        <v>732</v>
      </c>
      <c r="C84" s="57">
        <v>16</v>
      </c>
      <c r="D84" s="91">
        <f t="shared" si="5"/>
        <v>2.185792349726776E-2</v>
      </c>
      <c r="E84" s="57">
        <v>127</v>
      </c>
      <c r="F84" s="91">
        <f t="shared" si="6"/>
        <v>0.17349726775956284</v>
      </c>
      <c r="G84" s="57">
        <v>60</v>
      </c>
      <c r="H84" s="91">
        <f t="shared" si="7"/>
        <v>8.1967213114754092E-2</v>
      </c>
      <c r="I84" s="57">
        <v>261</v>
      </c>
      <c r="J84" s="91">
        <f t="shared" si="8"/>
        <v>0.35655737704918034</v>
      </c>
      <c r="K84" s="7">
        <v>268</v>
      </c>
      <c r="L84" s="91">
        <f t="shared" si="9"/>
        <v>0.36612021857923499</v>
      </c>
      <c r="M84" s="83"/>
    </row>
    <row r="85" spans="1:13" s="77" customFormat="1" x14ac:dyDescent="0.25">
      <c r="A85" s="1" t="s">
        <v>470</v>
      </c>
      <c r="B85" s="57">
        <v>132</v>
      </c>
      <c r="C85" s="57">
        <v>0</v>
      </c>
      <c r="D85" s="91">
        <f t="shared" si="5"/>
        <v>0</v>
      </c>
      <c r="E85" s="57">
        <v>34</v>
      </c>
      <c r="F85" s="91">
        <f t="shared" si="6"/>
        <v>0.25757575757575757</v>
      </c>
      <c r="G85" s="57">
        <v>8</v>
      </c>
      <c r="H85" s="91">
        <f t="shared" si="7"/>
        <v>6.0606060606060608E-2</v>
      </c>
      <c r="I85" s="57">
        <v>39</v>
      </c>
      <c r="J85" s="91">
        <f t="shared" si="8"/>
        <v>0.29545454545454547</v>
      </c>
      <c r="K85" s="7">
        <v>51</v>
      </c>
      <c r="L85" s="91">
        <f t="shared" si="9"/>
        <v>0.38636363636363635</v>
      </c>
      <c r="M85" s="83"/>
    </row>
    <row r="86" spans="1:13" s="77" customFormat="1" x14ac:dyDescent="0.25">
      <c r="A86" s="8" t="s">
        <v>217</v>
      </c>
      <c r="B86" s="57"/>
      <c r="C86" s="57"/>
      <c r="D86" s="91"/>
      <c r="E86" s="57"/>
      <c r="F86" s="91"/>
      <c r="G86" s="57"/>
      <c r="H86" s="91"/>
      <c r="I86" s="57"/>
      <c r="J86" s="91"/>
      <c r="K86" s="7"/>
      <c r="L86" s="91"/>
      <c r="M86" s="83"/>
    </row>
    <row r="87" spans="1:13" s="77" customFormat="1" x14ac:dyDescent="0.25">
      <c r="A87" s="1" t="s">
        <v>471</v>
      </c>
      <c r="B87" s="57">
        <v>156</v>
      </c>
      <c r="C87" s="57">
        <v>3</v>
      </c>
      <c r="D87" s="91">
        <f t="shared" si="5"/>
        <v>1.9230769230769232E-2</v>
      </c>
      <c r="E87" s="57">
        <v>17</v>
      </c>
      <c r="F87" s="91">
        <f t="shared" si="6"/>
        <v>0.10897435897435898</v>
      </c>
      <c r="G87" s="57">
        <v>16</v>
      </c>
      <c r="H87" s="91">
        <f t="shared" si="7"/>
        <v>0.10256410256410256</v>
      </c>
      <c r="I87" s="57">
        <v>63</v>
      </c>
      <c r="J87" s="91">
        <f t="shared" si="8"/>
        <v>0.40384615384615385</v>
      </c>
      <c r="K87" s="7">
        <v>57</v>
      </c>
      <c r="L87" s="91">
        <f t="shared" si="9"/>
        <v>0.36538461538461536</v>
      </c>
      <c r="M87" s="83"/>
    </row>
    <row r="88" spans="1:13" s="77" customFormat="1" x14ac:dyDescent="0.25">
      <c r="A88" s="1" t="s">
        <v>472</v>
      </c>
      <c r="B88" s="57">
        <v>308</v>
      </c>
      <c r="C88" s="57">
        <v>4</v>
      </c>
      <c r="D88" s="91">
        <f t="shared" si="5"/>
        <v>1.2987012987012988E-2</v>
      </c>
      <c r="E88" s="57">
        <v>33</v>
      </c>
      <c r="F88" s="91">
        <f t="shared" si="6"/>
        <v>0.10714285714285714</v>
      </c>
      <c r="G88" s="57">
        <v>33</v>
      </c>
      <c r="H88" s="91">
        <f t="shared" si="7"/>
        <v>0.10714285714285714</v>
      </c>
      <c r="I88" s="57">
        <v>114</v>
      </c>
      <c r="J88" s="91">
        <f t="shared" si="8"/>
        <v>0.37012987012987014</v>
      </c>
      <c r="K88" s="7">
        <v>124</v>
      </c>
      <c r="L88" s="91">
        <f t="shared" si="9"/>
        <v>0.40259740259740262</v>
      </c>
      <c r="M88" s="83"/>
    </row>
    <row r="89" spans="1:13" s="77" customFormat="1" x14ac:dyDescent="0.25">
      <c r="A89" s="1" t="s">
        <v>473</v>
      </c>
      <c r="B89" s="57">
        <v>418</v>
      </c>
      <c r="C89" s="57">
        <v>15</v>
      </c>
      <c r="D89" s="91">
        <f t="shared" si="5"/>
        <v>3.5885167464114832E-2</v>
      </c>
      <c r="E89" s="57">
        <v>64</v>
      </c>
      <c r="F89" s="91">
        <f t="shared" si="6"/>
        <v>0.15311004784688995</v>
      </c>
      <c r="G89" s="57">
        <v>47</v>
      </c>
      <c r="H89" s="91">
        <f t="shared" si="7"/>
        <v>0.11244019138755981</v>
      </c>
      <c r="I89" s="57">
        <v>134</v>
      </c>
      <c r="J89" s="91">
        <f t="shared" si="8"/>
        <v>0.32057416267942584</v>
      </c>
      <c r="K89" s="7">
        <v>158</v>
      </c>
      <c r="L89" s="91">
        <f t="shared" si="9"/>
        <v>0.37799043062200954</v>
      </c>
      <c r="M89" s="83"/>
    </row>
    <row r="90" spans="1:13" s="77" customFormat="1" x14ac:dyDescent="0.25">
      <c r="A90" s="8" t="s">
        <v>218</v>
      </c>
      <c r="B90" s="57"/>
      <c r="C90" s="57"/>
      <c r="D90" s="91"/>
      <c r="E90" s="57"/>
      <c r="F90" s="91"/>
      <c r="G90" s="57"/>
      <c r="H90" s="91"/>
      <c r="I90" s="57"/>
      <c r="J90" s="91"/>
      <c r="K90" s="7"/>
      <c r="L90" s="91"/>
      <c r="M90" s="83"/>
    </row>
    <row r="91" spans="1:13" s="77" customFormat="1" x14ac:dyDescent="0.25">
      <c r="A91" s="1" t="s">
        <v>474</v>
      </c>
      <c r="B91" s="57">
        <v>618</v>
      </c>
      <c r="C91" s="57">
        <v>11</v>
      </c>
      <c r="D91" s="91">
        <f t="shared" si="5"/>
        <v>1.7799352750809062E-2</v>
      </c>
      <c r="E91" s="57">
        <v>93</v>
      </c>
      <c r="F91" s="91">
        <f t="shared" si="6"/>
        <v>0.15048543689320387</v>
      </c>
      <c r="G91" s="57">
        <v>71</v>
      </c>
      <c r="H91" s="91">
        <f t="shared" si="7"/>
        <v>0.11488673139158576</v>
      </c>
      <c r="I91" s="57">
        <v>223</v>
      </c>
      <c r="J91" s="91">
        <f t="shared" si="8"/>
        <v>0.36084142394822005</v>
      </c>
      <c r="K91" s="7">
        <v>220</v>
      </c>
      <c r="L91" s="91">
        <f t="shared" si="9"/>
        <v>0.35598705501618122</v>
      </c>
      <c r="M91" s="83"/>
    </row>
    <row r="92" spans="1:13" s="77" customFormat="1" x14ac:dyDescent="0.25">
      <c r="A92" s="1" t="s">
        <v>475</v>
      </c>
      <c r="B92" s="57">
        <v>58</v>
      </c>
      <c r="C92" s="57">
        <v>0</v>
      </c>
      <c r="D92" s="91">
        <f t="shared" si="5"/>
        <v>0</v>
      </c>
      <c r="E92" s="57">
        <v>5</v>
      </c>
      <c r="F92" s="91">
        <f t="shared" si="6"/>
        <v>8.6206896551724144E-2</v>
      </c>
      <c r="G92" s="57">
        <v>4</v>
      </c>
      <c r="H92" s="91">
        <f t="shared" si="7"/>
        <v>6.8965517241379309E-2</v>
      </c>
      <c r="I92" s="57">
        <v>10</v>
      </c>
      <c r="J92" s="91">
        <f t="shared" si="8"/>
        <v>0.17241379310344829</v>
      </c>
      <c r="K92" s="7">
        <v>39</v>
      </c>
      <c r="L92" s="91">
        <f t="shared" si="9"/>
        <v>0.67241379310344829</v>
      </c>
      <c r="M92" s="83"/>
    </row>
    <row r="93" spans="1:13" s="77" customFormat="1" x14ac:dyDescent="0.25">
      <c r="A93" s="8" t="s">
        <v>219</v>
      </c>
      <c r="B93" s="57"/>
      <c r="C93" s="57"/>
      <c r="D93" s="91"/>
      <c r="E93" s="57"/>
      <c r="F93" s="91"/>
      <c r="G93" s="57"/>
      <c r="H93" s="91"/>
      <c r="I93" s="57"/>
      <c r="J93" s="91"/>
      <c r="K93" s="7"/>
      <c r="L93" s="91"/>
      <c r="M93" s="83"/>
    </row>
    <row r="94" spans="1:13" s="77" customFormat="1" x14ac:dyDescent="0.25">
      <c r="A94" s="1" t="s">
        <v>476</v>
      </c>
      <c r="B94" s="57">
        <v>9</v>
      </c>
      <c r="C94" s="57">
        <v>0</v>
      </c>
      <c r="D94" s="91">
        <f t="shared" si="5"/>
        <v>0</v>
      </c>
      <c r="E94" s="57">
        <v>2</v>
      </c>
      <c r="F94" s="91">
        <f t="shared" si="6"/>
        <v>0.22222222222222221</v>
      </c>
      <c r="G94" s="57">
        <v>1</v>
      </c>
      <c r="H94" s="91">
        <f t="shared" si="7"/>
        <v>0.1111111111111111</v>
      </c>
      <c r="I94" s="57">
        <v>2</v>
      </c>
      <c r="J94" s="91">
        <f t="shared" si="8"/>
        <v>0.22222222222222221</v>
      </c>
      <c r="K94" s="7">
        <v>4</v>
      </c>
      <c r="L94" s="91">
        <f t="shared" si="9"/>
        <v>0.44444444444444442</v>
      </c>
      <c r="M94" s="83"/>
    </row>
    <row r="95" spans="1:13" s="77" customFormat="1" x14ac:dyDescent="0.25">
      <c r="A95" s="1" t="s">
        <v>477</v>
      </c>
      <c r="B95" s="57">
        <v>13</v>
      </c>
      <c r="C95" s="57">
        <v>2</v>
      </c>
      <c r="D95" s="91">
        <f t="shared" si="5"/>
        <v>0.15384615384615385</v>
      </c>
      <c r="E95" s="57">
        <v>3</v>
      </c>
      <c r="F95" s="91">
        <f t="shared" si="6"/>
        <v>0.23076923076923078</v>
      </c>
      <c r="G95" s="57">
        <v>1</v>
      </c>
      <c r="H95" s="91">
        <f t="shared" si="7"/>
        <v>7.6923076923076927E-2</v>
      </c>
      <c r="I95" s="57">
        <v>2</v>
      </c>
      <c r="J95" s="91">
        <f t="shared" si="8"/>
        <v>0.15384615384615385</v>
      </c>
      <c r="K95" s="7">
        <v>5</v>
      </c>
      <c r="L95" s="91">
        <f t="shared" si="9"/>
        <v>0.38461538461538464</v>
      </c>
      <c r="M95" s="83"/>
    </row>
    <row r="96" spans="1:13" s="77" customFormat="1" x14ac:dyDescent="0.25">
      <c r="A96" s="1" t="s">
        <v>478</v>
      </c>
      <c r="B96" s="57">
        <v>27</v>
      </c>
      <c r="C96" s="57">
        <v>2</v>
      </c>
      <c r="D96" s="91">
        <f t="shared" si="5"/>
        <v>7.407407407407407E-2</v>
      </c>
      <c r="E96" s="57">
        <v>6</v>
      </c>
      <c r="F96" s="91">
        <f t="shared" si="6"/>
        <v>0.22222222222222221</v>
      </c>
      <c r="G96" s="57">
        <v>2</v>
      </c>
      <c r="H96" s="91">
        <f t="shared" si="7"/>
        <v>7.407407407407407E-2</v>
      </c>
      <c r="I96" s="57">
        <v>11</v>
      </c>
      <c r="J96" s="91">
        <f t="shared" si="8"/>
        <v>0.40740740740740738</v>
      </c>
      <c r="K96" s="7">
        <v>6</v>
      </c>
      <c r="L96" s="91">
        <f t="shared" si="9"/>
        <v>0.22222222222222221</v>
      </c>
      <c r="M96" s="83"/>
    </row>
    <row r="97" spans="1:13" s="77" customFormat="1" x14ac:dyDescent="0.25">
      <c r="A97" s="1" t="s">
        <v>479</v>
      </c>
      <c r="B97" s="57">
        <v>2</v>
      </c>
      <c r="C97" s="57">
        <v>0</v>
      </c>
      <c r="D97" s="91">
        <f t="shared" si="5"/>
        <v>0</v>
      </c>
      <c r="E97" s="57">
        <v>1</v>
      </c>
      <c r="F97" s="91">
        <f t="shared" si="6"/>
        <v>0.5</v>
      </c>
      <c r="G97" s="57">
        <v>0</v>
      </c>
      <c r="H97" s="91">
        <f t="shared" si="7"/>
        <v>0</v>
      </c>
      <c r="I97" s="57">
        <v>0</v>
      </c>
      <c r="J97" s="91">
        <f t="shared" si="8"/>
        <v>0</v>
      </c>
      <c r="K97" s="7">
        <v>1</v>
      </c>
      <c r="L97" s="91">
        <f t="shared" si="9"/>
        <v>0.5</v>
      </c>
      <c r="M97" s="83"/>
    </row>
    <row r="98" spans="1:13" s="77" customFormat="1" x14ac:dyDescent="0.25">
      <c r="A98" s="1" t="s">
        <v>480</v>
      </c>
      <c r="B98" s="57">
        <v>1</v>
      </c>
      <c r="C98" s="57">
        <v>0</v>
      </c>
      <c r="D98" s="91">
        <f t="shared" si="5"/>
        <v>0</v>
      </c>
      <c r="E98" s="57">
        <v>0</v>
      </c>
      <c r="F98" s="91">
        <f t="shared" si="6"/>
        <v>0</v>
      </c>
      <c r="G98" s="57">
        <v>0</v>
      </c>
      <c r="H98" s="91">
        <f t="shared" si="7"/>
        <v>0</v>
      </c>
      <c r="I98" s="57">
        <v>1</v>
      </c>
      <c r="J98" s="91">
        <f t="shared" si="8"/>
        <v>1</v>
      </c>
      <c r="K98" s="7">
        <v>0</v>
      </c>
      <c r="L98" s="91">
        <f t="shared" si="9"/>
        <v>0</v>
      </c>
      <c r="M98" s="83"/>
    </row>
    <row r="99" spans="1:13" s="77" customFormat="1" x14ac:dyDescent="0.25">
      <c r="A99" s="1" t="s">
        <v>481</v>
      </c>
      <c r="B99" s="57">
        <v>107</v>
      </c>
      <c r="C99" s="57">
        <v>0</v>
      </c>
      <c r="D99" s="91">
        <f t="shared" si="5"/>
        <v>0</v>
      </c>
      <c r="E99" s="57">
        <v>17</v>
      </c>
      <c r="F99" s="91">
        <f t="shared" si="6"/>
        <v>0.15887850467289719</v>
      </c>
      <c r="G99" s="57">
        <v>13</v>
      </c>
      <c r="H99" s="91">
        <f t="shared" si="7"/>
        <v>0.12149532710280374</v>
      </c>
      <c r="I99" s="57">
        <v>49</v>
      </c>
      <c r="J99" s="91">
        <f t="shared" si="8"/>
        <v>0.45794392523364486</v>
      </c>
      <c r="K99" s="7">
        <v>28</v>
      </c>
      <c r="L99" s="91">
        <f t="shared" si="9"/>
        <v>0.26168224299065418</v>
      </c>
      <c r="M99" s="83"/>
    </row>
    <row r="100" spans="1:13" s="77" customFormat="1" x14ac:dyDescent="0.25">
      <c r="A100" s="1" t="s">
        <v>482</v>
      </c>
      <c r="B100" s="57">
        <v>9</v>
      </c>
      <c r="C100" s="57">
        <v>1</v>
      </c>
      <c r="D100" s="91">
        <f t="shared" si="5"/>
        <v>0.1111111111111111</v>
      </c>
      <c r="E100" s="57">
        <v>1</v>
      </c>
      <c r="F100" s="91">
        <f t="shared" si="6"/>
        <v>0.1111111111111111</v>
      </c>
      <c r="G100" s="57">
        <v>3</v>
      </c>
      <c r="H100" s="91">
        <f t="shared" si="7"/>
        <v>0.33333333333333331</v>
      </c>
      <c r="I100" s="57">
        <v>0</v>
      </c>
      <c r="J100" s="91">
        <f t="shared" si="8"/>
        <v>0</v>
      </c>
      <c r="K100" s="7">
        <v>4</v>
      </c>
      <c r="L100" s="91">
        <f t="shared" si="9"/>
        <v>0.44444444444444442</v>
      </c>
      <c r="M100" s="83"/>
    </row>
    <row r="101" spans="1:13" s="77" customFormat="1" x14ac:dyDescent="0.25">
      <c r="A101" s="8" t="s">
        <v>220</v>
      </c>
      <c r="B101" s="57"/>
      <c r="C101" s="57"/>
      <c r="D101" s="91"/>
      <c r="E101" s="57"/>
      <c r="F101" s="91"/>
      <c r="G101" s="57"/>
      <c r="H101" s="91"/>
      <c r="I101" s="57"/>
      <c r="J101" s="91"/>
      <c r="K101" s="7"/>
      <c r="L101" s="91"/>
      <c r="M101" s="83"/>
    </row>
    <row r="102" spans="1:13" s="77" customFormat="1" x14ac:dyDescent="0.25">
      <c r="A102" s="1" t="s">
        <v>483</v>
      </c>
      <c r="B102" s="57">
        <v>146</v>
      </c>
      <c r="C102" s="57">
        <v>6</v>
      </c>
      <c r="D102" s="91">
        <f t="shared" si="5"/>
        <v>4.1095890410958902E-2</v>
      </c>
      <c r="E102" s="57">
        <v>14</v>
      </c>
      <c r="F102" s="91">
        <f t="shared" si="6"/>
        <v>9.5890410958904104E-2</v>
      </c>
      <c r="G102" s="57">
        <v>22</v>
      </c>
      <c r="H102" s="91">
        <f t="shared" si="7"/>
        <v>0.15068493150684931</v>
      </c>
      <c r="I102" s="57">
        <v>45</v>
      </c>
      <c r="J102" s="91">
        <f t="shared" si="8"/>
        <v>0.30821917808219179</v>
      </c>
      <c r="K102" s="7">
        <v>59</v>
      </c>
      <c r="L102" s="91">
        <f t="shared" si="9"/>
        <v>0.4041095890410959</v>
      </c>
      <c r="M102" s="83"/>
    </row>
    <row r="103" spans="1:13" s="77" customFormat="1" x14ac:dyDescent="0.25">
      <c r="A103" s="1" t="s">
        <v>484</v>
      </c>
      <c r="B103" s="57">
        <v>44</v>
      </c>
      <c r="C103" s="57">
        <v>0</v>
      </c>
      <c r="D103" s="91">
        <f t="shared" si="5"/>
        <v>0</v>
      </c>
      <c r="E103" s="57">
        <v>3</v>
      </c>
      <c r="F103" s="91">
        <f t="shared" si="6"/>
        <v>6.8181818181818177E-2</v>
      </c>
      <c r="G103" s="57">
        <v>6</v>
      </c>
      <c r="H103" s="91">
        <f t="shared" si="7"/>
        <v>0.13636363636363635</v>
      </c>
      <c r="I103" s="57">
        <v>23</v>
      </c>
      <c r="J103" s="91">
        <f t="shared" si="8"/>
        <v>0.52272727272727271</v>
      </c>
      <c r="K103" s="7">
        <v>12</v>
      </c>
      <c r="L103" s="91">
        <f t="shared" si="9"/>
        <v>0.27272727272727271</v>
      </c>
      <c r="M103" s="83"/>
    </row>
    <row r="104" spans="1:13" s="77" customFormat="1" x14ac:dyDescent="0.25">
      <c r="A104" s="8" t="s">
        <v>221</v>
      </c>
      <c r="B104" s="57"/>
      <c r="C104" s="57"/>
      <c r="D104" s="91"/>
      <c r="E104" s="57"/>
      <c r="F104" s="91"/>
      <c r="G104" s="57"/>
      <c r="H104" s="91"/>
      <c r="I104" s="57"/>
      <c r="J104" s="91"/>
      <c r="K104" s="7"/>
      <c r="L104" s="91"/>
      <c r="M104" s="83"/>
    </row>
    <row r="105" spans="1:13" s="77" customFormat="1" x14ac:dyDescent="0.25">
      <c r="A105" s="1" t="s">
        <v>485</v>
      </c>
      <c r="B105" s="57">
        <v>11</v>
      </c>
      <c r="C105" s="57">
        <v>0</v>
      </c>
      <c r="D105" s="91">
        <f t="shared" si="5"/>
        <v>0</v>
      </c>
      <c r="E105" s="57">
        <v>2</v>
      </c>
      <c r="F105" s="91">
        <f t="shared" si="6"/>
        <v>0.18181818181818182</v>
      </c>
      <c r="G105" s="57">
        <v>3</v>
      </c>
      <c r="H105" s="91">
        <f t="shared" si="7"/>
        <v>0.27272727272727271</v>
      </c>
      <c r="I105" s="57">
        <v>1</v>
      </c>
      <c r="J105" s="91">
        <f t="shared" si="8"/>
        <v>9.0909090909090912E-2</v>
      </c>
      <c r="K105" s="7">
        <v>5</v>
      </c>
      <c r="L105" s="91">
        <f t="shared" si="9"/>
        <v>0.45454545454545453</v>
      </c>
      <c r="M105" s="83"/>
    </row>
    <row r="106" spans="1:13" s="77" customFormat="1" x14ac:dyDescent="0.25">
      <c r="A106" s="1" t="s">
        <v>540</v>
      </c>
      <c r="B106" s="57">
        <v>94</v>
      </c>
      <c r="C106" s="57">
        <v>1</v>
      </c>
      <c r="D106" s="91">
        <f t="shared" si="5"/>
        <v>1.0638297872340425E-2</v>
      </c>
      <c r="E106" s="57">
        <v>14</v>
      </c>
      <c r="F106" s="91">
        <f t="shared" si="6"/>
        <v>0.14893617021276595</v>
      </c>
      <c r="G106" s="57">
        <v>13</v>
      </c>
      <c r="H106" s="91">
        <f t="shared" si="7"/>
        <v>0.13829787234042554</v>
      </c>
      <c r="I106" s="57">
        <v>35</v>
      </c>
      <c r="J106" s="91">
        <f t="shared" si="8"/>
        <v>0.37234042553191488</v>
      </c>
      <c r="K106" s="7">
        <v>31</v>
      </c>
      <c r="L106" s="91">
        <f t="shared" si="9"/>
        <v>0.32978723404255317</v>
      </c>
      <c r="M106" s="83"/>
    </row>
    <row r="107" spans="1:13" s="77" customFormat="1" x14ac:dyDescent="0.25">
      <c r="A107" s="1" t="s">
        <v>486</v>
      </c>
      <c r="B107" s="57">
        <v>42</v>
      </c>
      <c r="C107" s="57">
        <v>0</v>
      </c>
      <c r="D107" s="91">
        <f t="shared" si="5"/>
        <v>0</v>
      </c>
      <c r="E107" s="57">
        <v>4</v>
      </c>
      <c r="F107" s="91">
        <f t="shared" si="6"/>
        <v>9.5238095238095233E-2</v>
      </c>
      <c r="G107" s="57">
        <v>4</v>
      </c>
      <c r="H107" s="91">
        <f t="shared" si="7"/>
        <v>9.5238095238095233E-2</v>
      </c>
      <c r="I107" s="57">
        <v>14</v>
      </c>
      <c r="J107" s="91">
        <f t="shared" si="8"/>
        <v>0.33333333333333331</v>
      </c>
      <c r="K107" s="7">
        <v>20</v>
      </c>
      <c r="L107" s="91">
        <f t="shared" si="9"/>
        <v>0.47619047619047616</v>
      </c>
      <c r="M107" s="83"/>
    </row>
    <row r="108" spans="1:13" s="77" customFormat="1" x14ac:dyDescent="0.25">
      <c r="A108" s="1" t="s">
        <v>487</v>
      </c>
      <c r="B108" s="57">
        <v>75</v>
      </c>
      <c r="C108" s="57">
        <v>5</v>
      </c>
      <c r="D108" s="91">
        <f t="shared" si="5"/>
        <v>6.6666666666666666E-2</v>
      </c>
      <c r="E108" s="57">
        <v>9</v>
      </c>
      <c r="F108" s="91">
        <f t="shared" si="6"/>
        <v>0.12</v>
      </c>
      <c r="G108" s="57">
        <v>13</v>
      </c>
      <c r="H108" s="91">
        <f t="shared" si="7"/>
        <v>0.17333333333333334</v>
      </c>
      <c r="I108" s="57">
        <v>23</v>
      </c>
      <c r="J108" s="91">
        <f t="shared" si="8"/>
        <v>0.30666666666666664</v>
      </c>
      <c r="K108" s="7">
        <v>25</v>
      </c>
      <c r="L108" s="91">
        <f t="shared" si="9"/>
        <v>0.33333333333333331</v>
      </c>
      <c r="M108" s="83"/>
    </row>
    <row r="109" spans="1:13" s="77" customFormat="1" x14ac:dyDescent="0.25">
      <c r="A109" s="1" t="s">
        <v>488</v>
      </c>
      <c r="B109" s="57">
        <v>8</v>
      </c>
      <c r="C109" s="57">
        <v>0</v>
      </c>
      <c r="D109" s="91">
        <f t="shared" si="5"/>
        <v>0</v>
      </c>
      <c r="E109" s="57">
        <v>2</v>
      </c>
      <c r="F109" s="91">
        <f t="shared" si="6"/>
        <v>0.25</v>
      </c>
      <c r="G109" s="57">
        <v>0</v>
      </c>
      <c r="H109" s="91">
        <f t="shared" si="7"/>
        <v>0</v>
      </c>
      <c r="I109" s="57">
        <v>3</v>
      </c>
      <c r="J109" s="91">
        <f t="shared" si="8"/>
        <v>0.375</v>
      </c>
      <c r="K109" s="7">
        <v>3</v>
      </c>
      <c r="L109" s="91">
        <f t="shared" si="9"/>
        <v>0.375</v>
      </c>
      <c r="M109" s="83"/>
    </row>
    <row r="110" spans="1:13" s="77" customFormat="1" x14ac:dyDescent="0.25">
      <c r="A110" s="1" t="s">
        <v>489</v>
      </c>
      <c r="B110" s="57">
        <v>40</v>
      </c>
      <c r="C110" s="57">
        <v>2</v>
      </c>
      <c r="D110" s="91">
        <f t="shared" si="5"/>
        <v>0.05</v>
      </c>
      <c r="E110" s="57">
        <v>6</v>
      </c>
      <c r="F110" s="91">
        <f t="shared" si="6"/>
        <v>0.15</v>
      </c>
      <c r="G110" s="57">
        <v>6</v>
      </c>
      <c r="H110" s="91">
        <f t="shared" si="7"/>
        <v>0.15</v>
      </c>
      <c r="I110" s="57">
        <v>12</v>
      </c>
      <c r="J110" s="91">
        <f t="shared" si="8"/>
        <v>0.3</v>
      </c>
      <c r="K110" s="7">
        <v>14</v>
      </c>
      <c r="L110" s="91">
        <f t="shared" si="9"/>
        <v>0.35</v>
      </c>
      <c r="M110" s="83"/>
    </row>
    <row r="111" spans="1:13" s="77" customFormat="1" x14ac:dyDescent="0.25">
      <c r="A111" s="1" t="s">
        <v>490</v>
      </c>
      <c r="B111" s="57">
        <v>36</v>
      </c>
      <c r="C111" s="57">
        <v>0</v>
      </c>
      <c r="D111" s="91">
        <f t="shared" si="5"/>
        <v>0</v>
      </c>
      <c r="E111" s="57">
        <v>6</v>
      </c>
      <c r="F111" s="91">
        <f t="shared" si="6"/>
        <v>0.16666666666666666</v>
      </c>
      <c r="G111" s="57">
        <v>4</v>
      </c>
      <c r="H111" s="91">
        <f t="shared" si="7"/>
        <v>0.1111111111111111</v>
      </c>
      <c r="I111" s="57">
        <v>20</v>
      </c>
      <c r="J111" s="91">
        <f t="shared" si="8"/>
        <v>0.55555555555555558</v>
      </c>
      <c r="K111" s="7">
        <v>6</v>
      </c>
      <c r="L111" s="91">
        <f t="shared" si="9"/>
        <v>0.16666666666666666</v>
      </c>
      <c r="M111" s="83"/>
    </row>
    <row r="112" spans="1:13" s="77" customFormat="1" x14ac:dyDescent="0.25">
      <c r="A112" s="1" t="s">
        <v>491</v>
      </c>
      <c r="B112" s="57">
        <v>26</v>
      </c>
      <c r="C112" s="57">
        <v>1</v>
      </c>
      <c r="D112" s="91">
        <f t="shared" si="5"/>
        <v>3.8461538461538464E-2</v>
      </c>
      <c r="E112" s="57">
        <v>2</v>
      </c>
      <c r="F112" s="91">
        <f t="shared" si="6"/>
        <v>7.6923076923076927E-2</v>
      </c>
      <c r="G112" s="57">
        <v>5</v>
      </c>
      <c r="H112" s="91">
        <f t="shared" si="7"/>
        <v>0.19230769230769232</v>
      </c>
      <c r="I112" s="57">
        <v>8</v>
      </c>
      <c r="J112" s="91">
        <f t="shared" si="8"/>
        <v>0.30769230769230771</v>
      </c>
      <c r="K112" s="7">
        <v>10</v>
      </c>
      <c r="L112" s="91">
        <f t="shared" si="9"/>
        <v>0.38461538461538464</v>
      </c>
      <c r="M112" s="83"/>
    </row>
    <row r="113" spans="1:13" s="77" customFormat="1" x14ac:dyDescent="0.25">
      <c r="A113" s="1" t="s">
        <v>222</v>
      </c>
      <c r="B113" s="57">
        <v>3185</v>
      </c>
      <c r="C113" s="57">
        <v>57</v>
      </c>
      <c r="D113" s="91">
        <f t="shared" si="5"/>
        <v>1.7896389324960755E-2</v>
      </c>
      <c r="E113" s="57">
        <v>339</v>
      </c>
      <c r="F113" s="91">
        <f t="shared" si="6"/>
        <v>0.10643642072213501</v>
      </c>
      <c r="G113" s="57">
        <v>619</v>
      </c>
      <c r="H113" s="91">
        <f t="shared" si="7"/>
        <v>0.19434850863422293</v>
      </c>
      <c r="I113" s="57">
        <v>860</v>
      </c>
      <c r="J113" s="91">
        <f t="shared" si="8"/>
        <v>0.27001569858712715</v>
      </c>
      <c r="K113" s="57">
        <v>1310</v>
      </c>
      <c r="L113" s="91">
        <f t="shared" si="9"/>
        <v>0.41130298273155413</v>
      </c>
      <c r="M113" s="83"/>
    </row>
    <row r="114" spans="1:13" s="77" customFormat="1" x14ac:dyDescent="0.25">
      <c r="A114" s="1" t="s">
        <v>541</v>
      </c>
      <c r="B114" s="68"/>
      <c r="C114" s="68"/>
      <c r="D114" s="68"/>
      <c r="E114" s="79"/>
      <c r="F114" s="68"/>
      <c r="G114" s="79"/>
      <c r="H114" s="57"/>
      <c r="I114" s="57"/>
      <c r="J114" s="57"/>
      <c r="K114" s="7"/>
      <c r="L114" s="57"/>
      <c r="M114" s="83"/>
    </row>
    <row r="115" spans="1:13" x14ac:dyDescent="0.25">
      <c r="M115" s="83"/>
    </row>
    <row r="116" spans="1:13" x14ac:dyDescent="0.25">
      <c r="M116" s="83"/>
    </row>
    <row r="117" spans="1:13" x14ac:dyDescent="0.25">
      <c r="M117" s="83"/>
    </row>
  </sheetData>
  <phoneticPr fontId="0" type="noConversion"/>
  <pageMargins left="0.75" right="0.75" top="1" bottom="1" header="0" footer="0"/>
  <pageSetup paperSize="9" scale="47" orientation="portrait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>
    <pageSetUpPr fitToPage="1"/>
  </sheetPr>
  <dimension ref="A1:S228"/>
  <sheetViews>
    <sheetView workbookViewId="0">
      <selection activeCell="A3" sqref="A3"/>
    </sheetView>
  </sheetViews>
  <sheetFormatPr baseColWidth="10" defaultColWidth="11.44140625" defaultRowHeight="13.2" x14ac:dyDescent="0.25"/>
  <cols>
    <col min="1" max="1" width="28.5546875" style="1" customWidth="1"/>
    <col min="2" max="18" width="7.88671875" style="1" customWidth="1"/>
    <col min="19" max="16384" width="11.44140625" style="1"/>
  </cols>
  <sheetData>
    <row r="1" spans="1:13" x14ac:dyDescent="0.25">
      <c r="A1" s="8" t="s">
        <v>809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 x14ac:dyDescent="0.25">
      <c r="A2" s="12" t="s">
        <v>826</v>
      </c>
    </row>
    <row r="4" spans="1:13" ht="26.25" customHeight="1" x14ac:dyDescent="0.25">
      <c r="B4" s="8" t="s">
        <v>492</v>
      </c>
    </row>
    <row r="5" spans="1:13" x14ac:dyDescent="0.25">
      <c r="A5" s="6"/>
      <c r="B5" s="2" t="s">
        <v>200</v>
      </c>
      <c r="C5" s="1">
        <v>115</v>
      </c>
      <c r="D5" s="1">
        <v>131</v>
      </c>
      <c r="E5" s="1">
        <v>133</v>
      </c>
      <c r="F5" s="1">
        <v>135</v>
      </c>
      <c r="G5" s="1">
        <v>139</v>
      </c>
      <c r="H5" s="1">
        <v>141</v>
      </c>
      <c r="I5" s="1">
        <v>145</v>
      </c>
      <c r="J5" s="1">
        <v>146</v>
      </c>
      <c r="K5" s="1">
        <v>147</v>
      </c>
      <c r="L5" s="1">
        <v>149</v>
      </c>
      <c r="M5" s="2" t="s">
        <v>493</v>
      </c>
    </row>
    <row r="6" spans="1:13" x14ac:dyDescent="0.25">
      <c r="A6" s="81" t="s">
        <v>206</v>
      </c>
      <c r="B6" s="27">
        <v>4330</v>
      </c>
      <c r="C6" s="27">
        <v>399</v>
      </c>
      <c r="D6" s="27">
        <v>281</v>
      </c>
      <c r="E6" s="27">
        <v>112</v>
      </c>
      <c r="F6" s="27">
        <v>239</v>
      </c>
      <c r="G6" s="27">
        <v>171</v>
      </c>
      <c r="H6" s="27">
        <v>290</v>
      </c>
      <c r="I6" s="27">
        <v>444</v>
      </c>
      <c r="J6" s="27">
        <v>273</v>
      </c>
      <c r="K6" s="27">
        <v>1244</v>
      </c>
      <c r="L6" s="27">
        <v>315</v>
      </c>
      <c r="M6" s="27">
        <v>562</v>
      </c>
    </row>
    <row r="7" spans="1:13" x14ac:dyDescent="0.25">
      <c r="A7" s="8" t="s">
        <v>207</v>
      </c>
      <c r="B7" s="57"/>
    </row>
    <row r="8" spans="1:13" x14ac:dyDescent="0.25">
      <c r="A8" s="1" t="s">
        <v>375</v>
      </c>
      <c r="B8" s="57">
        <v>49</v>
      </c>
      <c r="C8" s="1">
        <v>3</v>
      </c>
      <c r="D8" s="1">
        <v>1</v>
      </c>
      <c r="E8" s="1">
        <v>0</v>
      </c>
      <c r="F8" s="1">
        <v>5</v>
      </c>
      <c r="G8" s="1">
        <v>0</v>
      </c>
      <c r="H8" s="1">
        <v>1</v>
      </c>
      <c r="I8" s="1">
        <v>3</v>
      </c>
      <c r="J8" s="1">
        <v>3</v>
      </c>
      <c r="K8" s="1">
        <v>30</v>
      </c>
      <c r="L8" s="1">
        <v>0</v>
      </c>
      <c r="M8" s="7">
        <v>3</v>
      </c>
    </row>
    <row r="9" spans="1:13" x14ac:dyDescent="0.25">
      <c r="A9" s="1" t="s">
        <v>385</v>
      </c>
      <c r="B9" s="57">
        <v>131</v>
      </c>
      <c r="C9" s="1">
        <v>48</v>
      </c>
      <c r="D9" s="1">
        <v>0</v>
      </c>
      <c r="E9" s="1">
        <v>0</v>
      </c>
      <c r="F9" s="7">
        <v>5</v>
      </c>
      <c r="G9" s="1">
        <v>1</v>
      </c>
      <c r="H9" s="1">
        <v>4</v>
      </c>
      <c r="I9" s="7">
        <v>7</v>
      </c>
      <c r="J9" s="1">
        <v>6</v>
      </c>
      <c r="K9" s="1">
        <v>45</v>
      </c>
      <c r="L9" s="7">
        <v>7</v>
      </c>
      <c r="M9" s="7">
        <v>8</v>
      </c>
    </row>
    <row r="10" spans="1:13" x14ac:dyDescent="0.25">
      <c r="A10" s="1" t="s">
        <v>386</v>
      </c>
      <c r="B10" s="57">
        <v>58</v>
      </c>
      <c r="C10" s="1">
        <v>1</v>
      </c>
      <c r="D10" s="1">
        <v>5</v>
      </c>
      <c r="E10" s="1">
        <v>0</v>
      </c>
      <c r="F10" s="7">
        <v>1</v>
      </c>
      <c r="G10" s="1">
        <v>4</v>
      </c>
      <c r="H10" s="1">
        <v>3</v>
      </c>
      <c r="I10" s="7">
        <v>7</v>
      </c>
      <c r="J10" s="1">
        <v>1</v>
      </c>
      <c r="K10" s="1">
        <v>16</v>
      </c>
      <c r="L10" s="7">
        <v>10</v>
      </c>
      <c r="M10" s="7">
        <v>10</v>
      </c>
    </row>
    <row r="11" spans="1:13" x14ac:dyDescent="0.25">
      <c r="A11" s="1" t="s">
        <v>387</v>
      </c>
      <c r="B11" s="57">
        <v>45</v>
      </c>
      <c r="C11" s="1">
        <v>1</v>
      </c>
      <c r="D11" s="1">
        <v>0</v>
      </c>
      <c r="E11" s="1">
        <v>2</v>
      </c>
      <c r="F11" s="7">
        <v>4</v>
      </c>
      <c r="G11" s="1">
        <v>1</v>
      </c>
      <c r="H11" s="1">
        <v>1</v>
      </c>
      <c r="I11" s="7">
        <v>7</v>
      </c>
      <c r="J11" s="1">
        <v>5</v>
      </c>
      <c r="K11" s="1">
        <v>17</v>
      </c>
      <c r="L11" s="7">
        <v>3</v>
      </c>
      <c r="M11" s="7">
        <v>4</v>
      </c>
    </row>
    <row r="12" spans="1:13" x14ac:dyDescent="0.25">
      <c r="A12" s="1" t="s">
        <v>388</v>
      </c>
      <c r="B12" s="57">
        <v>51</v>
      </c>
      <c r="C12" s="1">
        <v>3</v>
      </c>
      <c r="D12" s="1">
        <v>2</v>
      </c>
      <c r="E12" s="1">
        <v>2</v>
      </c>
      <c r="F12" s="7">
        <v>0</v>
      </c>
      <c r="G12" s="1">
        <v>0</v>
      </c>
      <c r="H12" s="1">
        <v>4</v>
      </c>
      <c r="I12" s="7">
        <v>11</v>
      </c>
      <c r="J12" s="1">
        <v>0</v>
      </c>
      <c r="K12" s="1">
        <v>20</v>
      </c>
      <c r="L12" s="7">
        <v>6</v>
      </c>
      <c r="M12" s="7">
        <v>3</v>
      </c>
    </row>
    <row r="13" spans="1:13" x14ac:dyDescent="0.25">
      <c r="A13" s="1" t="s">
        <v>417</v>
      </c>
      <c r="B13" s="57">
        <v>190</v>
      </c>
      <c r="C13" s="1">
        <v>26</v>
      </c>
      <c r="D13" s="1">
        <v>4</v>
      </c>
      <c r="E13" s="1">
        <v>2</v>
      </c>
      <c r="F13" s="7">
        <v>8</v>
      </c>
      <c r="G13" s="1">
        <v>1</v>
      </c>
      <c r="H13" s="1">
        <v>3</v>
      </c>
      <c r="I13" s="7">
        <v>32</v>
      </c>
      <c r="J13" s="1">
        <v>5</v>
      </c>
      <c r="K13" s="1">
        <v>85</v>
      </c>
      <c r="L13" s="7">
        <v>12</v>
      </c>
      <c r="M13" s="7">
        <v>12</v>
      </c>
    </row>
    <row r="14" spans="1:13" x14ac:dyDescent="0.25">
      <c r="A14" s="8" t="s">
        <v>555</v>
      </c>
      <c r="B14" s="57"/>
      <c r="M14" s="7"/>
    </row>
    <row r="15" spans="1:13" x14ac:dyDescent="0.25">
      <c r="A15" s="1" t="s">
        <v>418</v>
      </c>
      <c r="B15" s="57">
        <v>262</v>
      </c>
      <c r="C15" s="1">
        <v>40</v>
      </c>
      <c r="D15" s="1">
        <v>4</v>
      </c>
      <c r="E15" s="1">
        <v>2</v>
      </c>
      <c r="F15" s="7">
        <v>14</v>
      </c>
      <c r="G15" s="1">
        <v>4</v>
      </c>
      <c r="H15" s="1">
        <v>13</v>
      </c>
      <c r="I15" s="7">
        <v>25</v>
      </c>
      <c r="J15" s="1">
        <v>22</v>
      </c>
      <c r="K15" s="1">
        <v>78</v>
      </c>
      <c r="L15" s="7">
        <v>34</v>
      </c>
      <c r="M15" s="7">
        <v>26</v>
      </c>
    </row>
    <row r="16" spans="1:13" x14ac:dyDescent="0.25">
      <c r="A16" s="1" t="s">
        <v>378</v>
      </c>
      <c r="B16" s="57">
        <v>155</v>
      </c>
      <c r="C16" s="1">
        <v>37</v>
      </c>
      <c r="D16" s="1">
        <v>2</v>
      </c>
      <c r="E16" s="1">
        <v>6</v>
      </c>
      <c r="F16" s="7">
        <v>5</v>
      </c>
      <c r="G16" s="1">
        <v>2</v>
      </c>
      <c r="H16" s="1">
        <v>3</v>
      </c>
      <c r="I16" s="7">
        <v>14</v>
      </c>
      <c r="J16" s="1">
        <v>3</v>
      </c>
      <c r="K16" s="1">
        <v>54</v>
      </c>
      <c r="L16" s="7">
        <v>9</v>
      </c>
      <c r="M16" s="7">
        <v>20</v>
      </c>
    </row>
    <row r="17" spans="1:13" x14ac:dyDescent="0.25">
      <c r="A17" s="1" t="s">
        <v>419</v>
      </c>
      <c r="B17" s="57">
        <v>104</v>
      </c>
      <c r="C17" s="1">
        <v>9</v>
      </c>
      <c r="D17" s="1">
        <v>1</v>
      </c>
      <c r="E17" s="1">
        <v>3</v>
      </c>
      <c r="F17" s="7">
        <v>6</v>
      </c>
      <c r="G17" s="1">
        <v>1</v>
      </c>
      <c r="H17" s="1">
        <v>5</v>
      </c>
      <c r="I17" s="7">
        <v>19</v>
      </c>
      <c r="J17" s="1">
        <v>4</v>
      </c>
      <c r="K17" s="1">
        <v>34</v>
      </c>
      <c r="L17" s="7">
        <v>8</v>
      </c>
      <c r="M17" s="7">
        <v>14</v>
      </c>
    </row>
    <row r="18" spans="1:13" x14ac:dyDescent="0.25">
      <c r="A18" s="8" t="s">
        <v>208</v>
      </c>
      <c r="B18" s="57"/>
      <c r="M18" s="7"/>
    </row>
    <row r="19" spans="1:13" x14ac:dyDescent="0.25">
      <c r="A19" s="1" t="s">
        <v>420</v>
      </c>
      <c r="B19" s="57">
        <v>74</v>
      </c>
      <c r="C19" s="1">
        <v>3</v>
      </c>
      <c r="D19" s="1">
        <v>5</v>
      </c>
      <c r="E19" s="1">
        <v>2</v>
      </c>
      <c r="F19" s="7">
        <v>2</v>
      </c>
      <c r="G19" s="1">
        <v>8</v>
      </c>
      <c r="H19" s="1">
        <v>6</v>
      </c>
      <c r="I19" s="7">
        <v>9</v>
      </c>
      <c r="J19" s="1">
        <v>3</v>
      </c>
      <c r="K19" s="1">
        <v>23</v>
      </c>
      <c r="L19" s="7">
        <v>10</v>
      </c>
      <c r="M19" s="7">
        <v>3</v>
      </c>
    </row>
    <row r="20" spans="1:13" x14ac:dyDescent="0.25">
      <c r="A20" s="1" t="s">
        <v>389</v>
      </c>
      <c r="B20" s="57">
        <v>52</v>
      </c>
      <c r="C20" s="1">
        <v>6</v>
      </c>
      <c r="D20" s="1">
        <v>0</v>
      </c>
      <c r="E20" s="1">
        <v>2</v>
      </c>
      <c r="F20" s="7">
        <v>4</v>
      </c>
      <c r="G20" s="1">
        <v>0</v>
      </c>
      <c r="H20" s="1">
        <v>2</v>
      </c>
      <c r="I20" s="7">
        <v>3</v>
      </c>
      <c r="J20" s="1">
        <v>2</v>
      </c>
      <c r="K20" s="1">
        <v>20</v>
      </c>
      <c r="L20" s="7">
        <v>9</v>
      </c>
      <c r="M20" s="7">
        <v>4</v>
      </c>
    </row>
    <row r="21" spans="1:13" x14ac:dyDescent="0.25">
      <c r="A21" s="1" t="s">
        <v>421</v>
      </c>
      <c r="B21" s="57">
        <v>98</v>
      </c>
      <c r="C21" s="1">
        <v>11</v>
      </c>
      <c r="D21" s="1">
        <v>2</v>
      </c>
      <c r="E21" s="1">
        <v>2</v>
      </c>
      <c r="F21" s="7">
        <v>5</v>
      </c>
      <c r="G21" s="1">
        <v>11</v>
      </c>
      <c r="H21" s="1">
        <v>7</v>
      </c>
      <c r="I21" s="7">
        <v>8</v>
      </c>
      <c r="J21" s="1">
        <v>4</v>
      </c>
      <c r="K21" s="1">
        <v>31</v>
      </c>
      <c r="L21" s="7">
        <v>5</v>
      </c>
      <c r="M21" s="7">
        <v>12</v>
      </c>
    </row>
    <row r="22" spans="1:13" x14ac:dyDescent="0.25">
      <c r="A22" s="1" t="s">
        <v>422</v>
      </c>
      <c r="B22" s="57">
        <v>133</v>
      </c>
      <c r="C22" s="1">
        <v>7</v>
      </c>
      <c r="D22" s="1">
        <v>3</v>
      </c>
      <c r="E22" s="1">
        <v>4</v>
      </c>
      <c r="F22" s="7">
        <v>6</v>
      </c>
      <c r="G22" s="1">
        <v>4</v>
      </c>
      <c r="H22" s="1">
        <v>10</v>
      </c>
      <c r="I22" s="7">
        <v>14</v>
      </c>
      <c r="J22" s="1">
        <v>6</v>
      </c>
      <c r="K22" s="1">
        <v>49</v>
      </c>
      <c r="L22" s="7">
        <v>15</v>
      </c>
      <c r="M22" s="7">
        <v>15</v>
      </c>
    </row>
    <row r="23" spans="1:13" x14ac:dyDescent="0.25">
      <c r="A23" s="8" t="s">
        <v>209</v>
      </c>
      <c r="B23" s="57"/>
      <c r="M23" s="7"/>
    </row>
    <row r="24" spans="1:13" x14ac:dyDescent="0.25">
      <c r="A24" s="1" t="s">
        <v>423</v>
      </c>
      <c r="B24" s="57">
        <v>54</v>
      </c>
      <c r="C24" s="1">
        <v>2</v>
      </c>
      <c r="D24" s="1">
        <v>1</v>
      </c>
      <c r="E24" s="1">
        <v>3</v>
      </c>
      <c r="F24" s="7">
        <v>4</v>
      </c>
      <c r="G24" s="1">
        <v>2</v>
      </c>
      <c r="H24" s="1">
        <v>5</v>
      </c>
      <c r="I24" s="7">
        <v>12</v>
      </c>
      <c r="J24" s="1">
        <v>3</v>
      </c>
      <c r="K24" s="1">
        <v>16</v>
      </c>
      <c r="L24" s="7">
        <v>5</v>
      </c>
      <c r="M24" s="7">
        <v>1</v>
      </c>
    </row>
    <row r="25" spans="1:13" x14ac:dyDescent="0.25">
      <c r="A25" s="1" t="s">
        <v>424</v>
      </c>
      <c r="B25" s="57">
        <v>16</v>
      </c>
      <c r="C25" s="1">
        <v>1</v>
      </c>
      <c r="D25" s="1">
        <v>2</v>
      </c>
      <c r="E25" s="1">
        <v>0</v>
      </c>
      <c r="F25" s="7">
        <v>0</v>
      </c>
      <c r="G25" s="1">
        <v>0</v>
      </c>
      <c r="H25" s="1">
        <v>3</v>
      </c>
      <c r="I25" s="7">
        <v>1</v>
      </c>
      <c r="J25" s="1">
        <v>0</v>
      </c>
      <c r="K25" s="1">
        <v>5</v>
      </c>
      <c r="L25" s="7">
        <v>3</v>
      </c>
      <c r="M25" s="7">
        <v>1</v>
      </c>
    </row>
    <row r="26" spans="1:13" x14ac:dyDescent="0.25">
      <c r="A26" s="1" t="s">
        <v>425</v>
      </c>
      <c r="B26" s="57">
        <v>16</v>
      </c>
      <c r="C26" s="1">
        <v>1</v>
      </c>
      <c r="D26" s="1">
        <v>1</v>
      </c>
      <c r="E26" s="1">
        <v>0</v>
      </c>
      <c r="F26" s="7">
        <v>0</v>
      </c>
      <c r="G26" s="1">
        <v>0</v>
      </c>
      <c r="H26" s="1">
        <v>6</v>
      </c>
      <c r="I26" s="7">
        <v>0</v>
      </c>
      <c r="J26" s="1">
        <v>0</v>
      </c>
      <c r="K26" s="1">
        <v>4</v>
      </c>
      <c r="L26" s="7">
        <v>1</v>
      </c>
      <c r="M26" s="7">
        <v>3</v>
      </c>
    </row>
    <row r="27" spans="1:13" x14ac:dyDescent="0.25">
      <c r="A27" s="1" t="s">
        <v>426</v>
      </c>
      <c r="B27" s="57">
        <v>56</v>
      </c>
      <c r="C27" s="1">
        <v>6</v>
      </c>
      <c r="D27" s="1">
        <v>4</v>
      </c>
      <c r="E27" s="1">
        <v>2</v>
      </c>
      <c r="F27" s="7">
        <v>4</v>
      </c>
      <c r="G27" s="1">
        <v>3</v>
      </c>
      <c r="H27" s="1">
        <v>1</v>
      </c>
      <c r="I27" s="7">
        <v>10</v>
      </c>
      <c r="J27" s="1">
        <v>0</v>
      </c>
      <c r="K27" s="1">
        <v>17</v>
      </c>
      <c r="L27" s="7">
        <v>5</v>
      </c>
      <c r="M27" s="7">
        <v>4</v>
      </c>
    </row>
    <row r="28" spans="1:13" x14ac:dyDescent="0.25">
      <c r="A28" s="8" t="s">
        <v>383</v>
      </c>
      <c r="B28" s="57"/>
      <c r="M28" s="7"/>
    </row>
    <row r="29" spans="1:13" x14ac:dyDescent="0.25">
      <c r="A29" s="1" t="s">
        <v>427</v>
      </c>
      <c r="B29" s="57">
        <v>43</v>
      </c>
      <c r="C29" s="1">
        <v>0</v>
      </c>
      <c r="D29" s="1">
        <v>8</v>
      </c>
      <c r="E29" s="1">
        <v>2</v>
      </c>
      <c r="F29" s="7">
        <v>2</v>
      </c>
      <c r="G29" s="1">
        <v>1</v>
      </c>
      <c r="H29" s="1">
        <v>2</v>
      </c>
      <c r="I29" s="7">
        <v>8</v>
      </c>
      <c r="J29" s="1">
        <v>1</v>
      </c>
      <c r="K29" s="1">
        <v>13</v>
      </c>
      <c r="L29" s="7">
        <v>0</v>
      </c>
      <c r="M29" s="7">
        <v>6</v>
      </c>
    </row>
    <row r="30" spans="1:13" x14ac:dyDescent="0.25">
      <c r="A30" s="1" t="s">
        <v>428</v>
      </c>
      <c r="B30" s="57">
        <v>50</v>
      </c>
      <c r="C30" s="1">
        <v>4</v>
      </c>
      <c r="D30" s="1">
        <v>1</v>
      </c>
      <c r="E30" s="1">
        <v>1</v>
      </c>
      <c r="F30" s="7">
        <v>1</v>
      </c>
      <c r="G30" s="1">
        <v>4</v>
      </c>
      <c r="H30" s="1">
        <v>1</v>
      </c>
      <c r="I30" s="7">
        <v>3</v>
      </c>
      <c r="J30" s="1">
        <v>4</v>
      </c>
      <c r="K30" s="1">
        <v>20</v>
      </c>
      <c r="L30" s="7">
        <v>5</v>
      </c>
      <c r="M30" s="7">
        <v>6</v>
      </c>
    </row>
    <row r="31" spans="1:13" x14ac:dyDescent="0.25">
      <c r="A31" s="1" t="s">
        <v>429</v>
      </c>
      <c r="B31" s="57">
        <v>38</v>
      </c>
      <c r="C31" s="1">
        <v>2</v>
      </c>
      <c r="D31" s="1">
        <v>0</v>
      </c>
      <c r="E31" s="1">
        <v>0</v>
      </c>
      <c r="F31" s="7">
        <v>2</v>
      </c>
      <c r="G31" s="1">
        <v>2</v>
      </c>
      <c r="H31" s="1">
        <v>4</v>
      </c>
      <c r="I31" s="7">
        <v>7</v>
      </c>
      <c r="J31" s="1">
        <v>0</v>
      </c>
      <c r="K31" s="1">
        <v>13</v>
      </c>
      <c r="L31" s="7">
        <v>3</v>
      </c>
      <c r="M31" s="7">
        <v>5</v>
      </c>
    </row>
    <row r="32" spans="1:13" x14ac:dyDescent="0.25">
      <c r="A32" s="1" t="s">
        <v>430</v>
      </c>
      <c r="B32" s="57">
        <v>18</v>
      </c>
      <c r="C32" s="1">
        <v>0</v>
      </c>
      <c r="D32" s="1">
        <v>2</v>
      </c>
      <c r="E32" s="1">
        <v>0</v>
      </c>
      <c r="F32" s="7">
        <v>3</v>
      </c>
      <c r="G32" s="1">
        <v>1</v>
      </c>
      <c r="H32" s="1">
        <v>1</v>
      </c>
      <c r="I32" s="7">
        <v>4</v>
      </c>
      <c r="J32" s="1">
        <v>0</v>
      </c>
      <c r="K32" s="1">
        <v>2</v>
      </c>
      <c r="L32" s="7">
        <v>4</v>
      </c>
      <c r="M32" s="7">
        <v>1</v>
      </c>
    </row>
    <row r="33" spans="1:13" x14ac:dyDescent="0.25">
      <c r="A33" s="1" t="s">
        <v>431</v>
      </c>
      <c r="B33" s="57">
        <v>41</v>
      </c>
      <c r="C33" s="1">
        <v>0</v>
      </c>
      <c r="D33" s="1">
        <v>2</v>
      </c>
      <c r="E33" s="1">
        <v>0</v>
      </c>
      <c r="F33" s="7">
        <v>5</v>
      </c>
      <c r="G33" s="1">
        <v>2</v>
      </c>
      <c r="H33" s="1">
        <v>2</v>
      </c>
      <c r="I33" s="7">
        <v>4</v>
      </c>
      <c r="J33" s="1">
        <v>4</v>
      </c>
      <c r="K33" s="1">
        <v>15</v>
      </c>
      <c r="L33" s="7">
        <v>2</v>
      </c>
      <c r="M33" s="7">
        <v>5</v>
      </c>
    </row>
    <row r="34" spans="1:13" x14ac:dyDescent="0.25">
      <c r="A34" s="8" t="s">
        <v>380</v>
      </c>
      <c r="B34" s="57"/>
      <c r="M34" s="7"/>
    </row>
    <row r="35" spans="1:13" x14ac:dyDescent="0.25">
      <c r="A35" s="1" t="s">
        <v>432</v>
      </c>
      <c r="B35" s="57">
        <v>37</v>
      </c>
      <c r="C35" s="1">
        <v>11</v>
      </c>
      <c r="D35" s="1">
        <v>0</v>
      </c>
      <c r="E35" s="1">
        <v>0</v>
      </c>
      <c r="F35" s="7">
        <v>3</v>
      </c>
      <c r="G35" s="1">
        <v>1</v>
      </c>
      <c r="H35" s="1">
        <v>2</v>
      </c>
      <c r="I35" s="7">
        <v>0</v>
      </c>
      <c r="J35" s="1">
        <v>0</v>
      </c>
      <c r="K35" s="1">
        <v>15</v>
      </c>
      <c r="L35" s="7">
        <v>1</v>
      </c>
      <c r="M35" s="7">
        <v>4</v>
      </c>
    </row>
    <row r="36" spans="1:13" x14ac:dyDescent="0.25">
      <c r="A36" s="1" t="s">
        <v>433</v>
      </c>
      <c r="B36" s="57">
        <v>63</v>
      </c>
      <c r="C36" s="1">
        <v>9</v>
      </c>
      <c r="D36" s="1">
        <v>1</v>
      </c>
      <c r="E36" s="1">
        <v>3</v>
      </c>
      <c r="F36" s="7">
        <v>6</v>
      </c>
      <c r="G36" s="1">
        <v>1</v>
      </c>
      <c r="H36" s="1">
        <v>3</v>
      </c>
      <c r="I36" s="7">
        <v>6</v>
      </c>
      <c r="J36" s="1">
        <v>1</v>
      </c>
      <c r="K36" s="1">
        <v>20</v>
      </c>
      <c r="L36" s="7">
        <v>4</v>
      </c>
      <c r="M36" s="7">
        <v>9</v>
      </c>
    </row>
    <row r="37" spans="1:13" x14ac:dyDescent="0.25">
      <c r="A37" s="1" t="s">
        <v>434</v>
      </c>
      <c r="B37" s="57">
        <v>20</v>
      </c>
      <c r="C37" s="1">
        <v>4</v>
      </c>
      <c r="D37" s="1">
        <v>0</v>
      </c>
      <c r="E37" s="1">
        <v>0</v>
      </c>
      <c r="F37" s="7">
        <v>1</v>
      </c>
      <c r="G37" s="1">
        <v>0</v>
      </c>
      <c r="H37" s="1">
        <v>2</v>
      </c>
      <c r="I37" s="7">
        <v>3</v>
      </c>
      <c r="J37" s="1">
        <v>1</v>
      </c>
      <c r="K37" s="1">
        <v>6</v>
      </c>
      <c r="L37" s="7">
        <v>2</v>
      </c>
      <c r="M37" s="7">
        <v>1</v>
      </c>
    </row>
    <row r="38" spans="1:13" x14ac:dyDescent="0.25">
      <c r="A38" s="1" t="s">
        <v>435</v>
      </c>
      <c r="B38" s="57">
        <v>35</v>
      </c>
      <c r="C38" s="1">
        <v>5</v>
      </c>
      <c r="D38" s="1">
        <v>0</v>
      </c>
      <c r="E38" s="1">
        <v>0</v>
      </c>
      <c r="F38" s="7">
        <v>5</v>
      </c>
      <c r="G38" s="1">
        <v>1</v>
      </c>
      <c r="H38" s="1">
        <v>0</v>
      </c>
      <c r="I38" s="7">
        <v>1</v>
      </c>
      <c r="J38" s="1">
        <v>0</v>
      </c>
      <c r="K38" s="1">
        <v>19</v>
      </c>
      <c r="L38" s="7">
        <v>1</v>
      </c>
      <c r="M38" s="7">
        <v>3</v>
      </c>
    </row>
    <row r="39" spans="1:13" x14ac:dyDescent="0.25">
      <c r="A39" s="8" t="s">
        <v>556</v>
      </c>
      <c r="B39" s="57"/>
      <c r="M39" s="7"/>
    </row>
    <row r="40" spans="1:13" x14ac:dyDescent="0.25">
      <c r="A40" s="1" t="s">
        <v>436</v>
      </c>
      <c r="B40" s="57">
        <v>96</v>
      </c>
      <c r="C40" s="1">
        <v>2</v>
      </c>
      <c r="D40" s="1">
        <v>10</v>
      </c>
      <c r="E40" s="1">
        <v>3</v>
      </c>
      <c r="F40" s="7">
        <v>3</v>
      </c>
      <c r="G40" s="1">
        <v>9</v>
      </c>
      <c r="H40" s="1">
        <v>6</v>
      </c>
      <c r="I40" s="7">
        <v>15</v>
      </c>
      <c r="J40" s="1">
        <v>6</v>
      </c>
      <c r="K40" s="1">
        <v>22</v>
      </c>
      <c r="L40" s="7">
        <v>3</v>
      </c>
      <c r="M40" s="7">
        <v>17</v>
      </c>
    </row>
    <row r="41" spans="1:13" x14ac:dyDescent="0.25">
      <c r="A41" s="1" t="s">
        <v>437</v>
      </c>
      <c r="B41" s="57">
        <v>14</v>
      </c>
      <c r="C41" s="1">
        <v>0</v>
      </c>
      <c r="D41" s="1">
        <v>3</v>
      </c>
      <c r="E41" s="1">
        <v>0</v>
      </c>
      <c r="F41" s="7">
        <v>1</v>
      </c>
      <c r="G41" s="1">
        <v>1</v>
      </c>
      <c r="H41" s="1">
        <v>1</v>
      </c>
      <c r="I41" s="7">
        <v>0</v>
      </c>
      <c r="J41" s="1">
        <v>1</v>
      </c>
      <c r="K41" s="1">
        <v>5</v>
      </c>
      <c r="L41" s="7">
        <v>0</v>
      </c>
      <c r="M41" s="7">
        <v>2</v>
      </c>
    </row>
    <row r="42" spans="1:13" x14ac:dyDescent="0.25">
      <c r="A42" s="1" t="s">
        <v>438</v>
      </c>
      <c r="B42" s="57">
        <v>12</v>
      </c>
      <c r="C42" s="1">
        <v>0</v>
      </c>
      <c r="D42" s="1">
        <v>0</v>
      </c>
      <c r="E42" s="1">
        <v>0</v>
      </c>
      <c r="F42" s="7">
        <v>0</v>
      </c>
      <c r="G42" s="1">
        <v>0</v>
      </c>
      <c r="H42" s="1">
        <v>1</v>
      </c>
      <c r="I42" s="7">
        <v>2</v>
      </c>
      <c r="J42" s="1">
        <v>0</v>
      </c>
      <c r="K42" s="1">
        <v>5</v>
      </c>
      <c r="L42" s="7">
        <v>1</v>
      </c>
      <c r="M42" s="7">
        <v>3</v>
      </c>
    </row>
    <row r="43" spans="1:13" x14ac:dyDescent="0.25">
      <c r="A43" s="1" t="s">
        <v>439</v>
      </c>
      <c r="B43" s="57">
        <v>5</v>
      </c>
      <c r="C43" s="1">
        <v>1</v>
      </c>
      <c r="D43" s="1">
        <v>0</v>
      </c>
      <c r="E43" s="1">
        <v>0</v>
      </c>
      <c r="F43" s="7">
        <v>1</v>
      </c>
      <c r="G43" s="1">
        <v>0</v>
      </c>
      <c r="H43" s="1">
        <v>0</v>
      </c>
      <c r="I43" s="7">
        <v>0</v>
      </c>
      <c r="J43" s="1">
        <v>0</v>
      </c>
      <c r="K43" s="1">
        <v>3</v>
      </c>
      <c r="L43" s="7">
        <v>0</v>
      </c>
      <c r="M43" s="7">
        <v>0</v>
      </c>
    </row>
    <row r="44" spans="1:13" x14ac:dyDescent="0.25">
      <c r="A44" s="1" t="s">
        <v>440</v>
      </c>
      <c r="B44" s="57">
        <v>10</v>
      </c>
      <c r="C44" s="1">
        <v>0</v>
      </c>
      <c r="D44" s="1">
        <v>2</v>
      </c>
      <c r="E44" s="1">
        <v>0</v>
      </c>
      <c r="F44" s="7">
        <v>2</v>
      </c>
      <c r="G44" s="1">
        <v>2</v>
      </c>
      <c r="H44" s="1">
        <v>0</v>
      </c>
      <c r="I44" s="7">
        <v>1</v>
      </c>
      <c r="J44" s="1">
        <v>2</v>
      </c>
      <c r="K44" s="1">
        <v>0</v>
      </c>
      <c r="L44" s="7">
        <v>0</v>
      </c>
      <c r="M44" s="7">
        <v>1</v>
      </c>
    </row>
    <row r="45" spans="1:13" x14ac:dyDescent="0.25">
      <c r="A45" s="8" t="s">
        <v>210</v>
      </c>
      <c r="B45" s="57"/>
      <c r="M45" s="7"/>
    </row>
    <row r="46" spans="1:13" x14ac:dyDescent="0.25">
      <c r="A46" s="1" t="s">
        <v>441</v>
      </c>
      <c r="B46" s="57">
        <v>103</v>
      </c>
      <c r="C46" s="1">
        <v>6</v>
      </c>
      <c r="D46" s="1">
        <v>5</v>
      </c>
      <c r="E46" s="1">
        <v>6</v>
      </c>
      <c r="F46" s="7">
        <v>6</v>
      </c>
      <c r="G46" s="1">
        <v>6</v>
      </c>
      <c r="H46" s="1">
        <v>6</v>
      </c>
      <c r="I46" s="7">
        <v>13</v>
      </c>
      <c r="J46" s="1">
        <v>3</v>
      </c>
      <c r="K46" s="1">
        <v>35</v>
      </c>
      <c r="L46" s="7">
        <v>9</v>
      </c>
      <c r="M46" s="7">
        <v>8</v>
      </c>
    </row>
    <row r="47" spans="1:13" x14ac:dyDescent="0.25">
      <c r="A47" s="1" t="s">
        <v>442</v>
      </c>
      <c r="B47" s="57">
        <v>32</v>
      </c>
      <c r="C47" s="1">
        <v>2</v>
      </c>
      <c r="D47" s="1">
        <v>5</v>
      </c>
      <c r="E47" s="1">
        <v>0</v>
      </c>
      <c r="F47" s="7">
        <v>3</v>
      </c>
      <c r="G47" s="1">
        <v>2</v>
      </c>
      <c r="H47" s="1">
        <v>3</v>
      </c>
      <c r="I47" s="7">
        <v>3</v>
      </c>
      <c r="J47" s="1">
        <v>2</v>
      </c>
      <c r="K47" s="1">
        <v>9</v>
      </c>
      <c r="L47" s="7">
        <v>1</v>
      </c>
      <c r="M47" s="7">
        <v>2</v>
      </c>
    </row>
    <row r="48" spans="1:13" x14ac:dyDescent="0.25">
      <c r="A48" s="1" t="s">
        <v>443</v>
      </c>
      <c r="B48" s="57">
        <v>53</v>
      </c>
      <c r="C48" s="1">
        <v>2</v>
      </c>
      <c r="D48" s="1">
        <v>6</v>
      </c>
      <c r="E48" s="1">
        <v>2</v>
      </c>
      <c r="F48" s="7">
        <v>4</v>
      </c>
      <c r="G48" s="1">
        <v>4</v>
      </c>
      <c r="H48" s="1">
        <v>6</v>
      </c>
      <c r="I48" s="7">
        <v>7</v>
      </c>
      <c r="J48" s="1">
        <v>0</v>
      </c>
      <c r="K48" s="1">
        <v>12</v>
      </c>
      <c r="L48" s="7">
        <v>2</v>
      </c>
      <c r="M48" s="7">
        <v>8</v>
      </c>
    </row>
    <row r="49" spans="1:13" x14ac:dyDescent="0.25">
      <c r="A49" s="1" t="s">
        <v>444</v>
      </c>
      <c r="B49" s="57">
        <v>37</v>
      </c>
      <c r="C49" s="1">
        <v>0</v>
      </c>
      <c r="D49" s="1">
        <v>1</v>
      </c>
      <c r="E49" s="1">
        <v>3</v>
      </c>
      <c r="F49" s="7">
        <v>3</v>
      </c>
      <c r="G49" s="1">
        <v>5</v>
      </c>
      <c r="H49" s="1">
        <v>4</v>
      </c>
      <c r="I49" s="7">
        <v>1</v>
      </c>
      <c r="J49" s="1">
        <v>3</v>
      </c>
      <c r="K49" s="1">
        <v>8</v>
      </c>
      <c r="L49" s="7">
        <v>4</v>
      </c>
      <c r="M49" s="7">
        <v>5</v>
      </c>
    </row>
    <row r="50" spans="1:13" x14ac:dyDescent="0.25">
      <c r="A50" s="1" t="s">
        <v>445</v>
      </c>
      <c r="B50" s="57">
        <v>17</v>
      </c>
      <c r="C50" s="1">
        <v>0</v>
      </c>
      <c r="D50" s="1">
        <v>2</v>
      </c>
      <c r="E50" s="1">
        <v>2</v>
      </c>
      <c r="F50" s="7">
        <v>4</v>
      </c>
      <c r="G50" s="1">
        <v>1</v>
      </c>
      <c r="H50" s="1">
        <v>0</v>
      </c>
      <c r="I50" s="7">
        <v>3</v>
      </c>
      <c r="J50" s="1">
        <v>0</v>
      </c>
      <c r="K50" s="1">
        <v>5</v>
      </c>
      <c r="L50" s="7">
        <v>0</v>
      </c>
      <c r="M50" s="7">
        <v>0</v>
      </c>
    </row>
    <row r="51" spans="1:13" x14ac:dyDescent="0.25">
      <c r="A51" s="8" t="s">
        <v>211</v>
      </c>
      <c r="B51" s="57"/>
      <c r="M51" s="7"/>
    </row>
    <row r="52" spans="1:13" x14ac:dyDescent="0.25">
      <c r="A52" s="1" t="s">
        <v>446</v>
      </c>
      <c r="B52" s="57">
        <v>69</v>
      </c>
      <c r="C52" s="1">
        <v>2</v>
      </c>
      <c r="D52" s="1">
        <v>8</v>
      </c>
      <c r="E52" s="1">
        <v>2</v>
      </c>
      <c r="F52" s="7">
        <v>3</v>
      </c>
      <c r="G52" s="1">
        <v>6</v>
      </c>
      <c r="H52" s="1">
        <v>3</v>
      </c>
      <c r="I52" s="7">
        <v>13</v>
      </c>
      <c r="J52" s="1">
        <v>4</v>
      </c>
      <c r="K52" s="1">
        <v>17</v>
      </c>
      <c r="L52" s="7">
        <v>5</v>
      </c>
      <c r="M52" s="7">
        <v>6</v>
      </c>
    </row>
    <row r="53" spans="1:13" x14ac:dyDescent="0.25">
      <c r="A53" s="1" t="s">
        <v>557</v>
      </c>
      <c r="B53" s="57">
        <v>59</v>
      </c>
      <c r="C53" s="1">
        <v>0</v>
      </c>
      <c r="D53" s="1">
        <v>8</v>
      </c>
      <c r="E53" s="1">
        <v>2</v>
      </c>
      <c r="F53" s="7">
        <v>4</v>
      </c>
      <c r="G53" s="1">
        <v>5</v>
      </c>
      <c r="H53" s="1">
        <v>4</v>
      </c>
      <c r="I53" s="7">
        <v>2</v>
      </c>
      <c r="J53" s="1">
        <v>2</v>
      </c>
      <c r="K53" s="1">
        <v>14</v>
      </c>
      <c r="L53" s="7">
        <v>7</v>
      </c>
      <c r="M53" s="7">
        <v>11</v>
      </c>
    </row>
    <row r="54" spans="1:13" x14ac:dyDescent="0.25">
      <c r="A54" s="1" t="s">
        <v>447</v>
      </c>
      <c r="B54" s="57">
        <v>19</v>
      </c>
      <c r="C54" s="1">
        <v>0</v>
      </c>
      <c r="D54" s="1">
        <v>6</v>
      </c>
      <c r="E54" s="1">
        <v>1</v>
      </c>
      <c r="F54" s="7">
        <v>1</v>
      </c>
      <c r="G54" s="1">
        <v>0</v>
      </c>
      <c r="H54" s="1">
        <v>1</v>
      </c>
      <c r="I54" s="7">
        <v>3</v>
      </c>
      <c r="J54" s="1">
        <v>1</v>
      </c>
      <c r="K54" s="1">
        <v>3</v>
      </c>
      <c r="L54" s="7">
        <v>2</v>
      </c>
      <c r="M54" s="7">
        <v>1</v>
      </c>
    </row>
    <row r="55" spans="1:13" x14ac:dyDescent="0.25">
      <c r="A55" s="1" t="s">
        <v>538</v>
      </c>
      <c r="B55" s="57">
        <v>23</v>
      </c>
      <c r="C55" s="1">
        <v>2</v>
      </c>
      <c r="D55" s="1">
        <v>5</v>
      </c>
      <c r="E55" s="1">
        <v>2</v>
      </c>
      <c r="F55" s="7">
        <v>0</v>
      </c>
      <c r="G55" s="1">
        <v>1</v>
      </c>
      <c r="H55" s="1">
        <v>2</v>
      </c>
      <c r="I55" s="7">
        <v>1</v>
      </c>
      <c r="J55" s="1">
        <v>3</v>
      </c>
      <c r="K55" s="1">
        <v>5</v>
      </c>
      <c r="L55" s="7">
        <v>0</v>
      </c>
      <c r="M55" s="7">
        <v>2</v>
      </c>
    </row>
    <row r="56" spans="1:13" x14ac:dyDescent="0.25">
      <c r="A56" s="1" t="s">
        <v>448</v>
      </c>
      <c r="B56" s="57">
        <v>14</v>
      </c>
      <c r="C56" s="1">
        <v>1</v>
      </c>
      <c r="D56" s="1">
        <v>4</v>
      </c>
      <c r="E56" s="1">
        <v>0</v>
      </c>
      <c r="F56" s="7">
        <v>1</v>
      </c>
      <c r="G56" s="1">
        <v>0</v>
      </c>
      <c r="H56" s="1">
        <v>1</v>
      </c>
      <c r="I56" s="7">
        <v>0</v>
      </c>
      <c r="J56" s="1">
        <v>1</v>
      </c>
      <c r="K56" s="1">
        <v>1</v>
      </c>
      <c r="L56" s="7">
        <v>1</v>
      </c>
      <c r="M56" s="7">
        <v>4</v>
      </c>
    </row>
    <row r="57" spans="1:13" x14ac:dyDescent="0.25">
      <c r="A57" s="8" t="s">
        <v>212</v>
      </c>
      <c r="B57" s="57"/>
      <c r="M57" s="7"/>
    </row>
    <row r="58" spans="1:13" x14ac:dyDescent="0.25">
      <c r="A58" s="1" t="s">
        <v>449</v>
      </c>
      <c r="B58" s="57">
        <v>68</v>
      </c>
      <c r="C58" s="1">
        <v>2</v>
      </c>
      <c r="D58" s="1">
        <v>9</v>
      </c>
      <c r="E58" s="1">
        <v>2</v>
      </c>
      <c r="F58" s="7">
        <v>5</v>
      </c>
      <c r="G58" s="1">
        <v>6</v>
      </c>
      <c r="H58" s="1">
        <v>5</v>
      </c>
      <c r="I58" s="7">
        <v>9</v>
      </c>
      <c r="J58" s="1">
        <v>0</v>
      </c>
      <c r="K58" s="1">
        <v>20</v>
      </c>
      <c r="L58" s="7">
        <v>2</v>
      </c>
      <c r="M58" s="7">
        <v>8</v>
      </c>
    </row>
    <row r="59" spans="1:13" x14ac:dyDescent="0.25">
      <c r="A59" s="1" t="s">
        <v>450</v>
      </c>
      <c r="B59" s="57">
        <v>47</v>
      </c>
      <c r="C59" s="1">
        <v>0</v>
      </c>
      <c r="D59" s="1">
        <v>4</v>
      </c>
      <c r="E59" s="1">
        <v>3</v>
      </c>
      <c r="F59" s="7">
        <v>0</v>
      </c>
      <c r="G59" s="1">
        <v>8</v>
      </c>
      <c r="H59" s="1">
        <v>1</v>
      </c>
      <c r="I59" s="7">
        <v>3</v>
      </c>
      <c r="J59" s="1">
        <v>7</v>
      </c>
      <c r="K59" s="1">
        <v>12</v>
      </c>
      <c r="L59" s="7">
        <v>3</v>
      </c>
      <c r="M59" s="7">
        <v>6</v>
      </c>
    </row>
    <row r="60" spans="1:13" x14ac:dyDescent="0.25">
      <c r="A60" s="1" t="s">
        <v>451</v>
      </c>
      <c r="B60" s="57">
        <v>53</v>
      </c>
      <c r="C60" s="1">
        <v>2</v>
      </c>
      <c r="D60" s="1">
        <v>9</v>
      </c>
      <c r="E60" s="1">
        <v>1</v>
      </c>
      <c r="F60" s="7">
        <v>0</v>
      </c>
      <c r="G60" s="1">
        <v>1</v>
      </c>
      <c r="H60" s="1">
        <v>14</v>
      </c>
      <c r="I60" s="7">
        <v>5</v>
      </c>
      <c r="J60" s="1">
        <v>4</v>
      </c>
      <c r="K60" s="1">
        <v>9</v>
      </c>
      <c r="L60" s="7">
        <v>2</v>
      </c>
      <c r="M60" s="7">
        <v>6</v>
      </c>
    </row>
    <row r="61" spans="1:13" x14ac:dyDescent="0.25">
      <c r="A61" s="1" t="s">
        <v>453</v>
      </c>
      <c r="B61" s="57">
        <v>26</v>
      </c>
      <c r="C61" s="1">
        <v>1</v>
      </c>
      <c r="D61" s="1">
        <v>4</v>
      </c>
      <c r="E61" s="1">
        <v>1</v>
      </c>
      <c r="F61" s="7">
        <v>3</v>
      </c>
      <c r="G61" s="1">
        <v>1</v>
      </c>
      <c r="H61" s="1">
        <v>0</v>
      </c>
      <c r="I61" s="7">
        <v>0</v>
      </c>
      <c r="J61" s="1">
        <v>1</v>
      </c>
      <c r="K61" s="1">
        <v>11</v>
      </c>
      <c r="L61" s="7">
        <v>1</v>
      </c>
      <c r="M61" s="7">
        <v>3</v>
      </c>
    </row>
    <row r="62" spans="1:13" x14ac:dyDescent="0.25">
      <c r="A62" s="1" t="s">
        <v>454</v>
      </c>
      <c r="B62" s="57">
        <v>12</v>
      </c>
      <c r="C62" s="1">
        <v>0</v>
      </c>
      <c r="D62" s="1">
        <v>1</v>
      </c>
      <c r="E62" s="1">
        <v>0</v>
      </c>
      <c r="F62" s="7">
        <v>2</v>
      </c>
      <c r="G62" s="1">
        <v>0</v>
      </c>
      <c r="H62" s="1">
        <v>1</v>
      </c>
      <c r="I62" s="7">
        <v>1</v>
      </c>
      <c r="J62" s="1">
        <v>0</v>
      </c>
      <c r="K62" s="1">
        <v>6</v>
      </c>
      <c r="L62" s="7">
        <v>0</v>
      </c>
      <c r="M62" s="7">
        <v>1</v>
      </c>
    </row>
    <row r="63" spans="1:13" x14ac:dyDescent="0.25">
      <c r="A63" s="1" t="s">
        <v>455</v>
      </c>
      <c r="B63" s="57">
        <v>63</v>
      </c>
      <c r="C63" s="1">
        <v>0</v>
      </c>
      <c r="D63" s="1">
        <v>6</v>
      </c>
      <c r="E63" s="1">
        <v>0</v>
      </c>
      <c r="F63" s="7">
        <v>1</v>
      </c>
      <c r="G63" s="1">
        <v>1</v>
      </c>
      <c r="H63" s="1">
        <v>16</v>
      </c>
      <c r="I63" s="7">
        <v>3</v>
      </c>
      <c r="J63" s="1">
        <v>8</v>
      </c>
      <c r="K63" s="1">
        <v>0</v>
      </c>
      <c r="L63" s="7">
        <v>0</v>
      </c>
      <c r="M63" s="7">
        <v>28</v>
      </c>
    </row>
    <row r="64" spans="1:13" x14ac:dyDescent="0.25">
      <c r="A64" s="1" t="s">
        <v>497</v>
      </c>
      <c r="B64" s="57">
        <v>42</v>
      </c>
      <c r="C64" s="1">
        <v>3</v>
      </c>
      <c r="D64" s="1">
        <v>1</v>
      </c>
      <c r="E64" s="1">
        <v>4</v>
      </c>
      <c r="F64" s="7">
        <v>6</v>
      </c>
      <c r="G64" s="1">
        <v>4</v>
      </c>
      <c r="H64" s="1">
        <v>0</v>
      </c>
      <c r="I64" s="7">
        <v>3</v>
      </c>
      <c r="J64" s="1">
        <v>4</v>
      </c>
      <c r="K64" s="1">
        <v>11</v>
      </c>
      <c r="L64" s="7">
        <v>2</v>
      </c>
      <c r="M64" s="7">
        <v>4</v>
      </c>
    </row>
    <row r="65" spans="1:13" x14ac:dyDescent="0.25">
      <c r="A65" s="8" t="s">
        <v>213</v>
      </c>
      <c r="B65" s="77"/>
      <c r="M65" s="7"/>
    </row>
    <row r="66" spans="1:13" x14ac:dyDescent="0.25">
      <c r="A66" s="1" t="s">
        <v>794</v>
      </c>
      <c r="B66" s="57">
        <v>20</v>
      </c>
      <c r="C66" s="1">
        <v>0</v>
      </c>
      <c r="D66" s="1">
        <v>0</v>
      </c>
      <c r="E66" s="1">
        <v>0</v>
      </c>
      <c r="F66" s="1">
        <v>5</v>
      </c>
      <c r="G66" s="1">
        <v>1</v>
      </c>
      <c r="H66" s="1">
        <v>0</v>
      </c>
      <c r="I66" s="1">
        <v>1</v>
      </c>
      <c r="J66" s="1">
        <v>1</v>
      </c>
      <c r="K66" s="1">
        <v>2</v>
      </c>
      <c r="L66" s="1">
        <v>0</v>
      </c>
      <c r="M66" s="7">
        <v>10</v>
      </c>
    </row>
    <row r="67" spans="1:13" x14ac:dyDescent="0.25">
      <c r="A67" s="1" t="s">
        <v>456</v>
      </c>
      <c r="B67" s="57">
        <v>60</v>
      </c>
      <c r="C67" s="1">
        <v>0</v>
      </c>
      <c r="D67" s="1">
        <v>2</v>
      </c>
      <c r="E67" s="1">
        <v>4</v>
      </c>
      <c r="F67" s="7">
        <v>7</v>
      </c>
      <c r="G67" s="1">
        <v>1</v>
      </c>
      <c r="H67" s="1">
        <v>4</v>
      </c>
      <c r="I67" s="7">
        <v>1</v>
      </c>
      <c r="J67" s="1">
        <v>4</v>
      </c>
      <c r="K67" s="1">
        <v>23</v>
      </c>
      <c r="L67" s="7">
        <v>6</v>
      </c>
      <c r="M67" s="7">
        <v>8</v>
      </c>
    </row>
    <row r="68" spans="1:13" x14ac:dyDescent="0.25">
      <c r="A68" s="1" t="s">
        <v>457</v>
      </c>
      <c r="B68" s="57">
        <v>74</v>
      </c>
      <c r="C68" s="1">
        <v>0</v>
      </c>
      <c r="D68" s="1">
        <v>9</v>
      </c>
      <c r="E68" s="1">
        <v>0</v>
      </c>
      <c r="F68" s="7">
        <v>5</v>
      </c>
      <c r="G68" s="1">
        <v>3</v>
      </c>
      <c r="H68" s="1">
        <v>5</v>
      </c>
      <c r="I68" s="7">
        <v>12</v>
      </c>
      <c r="J68" s="1">
        <v>4</v>
      </c>
      <c r="K68" s="1">
        <v>20</v>
      </c>
      <c r="L68" s="7">
        <v>3</v>
      </c>
      <c r="M68" s="7">
        <v>13</v>
      </c>
    </row>
    <row r="69" spans="1:13" x14ac:dyDescent="0.25">
      <c r="A69" s="1" t="s">
        <v>458</v>
      </c>
      <c r="B69" s="57">
        <v>53</v>
      </c>
      <c r="C69" s="1">
        <v>26</v>
      </c>
      <c r="D69" s="1">
        <v>4</v>
      </c>
      <c r="E69" s="1">
        <v>2</v>
      </c>
      <c r="F69" s="1">
        <v>1</v>
      </c>
      <c r="G69" s="1">
        <v>2</v>
      </c>
      <c r="H69" s="1">
        <v>7</v>
      </c>
      <c r="I69" s="1">
        <v>3</v>
      </c>
      <c r="J69" s="1">
        <v>1</v>
      </c>
      <c r="K69" s="1">
        <v>2</v>
      </c>
      <c r="L69" s="1">
        <v>1</v>
      </c>
      <c r="M69" s="7">
        <v>4</v>
      </c>
    </row>
    <row r="70" spans="1:13" x14ac:dyDescent="0.25">
      <c r="A70" s="1" t="s">
        <v>459</v>
      </c>
      <c r="B70" s="57">
        <v>14</v>
      </c>
      <c r="C70" s="1">
        <v>0</v>
      </c>
      <c r="D70" s="1">
        <v>0</v>
      </c>
      <c r="E70" s="1">
        <v>1</v>
      </c>
      <c r="F70" s="1">
        <v>1</v>
      </c>
      <c r="G70" s="1">
        <v>0</v>
      </c>
      <c r="H70" s="1">
        <v>1</v>
      </c>
      <c r="I70" s="1">
        <v>1</v>
      </c>
      <c r="J70" s="1">
        <v>1</v>
      </c>
      <c r="K70" s="1">
        <v>4</v>
      </c>
      <c r="L70" s="1">
        <v>1</v>
      </c>
      <c r="M70" s="7">
        <v>4</v>
      </c>
    </row>
    <row r="71" spans="1:13" x14ac:dyDescent="0.25">
      <c r="A71" s="1" t="s">
        <v>460</v>
      </c>
      <c r="B71" s="57">
        <v>17</v>
      </c>
      <c r="C71" s="1">
        <v>0</v>
      </c>
      <c r="D71" s="1">
        <v>1</v>
      </c>
      <c r="E71" s="1">
        <v>0</v>
      </c>
      <c r="F71" s="7">
        <v>1</v>
      </c>
      <c r="G71" s="1">
        <v>3</v>
      </c>
      <c r="H71" s="1">
        <v>3</v>
      </c>
      <c r="I71" s="7">
        <v>0</v>
      </c>
      <c r="J71" s="1">
        <v>1</v>
      </c>
      <c r="K71" s="1">
        <v>3</v>
      </c>
      <c r="L71" s="7">
        <v>2</v>
      </c>
      <c r="M71" s="7">
        <v>3</v>
      </c>
    </row>
    <row r="72" spans="1:13" x14ac:dyDescent="0.25">
      <c r="A72" s="8" t="s">
        <v>214</v>
      </c>
      <c r="B72" s="57"/>
      <c r="M72" s="7"/>
    </row>
    <row r="73" spans="1:13" x14ac:dyDescent="0.25">
      <c r="A73" s="1" t="s">
        <v>461</v>
      </c>
      <c r="B73" s="57">
        <v>104</v>
      </c>
      <c r="C73" s="1">
        <v>2</v>
      </c>
      <c r="D73" s="1">
        <v>5</v>
      </c>
      <c r="E73" s="1">
        <v>5</v>
      </c>
      <c r="F73" s="7">
        <v>3</v>
      </c>
      <c r="G73" s="1">
        <v>10</v>
      </c>
      <c r="H73" s="1">
        <v>15</v>
      </c>
      <c r="I73" s="7">
        <v>17</v>
      </c>
      <c r="J73" s="1">
        <v>10</v>
      </c>
      <c r="K73" s="1">
        <v>17</v>
      </c>
      <c r="L73" s="7">
        <v>10</v>
      </c>
      <c r="M73" s="7">
        <v>10</v>
      </c>
    </row>
    <row r="74" spans="1:13" x14ac:dyDescent="0.25">
      <c r="A74" s="1" t="s">
        <v>462</v>
      </c>
      <c r="B74" s="57">
        <v>39</v>
      </c>
      <c r="C74" s="1">
        <v>1</v>
      </c>
      <c r="D74" s="1">
        <v>2</v>
      </c>
      <c r="E74" s="1">
        <v>3</v>
      </c>
      <c r="F74" s="7">
        <v>3</v>
      </c>
      <c r="G74" s="1">
        <v>1</v>
      </c>
      <c r="H74" s="1">
        <v>6</v>
      </c>
      <c r="I74" s="7">
        <v>9</v>
      </c>
      <c r="J74" s="1">
        <v>1</v>
      </c>
      <c r="K74" s="1">
        <v>6</v>
      </c>
      <c r="L74" s="7">
        <v>2</v>
      </c>
      <c r="M74" s="7">
        <v>5</v>
      </c>
    </row>
    <row r="75" spans="1:13" ht="12.6" customHeight="1" x14ac:dyDescent="0.25">
      <c r="A75" s="1" t="s">
        <v>463</v>
      </c>
      <c r="B75" s="57">
        <v>38</v>
      </c>
      <c r="C75" s="1">
        <v>0</v>
      </c>
      <c r="D75" s="1">
        <v>4</v>
      </c>
      <c r="E75" s="1">
        <v>1</v>
      </c>
      <c r="F75" s="7">
        <v>1</v>
      </c>
      <c r="G75" s="1">
        <v>1</v>
      </c>
      <c r="H75" s="1">
        <v>3</v>
      </c>
      <c r="I75" s="7">
        <v>8</v>
      </c>
      <c r="J75" s="1">
        <v>3</v>
      </c>
      <c r="K75" s="1">
        <v>12</v>
      </c>
      <c r="L75" s="7">
        <v>0</v>
      </c>
      <c r="M75" s="7">
        <v>5</v>
      </c>
    </row>
    <row r="76" spans="1:13" ht="12.6" customHeight="1" x14ac:dyDescent="0.25">
      <c r="A76" s="1" t="s">
        <v>464</v>
      </c>
      <c r="B76" s="57">
        <v>10</v>
      </c>
      <c r="C76" s="1">
        <v>0</v>
      </c>
      <c r="D76" s="1">
        <v>0</v>
      </c>
      <c r="E76" s="1">
        <v>1</v>
      </c>
      <c r="F76" s="7">
        <v>0</v>
      </c>
      <c r="G76" s="1">
        <v>0</v>
      </c>
      <c r="H76" s="1">
        <v>1</v>
      </c>
      <c r="I76" s="7">
        <v>2</v>
      </c>
      <c r="J76" s="1">
        <v>1</v>
      </c>
      <c r="K76" s="1">
        <v>4</v>
      </c>
      <c r="L76" s="7">
        <v>1</v>
      </c>
      <c r="M76" s="7">
        <v>0</v>
      </c>
    </row>
    <row r="77" spans="1:13" x14ac:dyDescent="0.25">
      <c r="A77" s="1" t="s">
        <v>465</v>
      </c>
      <c r="B77" s="57">
        <v>41</v>
      </c>
      <c r="C77" s="1">
        <v>6</v>
      </c>
      <c r="D77" s="1">
        <v>2</v>
      </c>
      <c r="E77" s="1">
        <v>0</v>
      </c>
      <c r="F77" s="7">
        <v>4</v>
      </c>
      <c r="G77" s="1">
        <v>0</v>
      </c>
      <c r="H77" s="1">
        <v>1</v>
      </c>
      <c r="I77" s="7">
        <v>3</v>
      </c>
      <c r="J77" s="1">
        <v>1</v>
      </c>
      <c r="K77" s="1">
        <v>14</v>
      </c>
      <c r="L77" s="7">
        <v>1</v>
      </c>
      <c r="M77" s="7">
        <v>9</v>
      </c>
    </row>
    <row r="78" spans="1:13" x14ac:dyDescent="0.25">
      <c r="A78" s="8" t="s">
        <v>215</v>
      </c>
      <c r="B78" s="57"/>
      <c r="M78" s="7"/>
    </row>
    <row r="79" spans="1:13" x14ac:dyDescent="0.25">
      <c r="A79" s="1" t="s">
        <v>558</v>
      </c>
      <c r="B79" s="57">
        <v>15</v>
      </c>
      <c r="C79" s="1">
        <v>1</v>
      </c>
      <c r="D79" s="1">
        <v>1</v>
      </c>
      <c r="E79" s="1">
        <v>1</v>
      </c>
      <c r="F79" s="7">
        <v>0</v>
      </c>
      <c r="G79" s="1">
        <v>1</v>
      </c>
      <c r="H79" s="1">
        <v>3</v>
      </c>
      <c r="I79" s="7">
        <v>0</v>
      </c>
      <c r="J79" s="1">
        <v>1</v>
      </c>
      <c r="K79" s="1">
        <v>4</v>
      </c>
      <c r="L79" s="7">
        <v>0</v>
      </c>
      <c r="M79" s="7">
        <v>3</v>
      </c>
    </row>
    <row r="80" spans="1:13" x14ac:dyDescent="0.25">
      <c r="A80" s="1" t="s">
        <v>466</v>
      </c>
      <c r="B80" s="57">
        <v>35</v>
      </c>
      <c r="C80" s="1">
        <v>3</v>
      </c>
      <c r="D80" s="1">
        <v>3</v>
      </c>
      <c r="E80" s="1">
        <v>1</v>
      </c>
      <c r="F80" s="7">
        <v>1</v>
      </c>
      <c r="G80" s="1">
        <v>2</v>
      </c>
      <c r="H80" s="1">
        <v>1</v>
      </c>
      <c r="I80" s="7">
        <v>4</v>
      </c>
      <c r="J80" s="1">
        <v>1</v>
      </c>
      <c r="K80" s="1">
        <v>9</v>
      </c>
      <c r="L80" s="7">
        <v>4</v>
      </c>
      <c r="M80" s="7">
        <v>6</v>
      </c>
    </row>
    <row r="81" spans="1:13" x14ac:dyDescent="0.25">
      <c r="A81" s="1" t="s">
        <v>559</v>
      </c>
      <c r="B81" s="57">
        <v>28</v>
      </c>
      <c r="C81" s="1">
        <v>0</v>
      </c>
      <c r="D81" s="1">
        <v>2</v>
      </c>
      <c r="E81" s="1">
        <v>0</v>
      </c>
      <c r="F81" s="7">
        <v>1</v>
      </c>
      <c r="G81" s="1">
        <v>0</v>
      </c>
      <c r="H81" s="1">
        <v>6</v>
      </c>
      <c r="I81" s="7">
        <v>2</v>
      </c>
      <c r="J81" s="1">
        <v>5</v>
      </c>
      <c r="K81" s="1">
        <v>7</v>
      </c>
      <c r="L81" s="7">
        <v>1</v>
      </c>
      <c r="M81" s="7">
        <v>4</v>
      </c>
    </row>
    <row r="82" spans="1:13" x14ac:dyDescent="0.25">
      <c r="A82" s="1" t="s">
        <v>539</v>
      </c>
      <c r="B82" s="57">
        <v>17</v>
      </c>
      <c r="C82" s="1">
        <v>1</v>
      </c>
      <c r="D82" s="1">
        <v>0</v>
      </c>
      <c r="E82" s="1">
        <v>0</v>
      </c>
      <c r="F82" s="7">
        <v>2</v>
      </c>
      <c r="G82" s="1">
        <v>0</v>
      </c>
      <c r="H82" s="1">
        <v>1</v>
      </c>
      <c r="I82" s="7">
        <v>1</v>
      </c>
      <c r="J82" s="1">
        <v>0</v>
      </c>
      <c r="K82" s="1">
        <v>9</v>
      </c>
      <c r="L82" s="7">
        <v>0</v>
      </c>
      <c r="M82" s="7">
        <v>3</v>
      </c>
    </row>
    <row r="83" spans="1:13" x14ac:dyDescent="0.25">
      <c r="A83" s="1" t="s">
        <v>468</v>
      </c>
      <c r="B83" s="57">
        <v>36</v>
      </c>
      <c r="C83" s="1">
        <v>2</v>
      </c>
      <c r="D83" s="1">
        <v>1</v>
      </c>
      <c r="E83" s="1">
        <v>0</v>
      </c>
      <c r="F83" s="7">
        <v>3</v>
      </c>
      <c r="G83" s="1">
        <v>3</v>
      </c>
      <c r="H83" s="1">
        <v>0</v>
      </c>
      <c r="I83" s="7">
        <v>1</v>
      </c>
      <c r="J83" s="1">
        <v>0</v>
      </c>
      <c r="K83" s="1">
        <v>23</v>
      </c>
      <c r="L83" s="7">
        <v>0</v>
      </c>
      <c r="M83" s="7">
        <v>3</v>
      </c>
    </row>
    <row r="84" spans="1:13" x14ac:dyDescent="0.25">
      <c r="A84" s="8" t="s">
        <v>216</v>
      </c>
      <c r="B84" s="57"/>
      <c r="M84" s="7"/>
    </row>
    <row r="85" spans="1:13" x14ac:dyDescent="0.25">
      <c r="A85" s="1" t="s">
        <v>469</v>
      </c>
      <c r="B85" s="57">
        <v>134</v>
      </c>
      <c r="C85" s="1">
        <v>9</v>
      </c>
      <c r="D85" s="1">
        <v>7</v>
      </c>
      <c r="E85" s="1">
        <v>3</v>
      </c>
      <c r="F85" s="7">
        <v>9</v>
      </c>
      <c r="G85" s="1">
        <v>7</v>
      </c>
      <c r="H85" s="1">
        <v>8</v>
      </c>
      <c r="I85" s="7">
        <v>7</v>
      </c>
      <c r="J85" s="1">
        <v>10</v>
      </c>
      <c r="K85" s="1">
        <v>55</v>
      </c>
      <c r="L85" s="7">
        <v>6</v>
      </c>
      <c r="M85" s="7">
        <v>13</v>
      </c>
    </row>
    <row r="86" spans="1:13" x14ac:dyDescent="0.25">
      <c r="A86" s="1" t="s">
        <v>470</v>
      </c>
      <c r="B86" s="57">
        <v>20</v>
      </c>
      <c r="C86" s="1">
        <v>0</v>
      </c>
      <c r="D86" s="1">
        <v>0</v>
      </c>
      <c r="E86" s="1">
        <v>2</v>
      </c>
      <c r="F86" s="7">
        <v>0</v>
      </c>
      <c r="G86" s="1">
        <v>1</v>
      </c>
      <c r="H86" s="1">
        <v>1</v>
      </c>
      <c r="I86" s="7">
        <v>3</v>
      </c>
      <c r="J86" s="1">
        <v>1</v>
      </c>
      <c r="K86" s="1">
        <v>7</v>
      </c>
      <c r="L86" s="7">
        <v>3</v>
      </c>
      <c r="M86" s="7">
        <v>2</v>
      </c>
    </row>
    <row r="87" spans="1:13" x14ac:dyDescent="0.25">
      <c r="A87" s="8" t="s">
        <v>217</v>
      </c>
      <c r="B87" s="57"/>
      <c r="M87" s="7"/>
    </row>
    <row r="88" spans="1:13" x14ac:dyDescent="0.25">
      <c r="A88" s="1" t="s">
        <v>471</v>
      </c>
      <c r="B88" s="57">
        <v>41</v>
      </c>
      <c r="C88" s="1">
        <v>1</v>
      </c>
      <c r="D88" s="1">
        <v>1</v>
      </c>
      <c r="E88" s="1">
        <v>1</v>
      </c>
      <c r="F88" s="7">
        <v>4</v>
      </c>
      <c r="G88" s="1">
        <v>0</v>
      </c>
      <c r="H88" s="1">
        <v>1</v>
      </c>
      <c r="I88" s="7">
        <v>8</v>
      </c>
      <c r="J88" s="1">
        <v>5</v>
      </c>
      <c r="K88" s="1">
        <v>10</v>
      </c>
      <c r="L88" s="7">
        <v>7</v>
      </c>
      <c r="M88" s="7">
        <v>3</v>
      </c>
    </row>
    <row r="89" spans="1:13" x14ac:dyDescent="0.25">
      <c r="A89" s="1" t="s">
        <v>472</v>
      </c>
      <c r="B89" s="57">
        <v>84</v>
      </c>
      <c r="C89" s="1">
        <v>5</v>
      </c>
      <c r="D89" s="1">
        <v>7</v>
      </c>
      <c r="E89" s="1">
        <v>2</v>
      </c>
      <c r="F89" s="7">
        <v>2</v>
      </c>
      <c r="G89" s="1">
        <v>10</v>
      </c>
      <c r="H89" s="1">
        <v>9</v>
      </c>
      <c r="I89" s="7">
        <v>7</v>
      </c>
      <c r="J89" s="1">
        <v>6</v>
      </c>
      <c r="K89" s="1">
        <v>19</v>
      </c>
      <c r="L89" s="7">
        <v>11</v>
      </c>
      <c r="M89" s="7">
        <v>6</v>
      </c>
    </row>
    <row r="90" spans="1:13" x14ac:dyDescent="0.25">
      <c r="A90" s="1" t="s">
        <v>473</v>
      </c>
      <c r="B90" s="57">
        <v>33</v>
      </c>
      <c r="C90" s="1">
        <v>1</v>
      </c>
      <c r="D90" s="1">
        <v>2</v>
      </c>
      <c r="E90" s="1">
        <v>1</v>
      </c>
      <c r="F90" s="7">
        <v>2</v>
      </c>
      <c r="G90" s="1">
        <v>4</v>
      </c>
      <c r="H90" s="1">
        <v>4</v>
      </c>
      <c r="I90" s="7">
        <v>2</v>
      </c>
      <c r="J90" s="1">
        <v>1</v>
      </c>
      <c r="K90" s="1">
        <v>10</v>
      </c>
      <c r="L90" s="7">
        <v>3</v>
      </c>
      <c r="M90" s="7">
        <v>3</v>
      </c>
    </row>
    <row r="91" spans="1:13" x14ac:dyDescent="0.25">
      <c r="A91" s="8" t="s">
        <v>218</v>
      </c>
      <c r="B91" s="57"/>
      <c r="M91" s="7"/>
    </row>
    <row r="92" spans="1:13" x14ac:dyDescent="0.25">
      <c r="A92" s="1" t="s">
        <v>474</v>
      </c>
      <c r="B92" s="57">
        <v>143</v>
      </c>
      <c r="C92" s="1">
        <v>2</v>
      </c>
      <c r="D92" s="1">
        <v>21</v>
      </c>
      <c r="E92" s="1">
        <v>3</v>
      </c>
      <c r="F92" s="7">
        <v>8</v>
      </c>
      <c r="G92" s="1">
        <v>3</v>
      </c>
      <c r="H92" s="1">
        <v>12</v>
      </c>
      <c r="I92" s="7">
        <v>20</v>
      </c>
      <c r="J92" s="1">
        <v>16</v>
      </c>
      <c r="K92" s="1">
        <v>30</v>
      </c>
      <c r="L92" s="7">
        <v>13</v>
      </c>
      <c r="M92" s="7">
        <v>15</v>
      </c>
    </row>
    <row r="93" spans="1:13" x14ac:dyDescent="0.25">
      <c r="A93" s="1" t="s">
        <v>475</v>
      </c>
      <c r="B93" s="57">
        <v>23</v>
      </c>
      <c r="C93" s="1">
        <v>0</v>
      </c>
      <c r="D93" s="1">
        <v>3</v>
      </c>
      <c r="E93" s="1">
        <v>0</v>
      </c>
      <c r="F93" s="7">
        <v>1</v>
      </c>
      <c r="G93" s="1">
        <v>0</v>
      </c>
      <c r="H93" s="1">
        <v>1</v>
      </c>
      <c r="I93" s="7">
        <v>4</v>
      </c>
      <c r="J93" s="1">
        <v>6</v>
      </c>
      <c r="K93" s="1">
        <v>3</v>
      </c>
      <c r="L93" s="7">
        <v>5</v>
      </c>
      <c r="M93" s="7">
        <v>0</v>
      </c>
    </row>
    <row r="94" spans="1:13" x14ac:dyDescent="0.25">
      <c r="A94" s="8" t="s">
        <v>219</v>
      </c>
      <c r="B94" s="57"/>
      <c r="M94" s="7"/>
    </row>
    <row r="95" spans="1:13" x14ac:dyDescent="0.25">
      <c r="A95" s="1" t="s">
        <v>476</v>
      </c>
      <c r="B95" s="57">
        <v>2</v>
      </c>
      <c r="C95" s="1">
        <v>0</v>
      </c>
      <c r="D95" s="1">
        <v>1</v>
      </c>
      <c r="E95" s="1">
        <v>0</v>
      </c>
      <c r="F95" s="7">
        <v>0</v>
      </c>
      <c r="G95" s="1">
        <v>0</v>
      </c>
      <c r="H95" s="1">
        <v>0</v>
      </c>
      <c r="I95" s="7">
        <v>0</v>
      </c>
      <c r="J95" s="1">
        <v>0</v>
      </c>
      <c r="K95" s="1">
        <v>1</v>
      </c>
      <c r="L95" s="7">
        <v>0</v>
      </c>
      <c r="M95" s="7">
        <v>0</v>
      </c>
    </row>
    <row r="96" spans="1:13" x14ac:dyDescent="0.25">
      <c r="A96" s="1" t="s">
        <v>477</v>
      </c>
      <c r="B96" s="57">
        <v>10</v>
      </c>
      <c r="C96" s="1">
        <v>0</v>
      </c>
      <c r="D96" s="1">
        <v>3</v>
      </c>
      <c r="E96" s="1">
        <v>0</v>
      </c>
      <c r="F96" s="7">
        <v>0</v>
      </c>
      <c r="G96" s="1">
        <v>0</v>
      </c>
      <c r="H96" s="1">
        <v>0</v>
      </c>
      <c r="I96" s="7">
        <v>1</v>
      </c>
      <c r="J96" s="1">
        <v>1</v>
      </c>
      <c r="K96" s="1">
        <v>0</v>
      </c>
      <c r="L96" s="7">
        <v>1</v>
      </c>
      <c r="M96" s="7">
        <v>4</v>
      </c>
    </row>
    <row r="97" spans="1:13" x14ac:dyDescent="0.25">
      <c r="A97" s="1" t="s">
        <v>478</v>
      </c>
      <c r="B97" s="57">
        <v>9</v>
      </c>
      <c r="C97" s="1">
        <v>4</v>
      </c>
      <c r="D97" s="1">
        <v>0</v>
      </c>
      <c r="E97" s="1">
        <v>0</v>
      </c>
      <c r="F97" s="7">
        <v>0</v>
      </c>
      <c r="G97" s="1">
        <v>0</v>
      </c>
      <c r="H97" s="1">
        <v>3</v>
      </c>
      <c r="I97" s="7">
        <v>0</v>
      </c>
      <c r="J97" s="1">
        <v>0</v>
      </c>
      <c r="K97" s="1">
        <v>1</v>
      </c>
      <c r="L97" s="7">
        <v>0</v>
      </c>
      <c r="M97" s="7">
        <v>1</v>
      </c>
    </row>
    <row r="98" spans="1:13" x14ac:dyDescent="0.25">
      <c r="A98" s="1" t="s">
        <v>479</v>
      </c>
      <c r="B98" s="57">
        <v>3</v>
      </c>
      <c r="C98" s="1">
        <v>0</v>
      </c>
      <c r="D98" s="1">
        <v>1</v>
      </c>
      <c r="E98" s="1">
        <v>0</v>
      </c>
      <c r="F98" s="7">
        <v>0</v>
      </c>
      <c r="G98" s="1">
        <v>0</v>
      </c>
      <c r="H98" s="1">
        <v>0</v>
      </c>
      <c r="I98" s="7">
        <v>0</v>
      </c>
      <c r="J98" s="1">
        <v>1</v>
      </c>
      <c r="K98" s="1">
        <v>0</v>
      </c>
      <c r="L98" s="7">
        <v>0</v>
      </c>
      <c r="M98" s="7">
        <v>1</v>
      </c>
    </row>
    <row r="99" spans="1:13" x14ac:dyDescent="0.25">
      <c r="A99" s="1" t="s">
        <v>480</v>
      </c>
      <c r="B99" s="57">
        <v>1</v>
      </c>
      <c r="C99" s="1">
        <v>0</v>
      </c>
      <c r="D99" s="1">
        <v>1</v>
      </c>
      <c r="E99" s="1">
        <v>0</v>
      </c>
      <c r="F99" s="7">
        <v>0</v>
      </c>
      <c r="G99" s="1">
        <v>0</v>
      </c>
      <c r="H99" s="1">
        <v>0</v>
      </c>
      <c r="I99" s="7">
        <v>0</v>
      </c>
      <c r="J99" s="1">
        <v>0</v>
      </c>
      <c r="K99" s="1">
        <v>0</v>
      </c>
      <c r="L99" s="7">
        <v>0</v>
      </c>
      <c r="M99" s="7">
        <v>0</v>
      </c>
    </row>
    <row r="100" spans="1:13" x14ac:dyDescent="0.25">
      <c r="A100" s="1" t="s">
        <v>481</v>
      </c>
      <c r="B100" s="57">
        <v>4</v>
      </c>
      <c r="C100" s="1">
        <v>0</v>
      </c>
      <c r="D100" s="1">
        <v>0</v>
      </c>
      <c r="E100" s="1">
        <v>0</v>
      </c>
      <c r="F100" s="7">
        <v>0</v>
      </c>
      <c r="G100" s="1">
        <v>0</v>
      </c>
      <c r="H100" s="1">
        <v>0</v>
      </c>
      <c r="I100" s="7">
        <v>1</v>
      </c>
      <c r="J100" s="1">
        <v>2</v>
      </c>
      <c r="K100" s="1">
        <v>1</v>
      </c>
      <c r="L100" s="7">
        <v>0</v>
      </c>
      <c r="M100" s="7">
        <v>0</v>
      </c>
    </row>
    <row r="101" spans="1:13" x14ac:dyDescent="0.25">
      <c r="A101" s="1" t="s">
        <v>482</v>
      </c>
      <c r="B101" s="57">
        <v>3</v>
      </c>
      <c r="C101" s="1">
        <v>1</v>
      </c>
      <c r="D101" s="1">
        <v>0</v>
      </c>
      <c r="E101" s="1">
        <v>0</v>
      </c>
      <c r="F101" s="7">
        <v>0</v>
      </c>
      <c r="G101" s="1">
        <v>0</v>
      </c>
      <c r="H101" s="1">
        <v>2</v>
      </c>
      <c r="I101" s="7">
        <v>0</v>
      </c>
      <c r="J101" s="1">
        <v>0</v>
      </c>
      <c r="K101" s="1">
        <v>0</v>
      </c>
      <c r="L101" s="7">
        <v>0</v>
      </c>
      <c r="M101" s="7">
        <v>0</v>
      </c>
    </row>
    <row r="102" spans="1:13" x14ac:dyDescent="0.25">
      <c r="A102" s="8" t="s">
        <v>220</v>
      </c>
      <c r="B102" s="57"/>
      <c r="M102" s="7"/>
    </row>
    <row r="103" spans="1:13" x14ac:dyDescent="0.25">
      <c r="A103" s="1" t="s">
        <v>483</v>
      </c>
      <c r="B103" s="57">
        <v>54</v>
      </c>
      <c r="C103" s="1">
        <v>3</v>
      </c>
      <c r="D103" s="1">
        <v>8</v>
      </c>
      <c r="E103" s="1">
        <v>0</v>
      </c>
      <c r="F103" s="7">
        <v>5</v>
      </c>
      <c r="G103" s="1">
        <v>0</v>
      </c>
      <c r="H103" s="1">
        <v>2</v>
      </c>
      <c r="I103" s="7">
        <v>5</v>
      </c>
      <c r="J103" s="1">
        <v>13</v>
      </c>
      <c r="K103" s="1">
        <v>3</v>
      </c>
      <c r="L103" s="7">
        <v>6</v>
      </c>
      <c r="M103" s="7">
        <v>9</v>
      </c>
    </row>
    <row r="104" spans="1:13" x14ac:dyDescent="0.25">
      <c r="A104" s="1" t="s">
        <v>484</v>
      </c>
      <c r="B104" s="57">
        <v>7</v>
      </c>
      <c r="C104" s="1">
        <v>2</v>
      </c>
      <c r="D104" s="1">
        <v>0</v>
      </c>
      <c r="E104" s="1">
        <v>0</v>
      </c>
      <c r="F104" s="7">
        <v>1</v>
      </c>
      <c r="G104" s="1">
        <v>0</v>
      </c>
      <c r="H104" s="1">
        <v>0</v>
      </c>
      <c r="I104" s="7">
        <v>0</v>
      </c>
      <c r="J104" s="1">
        <v>1</v>
      </c>
      <c r="K104" s="1">
        <v>2</v>
      </c>
      <c r="L104" s="7">
        <v>0</v>
      </c>
      <c r="M104" s="7">
        <v>1</v>
      </c>
    </row>
    <row r="105" spans="1:13" x14ac:dyDescent="0.25">
      <c r="A105" s="8" t="s">
        <v>221</v>
      </c>
      <c r="B105" s="57"/>
      <c r="M105" s="7"/>
    </row>
    <row r="106" spans="1:13" x14ac:dyDescent="0.25">
      <c r="A106" s="1" t="s">
        <v>485</v>
      </c>
      <c r="B106" s="57">
        <v>30</v>
      </c>
      <c r="C106" s="1">
        <v>4</v>
      </c>
      <c r="D106" s="1">
        <v>6</v>
      </c>
      <c r="E106" s="1">
        <v>0</v>
      </c>
      <c r="F106" s="7">
        <v>1</v>
      </c>
      <c r="G106" s="1">
        <v>0</v>
      </c>
      <c r="H106" s="1">
        <v>0</v>
      </c>
      <c r="I106" s="7">
        <v>0</v>
      </c>
      <c r="J106" s="1">
        <v>6</v>
      </c>
      <c r="K106" s="1">
        <v>3</v>
      </c>
      <c r="L106" s="7">
        <v>1</v>
      </c>
      <c r="M106" s="7">
        <v>9</v>
      </c>
    </row>
    <row r="107" spans="1:13" x14ac:dyDescent="0.25">
      <c r="A107" s="1" t="s">
        <v>540</v>
      </c>
      <c r="B107" s="57">
        <v>30</v>
      </c>
      <c r="C107" s="1">
        <v>1</v>
      </c>
      <c r="D107" s="1">
        <v>5</v>
      </c>
      <c r="E107" s="1">
        <v>0</v>
      </c>
      <c r="F107" s="7">
        <v>0</v>
      </c>
      <c r="G107" s="1">
        <v>0</v>
      </c>
      <c r="H107" s="1">
        <v>7</v>
      </c>
      <c r="I107" s="7">
        <v>2</v>
      </c>
      <c r="J107" s="1">
        <v>6</v>
      </c>
      <c r="K107" s="1">
        <v>1</v>
      </c>
      <c r="L107" s="7">
        <v>5</v>
      </c>
      <c r="M107" s="7">
        <v>3</v>
      </c>
    </row>
    <row r="108" spans="1:13" x14ac:dyDescent="0.25">
      <c r="A108" s="1" t="s">
        <v>486</v>
      </c>
      <c r="B108" s="57">
        <v>8</v>
      </c>
      <c r="C108" s="1">
        <v>1</v>
      </c>
      <c r="D108" s="1">
        <v>2</v>
      </c>
      <c r="E108" s="1">
        <v>0</v>
      </c>
      <c r="F108" s="7">
        <v>0</v>
      </c>
      <c r="G108" s="1">
        <v>0</v>
      </c>
      <c r="H108" s="1">
        <v>1</v>
      </c>
      <c r="I108" s="7">
        <v>0</v>
      </c>
      <c r="J108" s="1">
        <v>1</v>
      </c>
      <c r="K108" s="1">
        <v>1</v>
      </c>
      <c r="L108" s="7">
        <v>0</v>
      </c>
      <c r="M108" s="7">
        <v>2</v>
      </c>
    </row>
    <row r="109" spans="1:13" x14ac:dyDescent="0.25">
      <c r="A109" s="1" t="s">
        <v>487</v>
      </c>
      <c r="B109" s="57">
        <v>8</v>
      </c>
      <c r="C109" s="1">
        <v>2</v>
      </c>
      <c r="D109" s="1">
        <v>0</v>
      </c>
      <c r="E109" s="1">
        <v>0</v>
      </c>
      <c r="F109" s="7">
        <v>0</v>
      </c>
      <c r="G109" s="1">
        <v>0</v>
      </c>
      <c r="H109" s="1">
        <v>1</v>
      </c>
      <c r="I109" s="7">
        <v>0</v>
      </c>
      <c r="J109" s="1">
        <v>1</v>
      </c>
      <c r="K109" s="1">
        <v>2</v>
      </c>
      <c r="L109" s="7">
        <v>2</v>
      </c>
      <c r="M109" s="7">
        <v>0</v>
      </c>
    </row>
    <row r="110" spans="1:13" x14ac:dyDescent="0.25">
      <c r="A110" s="1" t="s">
        <v>488</v>
      </c>
      <c r="B110" s="57">
        <v>6</v>
      </c>
      <c r="C110" s="1">
        <v>0</v>
      </c>
      <c r="D110" s="1">
        <v>0</v>
      </c>
      <c r="E110" s="1">
        <v>0</v>
      </c>
      <c r="F110" s="7">
        <v>0</v>
      </c>
      <c r="G110" s="1">
        <v>0</v>
      </c>
      <c r="H110" s="1">
        <v>1</v>
      </c>
      <c r="I110" s="7">
        <v>0</v>
      </c>
      <c r="J110" s="1">
        <v>1</v>
      </c>
      <c r="K110" s="1">
        <v>0</v>
      </c>
      <c r="L110" s="7">
        <v>0</v>
      </c>
      <c r="M110" s="7">
        <v>4</v>
      </c>
    </row>
    <row r="111" spans="1:13" x14ac:dyDescent="0.25">
      <c r="A111" s="1" t="s">
        <v>489</v>
      </c>
      <c r="B111" s="57">
        <v>0</v>
      </c>
      <c r="C111" s="1">
        <v>0</v>
      </c>
      <c r="D111" s="1">
        <v>0</v>
      </c>
      <c r="E111" s="1">
        <v>0</v>
      </c>
      <c r="F111" s="7">
        <v>0</v>
      </c>
      <c r="G111" s="1">
        <v>0</v>
      </c>
      <c r="H111" s="1">
        <v>0</v>
      </c>
      <c r="I111" s="7">
        <v>0</v>
      </c>
      <c r="J111" s="1">
        <v>0</v>
      </c>
      <c r="K111" s="1">
        <v>0</v>
      </c>
      <c r="L111" s="7">
        <v>0</v>
      </c>
      <c r="M111" s="7">
        <v>0</v>
      </c>
    </row>
    <row r="112" spans="1:13" x14ac:dyDescent="0.25">
      <c r="A112" s="1" t="s">
        <v>490</v>
      </c>
      <c r="B112" s="57">
        <v>21</v>
      </c>
      <c r="C112" s="1">
        <v>1</v>
      </c>
      <c r="D112" s="1">
        <v>6</v>
      </c>
      <c r="E112" s="1">
        <v>0</v>
      </c>
      <c r="F112" s="7">
        <v>1</v>
      </c>
      <c r="G112" s="1">
        <v>0</v>
      </c>
      <c r="H112" s="1">
        <v>3</v>
      </c>
      <c r="I112" s="7">
        <v>3</v>
      </c>
      <c r="J112" s="1">
        <v>1</v>
      </c>
      <c r="K112" s="1">
        <v>4</v>
      </c>
      <c r="L112" s="7">
        <v>0</v>
      </c>
      <c r="M112" s="7">
        <v>2</v>
      </c>
    </row>
    <row r="113" spans="1:13" x14ac:dyDescent="0.25">
      <c r="A113" s="1" t="s">
        <v>491</v>
      </c>
      <c r="B113" s="57">
        <v>6</v>
      </c>
      <c r="C113" s="1">
        <v>0</v>
      </c>
      <c r="D113" s="1">
        <v>0</v>
      </c>
      <c r="E113" s="1">
        <v>0</v>
      </c>
      <c r="F113" s="7">
        <v>0</v>
      </c>
      <c r="G113" s="1">
        <v>0</v>
      </c>
      <c r="H113" s="1">
        <v>0</v>
      </c>
      <c r="I113" s="7">
        <v>0</v>
      </c>
      <c r="J113" s="1">
        <v>4</v>
      </c>
      <c r="K113" s="1">
        <v>1</v>
      </c>
      <c r="L113" s="7">
        <v>0</v>
      </c>
      <c r="M113" s="7">
        <v>1</v>
      </c>
    </row>
    <row r="114" spans="1:13" x14ac:dyDescent="0.25">
      <c r="A114" s="1" t="s">
        <v>222</v>
      </c>
      <c r="B114" s="57">
        <v>286</v>
      </c>
      <c r="C114" s="7">
        <v>54</v>
      </c>
      <c r="D114" s="7">
        <v>21</v>
      </c>
      <c r="E114" s="7">
        <v>9</v>
      </c>
      <c r="F114" s="7">
        <v>13</v>
      </c>
      <c r="G114" s="7">
        <v>0</v>
      </c>
      <c r="H114" s="7">
        <v>8</v>
      </c>
      <c r="I114" s="7">
        <v>10</v>
      </c>
      <c r="J114" s="7">
        <v>25</v>
      </c>
      <c r="K114" s="7">
        <v>51</v>
      </c>
      <c r="L114" s="7">
        <v>11</v>
      </c>
      <c r="M114" s="7">
        <v>84</v>
      </c>
    </row>
    <row r="115" spans="1:13" x14ac:dyDescent="0.25">
      <c r="A115" s="1" t="s">
        <v>541</v>
      </c>
      <c r="D115" s="7"/>
      <c r="E115" s="7"/>
      <c r="F115" s="7"/>
      <c r="G115" s="7"/>
      <c r="H115" s="7"/>
      <c r="I115" s="7"/>
      <c r="J115" s="7"/>
      <c r="K115" s="7"/>
      <c r="L115" s="7"/>
      <c r="M115" s="7"/>
    </row>
    <row r="116" spans="1:13" x14ac:dyDescent="0.25">
      <c r="D116" s="7"/>
      <c r="E116" s="7"/>
      <c r="F116" s="7"/>
      <c r="G116" s="7"/>
      <c r="H116" s="7"/>
      <c r="I116" s="7"/>
      <c r="J116" s="7"/>
      <c r="K116" s="7"/>
      <c r="L116" s="7"/>
      <c r="M116" s="7"/>
    </row>
    <row r="117" spans="1:13" x14ac:dyDescent="0.25">
      <c r="D117" s="7"/>
      <c r="E117" s="7"/>
      <c r="F117" s="7"/>
      <c r="G117" s="7"/>
      <c r="H117" s="7"/>
      <c r="I117" s="7"/>
      <c r="J117" s="7"/>
      <c r="K117" s="7"/>
      <c r="L117" s="7"/>
      <c r="M117" s="7"/>
    </row>
    <row r="118" spans="1:13" x14ac:dyDescent="0.25">
      <c r="D118" s="7"/>
      <c r="E118" s="7"/>
      <c r="F118" s="7"/>
      <c r="G118" s="7"/>
      <c r="H118" s="7"/>
      <c r="I118" s="7"/>
      <c r="J118" s="7"/>
      <c r="K118" s="7"/>
      <c r="L118" s="7"/>
      <c r="M118" s="7"/>
    </row>
    <row r="119" spans="1:13" x14ac:dyDescent="0.25">
      <c r="D119" s="7"/>
      <c r="E119" s="7"/>
      <c r="F119" s="7"/>
      <c r="G119" s="7"/>
      <c r="H119" s="7"/>
      <c r="I119" s="7"/>
      <c r="J119" s="7"/>
      <c r="K119" s="7"/>
      <c r="L119" s="7"/>
      <c r="M119" s="7"/>
    </row>
    <row r="120" spans="1:13" x14ac:dyDescent="0.25">
      <c r="D120" s="7"/>
      <c r="E120" s="7"/>
      <c r="F120" s="7"/>
      <c r="G120" s="7"/>
      <c r="H120" s="7"/>
      <c r="I120" s="7"/>
      <c r="J120" s="7"/>
      <c r="K120" s="7"/>
      <c r="L120" s="7"/>
      <c r="M120" s="7"/>
    </row>
    <row r="121" spans="1:13" x14ac:dyDescent="0.25">
      <c r="D121" s="7"/>
      <c r="E121" s="7"/>
      <c r="F121" s="7"/>
      <c r="G121" s="7"/>
      <c r="H121" s="7"/>
      <c r="I121" s="7"/>
      <c r="J121" s="7"/>
      <c r="K121" s="7"/>
      <c r="L121" s="7"/>
      <c r="M121" s="7"/>
    </row>
    <row r="122" spans="1:13" x14ac:dyDescent="0.25">
      <c r="D122" s="7"/>
      <c r="E122" s="7"/>
      <c r="F122" s="7"/>
      <c r="G122" s="7"/>
      <c r="H122" s="7"/>
      <c r="I122" s="7"/>
      <c r="J122" s="7"/>
      <c r="K122" s="7"/>
      <c r="L122" s="7"/>
      <c r="M122" s="7"/>
    </row>
    <row r="123" spans="1:13" x14ac:dyDescent="0.25">
      <c r="D123" s="7"/>
      <c r="E123" s="7"/>
      <c r="F123" s="7"/>
      <c r="G123" s="7"/>
      <c r="H123" s="7"/>
      <c r="I123" s="7"/>
      <c r="J123" s="7"/>
      <c r="K123" s="7"/>
      <c r="L123" s="7"/>
      <c r="M123" s="7"/>
    </row>
    <row r="124" spans="1:13" x14ac:dyDescent="0.25">
      <c r="D124" s="7"/>
      <c r="E124" s="7"/>
      <c r="F124" s="7"/>
      <c r="G124" s="7"/>
      <c r="H124" s="7"/>
      <c r="I124" s="7"/>
      <c r="J124" s="7"/>
      <c r="K124" s="7"/>
      <c r="L124" s="7"/>
      <c r="M124" s="7"/>
    </row>
    <row r="125" spans="1:13" x14ac:dyDescent="0.25">
      <c r="D125" s="7"/>
      <c r="E125" s="7"/>
      <c r="F125" s="7"/>
      <c r="G125" s="7"/>
      <c r="H125" s="7"/>
      <c r="I125" s="7"/>
      <c r="J125" s="7"/>
      <c r="K125" s="7"/>
      <c r="L125" s="7"/>
      <c r="M125" s="7"/>
    </row>
    <row r="126" spans="1:13" x14ac:dyDescent="0.25">
      <c r="D126" s="7"/>
      <c r="E126" s="7"/>
      <c r="F126" s="7"/>
      <c r="G126" s="7"/>
      <c r="H126" s="7"/>
      <c r="I126" s="7"/>
      <c r="J126" s="7"/>
      <c r="K126" s="7"/>
      <c r="L126" s="7"/>
      <c r="M126" s="7"/>
    </row>
    <row r="127" spans="1:13" x14ac:dyDescent="0.25">
      <c r="D127" s="7"/>
      <c r="E127" s="7"/>
      <c r="F127" s="7"/>
      <c r="G127" s="7"/>
      <c r="H127" s="7"/>
      <c r="I127" s="7"/>
      <c r="J127" s="7"/>
      <c r="K127" s="7"/>
      <c r="L127" s="7"/>
      <c r="M127" s="7"/>
    </row>
    <row r="128" spans="1:13" x14ac:dyDescent="0.25">
      <c r="D128" s="7"/>
      <c r="E128" s="7"/>
      <c r="F128" s="7"/>
      <c r="G128" s="7"/>
      <c r="H128" s="7"/>
      <c r="I128" s="7"/>
      <c r="J128" s="7"/>
      <c r="K128" s="7"/>
      <c r="L128" s="7"/>
      <c r="M128" s="7"/>
    </row>
    <row r="129" spans="2:19" x14ac:dyDescent="0.25">
      <c r="D129" s="7"/>
      <c r="E129" s="7"/>
      <c r="F129" s="7"/>
      <c r="G129" s="7"/>
      <c r="H129" s="7"/>
      <c r="I129" s="7"/>
      <c r="J129" s="7"/>
      <c r="K129" s="7"/>
      <c r="L129" s="7"/>
      <c r="M129" s="7"/>
    </row>
    <row r="130" spans="2:19" x14ac:dyDescent="0.25">
      <c r="D130" s="7"/>
      <c r="E130" s="7"/>
      <c r="F130" s="7"/>
      <c r="G130" s="7"/>
      <c r="H130" s="7"/>
      <c r="I130" s="7"/>
      <c r="J130" s="7"/>
      <c r="K130" s="7"/>
      <c r="L130" s="7"/>
      <c r="M130" s="7"/>
    </row>
    <row r="131" spans="2:19" x14ac:dyDescent="0.25">
      <c r="D131" s="7"/>
      <c r="E131" s="7"/>
      <c r="F131" s="7"/>
      <c r="G131" s="7"/>
      <c r="H131" s="7"/>
      <c r="I131" s="7"/>
      <c r="J131" s="7"/>
      <c r="K131" s="7"/>
      <c r="L131" s="7"/>
      <c r="M131" s="7"/>
    </row>
    <row r="132" spans="2:19" x14ac:dyDescent="0.25">
      <c r="D132" s="7"/>
      <c r="E132" s="7"/>
      <c r="F132" s="7"/>
      <c r="G132" s="7"/>
      <c r="H132" s="7"/>
      <c r="I132" s="7"/>
      <c r="J132" s="7"/>
      <c r="K132" s="7"/>
      <c r="L132" s="7"/>
      <c r="M132" s="7"/>
    </row>
    <row r="133" spans="2:19" x14ac:dyDescent="0.25">
      <c r="B133" s="7"/>
      <c r="D133" s="7"/>
      <c r="E133" s="7"/>
      <c r="F133" s="7"/>
      <c r="G133" s="7"/>
      <c r="H133" s="7"/>
      <c r="I133" s="7"/>
      <c r="J133" s="7"/>
      <c r="K133" s="7"/>
      <c r="L133" s="7"/>
      <c r="M133" s="7"/>
    </row>
    <row r="134" spans="2:19" x14ac:dyDescent="0.25">
      <c r="B134" s="7"/>
      <c r="D134" s="7"/>
      <c r="E134" s="7"/>
      <c r="F134" s="7"/>
      <c r="G134" s="7"/>
      <c r="H134" s="7"/>
      <c r="I134" s="7"/>
      <c r="J134" s="7"/>
      <c r="K134" s="7"/>
      <c r="L134" s="7"/>
      <c r="M134" s="7"/>
    </row>
    <row r="135" spans="2:19" x14ac:dyDescent="0.25">
      <c r="B135" s="7"/>
      <c r="D135" s="7"/>
      <c r="E135" s="7"/>
      <c r="F135" s="7"/>
      <c r="G135" s="7"/>
      <c r="H135" s="7"/>
      <c r="I135" s="7"/>
      <c r="J135" s="7"/>
      <c r="K135" s="7"/>
      <c r="L135" s="7"/>
      <c r="M135" s="7"/>
    </row>
    <row r="136" spans="2:19" x14ac:dyDescent="0.25">
      <c r="B136" s="7"/>
      <c r="D136" s="7"/>
      <c r="E136" s="7"/>
      <c r="F136" s="7"/>
      <c r="G136" s="7"/>
      <c r="H136" s="7"/>
      <c r="I136" s="7"/>
      <c r="J136" s="7"/>
      <c r="K136" s="7"/>
      <c r="L136" s="7"/>
      <c r="M136" s="7"/>
    </row>
    <row r="137" spans="2:19" x14ac:dyDescent="0.25">
      <c r="B137" s="7"/>
      <c r="E137" s="7"/>
      <c r="K137" s="7"/>
      <c r="L137" s="7"/>
      <c r="M137" s="7"/>
      <c r="N137" s="7"/>
      <c r="O137" s="7"/>
      <c r="P137" s="7"/>
      <c r="Q137" s="7"/>
      <c r="R137" s="7"/>
      <c r="S137" s="7"/>
    </row>
    <row r="138" spans="2:19" x14ac:dyDescent="0.25">
      <c r="B138" s="7"/>
      <c r="E138" s="7"/>
      <c r="K138" s="7"/>
      <c r="L138" s="7"/>
      <c r="M138" s="7"/>
      <c r="N138" s="7"/>
      <c r="O138" s="7"/>
      <c r="P138" s="7"/>
      <c r="Q138" s="7"/>
      <c r="R138" s="7"/>
      <c r="S138" s="7"/>
    </row>
    <row r="139" spans="2:19" x14ac:dyDescent="0.25">
      <c r="B139" s="7"/>
      <c r="E139" s="7"/>
      <c r="K139" s="7"/>
      <c r="L139" s="7"/>
      <c r="M139" s="7"/>
      <c r="N139" s="7"/>
      <c r="O139" s="7"/>
      <c r="P139" s="7"/>
      <c r="Q139" s="7"/>
      <c r="R139" s="7"/>
      <c r="S139" s="7"/>
    </row>
    <row r="140" spans="2:19" x14ac:dyDescent="0.25">
      <c r="B140" s="7"/>
      <c r="E140" s="7"/>
      <c r="K140" s="7"/>
      <c r="L140" s="7"/>
      <c r="M140" s="7"/>
      <c r="N140" s="7"/>
      <c r="O140" s="7"/>
      <c r="P140" s="7"/>
      <c r="Q140" s="7"/>
      <c r="R140" s="7"/>
      <c r="S140" s="7"/>
    </row>
    <row r="141" spans="2:19" x14ac:dyDescent="0.25">
      <c r="B141" s="7"/>
      <c r="E141" s="7"/>
      <c r="K141" s="7"/>
      <c r="L141" s="7"/>
      <c r="M141" s="7"/>
      <c r="N141" s="7"/>
      <c r="O141" s="7"/>
      <c r="P141" s="7"/>
      <c r="Q141" s="7"/>
      <c r="R141" s="7"/>
      <c r="S141" s="7"/>
    </row>
    <row r="142" spans="2:19" x14ac:dyDescent="0.25">
      <c r="B142" s="7"/>
      <c r="E142" s="7"/>
      <c r="K142" s="7"/>
      <c r="L142" s="7"/>
      <c r="M142" s="7"/>
      <c r="N142" s="7"/>
      <c r="O142" s="7"/>
      <c r="P142" s="7"/>
      <c r="Q142" s="7"/>
      <c r="R142" s="7"/>
      <c r="S142" s="7"/>
    </row>
    <row r="143" spans="2:19" x14ac:dyDescent="0.25">
      <c r="B143" s="7"/>
      <c r="E143" s="7"/>
      <c r="K143" s="7"/>
      <c r="L143" s="7"/>
      <c r="M143" s="7"/>
      <c r="N143" s="7"/>
      <c r="O143" s="7"/>
      <c r="P143" s="7"/>
      <c r="Q143" s="7"/>
      <c r="R143" s="7"/>
      <c r="S143" s="7"/>
    </row>
    <row r="144" spans="2:19" x14ac:dyDescent="0.25">
      <c r="B144" s="7"/>
      <c r="E144" s="7"/>
      <c r="K144" s="7"/>
      <c r="L144" s="7"/>
      <c r="M144" s="7"/>
      <c r="N144" s="7"/>
      <c r="O144" s="7"/>
      <c r="P144" s="7"/>
      <c r="Q144" s="7"/>
      <c r="R144" s="7"/>
      <c r="S144" s="7"/>
    </row>
    <row r="145" spans="2:19" x14ac:dyDescent="0.25">
      <c r="B145" s="7"/>
      <c r="E145" s="7"/>
      <c r="K145" s="7"/>
      <c r="L145" s="7"/>
      <c r="M145" s="7"/>
      <c r="N145" s="7"/>
      <c r="O145" s="7"/>
      <c r="P145" s="7"/>
      <c r="Q145" s="7"/>
      <c r="R145" s="7"/>
      <c r="S145" s="7"/>
    </row>
    <row r="146" spans="2:19" x14ac:dyDescent="0.25">
      <c r="B146" s="7"/>
      <c r="E146" s="7"/>
      <c r="K146" s="7"/>
      <c r="L146" s="7"/>
      <c r="M146" s="7"/>
      <c r="N146" s="7"/>
      <c r="O146" s="7"/>
      <c r="P146" s="7"/>
      <c r="Q146" s="7"/>
      <c r="R146" s="7"/>
      <c r="S146" s="7"/>
    </row>
    <row r="147" spans="2:19" x14ac:dyDescent="0.25">
      <c r="B147" s="7"/>
      <c r="E147" s="7"/>
      <c r="K147" s="7"/>
      <c r="L147" s="7"/>
      <c r="M147" s="7"/>
      <c r="N147" s="7"/>
      <c r="O147" s="7"/>
      <c r="P147" s="7"/>
      <c r="Q147" s="7"/>
      <c r="R147" s="7"/>
      <c r="S147" s="7"/>
    </row>
    <row r="148" spans="2:19" x14ac:dyDescent="0.25">
      <c r="B148" s="7"/>
      <c r="E148" s="7"/>
      <c r="K148" s="7"/>
      <c r="L148" s="7"/>
      <c r="M148" s="7"/>
      <c r="N148" s="7"/>
      <c r="O148" s="7"/>
      <c r="P148" s="7"/>
      <c r="Q148" s="7"/>
      <c r="R148" s="7"/>
      <c r="S148" s="7"/>
    </row>
    <row r="149" spans="2:19" x14ac:dyDescent="0.25">
      <c r="B149" s="7"/>
      <c r="E149" s="7"/>
      <c r="K149" s="7"/>
      <c r="L149" s="7"/>
      <c r="M149" s="7"/>
      <c r="N149" s="7"/>
      <c r="O149" s="7"/>
      <c r="P149" s="7"/>
      <c r="Q149" s="7"/>
      <c r="R149" s="7"/>
      <c r="S149" s="7"/>
    </row>
    <row r="150" spans="2:19" x14ac:dyDescent="0.25">
      <c r="B150" s="7"/>
      <c r="E150" s="7"/>
      <c r="K150" s="7"/>
      <c r="L150" s="7"/>
      <c r="M150" s="7"/>
      <c r="N150" s="7"/>
      <c r="O150" s="7"/>
      <c r="P150" s="7"/>
      <c r="Q150" s="7"/>
      <c r="R150" s="7"/>
      <c r="S150" s="7"/>
    </row>
    <row r="151" spans="2:19" x14ac:dyDescent="0.25">
      <c r="B151" s="7"/>
      <c r="E151" s="7"/>
      <c r="K151" s="7"/>
      <c r="L151" s="7"/>
      <c r="M151" s="7"/>
      <c r="N151" s="7"/>
      <c r="O151" s="7"/>
      <c r="P151" s="7"/>
      <c r="Q151" s="7"/>
      <c r="R151" s="7"/>
      <c r="S151" s="7"/>
    </row>
    <row r="152" spans="2:19" x14ac:dyDescent="0.25">
      <c r="B152" s="7"/>
      <c r="E152" s="7"/>
      <c r="K152" s="7"/>
      <c r="L152" s="7"/>
      <c r="M152" s="7"/>
      <c r="N152" s="7"/>
      <c r="O152" s="7"/>
      <c r="P152" s="7"/>
      <c r="Q152" s="7"/>
      <c r="R152" s="7"/>
      <c r="S152" s="7"/>
    </row>
    <row r="153" spans="2:19" x14ac:dyDescent="0.25">
      <c r="B153" s="7"/>
      <c r="E153" s="7"/>
      <c r="K153" s="7"/>
      <c r="L153" s="7"/>
      <c r="M153" s="7"/>
      <c r="N153" s="7"/>
      <c r="O153" s="7"/>
      <c r="P153" s="7"/>
      <c r="Q153" s="7"/>
      <c r="R153" s="7"/>
      <c r="S153" s="7"/>
    </row>
    <row r="154" spans="2:19" x14ac:dyDescent="0.25">
      <c r="B154" s="7"/>
      <c r="E154" s="7"/>
      <c r="K154" s="7"/>
      <c r="L154" s="7"/>
      <c r="M154" s="7"/>
      <c r="N154" s="7"/>
      <c r="O154" s="7"/>
      <c r="P154" s="7"/>
      <c r="Q154" s="7"/>
      <c r="R154" s="7"/>
      <c r="S154" s="7"/>
    </row>
    <row r="155" spans="2:19" x14ac:dyDescent="0.25">
      <c r="B155" s="7"/>
      <c r="E155" s="7"/>
      <c r="K155" s="7"/>
      <c r="L155" s="7"/>
      <c r="M155" s="7"/>
      <c r="N155" s="7"/>
      <c r="O155" s="7"/>
      <c r="P155" s="7"/>
      <c r="Q155" s="7"/>
      <c r="R155" s="7"/>
      <c r="S155" s="7"/>
    </row>
    <row r="156" spans="2:19" x14ac:dyDescent="0.25">
      <c r="B156" s="7"/>
      <c r="E156" s="7"/>
      <c r="K156" s="7"/>
      <c r="L156" s="7"/>
      <c r="M156" s="7"/>
      <c r="N156" s="7"/>
      <c r="O156" s="7"/>
      <c r="P156" s="7"/>
      <c r="Q156" s="7"/>
      <c r="R156" s="7"/>
      <c r="S156" s="7"/>
    </row>
    <row r="157" spans="2:19" x14ac:dyDescent="0.25">
      <c r="B157" s="7"/>
      <c r="E157" s="7"/>
      <c r="K157" s="7"/>
      <c r="L157" s="7"/>
      <c r="M157" s="7"/>
      <c r="N157" s="7"/>
      <c r="O157" s="7"/>
      <c r="P157" s="7"/>
      <c r="Q157" s="7"/>
      <c r="R157" s="7"/>
      <c r="S157" s="7"/>
    </row>
    <row r="158" spans="2:19" x14ac:dyDescent="0.25">
      <c r="B158" s="7"/>
      <c r="E158" s="7"/>
      <c r="K158" s="7"/>
      <c r="L158" s="7"/>
      <c r="M158" s="7"/>
      <c r="N158" s="7"/>
      <c r="O158" s="7"/>
      <c r="P158" s="7"/>
      <c r="Q158" s="7"/>
      <c r="R158" s="7"/>
      <c r="S158" s="7"/>
    </row>
    <row r="159" spans="2:19" x14ac:dyDescent="0.25">
      <c r="B159" s="7"/>
      <c r="E159" s="7"/>
      <c r="K159" s="7"/>
      <c r="L159" s="7"/>
      <c r="M159" s="7"/>
      <c r="N159" s="7"/>
      <c r="O159" s="7"/>
      <c r="P159" s="7"/>
      <c r="Q159" s="7"/>
      <c r="R159" s="7"/>
      <c r="S159" s="7"/>
    </row>
    <row r="160" spans="2:19" x14ac:dyDescent="0.25">
      <c r="B160" s="7"/>
      <c r="E160" s="7"/>
      <c r="K160" s="7"/>
      <c r="L160" s="7"/>
      <c r="M160" s="7"/>
      <c r="N160" s="7"/>
      <c r="O160" s="7"/>
      <c r="P160" s="7"/>
      <c r="Q160" s="7"/>
      <c r="R160" s="7"/>
      <c r="S160" s="7"/>
    </row>
    <row r="161" spans="2:19" x14ac:dyDescent="0.25">
      <c r="B161" s="7"/>
      <c r="E161" s="7"/>
      <c r="K161" s="7"/>
      <c r="L161" s="7"/>
      <c r="M161" s="7"/>
      <c r="N161" s="7"/>
      <c r="O161" s="7"/>
      <c r="P161" s="7"/>
      <c r="Q161" s="7"/>
      <c r="R161" s="7"/>
      <c r="S161" s="7"/>
    </row>
    <row r="162" spans="2:19" x14ac:dyDescent="0.25">
      <c r="B162" s="7"/>
      <c r="E162" s="7"/>
      <c r="K162" s="7"/>
      <c r="L162" s="7"/>
      <c r="M162" s="7"/>
      <c r="N162" s="7"/>
      <c r="O162" s="7"/>
      <c r="P162" s="7"/>
      <c r="Q162" s="7"/>
      <c r="R162" s="7"/>
      <c r="S162" s="7"/>
    </row>
    <row r="163" spans="2:19" x14ac:dyDescent="0.25">
      <c r="B163" s="7"/>
      <c r="E163" s="7"/>
      <c r="K163" s="7"/>
      <c r="L163" s="7"/>
      <c r="M163" s="7"/>
      <c r="N163" s="7"/>
      <c r="O163" s="7"/>
      <c r="P163" s="7"/>
      <c r="Q163" s="7"/>
      <c r="R163" s="7"/>
      <c r="S163" s="7"/>
    </row>
    <row r="164" spans="2:19" x14ac:dyDescent="0.25">
      <c r="B164" s="7"/>
      <c r="E164" s="7"/>
      <c r="K164" s="7"/>
      <c r="L164" s="7"/>
      <c r="M164" s="7"/>
      <c r="N164" s="7"/>
      <c r="O164" s="7"/>
      <c r="P164" s="7"/>
      <c r="Q164" s="7"/>
      <c r="R164" s="7"/>
      <c r="S164" s="7"/>
    </row>
    <row r="165" spans="2:19" x14ac:dyDescent="0.25">
      <c r="B165" s="7"/>
      <c r="E165" s="7"/>
      <c r="K165" s="7"/>
      <c r="L165" s="7"/>
      <c r="M165" s="7"/>
      <c r="N165" s="7"/>
      <c r="O165" s="7"/>
      <c r="P165" s="7"/>
      <c r="Q165" s="7"/>
      <c r="R165" s="7"/>
      <c r="S165" s="7"/>
    </row>
    <row r="166" spans="2:19" x14ac:dyDescent="0.25">
      <c r="B166" s="7"/>
      <c r="E166" s="7"/>
      <c r="K166" s="7"/>
      <c r="L166" s="7"/>
      <c r="M166" s="7"/>
      <c r="N166" s="7"/>
      <c r="O166" s="7"/>
      <c r="P166" s="7"/>
      <c r="Q166" s="7"/>
      <c r="R166" s="7"/>
      <c r="S166" s="7"/>
    </row>
    <row r="167" spans="2:19" x14ac:dyDescent="0.25">
      <c r="B167" s="7"/>
      <c r="E167" s="7"/>
      <c r="K167" s="7"/>
      <c r="L167" s="7"/>
      <c r="M167" s="7"/>
      <c r="N167" s="7"/>
      <c r="O167" s="7"/>
      <c r="P167" s="7"/>
      <c r="Q167" s="7"/>
      <c r="R167" s="7"/>
      <c r="S167" s="7"/>
    </row>
    <row r="168" spans="2:19" x14ac:dyDescent="0.25">
      <c r="B168" s="7"/>
      <c r="E168" s="7"/>
      <c r="K168" s="7"/>
      <c r="L168" s="7"/>
      <c r="M168" s="7"/>
      <c r="N168" s="7"/>
      <c r="O168" s="7"/>
      <c r="P168" s="7"/>
      <c r="Q168" s="7"/>
      <c r="R168" s="7"/>
      <c r="S168" s="7"/>
    </row>
    <row r="169" spans="2:19" x14ac:dyDescent="0.25">
      <c r="B169" s="7"/>
      <c r="E169" s="7"/>
      <c r="K169" s="7"/>
      <c r="L169" s="7"/>
      <c r="M169" s="7"/>
      <c r="N169" s="7"/>
      <c r="O169" s="7"/>
      <c r="P169" s="7"/>
      <c r="Q169" s="7"/>
      <c r="R169" s="7"/>
      <c r="S169" s="7"/>
    </row>
    <row r="170" spans="2:19" x14ac:dyDescent="0.25">
      <c r="B170" s="7"/>
      <c r="C170" s="7"/>
      <c r="D170" s="7"/>
      <c r="E170" s="7"/>
      <c r="F170" s="7"/>
      <c r="G170" s="7"/>
      <c r="H170" s="7"/>
      <c r="I170" s="7"/>
      <c r="J170" s="7"/>
      <c r="K170" s="7"/>
      <c r="L170" s="7"/>
      <c r="M170" s="7"/>
    </row>
    <row r="171" spans="2:19" x14ac:dyDescent="0.25">
      <c r="B171" s="7"/>
      <c r="C171" s="7"/>
      <c r="D171" s="7"/>
      <c r="E171" s="7"/>
      <c r="F171" s="7"/>
      <c r="G171" s="7"/>
      <c r="H171" s="7"/>
      <c r="I171" s="7"/>
      <c r="J171" s="7"/>
      <c r="K171" s="7"/>
      <c r="L171" s="7"/>
      <c r="M171" s="7"/>
    </row>
    <row r="172" spans="2:19" x14ac:dyDescent="0.25">
      <c r="B172" s="7"/>
      <c r="C172" s="7"/>
      <c r="D172" s="7"/>
      <c r="E172" s="7"/>
      <c r="F172" s="7"/>
      <c r="G172" s="7"/>
      <c r="H172" s="7"/>
      <c r="I172" s="7"/>
      <c r="J172" s="7"/>
      <c r="K172" s="7"/>
      <c r="L172" s="7"/>
      <c r="M172" s="7"/>
    </row>
    <row r="173" spans="2:19" x14ac:dyDescent="0.25">
      <c r="B173" s="7"/>
      <c r="C173" s="7"/>
      <c r="D173" s="7"/>
      <c r="E173" s="7"/>
      <c r="F173" s="7"/>
      <c r="G173" s="7"/>
      <c r="H173" s="7"/>
      <c r="I173" s="7"/>
      <c r="J173" s="7"/>
      <c r="K173" s="7"/>
      <c r="L173" s="7"/>
      <c r="M173" s="7"/>
    </row>
    <row r="174" spans="2:19" x14ac:dyDescent="0.25">
      <c r="B174" s="7"/>
      <c r="C174" s="7"/>
      <c r="D174" s="7"/>
      <c r="E174" s="7"/>
      <c r="F174" s="7"/>
      <c r="G174" s="7"/>
      <c r="H174" s="7"/>
      <c r="I174" s="7"/>
      <c r="J174" s="7"/>
      <c r="K174" s="7"/>
      <c r="L174" s="7"/>
      <c r="M174" s="7"/>
    </row>
    <row r="175" spans="2:19" x14ac:dyDescent="0.25">
      <c r="B175" s="7"/>
      <c r="C175" s="7"/>
      <c r="D175" s="7"/>
      <c r="E175" s="7"/>
      <c r="F175" s="7"/>
      <c r="G175" s="7"/>
      <c r="H175" s="7"/>
      <c r="I175" s="7"/>
      <c r="J175" s="7"/>
      <c r="K175" s="7"/>
      <c r="L175" s="7"/>
      <c r="M175" s="7"/>
    </row>
    <row r="176" spans="2:19" x14ac:dyDescent="0.25">
      <c r="B176" s="7"/>
      <c r="C176" s="7"/>
      <c r="D176" s="7"/>
      <c r="E176" s="7"/>
      <c r="F176" s="7"/>
      <c r="G176" s="7"/>
      <c r="H176" s="7"/>
      <c r="I176" s="7"/>
      <c r="J176" s="7"/>
      <c r="K176" s="7"/>
      <c r="L176" s="7"/>
      <c r="M176" s="7"/>
    </row>
    <row r="177" spans="2:13" x14ac:dyDescent="0.25">
      <c r="B177" s="7"/>
      <c r="C177" s="7"/>
      <c r="D177" s="7"/>
      <c r="E177" s="7"/>
      <c r="F177" s="7"/>
      <c r="G177" s="7"/>
      <c r="H177" s="7"/>
      <c r="I177" s="7"/>
      <c r="J177" s="7"/>
      <c r="K177" s="7"/>
      <c r="L177" s="7"/>
      <c r="M177" s="7"/>
    </row>
    <row r="178" spans="2:13" x14ac:dyDescent="0.25">
      <c r="B178" s="7"/>
      <c r="C178" s="7"/>
      <c r="D178" s="7"/>
      <c r="E178" s="7"/>
      <c r="F178" s="7"/>
      <c r="G178" s="7"/>
      <c r="H178" s="7"/>
      <c r="I178" s="7"/>
      <c r="J178" s="7"/>
      <c r="K178" s="7"/>
      <c r="L178" s="7"/>
      <c r="M178" s="7"/>
    </row>
    <row r="179" spans="2:13" x14ac:dyDescent="0.25">
      <c r="B179" s="7"/>
      <c r="C179" s="7"/>
      <c r="D179" s="7"/>
      <c r="E179" s="7"/>
      <c r="F179" s="7"/>
      <c r="G179" s="7"/>
      <c r="H179" s="7"/>
      <c r="I179" s="7"/>
      <c r="J179" s="7"/>
      <c r="K179" s="7"/>
      <c r="L179" s="7"/>
      <c r="M179" s="7"/>
    </row>
    <row r="180" spans="2:13" x14ac:dyDescent="0.25">
      <c r="B180" s="7"/>
      <c r="C180" s="7"/>
      <c r="D180" s="7"/>
      <c r="E180" s="7"/>
      <c r="F180" s="7"/>
      <c r="G180" s="7"/>
      <c r="H180" s="7"/>
      <c r="I180" s="7"/>
      <c r="J180" s="7"/>
      <c r="K180" s="7"/>
      <c r="L180" s="7"/>
      <c r="M180" s="7"/>
    </row>
    <row r="181" spans="2:13" x14ac:dyDescent="0.25">
      <c r="B181" s="7"/>
      <c r="C181" s="7"/>
      <c r="D181" s="7"/>
      <c r="E181" s="7"/>
      <c r="F181" s="7"/>
      <c r="G181" s="7"/>
      <c r="H181" s="7"/>
      <c r="I181" s="7"/>
      <c r="J181" s="7"/>
      <c r="K181" s="7"/>
      <c r="L181" s="7"/>
      <c r="M181" s="7"/>
    </row>
    <row r="182" spans="2:13" x14ac:dyDescent="0.25">
      <c r="B182" s="7"/>
      <c r="C182" s="7"/>
      <c r="D182" s="7"/>
      <c r="E182" s="7"/>
      <c r="F182" s="7"/>
      <c r="G182" s="7"/>
      <c r="H182" s="7"/>
      <c r="I182" s="7"/>
      <c r="J182" s="7"/>
      <c r="K182" s="7"/>
      <c r="L182" s="7"/>
      <c r="M182" s="7"/>
    </row>
    <row r="183" spans="2:13" x14ac:dyDescent="0.25">
      <c r="B183" s="7"/>
      <c r="C183" s="7"/>
      <c r="D183" s="7"/>
      <c r="E183" s="7"/>
      <c r="F183" s="7"/>
      <c r="G183" s="7"/>
      <c r="H183" s="7"/>
      <c r="I183" s="7"/>
      <c r="J183" s="7"/>
      <c r="K183" s="7"/>
      <c r="L183" s="7"/>
      <c r="M183" s="7"/>
    </row>
    <row r="184" spans="2:13" x14ac:dyDescent="0.25">
      <c r="B184" s="7"/>
      <c r="C184" s="7"/>
      <c r="D184" s="7"/>
      <c r="E184" s="7"/>
      <c r="F184" s="7"/>
      <c r="G184" s="7"/>
      <c r="H184" s="7"/>
      <c r="I184" s="7"/>
      <c r="J184" s="7"/>
      <c r="K184" s="7"/>
      <c r="L184" s="7"/>
      <c r="M184" s="7"/>
    </row>
    <row r="185" spans="2:13" x14ac:dyDescent="0.25">
      <c r="B185" s="7"/>
      <c r="C185" s="7"/>
      <c r="D185" s="7"/>
      <c r="E185" s="7"/>
      <c r="F185" s="7"/>
      <c r="G185" s="7"/>
      <c r="H185" s="7"/>
      <c r="I185" s="7"/>
      <c r="J185" s="7"/>
      <c r="K185" s="7"/>
      <c r="L185" s="7"/>
      <c r="M185" s="7"/>
    </row>
    <row r="186" spans="2:13" x14ac:dyDescent="0.25">
      <c r="B186" s="7"/>
      <c r="C186" s="7"/>
      <c r="D186" s="7"/>
      <c r="E186" s="7"/>
      <c r="F186" s="7"/>
      <c r="G186" s="7"/>
      <c r="H186" s="7"/>
      <c r="I186" s="7"/>
      <c r="J186" s="7"/>
      <c r="K186" s="7"/>
      <c r="L186" s="7"/>
      <c r="M186" s="7"/>
    </row>
    <row r="187" spans="2:13" x14ac:dyDescent="0.25">
      <c r="B187" s="7"/>
      <c r="C187" s="7"/>
      <c r="D187" s="7"/>
      <c r="E187" s="7"/>
      <c r="F187" s="7"/>
      <c r="G187" s="7"/>
      <c r="H187" s="7"/>
      <c r="I187" s="7"/>
      <c r="J187" s="7"/>
      <c r="K187" s="7"/>
      <c r="L187" s="7"/>
      <c r="M187" s="7"/>
    </row>
    <row r="188" spans="2:13" x14ac:dyDescent="0.25">
      <c r="B188" s="7"/>
      <c r="C188" s="7"/>
      <c r="D188" s="7"/>
      <c r="E188" s="7"/>
      <c r="F188" s="7"/>
      <c r="G188" s="7"/>
      <c r="H188" s="7"/>
      <c r="I188" s="7"/>
      <c r="J188" s="7"/>
      <c r="K188" s="7"/>
      <c r="L188" s="7"/>
      <c r="M188" s="7"/>
    </row>
    <row r="189" spans="2:13" x14ac:dyDescent="0.25">
      <c r="B189" s="7"/>
      <c r="C189" s="7"/>
      <c r="D189" s="7"/>
      <c r="E189" s="7"/>
      <c r="F189" s="7"/>
      <c r="G189" s="7"/>
      <c r="H189" s="7"/>
      <c r="I189" s="7"/>
      <c r="J189" s="7"/>
      <c r="K189" s="7"/>
      <c r="L189" s="7"/>
      <c r="M189" s="7"/>
    </row>
    <row r="190" spans="2:13" x14ac:dyDescent="0.25">
      <c r="B190" s="7"/>
      <c r="C190" s="7"/>
      <c r="D190" s="7"/>
      <c r="E190" s="7"/>
      <c r="F190" s="7"/>
      <c r="G190" s="7"/>
      <c r="H190" s="7"/>
      <c r="I190" s="7"/>
      <c r="J190" s="7"/>
      <c r="K190" s="7"/>
      <c r="L190" s="7"/>
      <c r="M190" s="7"/>
    </row>
    <row r="191" spans="2:13" x14ac:dyDescent="0.25">
      <c r="B191" s="7"/>
      <c r="C191" s="7"/>
      <c r="D191" s="7"/>
      <c r="E191" s="7"/>
      <c r="F191" s="7"/>
      <c r="G191" s="7"/>
      <c r="H191" s="7"/>
      <c r="I191" s="7"/>
      <c r="J191" s="7"/>
      <c r="K191" s="7"/>
      <c r="L191" s="7"/>
      <c r="M191" s="7"/>
    </row>
    <row r="192" spans="2:13" x14ac:dyDescent="0.25">
      <c r="B192" s="7"/>
      <c r="C192" s="7"/>
      <c r="D192" s="7"/>
      <c r="E192" s="7"/>
      <c r="F192" s="7"/>
      <c r="G192" s="7"/>
      <c r="H192" s="7"/>
      <c r="I192" s="7"/>
      <c r="J192" s="7"/>
      <c r="K192" s="7"/>
      <c r="L192" s="7"/>
      <c r="M192" s="7"/>
    </row>
    <row r="193" spans="2:13" x14ac:dyDescent="0.25">
      <c r="B193" s="7"/>
      <c r="C193" s="7"/>
      <c r="D193" s="7"/>
      <c r="E193" s="7"/>
      <c r="F193" s="7"/>
      <c r="G193" s="7"/>
      <c r="H193" s="7"/>
      <c r="I193" s="7"/>
      <c r="J193" s="7"/>
      <c r="K193" s="7"/>
      <c r="L193" s="7"/>
      <c r="M193" s="7"/>
    </row>
    <row r="194" spans="2:13" x14ac:dyDescent="0.25">
      <c r="B194" s="7"/>
      <c r="C194" s="7"/>
      <c r="D194" s="7"/>
      <c r="E194" s="7"/>
      <c r="F194" s="7"/>
      <c r="G194" s="7"/>
      <c r="H194" s="7"/>
      <c r="I194" s="7"/>
      <c r="J194" s="7"/>
      <c r="K194" s="7"/>
      <c r="L194" s="7"/>
      <c r="M194" s="7"/>
    </row>
    <row r="195" spans="2:13" x14ac:dyDescent="0.25">
      <c r="B195" s="7"/>
      <c r="C195" s="7"/>
      <c r="D195" s="7"/>
      <c r="E195" s="7"/>
      <c r="F195" s="7"/>
      <c r="G195" s="7"/>
      <c r="H195" s="7"/>
      <c r="I195" s="7"/>
      <c r="J195" s="7"/>
      <c r="K195" s="7"/>
      <c r="L195" s="7"/>
      <c r="M195" s="7"/>
    </row>
    <row r="196" spans="2:13" x14ac:dyDescent="0.25">
      <c r="B196" s="7"/>
      <c r="C196" s="7"/>
      <c r="D196" s="7"/>
      <c r="E196" s="7"/>
      <c r="F196" s="7"/>
      <c r="G196" s="7"/>
      <c r="H196" s="7"/>
      <c r="I196" s="7"/>
      <c r="J196" s="7"/>
      <c r="K196" s="7"/>
      <c r="L196" s="7"/>
      <c r="M196" s="7"/>
    </row>
    <row r="197" spans="2:13" x14ac:dyDescent="0.25">
      <c r="B197" s="7"/>
      <c r="C197" s="7"/>
      <c r="D197" s="7"/>
      <c r="E197" s="7"/>
      <c r="F197" s="7"/>
      <c r="G197" s="7"/>
      <c r="H197" s="7"/>
      <c r="I197" s="7"/>
      <c r="J197" s="7"/>
      <c r="K197" s="7"/>
      <c r="L197" s="7"/>
      <c r="M197" s="7"/>
    </row>
    <row r="198" spans="2:13" x14ac:dyDescent="0.25">
      <c r="B198" s="7"/>
      <c r="C198" s="7"/>
      <c r="D198" s="7"/>
      <c r="E198" s="7"/>
      <c r="F198" s="7"/>
      <c r="G198" s="7"/>
      <c r="H198" s="7"/>
      <c r="I198" s="7"/>
      <c r="J198" s="7"/>
      <c r="K198" s="7"/>
      <c r="L198" s="7"/>
      <c r="M198" s="7"/>
    </row>
    <row r="199" spans="2:13" x14ac:dyDescent="0.25">
      <c r="B199" s="7"/>
      <c r="C199" s="7"/>
      <c r="D199" s="7"/>
      <c r="E199" s="7"/>
      <c r="F199" s="7"/>
      <c r="G199" s="7"/>
      <c r="H199" s="7"/>
      <c r="I199" s="7"/>
      <c r="J199" s="7"/>
      <c r="K199" s="7"/>
      <c r="L199" s="7"/>
      <c r="M199" s="7"/>
    </row>
    <row r="200" spans="2:13" x14ac:dyDescent="0.25">
      <c r="B200" s="7"/>
      <c r="C200" s="7"/>
      <c r="D200" s="7"/>
      <c r="E200" s="7"/>
      <c r="F200" s="7"/>
      <c r="G200" s="7"/>
      <c r="H200" s="7"/>
      <c r="I200" s="7"/>
      <c r="J200" s="7"/>
      <c r="K200" s="7"/>
      <c r="L200" s="7"/>
      <c r="M200" s="7"/>
    </row>
    <row r="201" spans="2:13" x14ac:dyDescent="0.25">
      <c r="B201" s="7"/>
      <c r="C201" s="7"/>
      <c r="D201" s="7"/>
      <c r="E201" s="7"/>
      <c r="F201" s="7"/>
      <c r="G201" s="7"/>
      <c r="H201" s="7"/>
      <c r="I201" s="7"/>
      <c r="J201" s="7"/>
      <c r="K201" s="7"/>
      <c r="L201" s="7"/>
      <c r="M201" s="7"/>
    </row>
    <row r="202" spans="2:13" x14ac:dyDescent="0.25">
      <c r="B202" s="7"/>
      <c r="C202" s="7"/>
      <c r="D202" s="7"/>
      <c r="E202" s="7"/>
      <c r="F202" s="7"/>
      <c r="G202" s="7"/>
      <c r="H202" s="7"/>
      <c r="I202" s="7"/>
      <c r="J202" s="7"/>
      <c r="K202" s="7"/>
      <c r="L202" s="7"/>
      <c r="M202" s="7"/>
    </row>
    <row r="203" spans="2:13" x14ac:dyDescent="0.25">
      <c r="B203" s="7"/>
      <c r="C203" s="7"/>
      <c r="D203" s="7"/>
      <c r="E203" s="7"/>
      <c r="F203" s="7"/>
      <c r="G203" s="7"/>
      <c r="H203" s="7"/>
      <c r="I203" s="7"/>
      <c r="J203" s="7"/>
      <c r="K203" s="7"/>
      <c r="L203" s="7"/>
      <c r="M203" s="7"/>
    </row>
    <row r="204" spans="2:13" x14ac:dyDescent="0.25">
      <c r="B204" s="7"/>
      <c r="C204" s="7"/>
      <c r="D204" s="7"/>
      <c r="E204" s="7"/>
      <c r="F204" s="7"/>
      <c r="G204" s="7"/>
      <c r="H204" s="7"/>
      <c r="I204" s="7"/>
      <c r="J204" s="7"/>
      <c r="K204" s="7"/>
      <c r="L204" s="7"/>
      <c r="M204" s="7"/>
    </row>
    <row r="205" spans="2:13" x14ac:dyDescent="0.25">
      <c r="B205" s="7"/>
      <c r="C205" s="7"/>
      <c r="D205" s="7"/>
      <c r="E205" s="7"/>
      <c r="F205" s="7"/>
      <c r="G205" s="7"/>
      <c r="H205" s="7"/>
      <c r="I205" s="7"/>
      <c r="J205" s="7"/>
      <c r="K205" s="7"/>
      <c r="L205" s="7"/>
      <c r="M205" s="7"/>
    </row>
    <row r="206" spans="2:13" x14ac:dyDescent="0.25">
      <c r="B206" s="7"/>
      <c r="C206" s="7"/>
      <c r="D206" s="7"/>
      <c r="E206" s="7"/>
      <c r="F206" s="7"/>
      <c r="G206" s="7"/>
      <c r="H206" s="7"/>
      <c r="I206" s="7"/>
      <c r="J206" s="7"/>
      <c r="K206" s="7"/>
      <c r="L206" s="7"/>
      <c r="M206" s="7"/>
    </row>
    <row r="207" spans="2:13" x14ac:dyDescent="0.25">
      <c r="B207" s="7"/>
      <c r="C207" s="7"/>
      <c r="D207" s="7"/>
      <c r="E207" s="7"/>
      <c r="F207" s="7"/>
      <c r="G207" s="7"/>
      <c r="H207" s="7"/>
      <c r="I207" s="7"/>
      <c r="J207" s="7"/>
      <c r="K207" s="7"/>
      <c r="L207" s="7"/>
      <c r="M207" s="7"/>
    </row>
    <row r="208" spans="2:13" x14ac:dyDescent="0.25">
      <c r="B208" s="7"/>
      <c r="C208" s="7"/>
      <c r="D208" s="7"/>
      <c r="E208" s="7"/>
      <c r="F208" s="7"/>
      <c r="G208" s="7"/>
      <c r="H208" s="7"/>
      <c r="I208" s="7"/>
      <c r="J208" s="7"/>
      <c r="K208" s="7"/>
      <c r="L208" s="7"/>
      <c r="M208" s="7"/>
    </row>
    <row r="209" spans="2:13" x14ac:dyDescent="0.25">
      <c r="B209" s="7"/>
      <c r="C209" s="7"/>
      <c r="D209" s="7"/>
      <c r="E209" s="7"/>
      <c r="F209" s="7"/>
      <c r="G209" s="7"/>
      <c r="H209" s="7"/>
      <c r="I209" s="7"/>
      <c r="J209" s="7"/>
      <c r="K209" s="7"/>
      <c r="L209" s="7"/>
      <c r="M209" s="7"/>
    </row>
    <row r="210" spans="2:13" x14ac:dyDescent="0.25">
      <c r="B210" s="7"/>
      <c r="C210" s="7"/>
      <c r="D210" s="7"/>
      <c r="E210" s="7"/>
      <c r="F210" s="7"/>
      <c r="G210" s="7"/>
      <c r="H210" s="7"/>
      <c r="I210" s="7"/>
      <c r="J210" s="7"/>
      <c r="K210" s="7"/>
      <c r="L210" s="7"/>
      <c r="M210" s="7"/>
    </row>
    <row r="211" spans="2:13" x14ac:dyDescent="0.25">
      <c r="B211" s="7"/>
    </row>
    <row r="212" spans="2:13" x14ac:dyDescent="0.25">
      <c r="B212" s="7"/>
    </row>
    <row r="213" spans="2:13" x14ac:dyDescent="0.25">
      <c r="B213" s="7"/>
    </row>
    <row r="214" spans="2:13" x14ac:dyDescent="0.25">
      <c r="B214" s="7"/>
    </row>
    <row r="215" spans="2:13" x14ac:dyDescent="0.25">
      <c r="B215" s="7"/>
    </row>
    <row r="216" spans="2:13" x14ac:dyDescent="0.25">
      <c r="B216" s="7"/>
    </row>
    <row r="217" spans="2:13" x14ac:dyDescent="0.25">
      <c r="B217" s="7"/>
    </row>
    <row r="218" spans="2:13" x14ac:dyDescent="0.25">
      <c r="B218" s="7"/>
    </row>
    <row r="219" spans="2:13" x14ac:dyDescent="0.25">
      <c r="B219" s="7"/>
    </row>
    <row r="220" spans="2:13" x14ac:dyDescent="0.25">
      <c r="B220" s="7"/>
    </row>
    <row r="221" spans="2:13" x14ac:dyDescent="0.25">
      <c r="B221" s="7"/>
    </row>
    <row r="222" spans="2:13" x14ac:dyDescent="0.25">
      <c r="B222" s="7"/>
    </row>
    <row r="223" spans="2:13" x14ac:dyDescent="0.25">
      <c r="B223" s="7"/>
    </row>
    <row r="224" spans="2:13" x14ac:dyDescent="0.25">
      <c r="B224" s="7"/>
    </row>
    <row r="225" spans="2:2" x14ac:dyDescent="0.25">
      <c r="B225" s="7"/>
    </row>
    <row r="226" spans="2:2" x14ac:dyDescent="0.25">
      <c r="B226" s="7"/>
    </row>
    <row r="227" spans="2:2" x14ac:dyDescent="0.25">
      <c r="B227" s="7"/>
    </row>
    <row r="228" spans="2:2" x14ac:dyDescent="0.25">
      <c r="B228" s="7"/>
    </row>
  </sheetData>
  <phoneticPr fontId="0" type="noConversion"/>
  <pageMargins left="0.19685039370078741" right="0.19685039370078741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pageSetUpPr fitToPage="1"/>
  </sheetPr>
  <dimension ref="A1:M117"/>
  <sheetViews>
    <sheetView workbookViewId="0">
      <selection activeCell="M15" sqref="M15"/>
    </sheetView>
  </sheetViews>
  <sheetFormatPr baseColWidth="10" defaultColWidth="11.44140625" defaultRowHeight="13.2" x14ac:dyDescent="0.25"/>
  <cols>
    <col min="1" max="1" width="27.88671875" style="1" customWidth="1"/>
    <col min="2" max="13" width="8.44140625" style="1" customWidth="1"/>
    <col min="14" max="16384" width="11.44140625" style="1"/>
  </cols>
  <sheetData>
    <row r="1" spans="1:13" x14ac:dyDescent="0.25">
      <c r="A1" s="8" t="s">
        <v>810</v>
      </c>
      <c r="C1" s="18"/>
      <c r="D1" s="18"/>
      <c r="E1" s="18"/>
      <c r="F1" s="18"/>
      <c r="G1" s="18"/>
      <c r="H1" s="18"/>
      <c r="I1" s="18"/>
      <c r="J1" s="18"/>
      <c r="K1" s="18"/>
      <c r="L1" s="18"/>
      <c r="M1" s="18"/>
    </row>
    <row r="2" spans="1:13" x14ac:dyDescent="0.25">
      <c r="A2" s="12" t="s">
        <v>827</v>
      </c>
    </row>
    <row r="4" spans="1:13" ht="26.25" customHeight="1" x14ac:dyDescent="0.25">
      <c r="B4" s="8" t="s">
        <v>492</v>
      </c>
    </row>
    <row r="5" spans="1:13" x14ac:dyDescent="0.25">
      <c r="A5" s="6"/>
      <c r="B5" s="2" t="s">
        <v>200</v>
      </c>
      <c r="C5" s="6">
        <v>161</v>
      </c>
      <c r="D5" s="1">
        <v>164</v>
      </c>
      <c r="E5" s="6">
        <v>165</v>
      </c>
      <c r="F5" s="6">
        <v>167</v>
      </c>
      <c r="G5" s="6">
        <v>172</v>
      </c>
      <c r="H5" s="6">
        <v>183</v>
      </c>
      <c r="I5" s="6">
        <v>184</v>
      </c>
      <c r="J5" s="6">
        <v>186</v>
      </c>
      <c r="K5" s="6">
        <v>193</v>
      </c>
      <c r="L5" s="6">
        <v>197</v>
      </c>
      <c r="M5" s="2" t="s">
        <v>493</v>
      </c>
    </row>
    <row r="6" spans="1:13" x14ac:dyDescent="0.25">
      <c r="A6" s="81" t="s">
        <v>206</v>
      </c>
      <c r="B6" s="27">
        <v>85857</v>
      </c>
      <c r="C6" s="27">
        <v>5335</v>
      </c>
      <c r="D6" s="27">
        <v>4669</v>
      </c>
      <c r="E6" s="27">
        <v>11290</v>
      </c>
      <c r="F6" s="27">
        <v>6654</v>
      </c>
      <c r="G6" s="27">
        <v>3891</v>
      </c>
      <c r="H6" s="27">
        <v>5200</v>
      </c>
      <c r="I6" s="27">
        <v>11966</v>
      </c>
      <c r="J6" s="27">
        <v>11557</v>
      </c>
      <c r="K6" s="27">
        <v>3480</v>
      </c>
      <c r="L6" s="27">
        <v>4041</v>
      </c>
      <c r="M6" s="27">
        <f>B6-SUM(C6:L6)</f>
        <v>17774</v>
      </c>
    </row>
    <row r="7" spans="1:13" x14ac:dyDescent="0.25">
      <c r="A7" s="8" t="s">
        <v>207</v>
      </c>
      <c r="B7" s="57"/>
      <c r="C7" s="48"/>
      <c r="D7" s="48"/>
      <c r="E7" s="48"/>
      <c r="F7" s="48"/>
      <c r="G7" s="48"/>
      <c r="H7" s="48"/>
      <c r="I7" s="48"/>
      <c r="J7" s="7"/>
      <c r="K7" s="48"/>
      <c r="L7" s="48"/>
    </row>
    <row r="8" spans="1:13" x14ac:dyDescent="0.25">
      <c r="A8" s="1" t="s">
        <v>375</v>
      </c>
      <c r="B8" s="57">
        <v>858</v>
      </c>
      <c r="C8" s="7">
        <v>33</v>
      </c>
      <c r="D8" s="7">
        <v>56</v>
      </c>
      <c r="E8" s="7">
        <v>110</v>
      </c>
      <c r="F8" s="7">
        <v>130</v>
      </c>
      <c r="G8" s="7">
        <v>3</v>
      </c>
      <c r="H8" s="7">
        <v>57</v>
      </c>
      <c r="I8" s="7">
        <v>126</v>
      </c>
      <c r="J8" s="7">
        <v>127</v>
      </c>
      <c r="K8" s="7">
        <v>43</v>
      </c>
      <c r="L8" s="7">
        <v>13</v>
      </c>
      <c r="M8" s="7">
        <f t="shared" ref="M8:M71" si="0">B8-SUM(C8:L8)</f>
        <v>160</v>
      </c>
    </row>
    <row r="9" spans="1:13" x14ac:dyDescent="0.25">
      <c r="A9" s="1" t="s">
        <v>385</v>
      </c>
      <c r="B9" s="57">
        <v>1734</v>
      </c>
      <c r="C9" s="7">
        <v>77</v>
      </c>
      <c r="D9" s="7">
        <v>34</v>
      </c>
      <c r="E9" s="7">
        <v>173</v>
      </c>
      <c r="F9" s="7">
        <v>102</v>
      </c>
      <c r="G9" s="7">
        <v>5</v>
      </c>
      <c r="H9" s="7">
        <v>182</v>
      </c>
      <c r="I9" s="7">
        <v>453</v>
      </c>
      <c r="J9" s="7">
        <v>250</v>
      </c>
      <c r="K9" s="7">
        <v>57</v>
      </c>
      <c r="L9" s="7">
        <v>47</v>
      </c>
      <c r="M9" s="7">
        <f t="shared" si="0"/>
        <v>354</v>
      </c>
    </row>
    <row r="10" spans="1:13" x14ac:dyDescent="0.25">
      <c r="A10" s="1" t="s">
        <v>386</v>
      </c>
      <c r="B10" s="57">
        <v>841</v>
      </c>
      <c r="C10" s="7">
        <v>46</v>
      </c>
      <c r="D10" s="7">
        <v>57</v>
      </c>
      <c r="E10" s="7">
        <v>97</v>
      </c>
      <c r="F10" s="7">
        <v>127</v>
      </c>
      <c r="G10" s="7">
        <v>3</v>
      </c>
      <c r="H10" s="7">
        <v>36</v>
      </c>
      <c r="I10" s="7">
        <v>119</v>
      </c>
      <c r="J10" s="7">
        <v>96</v>
      </c>
      <c r="K10" s="7">
        <v>52</v>
      </c>
      <c r="L10" s="7">
        <v>20</v>
      </c>
      <c r="M10" s="7">
        <f t="shared" si="0"/>
        <v>188</v>
      </c>
    </row>
    <row r="11" spans="1:13" x14ac:dyDescent="0.25">
      <c r="A11" s="1" t="s">
        <v>387</v>
      </c>
      <c r="B11" s="57">
        <v>623</v>
      </c>
      <c r="C11" s="7">
        <v>35</v>
      </c>
      <c r="D11" s="7">
        <v>11</v>
      </c>
      <c r="E11" s="7">
        <v>72</v>
      </c>
      <c r="F11" s="7">
        <v>53</v>
      </c>
      <c r="G11" s="7">
        <v>9</v>
      </c>
      <c r="H11" s="7">
        <v>36</v>
      </c>
      <c r="I11" s="7">
        <v>114</v>
      </c>
      <c r="J11" s="7">
        <v>72</v>
      </c>
      <c r="K11" s="7">
        <v>38</v>
      </c>
      <c r="L11" s="7">
        <v>26</v>
      </c>
      <c r="M11" s="7">
        <f t="shared" si="0"/>
        <v>157</v>
      </c>
    </row>
    <row r="12" spans="1:13" x14ac:dyDescent="0.25">
      <c r="A12" s="1" t="s">
        <v>388</v>
      </c>
      <c r="B12" s="57">
        <v>1496</v>
      </c>
      <c r="C12" s="7">
        <v>67</v>
      </c>
      <c r="D12" s="7">
        <v>320</v>
      </c>
      <c r="E12" s="7">
        <v>265</v>
      </c>
      <c r="F12" s="7">
        <v>171</v>
      </c>
      <c r="G12" s="7">
        <v>0</v>
      </c>
      <c r="H12" s="7">
        <v>65</v>
      </c>
      <c r="I12" s="7">
        <v>178</v>
      </c>
      <c r="J12" s="7">
        <v>163</v>
      </c>
      <c r="K12" s="7">
        <v>38</v>
      </c>
      <c r="L12" s="7">
        <v>18</v>
      </c>
      <c r="M12" s="7">
        <f t="shared" si="0"/>
        <v>211</v>
      </c>
    </row>
    <row r="13" spans="1:13" x14ac:dyDescent="0.25">
      <c r="A13" s="1" t="s">
        <v>417</v>
      </c>
      <c r="B13" s="57">
        <v>5123</v>
      </c>
      <c r="C13" s="7">
        <v>269</v>
      </c>
      <c r="D13" s="7">
        <v>135</v>
      </c>
      <c r="E13" s="7">
        <v>739</v>
      </c>
      <c r="F13" s="7">
        <v>287</v>
      </c>
      <c r="G13" s="7">
        <v>13</v>
      </c>
      <c r="H13" s="7">
        <v>595</v>
      </c>
      <c r="I13" s="7">
        <v>1277</v>
      </c>
      <c r="J13" s="7">
        <v>668</v>
      </c>
      <c r="K13" s="7">
        <v>184</v>
      </c>
      <c r="L13" s="7">
        <v>116</v>
      </c>
      <c r="M13" s="7">
        <f t="shared" si="0"/>
        <v>840</v>
      </c>
    </row>
    <row r="14" spans="1:13" x14ac:dyDescent="0.25">
      <c r="A14" s="8" t="s">
        <v>555</v>
      </c>
      <c r="B14" s="57"/>
      <c r="C14" s="7"/>
      <c r="D14" s="7"/>
      <c r="E14" s="7"/>
      <c r="F14" s="7"/>
      <c r="G14" s="7"/>
      <c r="H14" s="7"/>
      <c r="I14" s="7"/>
      <c r="J14" s="7"/>
      <c r="K14" s="7"/>
      <c r="L14" s="7"/>
      <c r="M14" s="7"/>
    </row>
    <row r="15" spans="1:13" x14ac:dyDescent="0.25">
      <c r="A15" s="1" t="s">
        <v>418</v>
      </c>
      <c r="B15" s="57">
        <v>3775</v>
      </c>
      <c r="C15" s="7">
        <v>210</v>
      </c>
      <c r="D15" s="7">
        <v>311</v>
      </c>
      <c r="E15" s="7">
        <v>605</v>
      </c>
      <c r="F15" s="7">
        <v>425</v>
      </c>
      <c r="G15" s="7">
        <v>35</v>
      </c>
      <c r="H15" s="7">
        <v>221</v>
      </c>
      <c r="I15" s="7">
        <v>452</v>
      </c>
      <c r="J15" s="7">
        <v>456</v>
      </c>
      <c r="K15" s="7">
        <v>159</v>
      </c>
      <c r="L15" s="7">
        <v>205</v>
      </c>
      <c r="M15" s="7">
        <f t="shared" si="0"/>
        <v>696</v>
      </c>
    </row>
    <row r="16" spans="1:13" x14ac:dyDescent="0.25">
      <c r="A16" s="1" t="s">
        <v>378</v>
      </c>
      <c r="B16" s="57">
        <v>3735</v>
      </c>
      <c r="C16" s="7">
        <v>191</v>
      </c>
      <c r="D16" s="7">
        <v>68</v>
      </c>
      <c r="E16" s="7">
        <v>568</v>
      </c>
      <c r="F16" s="7">
        <v>135</v>
      </c>
      <c r="G16" s="7">
        <v>4</v>
      </c>
      <c r="H16" s="7">
        <v>487</v>
      </c>
      <c r="I16" s="7">
        <v>904</v>
      </c>
      <c r="J16" s="7">
        <v>589</v>
      </c>
      <c r="K16" s="7">
        <v>115</v>
      </c>
      <c r="L16" s="7">
        <v>110</v>
      </c>
      <c r="M16" s="7">
        <f t="shared" si="0"/>
        <v>564</v>
      </c>
    </row>
    <row r="17" spans="1:13" x14ac:dyDescent="0.25">
      <c r="A17" s="1" t="s">
        <v>419</v>
      </c>
      <c r="B17" s="57">
        <v>2469</v>
      </c>
      <c r="C17" s="7">
        <v>130</v>
      </c>
      <c r="D17" s="7">
        <v>95</v>
      </c>
      <c r="E17" s="7">
        <v>282</v>
      </c>
      <c r="F17" s="7">
        <v>267</v>
      </c>
      <c r="G17" s="7">
        <v>2</v>
      </c>
      <c r="H17" s="7">
        <v>254</v>
      </c>
      <c r="I17" s="7">
        <v>470</v>
      </c>
      <c r="J17" s="7">
        <v>393</v>
      </c>
      <c r="K17" s="7">
        <v>90</v>
      </c>
      <c r="L17" s="7">
        <v>123</v>
      </c>
      <c r="M17" s="7">
        <f t="shared" si="0"/>
        <v>363</v>
      </c>
    </row>
    <row r="18" spans="1:13" x14ac:dyDescent="0.25">
      <c r="A18" s="8" t="s">
        <v>208</v>
      </c>
      <c r="B18" s="57"/>
      <c r="C18" s="7"/>
      <c r="D18" s="7"/>
      <c r="E18" s="7"/>
      <c r="F18" s="7"/>
      <c r="G18" s="7"/>
      <c r="H18" s="7"/>
      <c r="I18" s="7"/>
      <c r="J18" s="7"/>
      <c r="K18" s="7"/>
      <c r="L18" s="7"/>
      <c r="M18" s="7"/>
    </row>
    <row r="19" spans="1:13" x14ac:dyDescent="0.25">
      <c r="A19" s="1" t="s">
        <v>420</v>
      </c>
      <c r="B19" s="57">
        <v>1006</v>
      </c>
      <c r="C19" s="7">
        <v>54</v>
      </c>
      <c r="D19" s="7">
        <v>59</v>
      </c>
      <c r="E19" s="7">
        <v>125</v>
      </c>
      <c r="F19" s="7">
        <v>65</v>
      </c>
      <c r="G19" s="7">
        <v>9</v>
      </c>
      <c r="H19" s="7">
        <v>65</v>
      </c>
      <c r="I19" s="7">
        <v>170</v>
      </c>
      <c r="J19" s="7">
        <v>134</v>
      </c>
      <c r="K19" s="7">
        <v>66</v>
      </c>
      <c r="L19" s="7">
        <v>50</v>
      </c>
      <c r="M19" s="7">
        <f t="shared" si="0"/>
        <v>209</v>
      </c>
    </row>
    <row r="20" spans="1:13" x14ac:dyDescent="0.25">
      <c r="A20" s="1" t="s">
        <v>389</v>
      </c>
      <c r="B20" s="57">
        <v>1639</v>
      </c>
      <c r="C20" s="7">
        <v>116</v>
      </c>
      <c r="D20" s="7">
        <v>71</v>
      </c>
      <c r="E20" s="7">
        <v>231</v>
      </c>
      <c r="F20" s="7">
        <v>114</v>
      </c>
      <c r="G20" s="7">
        <v>15</v>
      </c>
      <c r="H20" s="7">
        <v>121</v>
      </c>
      <c r="I20" s="7">
        <v>321</v>
      </c>
      <c r="J20" s="7">
        <v>204</v>
      </c>
      <c r="K20" s="7">
        <v>56</v>
      </c>
      <c r="L20" s="7">
        <v>78</v>
      </c>
      <c r="M20" s="7">
        <f t="shared" si="0"/>
        <v>312</v>
      </c>
    </row>
    <row r="21" spans="1:13" x14ac:dyDescent="0.25">
      <c r="A21" s="1" t="s">
        <v>421</v>
      </c>
      <c r="B21" s="57">
        <v>1635</v>
      </c>
      <c r="C21" s="7">
        <v>86</v>
      </c>
      <c r="D21" s="7">
        <v>84</v>
      </c>
      <c r="E21" s="7">
        <v>279</v>
      </c>
      <c r="F21" s="7">
        <v>118</v>
      </c>
      <c r="G21" s="7">
        <v>18</v>
      </c>
      <c r="H21" s="7">
        <v>104</v>
      </c>
      <c r="I21" s="7">
        <v>207</v>
      </c>
      <c r="J21" s="7">
        <v>215</v>
      </c>
      <c r="K21" s="7">
        <v>93</v>
      </c>
      <c r="L21" s="7">
        <v>108</v>
      </c>
      <c r="M21" s="7">
        <f t="shared" si="0"/>
        <v>323</v>
      </c>
    </row>
    <row r="22" spans="1:13" x14ac:dyDescent="0.25">
      <c r="A22" s="1" t="s">
        <v>422</v>
      </c>
      <c r="B22" s="57">
        <v>2904</v>
      </c>
      <c r="C22" s="7">
        <v>159</v>
      </c>
      <c r="D22" s="7">
        <v>159</v>
      </c>
      <c r="E22" s="7">
        <v>384</v>
      </c>
      <c r="F22" s="7">
        <v>224</v>
      </c>
      <c r="G22" s="7">
        <v>38</v>
      </c>
      <c r="H22" s="7">
        <v>189</v>
      </c>
      <c r="I22" s="7">
        <v>394</v>
      </c>
      <c r="J22" s="7">
        <v>475</v>
      </c>
      <c r="K22" s="7">
        <v>151</v>
      </c>
      <c r="L22" s="7">
        <v>178</v>
      </c>
      <c r="M22" s="7">
        <f t="shared" si="0"/>
        <v>553</v>
      </c>
    </row>
    <row r="23" spans="1:13" x14ac:dyDescent="0.25">
      <c r="A23" s="8" t="s">
        <v>209</v>
      </c>
      <c r="B23" s="57"/>
      <c r="C23" s="7"/>
      <c r="D23" s="7"/>
      <c r="E23" s="7"/>
      <c r="F23" s="7"/>
      <c r="G23" s="7"/>
      <c r="H23" s="7"/>
      <c r="I23" s="7"/>
      <c r="J23" s="7"/>
      <c r="K23" s="7"/>
      <c r="L23" s="7"/>
      <c r="M23" s="7"/>
    </row>
    <row r="24" spans="1:13" x14ac:dyDescent="0.25">
      <c r="A24" s="1" t="s">
        <v>423</v>
      </c>
      <c r="B24" s="57">
        <v>1556</v>
      </c>
      <c r="C24" s="7">
        <v>104</v>
      </c>
      <c r="D24" s="7">
        <v>73</v>
      </c>
      <c r="E24" s="7">
        <v>312</v>
      </c>
      <c r="F24" s="7">
        <v>144</v>
      </c>
      <c r="G24" s="7">
        <v>43</v>
      </c>
      <c r="H24" s="7">
        <v>64</v>
      </c>
      <c r="I24" s="7">
        <v>152</v>
      </c>
      <c r="J24" s="7">
        <v>177</v>
      </c>
      <c r="K24" s="7">
        <v>51</v>
      </c>
      <c r="L24" s="7">
        <v>109</v>
      </c>
      <c r="M24" s="7">
        <f t="shared" si="0"/>
        <v>327</v>
      </c>
    </row>
    <row r="25" spans="1:13" x14ac:dyDescent="0.25">
      <c r="A25" s="1" t="s">
        <v>424</v>
      </c>
      <c r="B25" s="57">
        <v>348</v>
      </c>
      <c r="C25" s="7">
        <v>16</v>
      </c>
      <c r="D25" s="7">
        <v>20</v>
      </c>
      <c r="E25" s="7">
        <v>45</v>
      </c>
      <c r="F25" s="7">
        <v>19</v>
      </c>
      <c r="G25" s="7">
        <v>28</v>
      </c>
      <c r="H25" s="7">
        <v>12</v>
      </c>
      <c r="I25" s="7">
        <v>47</v>
      </c>
      <c r="J25" s="7">
        <v>47</v>
      </c>
      <c r="K25" s="7">
        <v>18</v>
      </c>
      <c r="L25" s="7">
        <v>15</v>
      </c>
      <c r="M25" s="7">
        <f t="shared" si="0"/>
        <v>81</v>
      </c>
    </row>
    <row r="26" spans="1:13" x14ac:dyDescent="0.25">
      <c r="A26" s="1" t="s">
        <v>425</v>
      </c>
      <c r="B26" s="57">
        <v>272</v>
      </c>
      <c r="C26" s="7">
        <v>12</v>
      </c>
      <c r="D26" s="7">
        <v>26</v>
      </c>
      <c r="E26" s="7">
        <v>48</v>
      </c>
      <c r="F26" s="7">
        <v>32</v>
      </c>
      <c r="G26" s="7">
        <v>17</v>
      </c>
      <c r="H26" s="7">
        <v>16</v>
      </c>
      <c r="I26" s="7">
        <v>22</v>
      </c>
      <c r="J26" s="7">
        <v>21</v>
      </c>
      <c r="K26" s="7">
        <v>4</v>
      </c>
      <c r="L26" s="7">
        <v>15</v>
      </c>
      <c r="M26" s="7">
        <f t="shared" si="0"/>
        <v>59</v>
      </c>
    </row>
    <row r="27" spans="1:13" x14ac:dyDescent="0.25">
      <c r="A27" s="1" t="s">
        <v>426</v>
      </c>
      <c r="B27" s="57">
        <v>1812</v>
      </c>
      <c r="C27" s="7">
        <v>154</v>
      </c>
      <c r="D27" s="7">
        <v>50</v>
      </c>
      <c r="E27" s="7">
        <v>194</v>
      </c>
      <c r="F27" s="7">
        <v>99</v>
      </c>
      <c r="G27" s="7">
        <v>60</v>
      </c>
      <c r="H27" s="7">
        <v>116</v>
      </c>
      <c r="I27" s="7">
        <v>321</v>
      </c>
      <c r="J27" s="7">
        <v>225</v>
      </c>
      <c r="K27" s="7">
        <v>104</v>
      </c>
      <c r="L27" s="7">
        <v>67</v>
      </c>
      <c r="M27" s="7">
        <f t="shared" si="0"/>
        <v>422</v>
      </c>
    </row>
    <row r="28" spans="1:13" x14ac:dyDescent="0.25">
      <c r="A28" s="8" t="s">
        <v>383</v>
      </c>
      <c r="B28" s="57"/>
      <c r="C28" s="7"/>
      <c r="D28" s="7"/>
      <c r="E28" s="7"/>
      <c r="F28" s="7"/>
      <c r="G28" s="7"/>
      <c r="H28" s="7"/>
      <c r="I28" s="7"/>
      <c r="J28" s="7"/>
      <c r="K28" s="7"/>
      <c r="L28" s="7"/>
      <c r="M28" s="7"/>
    </row>
    <row r="29" spans="1:13" x14ac:dyDescent="0.25">
      <c r="A29" s="1" t="s">
        <v>427</v>
      </c>
      <c r="B29" s="57">
        <v>635</v>
      </c>
      <c r="C29" s="7">
        <v>33</v>
      </c>
      <c r="D29" s="7">
        <v>39</v>
      </c>
      <c r="E29" s="7">
        <v>79</v>
      </c>
      <c r="F29" s="7">
        <v>60</v>
      </c>
      <c r="G29" s="7">
        <v>45</v>
      </c>
      <c r="H29" s="7">
        <v>24</v>
      </c>
      <c r="I29" s="7">
        <v>56</v>
      </c>
      <c r="J29" s="7">
        <v>111</v>
      </c>
      <c r="K29" s="7">
        <v>22</v>
      </c>
      <c r="L29" s="7">
        <v>34</v>
      </c>
      <c r="M29" s="7">
        <f t="shared" si="0"/>
        <v>132</v>
      </c>
    </row>
    <row r="30" spans="1:13" x14ac:dyDescent="0.25">
      <c r="A30" s="1" t="s">
        <v>428</v>
      </c>
      <c r="B30" s="57">
        <v>742</v>
      </c>
      <c r="C30" s="7">
        <v>44</v>
      </c>
      <c r="D30" s="7">
        <v>48</v>
      </c>
      <c r="E30" s="7">
        <v>106</v>
      </c>
      <c r="F30" s="7">
        <v>47</v>
      </c>
      <c r="G30" s="7">
        <v>27</v>
      </c>
      <c r="H30" s="7">
        <v>35</v>
      </c>
      <c r="I30" s="7">
        <v>88</v>
      </c>
      <c r="J30" s="7">
        <v>109</v>
      </c>
      <c r="K30" s="7">
        <v>35</v>
      </c>
      <c r="L30" s="7">
        <v>40</v>
      </c>
      <c r="M30" s="7">
        <f t="shared" si="0"/>
        <v>163</v>
      </c>
    </row>
    <row r="31" spans="1:13" x14ac:dyDescent="0.25">
      <c r="A31" s="1" t="s">
        <v>429</v>
      </c>
      <c r="B31" s="57">
        <v>652</v>
      </c>
      <c r="C31" s="7">
        <v>32</v>
      </c>
      <c r="D31" s="7">
        <v>32</v>
      </c>
      <c r="E31" s="7">
        <v>99</v>
      </c>
      <c r="F31" s="7">
        <v>71</v>
      </c>
      <c r="G31" s="7">
        <v>20</v>
      </c>
      <c r="H31" s="7">
        <v>24</v>
      </c>
      <c r="I31" s="7">
        <v>88</v>
      </c>
      <c r="J31" s="7">
        <v>90</v>
      </c>
      <c r="K31" s="7">
        <v>23</v>
      </c>
      <c r="L31" s="7">
        <v>50</v>
      </c>
      <c r="M31" s="7">
        <f t="shared" si="0"/>
        <v>123</v>
      </c>
    </row>
    <row r="32" spans="1:13" x14ac:dyDescent="0.25">
      <c r="A32" s="1" t="s">
        <v>430</v>
      </c>
      <c r="B32" s="57">
        <v>524</v>
      </c>
      <c r="C32" s="7">
        <v>29</v>
      </c>
      <c r="D32" s="7">
        <v>34</v>
      </c>
      <c r="E32" s="7">
        <v>62</v>
      </c>
      <c r="F32" s="7">
        <v>36</v>
      </c>
      <c r="G32" s="7">
        <v>53</v>
      </c>
      <c r="H32" s="7">
        <v>13</v>
      </c>
      <c r="I32" s="7">
        <v>49</v>
      </c>
      <c r="J32" s="7">
        <v>86</v>
      </c>
      <c r="K32" s="7">
        <v>15</v>
      </c>
      <c r="L32" s="7">
        <v>29</v>
      </c>
      <c r="M32" s="7">
        <f t="shared" si="0"/>
        <v>118</v>
      </c>
    </row>
    <row r="33" spans="1:13" x14ac:dyDescent="0.25">
      <c r="A33" s="1" t="s">
        <v>431</v>
      </c>
      <c r="B33" s="57">
        <v>712</v>
      </c>
      <c r="C33" s="7">
        <v>39</v>
      </c>
      <c r="D33" s="7">
        <v>40</v>
      </c>
      <c r="E33" s="7">
        <v>100</v>
      </c>
      <c r="F33" s="7">
        <v>40</v>
      </c>
      <c r="G33" s="7">
        <v>38</v>
      </c>
      <c r="H33" s="7">
        <v>33</v>
      </c>
      <c r="I33" s="7">
        <v>79</v>
      </c>
      <c r="J33" s="7">
        <v>99</v>
      </c>
      <c r="K33" s="7">
        <v>36</v>
      </c>
      <c r="L33" s="7">
        <v>44</v>
      </c>
      <c r="M33" s="7">
        <f t="shared" si="0"/>
        <v>164</v>
      </c>
    </row>
    <row r="34" spans="1:13" x14ac:dyDescent="0.25">
      <c r="A34" s="8" t="s">
        <v>380</v>
      </c>
      <c r="B34" s="57"/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</row>
    <row r="35" spans="1:13" x14ac:dyDescent="0.25">
      <c r="A35" s="1" t="s">
        <v>432</v>
      </c>
      <c r="B35" s="57">
        <v>1041</v>
      </c>
      <c r="C35" s="7">
        <v>50</v>
      </c>
      <c r="D35" s="7">
        <v>50</v>
      </c>
      <c r="E35" s="7">
        <v>70</v>
      </c>
      <c r="F35" s="7">
        <v>75</v>
      </c>
      <c r="G35" s="7">
        <v>6</v>
      </c>
      <c r="H35" s="7">
        <v>75</v>
      </c>
      <c r="I35" s="7">
        <v>153</v>
      </c>
      <c r="J35" s="7">
        <v>233</v>
      </c>
      <c r="K35" s="7">
        <v>61</v>
      </c>
      <c r="L35" s="7">
        <v>43</v>
      </c>
      <c r="M35" s="7">
        <f t="shared" si="0"/>
        <v>225</v>
      </c>
    </row>
    <row r="36" spans="1:13" x14ac:dyDescent="0.25">
      <c r="A36" s="1" t="s">
        <v>433</v>
      </c>
      <c r="B36" s="57">
        <v>1992</v>
      </c>
      <c r="C36" s="7">
        <v>133</v>
      </c>
      <c r="D36" s="7">
        <v>76</v>
      </c>
      <c r="E36" s="7">
        <v>180</v>
      </c>
      <c r="F36" s="7">
        <v>196</v>
      </c>
      <c r="G36" s="7">
        <v>24</v>
      </c>
      <c r="H36" s="7">
        <v>174</v>
      </c>
      <c r="I36" s="7">
        <v>409</v>
      </c>
      <c r="J36" s="7">
        <v>263</v>
      </c>
      <c r="K36" s="7">
        <v>75</v>
      </c>
      <c r="L36" s="7">
        <v>58</v>
      </c>
      <c r="M36" s="7">
        <f t="shared" si="0"/>
        <v>404</v>
      </c>
    </row>
    <row r="37" spans="1:13" x14ac:dyDescent="0.25">
      <c r="A37" s="1" t="s">
        <v>434</v>
      </c>
      <c r="B37" s="57">
        <v>789</v>
      </c>
      <c r="C37" s="7">
        <v>38</v>
      </c>
      <c r="D37" s="7">
        <v>40</v>
      </c>
      <c r="E37" s="7">
        <v>83</v>
      </c>
      <c r="F37" s="7">
        <v>39</v>
      </c>
      <c r="G37" s="7">
        <v>2</v>
      </c>
      <c r="H37" s="7">
        <v>53</v>
      </c>
      <c r="I37" s="7">
        <v>137</v>
      </c>
      <c r="J37" s="7">
        <v>202</v>
      </c>
      <c r="K37" s="7">
        <v>36</v>
      </c>
      <c r="L37" s="7">
        <v>38</v>
      </c>
      <c r="M37" s="7">
        <f t="shared" si="0"/>
        <v>121</v>
      </c>
    </row>
    <row r="38" spans="1:13" x14ac:dyDescent="0.25">
      <c r="A38" s="1" t="s">
        <v>435</v>
      </c>
      <c r="B38" s="57">
        <v>414</v>
      </c>
      <c r="C38" s="7">
        <v>34</v>
      </c>
      <c r="D38" s="7">
        <v>15</v>
      </c>
      <c r="E38" s="7">
        <v>42</v>
      </c>
      <c r="F38" s="7">
        <v>27</v>
      </c>
      <c r="G38" s="7">
        <v>3</v>
      </c>
      <c r="H38" s="7">
        <v>17</v>
      </c>
      <c r="I38" s="7">
        <v>63</v>
      </c>
      <c r="J38" s="7">
        <v>66</v>
      </c>
      <c r="K38" s="7">
        <v>45</v>
      </c>
      <c r="L38" s="7">
        <v>14</v>
      </c>
      <c r="M38" s="7">
        <f t="shared" si="0"/>
        <v>88</v>
      </c>
    </row>
    <row r="39" spans="1:13" x14ac:dyDescent="0.25">
      <c r="A39" s="8" t="s">
        <v>556</v>
      </c>
      <c r="B39" s="57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</row>
    <row r="40" spans="1:13" x14ac:dyDescent="0.25">
      <c r="A40" s="1" t="s">
        <v>436</v>
      </c>
      <c r="B40" s="57">
        <v>1755</v>
      </c>
      <c r="C40" s="7">
        <v>118</v>
      </c>
      <c r="D40" s="7">
        <v>113</v>
      </c>
      <c r="E40" s="7">
        <v>263</v>
      </c>
      <c r="F40" s="7">
        <v>123</v>
      </c>
      <c r="G40" s="7">
        <v>98</v>
      </c>
      <c r="H40" s="7">
        <v>72</v>
      </c>
      <c r="I40" s="7">
        <v>196</v>
      </c>
      <c r="J40" s="7">
        <v>190</v>
      </c>
      <c r="K40" s="7">
        <v>73</v>
      </c>
      <c r="L40" s="7">
        <v>119</v>
      </c>
      <c r="M40" s="7">
        <f t="shared" si="0"/>
        <v>390</v>
      </c>
    </row>
    <row r="41" spans="1:13" x14ac:dyDescent="0.25">
      <c r="A41" s="1" t="s">
        <v>437</v>
      </c>
      <c r="B41" s="57">
        <v>269</v>
      </c>
      <c r="C41" s="7">
        <v>8</v>
      </c>
      <c r="D41" s="7">
        <v>14</v>
      </c>
      <c r="E41" s="7">
        <v>42</v>
      </c>
      <c r="F41" s="7">
        <v>27</v>
      </c>
      <c r="G41" s="7">
        <v>21</v>
      </c>
      <c r="H41" s="7">
        <v>7</v>
      </c>
      <c r="I41" s="7">
        <v>27</v>
      </c>
      <c r="J41" s="7">
        <v>25</v>
      </c>
      <c r="K41" s="7">
        <v>18</v>
      </c>
      <c r="L41" s="7">
        <v>21</v>
      </c>
      <c r="M41" s="7">
        <f t="shared" si="0"/>
        <v>59</v>
      </c>
    </row>
    <row r="42" spans="1:13" x14ac:dyDescent="0.25">
      <c r="A42" s="1" t="s">
        <v>438</v>
      </c>
      <c r="B42" s="57">
        <v>319</v>
      </c>
      <c r="C42" s="7">
        <v>12</v>
      </c>
      <c r="D42" s="7">
        <v>54</v>
      </c>
      <c r="E42" s="7">
        <v>26</v>
      </c>
      <c r="F42" s="7">
        <v>26</v>
      </c>
      <c r="G42" s="7">
        <v>31</v>
      </c>
      <c r="H42" s="7">
        <v>4</v>
      </c>
      <c r="I42" s="7">
        <v>43</v>
      </c>
      <c r="J42" s="7">
        <v>21</v>
      </c>
      <c r="K42" s="7">
        <v>19</v>
      </c>
      <c r="L42" s="7">
        <v>14</v>
      </c>
      <c r="M42" s="7">
        <f t="shared" si="0"/>
        <v>69</v>
      </c>
    </row>
    <row r="43" spans="1:13" x14ac:dyDescent="0.25">
      <c r="A43" s="1" t="s">
        <v>439</v>
      </c>
      <c r="B43" s="57">
        <v>113</v>
      </c>
      <c r="C43" s="7">
        <v>6</v>
      </c>
      <c r="D43" s="7">
        <v>8</v>
      </c>
      <c r="E43" s="7">
        <v>15</v>
      </c>
      <c r="F43" s="7">
        <v>15</v>
      </c>
      <c r="G43" s="7">
        <v>8</v>
      </c>
      <c r="H43" s="7">
        <v>1</v>
      </c>
      <c r="I43" s="7">
        <v>12</v>
      </c>
      <c r="J43" s="7">
        <v>9</v>
      </c>
      <c r="K43" s="7">
        <v>8</v>
      </c>
      <c r="L43" s="7">
        <v>7</v>
      </c>
      <c r="M43" s="7">
        <f t="shared" si="0"/>
        <v>24</v>
      </c>
    </row>
    <row r="44" spans="1:13" x14ac:dyDescent="0.25">
      <c r="A44" s="1" t="s">
        <v>440</v>
      </c>
      <c r="B44" s="57">
        <v>299</v>
      </c>
      <c r="C44" s="7">
        <v>24</v>
      </c>
      <c r="D44" s="7">
        <v>18</v>
      </c>
      <c r="E44" s="7">
        <v>29</v>
      </c>
      <c r="F44" s="7">
        <v>22</v>
      </c>
      <c r="G44" s="7">
        <v>34</v>
      </c>
      <c r="H44" s="7">
        <v>12</v>
      </c>
      <c r="I44" s="7">
        <v>30</v>
      </c>
      <c r="J44" s="7">
        <v>34</v>
      </c>
      <c r="K44" s="7">
        <v>14</v>
      </c>
      <c r="L44" s="7">
        <v>13</v>
      </c>
      <c r="M44" s="7">
        <f t="shared" si="0"/>
        <v>69</v>
      </c>
    </row>
    <row r="45" spans="1:13" x14ac:dyDescent="0.25">
      <c r="A45" s="8" t="s">
        <v>210</v>
      </c>
      <c r="B45" s="57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</row>
    <row r="46" spans="1:13" x14ac:dyDescent="0.25">
      <c r="A46" s="1" t="s">
        <v>441</v>
      </c>
      <c r="B46" s="57">
        <v>1949</v>
      </c>
      <c r="C46" s="7">
        <v>144</v>
      </c>
      <c r="D46" s="7">
        <v>103</v>
      </c>
      <c r="E46" s="7">
        <v>353</v>
      </c>
      <c r="F46" s="7">
        <v>134</v>
      </c>
      <c r="G46" s="7">
        <v>84</v>
      </c>
      <c r="H46" s="7">
        <v>80</v>
      </c>
      <c r="I46" s="7">
        <v>203</v>
      </c>
      <c r="J46" s="7">
        <v>235</v>
      </c>
      <c r="K46" s="7">
        <v>90</v>
      </c>
      <c r="L46" s="7">
        <v>117</v>
      </c>
      <c r="M46" s="7">
        <f t="shared" si="0"/>
        <v>406</v>
      </c>
    </row>
    <row r="47" spans="1:13" x14ac:dyDescent="0.25">
      <c r="A47" s="1" t="s">
        <v>442</v>
      </c>
      <c r="B47" s="57">
        <v>547</v>
      </c>
      <c r="C47" s="7">
        <v>42</v>
      </c>
      <c r="D47" s="7">
        <v>39</v>
      </c>
      <c r="E47" s="7">
        <v>64</v>
      </c>
      <c r="F47" s="7">
        <v>39</v>
      </c>
      <c r="G47" s="7">
        <v>70</v>
      </c>
      <c r="H47" s="7">
        <v>12</v>
      </c>
      <c r="I47" s="7">
        <v>54</v>
      </c>
      <c r="J47" s="7">
        <v>54</v>
      </c>
      <c r="K47" s="7">
        <v>24</v>
      </c>
      <c r="L47" s="7">
        <v>29</v>
      </c>
      <c r="M47" s="7">
        <f t="shared" si="0"/>
        <v>120</v>
      </c>
    </row>
    <row r="48" spans="1:13" x14ac:dyDescent="0.25">
      <c r="A48" s="1" t="s">
        <v>443</v>
      </c>
      <c r="B48" s="57">
        <v>1136</v>
      </c>
      <c r="C48" s="7">
        <v>106</v>
      </c>
      <c r="D48" s="7">
        <v>61</v>
      </c>
      <c r="E48" s="7">
        <v>195</v>
      </c>
      <c r="F48" s="7">
        <v>81</v>
      </c>
      <c r="G48" s="7">
        <v>68</v>
      </c>
      <c r="H48" s="7">
        <v>41</v>
      </c>
      <c r="I48" s="7">
        <v>121</v>
      </c>
      <c r="J48" s="7">
        <v>101</v>
      </c>
      <c r="K48" s="7">
        <v>31</v>
      </c>
      <c r="L48" s="7">
        <v>69</v>
      </c>
      <c r="M48" s="7">
        <f t="shared" si="0"/>
        <v>262</v>
      </c>
    </row>
    <row r="49" spans="1:13" x14ac:dyDescent="0.25">
      <c r="A49" s="1" t="s">
        <v>444</v>
      </c>
      <c r="B49" s="57">
        <v>607</v>
      </c>
      <c r="C49" s="7">
        <v>52</v>
      </c>
      <c r="D49" s="7">
        <v>25</v>
      </c>
      <c r="E49" s="7">
        <v>74</v>
      </c>
      <c r="F49" s="7">
        <v>29</v>
      </c>
      <c r="G49" s="7">
        <v>59</v>
      </c>
      <c r="H49" s="7">
        <v>40</v>
      </c>
      <c r="I49" s="7">
        <v>72</v>
      </c>
      <c r="J49" s="7">
        <v>80</v>
      </c>
      <c r="K49" s="7">
        <v>34</v>
      </c>
      <c r="L49" s="7">
        <v>34</v>
      </c>
      <c r="M49" s="7">
        <f t="shared" si="0"/>
        <v>108</v>
      </c>
    </row>
    <row r="50" spans="1:13" x14ac:dyDescent="0.25">
      <c r="A50" s="1" t="s">
        <v>445</v>
      </c>
      <c r="B50" s="57">
        <v>252</v>
      </c>
      <c r="C50" s="7">
        <v>11</v>
      </c>
      <c r="D50" s="7">
        <v>18</v>
      </c>
      <c r="E50" s="7">
        <v>40</v>
      </c>
      <c r="F50" s="7">
        <v>31</v>
      </c>
      <c r="G50" s="7">
        <v>25</v>
      </c>
      <c r="H50" s="7">
        <v>9</v>
      </c>
      <c r="I50" s="7">
        <v>16</v>
      </c>
      <c r="J50" s="7">
        <v>23</v>
      </c>
      <c r="K50" s="7">
        <v>12</v>
      </c>
      <c r="L50" s="7">
        <v>13</v>
      </c>
      <c r="M50" s="7">
        <f t="shared" si="0"/>
        <v>54</v>
      </c>
    </row>
    <row r="51" spans="1:13" x14ac:dyDescent="0.25">
      <c r="A51" s="8" t="s">
        <v>211</v>
      </c>
      <c r="B51" s="57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</row>
    <row r="52" spans="1:13" x14ac:dyDescent="0.25">
      <c r="A52" s="1" t="s">
        <v>446</v>
      </c>
      <c r="B52" s="57">
        <v>1169</v>
      </c>
      <c r="C52" s="7">
        <v>85</v>
      </c>
      <c r="D52" s="7">
        <v>47</v>
      </c>
      <c r="E52" s="7">
        <v>165</v>
      </c>
      <c r="F52" s="7">
        <v>63</v>
      </c>
      <c r="G52" s="7">
        <v>49</v>
      </c>
      <c r="H52" s="7">
        <v>54</v>
      </c>
      <c r="I52" s="7">
        <v>178</v>
      </c>
      <c r="J52" s="7">
        <v>110</v>
      </c>
      <c r="K52" s="7">
        <v>48</v>
      </c>
      <c r="L52" s="7">
        <v>80</v>
      </c>
      <c r="M52" s="7">
        <f t="shared" si="0"/>
        <v>290</v>
      </c>
    </row>
    <row r="53" spans="1:13" x14ac:dyDescent="0.25">
      <c r="A53" s="1" t="s">
        <v>557</v>
      </c>
      <c r="B53" s="57">
        <v>1059</v>
      </c>
      <c r="C53" s="7">
        <v>54</v>
      </c>
      <c r="D53" s="7">
        <v>78</v>
      </c>
      <c r="E53" s="7">
        <v>198</v>
      </c>
      <c r="F53" s="7">
        <v>88</v>
      </c>
      <c r="G53" s="7">
        <v>74</v>
      </c>
      <c r="H53" s="7">
        <v>35</v>
      </c>
      <c r="I53" s="7">
        <v>98</v>
      </c>
      <c r="J53" s="7">
        <v>102</v>
      </c>
      <c r="K53" s="7">
        <v>33</v>
      </c>
      <c r="L53" s="7">
        <v>90</v>
      </c>
      <c r="M53" s="7">
        <f t="shared" si="0"/>
        <v>209</v>
      </c>
    </row>
    <row r="54" spans="1:13" x14ac:dyDescent="0.25">
      <c r="A54" s="1" t="s">
        <v>447</v>
      </c>
      <c r="B54" s="57">
        <v>322</v>
      </c>
      <c r="C54" s="7">
        <v>23</v>
      </c>
      <c r="D54" s="7">
        <v>33</v>
      </c>
      <c r="E54" s="7">
        <v>44</v>
      </c>
      <c r="F54" s="7">
        <v>35</v>
      </c>
      <c r="G54" s="7">
        <v>26</v>
      </c>
      <c r="H54" s="7">
        <v>7</v>
      </c>
      <c r="I54" s="7">
        <v>25</v>
      </c>
      <c r="J54" s="7">
        <v>37</v>
      </c>
      <c r="K54" s="7">
        <v>8</v>
      </c>
      <c r="L54" s="7">
        <v>23</v>
      </c>
      <c r="M54" s="7">
        <f t="shared" si="0"/>
        <v>61</v>
      </c>
    </row>
    <row r="55" spans="1:13" x14ac:dyDescent="0.25">
      <c r="A55" s="1" t="s">
        <v>538</v>
      </c>
      <c r="B55" s="57">
        <v>487</v>
      </c>
      <c r="C55" s="7">
        <v>14</v>
      </c>
      <c r="D55" s="7">
        <v>47</v>
      </c>
      <c r="E55" s="7">
        <v>68</v>
      </c>
      <c r="F55" s="7">
        <v>34</v>
      </c>
      <c r="G55" s="7">
        <v>67</v>
      </c>
      <c r="H55" s="7">
        <v>12</v>
      </c>
      <c r="I55" s="7">
        <v>36</v>
      </c>
      <c r="J55" s="7">
        <v>56</v>
      </c>
      <c r="K55" s="7">
        <v>18</v>
      </c>
      <c r="L55" s="7">
        <v>35</v>
      </c>
      <c r="M55" s="7">
        <f t="shared" si="0"/>
        <v>100</v>
      </c>
    </row>
    <row r="56" spans="1:13" x14ac:dyDescent="0.25">
      <c r="A56" s="1" t="s">
        <v>448</v>
      </c>
      <c r="B56" s="57">
        <v>202</v>
      </c>
      <c r="C56" s="7">
        <v>12</v>
      </c>
      <c r="D56" s="7">
        <v>15</v>
      </c>
      <c r="E56" s="7">
        <v>33</v>
      </c>
      <c r="F56" s="7">
        <v>13</v>
      </c>
      <c r="G56" s="7">
        <v>25</v>
      </c>
      <c r="H56" s="7">
        <v>6</v>
      </c>
      <c r="I56" s="7">
        <v>22</v>
      </c>
      <c r="J56" s="7">
        <v>17</v>
      </c>
      <c r="K56" s="7">
        <v>10</v>
      </c>
      <c r="L56" s="7">
        <v>8</v>
      </c>
      <c r="M56" s="7">
        <f t="shared" si="0"/>
        <v>41</v>
      </c>
    </row>
    <row r="57" spans="1:13" x14ac:dyDescent="0.25">
      <c r="A57" s="8" t="s">
        <v>212</v>
      </c>
      <c r="B57" s="57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</row>
    <row r="58" spans="1:13" x14ac:dyDescent="0.25">
      <c r="A58" s="1" t="s">
        <v>449</v>
      </c>
      <c r="B58" s="57">
        <v>1300</v>
      </c>
      <c r="C58" s="7">
        <v>68</v>
      </c>
      <c r="D58" s="7">
        <v>77</v>
      </c>
      <c r="E58" s="7">
        <v>197</v>
      </c>
      <c r="F58" s="7">
        <v>107</v>
      </c>
      <c r="G58" s="7">
        <v>55</v>
      </c>
      <c r="H58" s="7">
        <v>56</v>
      </c>
      <c r="I58" s="7">
        <v>146</v>
      </c>
      <c r="J58" s="7">
        <v>181</v>
      </c>
      <c r="K58" s="7">
        <v>39</v>
      </c>
      <c r="L58" s="7">
        <v>85</v>
      </c>
      <c r="M58" s="7">
        <f t="shared" si="0"/>
        <v>289</v>
      </c>
    </row>
    <row r="59" spans="1:13" x14ac:dyDescent="0.25">
      <c r="A59" s="1" t="s">
        <v>450</v>
      </c>
      <c r="B59" s="57">
        <v>774</v>
      </c>
      <c r="C59" s="7">
        <v>44</v>
      </c>
      <c r="D59" s="7">
        <v>46</v>
      </c>
      <c r="E59" s="7">
        <v>127</v>
      </c>
      <c r="F59" s="7">
        <v>80</v>
      </c>
      <c r="G59" s="7">
        <v>34</v>
      </c>
      <c r="H59" s="7">
        <v>26</v>
      </c>
      <c r="I59" s="7">
        <v>78</v>
      </c>
      <c r="J59" s="7">
        <v>81</v>
      </c>
      <c r="K59" s="7">
        <v>26</v>
      </c>
      <c r="L59" s="7">
        <v>59</v>
      </c>
      <c r="M59" s="7">
        <f t="shared" si="0"/>
        <v>173</v>
      </c>
    </row>
    <row r="60" spans="1:13" x14ac:dyDescent="0.25">
      <c r="A60" s="1" t="s">
        <v>451</v>
      </c>
      <c r="B60" s="57">
        <v>1249</v>
      </c>
      <c r="C60" s="7">
        <v>90</v>
      </c>
      <c r="D60" s="7">
        <v>71</v>
      </c>
      <c r="E60" s="7">
        <v>187</v>
      </c>
      <c r="F60" s="7">
        <v>96</v>
      </c>
      <c r="G60" s="7">
        <v>109</v>
      </c>
      <c r="H60" s="7">
        <v>52</v>
      </c>
      <c r="I60" s="7">
        <v>131</v>
      </c>
      <c r="J60" s="7">
        <v>133</v>
      </c>
      <c r="K60" s="7">
        <v>47</v>
      </c>
      <c r="L60" s="7">
        <v>89</v>
      </c>
      <c r="M60" s="7">
        <f t="shared" si="0"/>
        <v>244</v>
      </c>
    </row>
    <row r="61" spans="1:13" x14ac:dyDescent="0.25">
      <c r="A61" s="1" t="s">
        <v>453</v>
      </c>
      <c r="B61" s="57">
        <v>287</v>
      </c>
      <c r="C61" s="7">
        <v>13</v>
      </c>
      <c r="D61" s="7">
        <v>13</v>
      </c>
      <c r="E61" s="7">
        <v>22</v>
      </c>
      <c r="F61" s="7">
        <v>13</v>
      </c>
      <c r="G61" s="7">
        <v>37</v>
      </c>
      <c r="H61" s="7">
        <v>22</v>
      </c>
      <c r="I61" s="7">
        <v>33</v>
      </c>
      <c r="J61" s="7">
        <v>49</v>
      </c>
      <c r="K61" s="7">
        <v>9</v>
      </c>
      <c r="L61" s="7">
        <v>4</v>
      </c>
      <c r="M61" s="7">
        <f t="shared" si="0"/>
        <v>72</v>
      </c>
    </row>
    <row r="62" spans="1:13" x14ac:dyDescent="0.25">
      <c r="A62" s="1" t="s">
        <v>454</v>
      </c>
      <c r="B62" s="57">
        <v>292</v>
      </c>
      <c r="C62" s="7">
        <v>11</v>
      </c>
      <c r="D62" s="7">
        <v>15</v>
      </c>
      <c r="E62" s="7">
        <v>26</v>
      </c>
      <c r="F62" s="7">
        <v>29</v>
      </c>
      <c r="G62" s="7">
        <v>31</v>
      </c>
      <c r="H62" s="7">
        <v>7</v>
      </c>
      <c r="I62" s="7">
        <v>24</v>
      </c>
      <c r="J62" s="7">
        <v>14</v>
      </c>
      <c r="K62" s="7">
        <v>27</v>
      </c>
      <c r="L62" s="7">
        <v>7</v>
      </c>
      <c r="M62" s="7">
        <f t="shared" si="0"/>
        <v>101</v>
      </c>
    </row>
    <row r="63" spans="1:13" x14ac:dyDescent="0.25">
      <c r="A63" s="1" t="s">
        <v>455</v>
      </c>
      <c r="B63" s="57">
        <v>442</v>
      </c>
      <c r="C63" s="7">
        <v>171</v>
      </c>
      <c r="D63" s="7">
        <v>13</v>
      </c>
      <c r="E63" s="7">
        <v>35</v>
      </c>
      <c r="F63" s="7">
        <v>26</v>
      </c>
      <c r="G63" s="7">
        <v>20</v>
      </c>
      <c r="H63" s="7">
        <v>5</v>
      </c>
      <c r="I63" s="7">
        <v>20</v>
      </c>
      <c r="J63" s="7">
        <v>36</v>
      </c>
      <c r="K63" s="7">
        <v>15</v>
      </c>
      <c r="L63" s="7">
        <v>4</v>
      </c>
      <c r="M63" s="7">
        <f t="shared" si="0"/>
        <v>97</v>
      </c>
    </row>
    <row r="64" spans="1:13" x14ac:dyDescent="0.25">
      <c r="A64" s="1" t="s">
        <v>497</v>
      </c>
      <c r="B64" s="57">
        <v>949</v>
      </c>
      <c r="C64" s="7">
        <v>81</v>
      </c>
      <c r="D64" s="7">
        <v>26</v>
      </c>
      <c r="E64" s="7">
        <v>126</v>
      </c>
      <c r="F64" s="7">
        <v>85</v>
      </c>
      <c r="G64" s="7">
        <v>13</v>
      </c>
      <c r="H64" s="7">
        <v>63</v>
      </c>
      <c r="I64" s="7">
        <v>169</v>
      </c>
      <c r="J64" s="7">
        <v>97</v>
      </c>
      <c r="K64" s="7">
        <v>32</v>
      </c>
      <c r="L64" s="7">
        <v>37</v>
      </c>
      <c r="M64" s="7">
        <f t="shared" si="0"/>
        <v>220</v>
      </c>
    </row>
    <row r="65" spans="1:13" x14ac:dyDescent="0.25">
      <c r="A65" s="8" t="s">
        <v>213</v>
      </c>
      <c r="B65" s="57"/>
      <c r="C65" s="7"/>
      <c r="D65" s="7"/>
      <c r="E65" s="7"/>
      <c r="F65" s="7"/>
      <c r="G65" s="7"/>
      <c r="H65" s="7"/>
      <c r="I65" s="7"/>
      <c r="J65" s="7"/>
      <c r="K65" s="7"/>
      <c r="L65" s="7"/>
      <c r="M65" s="7"/>
    </row>
    <row r="66" spans="1:13" x14ac:dyDescent="0.25">
      <c r="A66" s="1" t="s">
        <v>794</v>
      </c>
      <c r="B66" s="57">
        <v>235</v>
      </c>
      <c r="C66" s="7">
        <v>46</v>
      </c>
      <c r="D66" s="7">
        <v>4</v>
      </c>
      <c r="E66" s="7">
        <v>24</v>
      </c>
      <c r="F66" s="7">
        <v>31</v>
      </c>
      <c r="G66" s="7">
        <v>2</v>
      </c>
      <c r="H66" s="7">
        <v>2</v>
      </c>
      <c r="I66" s="7">
        <v>26</v>
      </c>
      <c r="J66" s="7">
        <v>0</v>
      </c>
      <c r="K66" s="7">
        <v>8</v>
      </c>
      <c r="L66" s="7">
        <v>0</v>
      </c>
      <c r="M66" s="7">
        <f t="shared" si="0"/>
        <v>92</v>
      </c>
    </row>
    <row r="67" spans="1:13" x14ac:dyDescent="0.25">
      <c r="A67" s="1" t="s">
        <v>456</v>
      </c>
      <c r="B67" s="57">
        <v>978</v>
      </c>
      <c r="C67" s="7">
        <v>75</v>
      </c>
      <c r="D67" s="7">
        <v>42</v>
      </c>
      <c r="E67" s="7">
        <v>88</v>
      </c>
      <c r="F67" s="7">
        <v>73</v>
      </c>
      <c r="G67" s="7">
        <v>55</v>
      </c>
      <c r="H67" s="7">
        <v>24</v>
      </c>
      <c r="I67" s="7">
        <v>122</v>
      </c>
      <c r="J67" s="7">
        <v>87</v>
      </c>
      <c r="K67" s="7">
        <v>22</v>
      </c>
      <c r="L67" s="7">
        <v>22</v>
      </c>
      <c r="M67" s="7">
        <f t="shared" si="0"/>
        <v>368</v>
      </c>
    </row>
    <row r="68" spans="1:13" x14ac:dyDescent="0.25">
      <c r="A68" s="1" t="s">
        <v>457</v>
      </c>
      <c r="B68" s="57">
        <v>1649</v>
      </c>
      <c r="C68" s="7">
        <v>75</v>
      </c>
      <c r="D68" s="7">
        <v>205</v>
      </c>
      <c r="E68" s="7">
        <v>184</v>
      </c>
      <c r="F68" s="7">
        <v>237</v>
      </c>
      <c r="G68" s="7">
        <v>46</v>
      </c>
      <c r="H68" s="7">
        <v>60</v>
      </c>
      <c r="I68" s="7">
        <v>112</v>
      </c>
      <c r="J68" s="7">
        <v>180</v>
      </c>
      <c r="K68" s="7">
        <v>64</v>
      </c>
      <c r="L68" s="7">
        <v>87</v>
      </c>
      <c r="M68" s="7">
        <f t="shared" si="0"/>
        <v>399</v>
      </c>
    </row>
    <row r="69" spans="1:13" x14ac:dyDescent="0.25">
      <c r="A69" s="1" t="s">
        <v>458</v>
      </c>
      <c r="B69" s="57">
        <v>608</v>
      </c>
      <c r="C69" s="7">
        <v>13</v>
      </c>
      <c r="D69" s="7">
        <v>68</v>
      </c>
      <c r="E69" s="7">
        <v>75</v>
      </c>
      <c r="F69" s="7">
        <v>66</v>
      </c>
      <c r="G69" s="7">
        <v>47</v>
      </c>
      <c r="H69" s="7">
        <v>14</v>
      </c>
      <c r="I69" s="7">
        <v>40</v>
      </c>
      <c r="J69" s="7">
        <v>95</v>
      </c>
      <c r="K69" s="7">
        <v>15</v>
      </c>
      <c r="L69" s="7">
        <v>39</v>
      </c>
      <c r="M69" s="7">
        <f t="shared" si="0"/>
        <v>136</v>
      </c>
    </row>
    <row r="70" spans="1:13" x14ac:dyDescent="0.25">
      <c r="A70" s="1" t="s">
        <v>459</v>
      </c>
      <c r="B70" s="57">
        <v>423</v>
      </c>
      <c r="C70" s="7">
        <v>21</v>
      </c>
      <c r="D70" s="7">
        <v>36</v>
      </c>
      <c r="E70" s="7">
        <v>62</v>
      </c>
      <c r="F70" s="7">
        <v>36</v>
      </c>
      <c r="G70" s="7">
        <v>25</v>
      </c>
      <c r="H70" s="7">
        <v>11</v>
      </c>
      <c r="I70" s="7">
        <v>55</v>
      </c>
      <c r="J70" s="7">
        <v>55</v>
      </c>
      <c r="K70" s="7">
        <v>16</v>
      </c>
      <c r="L70" s="7">
        <v>19</v>
      </c>
      <c r="M70" s="7">
        <f t="shared" si="0"/>
        <v>87</v>
      </c>
    </row>
    <row r="71" spans="1:13" x14ac:dyDescent="0.25">
      <c r="A71" s="1" t="s">
        <v>460</v>
      </c>
      <c r="B71" s="57">
        <v>247</v>
      </c>
      <c r="C71" s="7">
        <v>10</v>
      </c>
      <c r="D71" s="7">
        <v>24</v>
      </c>
      <c r="E71" s="7">
        <v>37</v>
      </c>
      <c r="F71" s="7">
        <v>23</v>
      </c>
      <c r="G71" s="7">
        <v>30</v>
      </c>
      <c r="H71" s="7">
        <v>8</v>
      </c>
      <c r="I71" s="7">
        <v>5</v>
      </c>
      <c r="J71" s="7">
        <v>27</v>
      </c>
      <c r="K71" s="7">
        <v>10</v>
      </c>
      <c r="L71" s="7">
        <v>14</v>
      </c>
      <c r="M71" s="7">
        <f t="shared" si="0"/>
        <v>59</v>
      </c>
    </row>
    <row r="72" spans="1:13" x14ac:dyDescent="0.25">
      <c r="A72" s="8" t="s">
        <v>214</v>
      </c>
      <c r="B72" s="57"/>
      <c r="C72" s="7"/>
      <c r="D72" s="7"/>
      <c r="E72" s="7"/>
      <c r="F72" s="7"/>
      <c r="G72" s="7"/>
      <c r="H72" s="7"/>
      <c r="I72" s="7"/>
      <c r="J72" s="7"/>
      <c r="K72" s="7"/>
      <c r="L72" s="7"/>
      <c r="M72" s="7"/>
    </row>
    <row r="73" spans="1:13" x14ac:dyDescent="0.25">
      <c r="A73" s="1" t="s">
        <v>461</v>
      </c>
      <c r="B73" s="57">
        <v>1481</v>
      </c>
      <c r="C73" s="7">
        <v>98</v>
      </c>
      <c r="D73" s="7">
        <v>78</v>
      </c>
      <c r="E73" s="7">
        <v>213</v>
      </c>
      <c r="F73" s="7">
        <v>117</v>
      </c>
      <c r="G73" s="7">
        <v>79</v>
      </c>
      <c r="H73" s="7">
        <v>61</v>
      </c>
      <c r="I73" s="7">
        <v>162</v>
      </c>
      <c r="J73" s="7">
        <v>191</v>
      </c>
      <c r="K73" s="7">
        <v>53</v>
      </c>
      <c r="L73" s="7">
        <v>89</v>
      </c>
      <c r="M73" s="7">
        <f t="shared" ref="M73:M114" si="1">B73-SUM(C73:L73)</f>
        <v>340</v>
      </c>
    </row>
    <row r="74" spans="1:13" x14ac:dyDescent="0.25">
      <c r="A74" s="1" t="s">
        <v>462</v>
      </c>
      <c r="B74" s="57">
        <v>834</v>
      </c>
      <c r="C74" s="7">
        <v>45</v>
      </c>
      <c r="D74" s="7">
        <v>102</v>
      </c>
      <c r="E74" s="7">
        <v>133</v>
      </c>
      <c r="F74" s="7">
        <v>54</v>
      </c>
      <c r="G74" s="7">
        <v>35</v>
      </c>
      <c r="H74" s="7">
        <v>40</v>
      </c>
      <c r="I74" s="7">
        <v>62</v>
      </c>
      <c r="J74" s="7">
        <v>117</v>
      </c>
      <c r="K74" s="7">
        <v>38</v>
      </c>
      <c r="L74" s="7">
        <v>50</v>
      </c>
      <c r="M74" s="7">
        <f t="shared" si="1"/>
        <v>158</v>
      </c>
    </row>
    <row r="75" spans="1:13" ht="12.6" customHeight="1" x14ac:dyDescent="0.25">
      <c r="A75" s="1" t="s">
        <v>463</v>
      </c>
      <c r="B75" s="57">
        <v>807</v>
      </c>
      <c r="C75" s="7">
        <v>47</v>
      </c>
      <c r="D75" s="7">
        <v>62</v>
      </c>
      <c r="E75" s="7">
        <v>120</v>
      </c>
      <c r="F75" s="7">
        <v>66</v>
      </c>
      <c r="G75" s="7">
        <v>60</v>
      </c>
      <c r="H75" s="7">
        <v>32</v>
      </c>
      <c r="I75" s="7">
        <v>76</v>
      </c>
      <c r="J75" s="7">
        <v>94</v>
      </c>
      <c r="K75" s="7">
        <v>25</v>
      </c>
      <c r="L75" s="7">
        <v>66</v>
      </c>
      <c r="M75" s="7">
        <f t="shared" si="1"/>
        <v>159</v>
      </c>
    </row>
    <row r="76" spans="1:13" ht="12.6" customHeight="1" x14ac:dyDescent="0.25">
      <c r="A76" s="1" t="s">
        <v>464</v>
      </c>
      <c r="B76" s="57">
        <v>351</v>
      </c>
      <c r="C76" s="7">
        <v>27</v>
      </c>
      <c r="D76" s="7">
        <v>10</v>
      </c>
      <c r="E76" s="7">
        <v>36</v>
      </c>
      <c r="F76" s="7">
        <v>32</v>
      </c>
      <c r="G76" s="7">
        <v>9</v>
      </c>
      <c r="H76" s="7">
        <v>19</v>
      </c>
      <c r="I76" s="7">
        <v>63</v>
      </c>
      <c r="J76" s="7">
        <v>42</v>
      </c>
      <c r="K76" s="7">
        <v>16</v>
      </c>
      <c r="L76" s="7">
        <v>19</v>
      </c>
      <c r="M76" s="7">
        <f t="shared" si="1"/>
        <v>78</v>
      </c>
    </row>
    <row r="77" spans="1:13" x14ac:dyDescent="0.25">
      <c r="A77" s="1" t="s">
        <v>465</v>
      </c>
      <c r="B77" s="57">
        <v>1622</v>
      </c>
      <c r="C77" s="7">
        <v>127</v>
      </c>
      <c r="D77" s="7">
        <v>43</v>
      </c>
      <c r="E77" s="7">
        <v>262</v>
      </c>
      <c r="F77" s="7">
        <v>149</v>
      </c>
      <c r="G77" s="7">
        <v>14</v>
      </c>
      <c r="H77" s="7">
        <v>109</v>
      </c>
      <c r="I77" s="7">
        <v>299</v>
      </c>
      <c r="J77" s="7">
        <v>224</v>
      </c>
      <c r="K77" s="7">
        <v>50</v>
      </c>
      <c r="L77" s="7">
        <v>52</v>
      </c>
      <c r="M77" s="7">
        <f t="shared" si="1"/>
        <v>293</v>
      </c>
    </row>
    <row r="78" spans="1:13" x14ac:dyDescent="0.25">
      <c r="A78" s="8" t="s">
        <v>215</v>
      </c>
      <c r="B78" s="57"/>
      <c r="C78" s="7"/>
      <c r="D78" s="7"/>
      <c r="E78" s="7"/>
      <c r="F78" s="7"/>
      <c r="G78" s="7"/>
      <c r="H78" s="7"/>
      <c r="I78" s="7"/>
      <c r="J78" s="7"/>
      <c r="K78" s="7"/>
      <c r="L78" s="7"/>
      <c r="M78" s="7"/>
    </row>
    <row r="79" spans="1:13" x14ac:dyDescent="0.25">
      <c r="A79" s="1" t="s">
        <v>560</v>
      </c>
      <c r="B79" s="57">
        <v>530</v>
      </c>
      <c r="C79" s="7">
        <v>34</v>
      </c>
      <c r="D79" s="7">
        <v>43</v>
      </c>
      <c r="E79" s="7">
        <v>94</v>
      </c>
      <c r="F79" s="7">
        <v>47</v>
      </c>
      <c r="G79" s="7">
        <v>28</v>
      </c>
      <c r="H79" s="7">
        <v>20</v>
      </c>
      <c r="I79" s="7">
        <v>41</v>
      </c>
      <c r="J79" s="7">
        <v>58</v>
      </c>
      <c r="K79" s="7">
        <v>25</v>
      </c>
      <c r="L79" s="7">
        <v>52</v>
      </c>
      <c r="M79" s="7">
        <f t="shared" si="1"/>
        <v>88</v>
      </c>
    </row>
    <row r="80" spans="1:13" x14ac:dyDescent="0.25">
      <c r="A80" s="1" t="s">
        <v>466</v>
      </c>
      <c r="B80" s="57">
        <v>1068</v>
      </c>
      <c r="C80" s="7">
        <v>57</v>
      </c>
      <c r="D80" s="7">
        <v>69</v>
      </c>
      <c r="E80" s="7">
        <v>124</v>
      </c>
      <c r="F80" s="7">
        <v>184</v>
      </c>
      <c r="G80" s="7">
        <v>27</v>
      </c>
      <c r="H80" s="7">
        <v>40</v>
      </c>
      <c r="I80" s="7">
        <v>119</v>
      </c>
      <c r="J80" s="7">
        <v>146</v>
      </c>
      <c r="K80" s="7">
        <v>46</v>
      </c>
      <c r="L80" s="7">
        <v>70</v>
      </c>
      <c r="M80" s="7">
        <f t="shared" si="1"/>
        <v>186</v>
      </c>
    </row>
    <row r="81" spans="1:13" x14ac:dyDescent="0.25">
      <c r="A81" s="1" t="s">
        <v>467</v>
      </c>
      <c r="B81" s="57">
        <v>522</v>
      </c>
      <c r="C81" s="7">
        <v>28</v>
      </c>
      <c r="D81" s="7">
        <v>33</v>
      </c>
      <c r="E81" s="7">
        <v>56</v>
      </c>
      <c r="F81" s="7">
        <v>64</v>
      </c>
      <c r="G81" s="7">
        <v>15</v>
      </c>
      <c r="H81" s="7">
        <v>25</v>
      </c>
      <c r="I81" s="7">
        <v>70</v>
      </c>
      <c r="J81" s="7">
        <v>60</v>
      </c>
      <c r="K81" s="7">
        <v>24</v>
      </c>
      <c r="L81" s="7">
        <v>46</v>
      </c>
      <c r="M81" s="7">
        <f t="shared" si="1"/>
        <v>101</v>
      </c>
    </row>
    <row r="82" spans="1:13" x14ac:dyDescent="0.25">
      <c r="A82" s="1" t="s">
        <v>539</v>
      </c>
      <c r="B82" s="57">
        <v>610</v>
      </c>
      <c r="C82" s="7">
        <v>21</v>
      </c>
      <c r="D82" s="7">
        <v>44</v>
      </c>
      <c r="E82" s="7">
        <v>68</v>
      </c>
      <c r="F82" s="7">
        <v>87</v>
      </c>
      <c r="G82" s="7">
        <v>10</v>
      </c>
      <c r="H82" s="7">
        <v>31</v>
      </c>
      <c r="I82" s="7">
        <v>107</v>
      </c>
      <c r="J82" s="7">
        <v>83</v>
      </c>
      <c r="K82" s="7">
        <v>39</v>
      </c>
      <c r="L82" s="7">
        <v>30</v>
      </c>
      <c r="M82" s="7">
        <f t="shared" si="1"/>
        <v>90</v>
      </c>
    </row>
    <row r="83" spans="1:13" x14ac:dyDescent="0.25">
      <c r="A83" s="1" t="s">
        <v>468</v>
      </c>
      <c r="B83" s="57">
        <v>419</v>
      </c>
      <c r="C83" s="7">
        <v>25</v>
      </c>
      <c r="D83" s="7">
        <v>10</v>
      </c>
      <c r="E83" s="7">
        <v>32</v>
      </c>
      <c r="F83" s="7">
        <v>48</v>
      </c>
      <c r="G83" s="7">
        <v>6</v>
      </c>
      <c r="H83" s="7">
        <v>18</v>
      </c>
      <c r="I83" s="7">
        <v>77</v>
      </c>
      <c r="J83" s="7">
        <v>45</v>
      </c>
      <c r="K83" s="7">
        <v>70</v>
      </c>
      <c r="L83" s="7">
        <v>24</v>
      </c>
      <c r="M83" s="7">
        <f t="shared" si="1"/>
        <v>64</v>
      </c>
    </row>
    <row r="84" spans="1:13" x14ac:dyDescent="0.25">
      <c r="A84" s="8" t="s">
        <v>216</v>
      </c>
      <c r="B84" s="57"/>
      <c r="C84" s="7"/>
      <c r="D84" s="7"/>
      <c r="E84" s="7"/>
      <c r="F84" s="7"/>
      <c r="G84" s="7"/>
      <c r="H84" s="7"/>
      <c r="I84" s="7"/>
      <c r="J84" s="7"/>
      <c r="K84" s="7"/>
      <c r="L84" s="7"/>
      <c r="M84" s="7"/>
    </row>
    <row r="85" spans="1:13" x14ac:dyDescent="0.25">
      <c r="A85" s="1" t="s">
        <v>469</v>
      </c>
      <c r="B85" s="57">
        <v>2058</v>
      </c>
      <c r="C85" s="7">
        <v>149</v>
      </c>
      <c r="D85" s="7">
        <v>130</v>
      </c>
      <c r="E85" s="7">
        <v>320</v>
      </c>
      <c r="F85" s="7">
        <v>201</v>
      </c>
      <c r="G85" s="7">
        <v>56</v>
      </c>
      <c r="H85" s="7">
        <v>89</v>
      </c>
      <c r="I85" s="7">
        <v>256</v>
      </c>
      <c r="J85" s="7">
        <v>272</v>
      </c>
      <c r="K85" s="7">
        <v>101</v>
      </c>
      <c r="L85" s="7">
        <v>123</v>
      </c>
      <c r="M85" s="7">
        <f t="shared" si="1"/>
        <v>361</v>
      </c>
    </row>
    <row r="86" spans="1:13" x14ac:dyDescent="0.25">
      <c r="A86" s="1" t="s">
        <v>470</v>
      </c>
      <c r="B86" s="57">
        <v>313</v>
      </c>
      <c r="C86" s="7">
        <v>22</v>
      </c>
      <c r="D86" s="7">
        <v>11</v>
      </c>
      <c r="E86" s="7">
        <v>45</v>
      </c>
      <c r="F86" s="7">
        <v>23</v>
      </c>
      <c r="G86" s="7">
        <v>16</v>
      </c>
      <c r="H86" s="7">
        <v>7</v>
      </c>
      <c r="I86" s="7">
        <v>31</v>
      </c>
      <c r="J86" s="7">
        <v>52</v>
      </c>
      <c r="K86" s="7">
        <v>18</v>
      </c>
      <c r="L86" s="7">
        <v>24</v>
      </c>
      <c r="M86" s="7">
        <f t="shared" si="1"/>
        <v>64</v>
      </c>
    </row>
    <row r="87" spans="1:13" x14ac:dyDescent="0.25">
      <c r="A87" s="8" t="s">
        <v>217</v>
      </c>
      <c r="B87" s="57"/>
      <c r="C87" s="7"/>
      <c r="D87" s="7"/>
      <c r="E87" s="7"/>
      <c r="F87" s="7"/>
      <c r="G87" s="7"/>
      <c r="H87" s="7"/>
      <c r="I87" s="7"/>
      <c r="J87" s="7"/>
      <c r="K87" s="7"/>
      <c r="L87" s="7"/>
      <c r="M87" s="7"/>
    </row>
    <row r="88" spans="1:13" x14ac:dyDescent="0.25">
      <c r="A88" s="1" t="s">
        <v>471</v>
      </c>
      <c r="B88" s="57">
        <v>710</v>
      </c>
      <c r="C88" s="7">
        <v>34</v>
      </c>
      <c r="D88" s="7">
        <v>56</v>
      </c>
      <c r="E88" s="7">
        <v>100</v>
      </c>
      <c r="F88" s="7">
        <v>51</v>
      </c>
      <c r="G88" s="7">
        <v>58</v>
      </c>
      <c r="H88" s="7">
        <v>20</v>
      </c>
      <c r="I88" s="7">
        <v>63</v>
      </c>
      <c r="J88" s="7">
        <v>94</v>
      </c>
      <c r="K88" s="7">
        <v>26</v>
      </c>
      <c r="L88" s="7">
        <v>55</v>
      </c>
      <c r="M88" s="7">
        <f t="shared" si="1"/>
        <v>153</v>
      </c>
    </row>
    <row r="89" spans="1:13" x14ac:dyDescent="0.25">
      <c r="A89" s="1" t="s">
        <v>472</v>
      </c>
      <c r="B89" s="57">
        <v>1319</v>
      </c>
      <c r="C89" s="7">
        <v>77</v>
      </c>
      <c r="D89" s="7">
        <v>118</v>
      </c>
      <c r="E89" s="7">
        <v>213</v>
      </c>
      <c r="F89" s="7">
        <v>96</v>
      </c>
      <c r="G89" s="7">
        <v>103</v>
      </c>
      <c r="H89" s="7">
        <v>56</v>
      </c>
      <c r="I89" s="7">
        <v>97</v>
      </c>
      <c r="J89" s="7">
        <v>162</v>
      </c>
      <c r="K89" s="7">
        <v>33</v>
      </c>
      <c r="L89" s="7">
        <v>81</v>
      </c>
      <c r="M89" s="7">
        <f t="shared" si="1"/>
        <v>283</v>
      </c>
    </row>
    <row r="90" spans="1:13" x14ac:dyDescent="0.25">
      <c r="A90" s="1" t="s">
        <v>473</v>
      </c>
      <c r="B90" s="57">
        <v>912</v>
      </c>
      <c r="C90" s="7">
        <v>50</v>
      </c>
      <c r="D90" s="7">
        <v>23</v>
      </c>
      <c r="E90" s="7">
        <v>171</v>
      </c>
      <c r="F90" s="7">
        <v>54</v>
      </c>
      <c r="G90" s="7">
        <v>26</v>
      </c>
      <c r="H90" s="7">
        <v>70</v>
      </c>
      <c r="I90" s="7">
        <v>130</v>
      </c>
      <c r="J90" s="7">
        <v>127</v>
      </c>
      <c r="K90" s="7">
        <v>57</v>
      </c>
      <c r="L90" s="7">
        <v>37</v>
      </c>
      <c r="M90" s="7">
        <f t="shared" si="1"/>
        <v>167</v>
      </c>
    </row>
    <row r="91" spans="1:13" x14ac:dyDescent="0.25">
      <c r="A91" s="8" t="s">
        <v>218</v>
      </c>
      <c r="B91" s="57"/>
      <c r="C91" s="7"/>
      <c r="D91" s="7"/>
      <c r="E91" s="7"/>
      <c r="F91" s="7"/>
      <c r="G91" s="7"/>
      <c r="H91" s="7"/>
      <c r="I91" s="7"/>
      <c r="J91" s="7"/>
      <c r="K91" s="7"/>
      <c r="L91" s="7"/>
      <c r="M91" s="7"/>
    </row>
    <row r="92" spans="1:13" x14ac:dyDescent="0.25">
      <c r="A92" s="1" t="s">
        <v>474</v>
      </c>
      <c r="B92" s="57">
        <v>2442</v>
      </c>
      <c r="C92" s="7">
        <v>133</v>
      </c>
      <c r="D92" s="7">
        <v>170</v>
      </c>
      <c r="E92" s="7">
        <v>313</v>
      </c>
      <c r="F92" s="7">
        <v>214</v>
      </c>
      <c r="G92" s="7">
        <v>251</v>
      </c>
      <c r="H92" s="7">
        <v>108</v>
      </c>
      <c r="I92" s="7">
        <v>251</v>
      </c>
      <c r="J92" s="7">
        <v>288</v>
      </c>
      <c r="K92" s="7">
        <v>70</v>
      </c>
      <c r="L92" s="7">
        <v>138</v>
      </c>
      <c r="M92" s="7">
        <f t="shared" si="1"/>
        <v>506</v>
      </c>
    </row>
    <row r="93" spans="1:13" x14ac:dyDescent="0.25">
      <c r="A93" s="1" t="s">
        <v>475</v>
      </c>
      <c r="B93" s="57">
        <v>261</v>
      </c>
      <c r="C93" s="7">
        <v>14</v>
      </c>
      <c r="D93" s="7">
        <v>23</v>
      </c>
      <c r="E93" s="7">
        <v>32</v>
      </c>
      <c r="F93" s="7">
        <v>17</v>
      </c>
      <c r="G93" s="7">
        <v>39</v>
      </c>
      <c r="H93" s="7">
        <v>0</v>
      </c>
      <c r="I93" s="7">
        <v>14</v>
      </c>
      <c r="J93" s="7">
        <v>21</v>
      </c>
      <c r="K93" s="7">
        <v>6</v>
      </c>
      <c r="L93" s="7">
        <v>9</v>
      </c>
      <c r="M93" s="7">
        <f t="shared" si="1"/>
        <v>86</v>
      </c>
    </row>
    <row r="94" spans="1:13" x14ac:dyDescent="0.25">
      <c r="A94" s="8" t="s">
        <v>219</v>
      </c>
      <c r="B94" s="57"/>
      <c r="C94" s="7"/>
      <c r="D94" s="7"/>
      <c r="E94" s="7"/>
      <c r="F94" s="7"/>
      <c r="G94" s="7"/>
      <c r="H94" s="7"/>
      <c r="I94" s="7"/>
      <c r="J94" s="7"/>
      <c r="K94" s="7"/>
      <c r="L94" s="7"/>
      <c r="M94" s="7"/>
    </row>
    <row r="95" spans="1:13" x14ac:dyDescent="0.25">
      <c r="A95" s="1" t="s">
        <v>476</v>
      </c>
      <c r="B95" s="57">
        <v>45</v>
      </c>
      <c r="C95" s="7">
        <v>4</v>
      </c>
      <c r="D95" s="7">
        <v>5</v>
      </c>
      <c r="E95" s="7">
        <v>2</v>
      </c>
      <c r="F95" s="7">
        <v>0</v>
      </c>
      <c r="G95" s="7">
        <v>6</v>
      </c>
      <c r="H95" s="7">
        <v>1</v>
      </c>
      <c r="I95" s="7">
        <v>0</v>
      </c>
      <c r="J95" s="7">
        <v>12</v>
      </c>
      <c r="K95" s="7">
        <v>0</v>
      </c>
      <c r="L95" s="7">
        <v>2</v>
      </c>
      <c r="M95" s="7">
        <f t="shared" si="1"/>
        <v>13</v>
      </c>
    </row>
    <row r="96" spans="1:13" x14ac:dyDescent="0.25">
      <c r="A96" s="1" t="s">
        <v>477</v>
      </c>
      <c r="B96" s="57">
        <v>91</v>
      </c>
      <c r="C96" s="7">
        <v>20</v>
      </c>
      <c r="D96" s="7">
        <v>2</v>
      </c>
      <c r="E96" s="7">
        <v>11</v>
      </c>
      <c r="F96" s="7">
        <v>3</v>
      </c>
      <c r="G96" s="7">
        <v>4</v>
      </c>
      <c r="H96" s="7">
        <v>4</v>
      </c>
      <c r="I96" s="7">
        <v>6</v>
      </c>
      <c r="J96" s="7">
        <v>13</v>
      </c>
      <c r="K96" s="7">
        <v>0</v>
      </c>
      <c r="L96" s="7">
        <v>2</v>
      </c>
      <c r="M96" s="7">
        <f t="shared" si="1"/>
        <v>26</v>
      </c>
    </row>
    <row r="97" spans="1:13" x14ac:dyDescent="0.25">
      <c r="A97" s="1" t="s">
        <v>478</v>
      </c>
      <c r="B97" s="57">
        <v>63</v>
      </c>
      <c r="C97" s="7">
        <v>10</v>
      </c>
      <c r="D97" s="7">
        <v>4</v>
      </c>
      <c r="E97" s="7">
        <v>6</v>
      </c>
      <c r="F97" s="7">
        <v>5</v>
      </c>
      <c r="G97" s="7">
        <v>2</v>
      </c>
      <c r="H97" s="7">
        <v>5</v>
      </c>
      <c r="I97" s="7">
        <v>4</v>
      </c>
      <c r="J97" s="7">
        <v>9</v>
      </c>
      <c r="K97" s="7">
        <v>1</v>
      </c>
      <c r="L97" s="7">
        <v>3</v>
      </c>
      <c r="M97" s="7">
        <f t="shared" si="1"/>
        <v>14</v>
      </c>
    </row>
    <row r="98" spans="1:13" x14ac:dyDescent="0.25">
      <c r="A98" s="1" t="s">
        <v>479</v>
      </c>
      <c r="B98" s="57">
        <v>42</v>
      </c>
      <c r="C98" s="7">
        <v>3</v>
      </c>
      <c r="D98" s="7">
        <v>0</v>
      </c>
      <c r="E98" s="7">
        <v>16</v>
      </c>
      <c r="F98" s="7">
        <v>3</v>
      </c>
      <c r="G98" s="7">
        <v>2</v>
      </c>
      <c r="H98" s="7">
        <v>1</v>
      </c>
      <c r="I98" s="7">
        <v>1</v>
      </c>
      <c r="J98" s="7">
        <v>3</v>
      </c>
      <c r="K98" s="7">
        <v>0</v>
      </c>
      <c r="L98" s="7">
        <v>0</v>
      </c>
      <c r="M98" s="7">
        <f t="shared" si="1"/>
        <v>13</v>
      </c>
    </row>
    <row r="99" spans="1:13" x14ac:dyDescent="0.25">
      <c r="A99" s="1" t="s">
        <v>480</v>
      </c>
      <c r="B99" s="57">
        <v>3</v>
      </c>
      <c r="C99" s="7">
        <v>0</v>
      </c>
      <c r="D99" s="7">
        <v>0</v>
      </c>
      <c r="E99" s="7">
        <v>0</v>
      </c>
      <c r="F99" s="7">
        <v>2</v>
      </c>
      <c r="G99" s="7">
        <v>0</v>
      </c>
      <c r="H99" s="7">
        <v>0</v>
      </c>
      <c r="I99" s="7">
        <v>0</v>
      </c>
      <c r="J99" s="7">
        <v>1</v>
      </c>
      <c r="K99" s="7">
        <v>0</v>
      </c>
      <c r="L99" s="7">
        <v>0</v>
      </c>
      <c r="M99" s="7">
        <f t="shared" si="1"/>
        <v>0</v>
      </c>
    </row>
    <row r="100" spans="1:13" x14ac:dyDescent="0.25">
      <c r="A100" s="1" t="s">
        <v>481</v>
      </c>
      <c r="B100" s="57">
        <v>121</v>
      </c>
      <c r="C100" s="7">
        <v>6</v>
      </c>
      <c r="D100" s="7">
        <v>7</v>
      </c>
      <c r="E100" s="7">
        <v>13</v>
      </c>
      <c r="F100" s="7">
        <v>0</v>
      </c>
      <c r="G100" s="7">
        <v>1</v>
      </c>
      <c r="H100" s="7">
        <v>9</v>
      </c>
      <c r="I100" s="7">
        <v>29</v>
      </c>
      <c r="J100" s="7">
        <v>19</v>
      </c>
      <c r="K100" s="7">
        <v>8</v>
      </c>
      <c r="L100" s="7">
        <v>5</v>
      </c>
      <c r="M100" s="7">
        <f t="shared" si="1"/>
        <v>24</v>
      </c>
    </row>
    <row r="101" spans="1:13" x14ac:dyDescent="0.25">
      <c r="A101" s="1" t="s">
        <v>482</v>
      </c>
      <c r="B101" s="57">
        <v>45</v>
      </c>
      <c r="C101" s="7">
        <v>3</v>
      </c>
      <c r="D101" s="7">
        <v>1</v>
      </c>
      <c r="E101" s="7">
        <v>4</v>
      </c>
      <c r="F101" s="7">
        <v>3</v>
      </c>
      <c r="G101" s="7">
        <v>8</v>
      </c>
      <c r="H101" s="7">
        <v>1</v>
      </c>
      <c r="I101" s="7">
        <v>3</v>
      </c>
      <c r="J101" s="7">
        <v>9</v>
      </c>
      <c r="K101" s="7">
        <v>1</v>
      </c>
      <c r="L101" s="7">
        <v>2</v>
      </c>
      <c r="M101" s="7">
        <f t="shared" si="1"/>
        <v>10</v>
      </c>
    </row>
    <row r="102" spans="1:13" x14ac:dyDescent="0.25">
      <c r="A102" s="8" t="s">
        <v>220</v>
      </c>
      <c r="B102" s="57"/>
      <c r="C102" s="7"/>
      <c r="D102" s="7"/>
      <c r="E102" s="7"/>
      <c r="F102" s="7"/>
      <c r="G102" s="7"/>
      <c r="H102" s="7"/>
      <c r="I102" s="7"/>
      <c r="J102" s="7"/>
      <c r="K102" s="7"/>
      <c r="L102" s="7"/>
      <c r="M102" s="7"/>
    </row>
    <row r="103" spans="1:13" x14ac:dyDescent="0.25">
      <c r="A103" s="1" t="s">
        <v>483</v>
      </c>
      <c r="B103" s="57">
        <v>731</v>
      </c>
      <c r="C103" s="7">
        <v>47</v>
      </c>
      <c r="D103" s="7">
        <v>63</v>
      </c>
      <c r="E103" s="7">
        <v>113</v>
      </c>
      <c r="F103" s="7">
        <v>60</v>
      </c>
      <c r="G103" s="7">
        <v>51</v>
      </c>
      <c r="H103" s="7">
        <v>16</v>
      </c>
      <c r="I103" s="7">
        <v>48</v>
      </c>
      <c r="J103" s="7">
        <v>105</v>
      </c>
      <c r="K103" s="7">
        <v>22</v>
      </c>
      <c r="L103" s="7">
        <v>37</v>
      </c>
      <c r="M103" s="7">
        <f t="shared" si="1"/>
        <v>169</v>
      </c>
    </row>
    <row r="104" spans="1:13" x14ac:dyDescent="0.25">
      <c r="A104" s="1" t="s">
        <v>484</v>
      </c>
      <c r="B104" s="57">
        <v>361</v>
      </c>
      <c r="C104" s="7">
        <v>53</v>
      </c>
      <c r="D104" s="7">
        <v>3</v>
      </c>
      <c r="E104" s="7">
        <v>14</v>
      </c>
      <c r="F104" s="7">
        <v>20</v>
      </c>
      <c r="G104" s="7">
        <v>6</v>
      </c>
      <c r="H104" s="7">
        <v>19</v>
      </c>
      <c r="I104" s="7">
        <v>114</v>
      </c>
      <c r="J104" s="7">
        <v>24</v>
      </c>
      <c r="K104" s="7">
        <v>17</v>
      </c>
      <c r="L104" s="7">
        <v>6</v>
      </c>
      <c r="M104" s="7">
        <f t="shared" si="1"/>
        <v>85</v>
      </c>
    </row>
    <row r="105" spans="1:13" x14ac:dyDescent="0.25">
      <c r="A105" s="8" t="s">
        <v>221</v>
      </c>
      <c r="B105" s="57"/>
      <c r="C105" s="7"/>
      <c r="D105" s="7"/>
      <c r="E105" s="7"/>
      <c r="F105" s="7"/>
      <c r="G105" s="7"/>
      <c r="H105" s="7"/>
      <c r="I105" s="7"/>
      <c r="J105" s="7"/>
      <c r="K105" s="7"/>
      <c r="L105" s="7"/>
      <c r="M105" s="7"/>
    </row>
    <row r="106" spans="1:13" x14ac:dyDescent="0.25">
      <c r="A106" s="1" t="s">
        <v>485</v>
      </c>
      <c r="B106" s="57">
        <v>185</v>
      </c>
      <c r="C106" s="7">
        <v>39</v>
      </c>
      <c r="D106" s="7">
        <v>10</v>
      </c>
      <c r="E106" s="7">
        <v>25</v>
      </c>
      <c r="F106" s="7">
        <v>6</v>
      </c>
      <c r="G106" s="7">
        <v>9</v>
      </c>
      <c r="H106" s="7">
        <v>1</v>
      </c>
      <c r="I106" s="7">
        <v>16</v>
      </c>
      <c r="J106" s="7">
        <v>17</v>
      </c>
      <c r="K106" s="7">
        <v>1</v>
      </c>
      <c r="L106" s="7">
        <v>3</v>
      </c>
      <c r="M106" s="7">
        <f t="shared" si="1"/>
        <v>58</v>
      </c>
    </row>
    <row r="107" spans="1:13" x14ac:dyDescent="0.25">
      <c r="A107" s="1" t="s">
        <v>540</v>
      </c>
      <c r="B107" s="57">
        <v>420</v>
      </c>
      <c r="C107" s="7">
        <v>25</v>
      </c>
      <c r="D107" s="7">
        <v>33</v>
      </c>
      <c r="E107" s="7">
        <v>46</v>
      </c>
      <c r="F107" s="7">
        <v>19</v>
      </c>
      <c r="G107" s="7">
        <v>64</v>
      </c>
      <c r="H107" s="7">
        <v>18</v>
      </c>
      <c r="I107" s="7">
        <v>24</v>
      </c>
      <c r="J107" s="7">
        <v>81</v>
      </c>
      <c r="K107" s="7">
        <v>14</v>
      </c>
      <c r="L107" s="7">
        <v>18</v>
      </c>
      <c r="M107" s="7">
        <f t="shared" si="1"/>
        <v>78</v>
      </c>
    </row>
    <row r="108" spans="1:13" x14ac:dyDescent="0.25">
      <c r="A108" s="1" t="s">
        <v>486</v>
      </c>
      <c r="B108" s="57">
        <v>250</v>
      </c>
      <c r="C108" s="7">
        <v>8</v>
      </c>
      <c r="D108" s="7">
        <v>23</v>
      </c>
      <c r="E108" s="7">
        <v>40</v>
      </c>
      <c r="F108" s="7">
        <v>39</v>
      </c>
      <c r="G108" s="7">
        <v>13</v>
      </c>
      <c r="H108" s="7">
        <v>7</v>
      </c>
      <c r="I108" s="7">
        <v>9</v>
      </c>
      <c r="J108" s="7">
        <v>36</v>
      </c>
      <c r="K108" s="7">
        <v>2</v>
      </c>
      <c r="L108" s="7">
        <v>8</v>
      </c>
      <c r="M108" s="7">
        <f t="shared" si="1"/>
        <v>65</v>
      </c>
    </row>
    <row r="109" spans="1:13" x14ac:dyDescent="0.25">
      <c r="A109" s="1" t="s">
        <v>487</v>
      </c>
      <c r="B109" s="57">
        <v>175</v>
      </c>
      <c r="C109" s="7">
        <v>6</v>
      </c>
      <c r="D109" s="7">
        <v>19</v>
      </c>
      <c r="E109" s="7">
        <v>8</v>
      </c>
      <c r="F109" s="7">
        <v>31</v>
      </c>
      <c r="G109" s="7">
        <v>7</v>
      </c>
      <c r="H109" s="7">
        <v>7</v>
      </c>
      <c r="I109" s="7">
        <v>19</v>
      </c>
      <c r="J109" s="7">
        <v>25</v>
      </c>
      <c r="K109" s="7">
        <v>8</v>
      </c>
      <c r="L109" s="7">
        <v>3</v>
      </c>
      <c r="M109" s="7">
        <f t="shared" si="1"/>
        <v>42</v>
      </c>
    </row>
    <row r="110" spans="1:13" x14ac:dyDescent="0.25">
      <c r="A110" s="1" t="s">
        <v>488</v>
      </c>
      <c r="B110" s="57">
        <v>114</v>
      </c>
      <c r="C110" s="7">
        <v>4</v>
      </c>
      <c r="D110" s="7">
        <v>20</v>
      </c>
      <c r="E110" s="7">
        <v>5</v>
      </c>
      <c r="F110" s="7">
        <v>34</v>
      </c>
      <c r="G110" s="7">
        <v>1</v>
      </c>
      <c r="H110" s="7">
        <v>2</v>
      </c>
      <c r="I110" s="7">
        <v>1</v>
      </c>
      <c r="J110" s="7">
        <v>17</v>
      </c>
      <c r="K110" s="7">
        <v>1</v>
      </c>
      <c r="L110" s="7">
        <v>2</v>
      </c>
      <c r="M110" s="7">
        <f t="shared" si="1"/>
        <v>27</v>
      </c>
    </row>
    <row r="111" spans="1:13" x14ac:dyDescent="0.25">
      <c r="A111" s="1" t="s">
        <v>489</v>
      </c>
      <c r="B111" s="57">
        <v>105</v>
      </c>
      <c r="C111" s="7">
        <v>8</v>
      </c>
      <c r="D111" s="7">
        <v>9</v>
      </c>
      <c r="E111" s="7">
        <v>11</v>
      </c>
      <c r="F111" s="7">
        <v>14</v>
      </c>
      <c r="G111" s="7">
        <v>3</v>
      </c>
      <c r="H111" s="7">
        <v>5</v>
      </c>
      <c r="I111" s="7">
        <v>7</v>
      </c>
      <c r="J111" s="7">
        <v>26</v>
      </c>
      <c r="K111" s="7">
        <v>0</v>
      </c>
      <c r="L111" s="7">
        <v>4</v>
      </c>
      <c r="M111" s="7">
        <f t="shared" si="1"/>
        <v>18</v>
      </c>
    </row>
    <row r="112" spans="1:13" x14ac:dyDescent="0.25">
      <c r="A112" s="1" t="s">
        <v>490</v>
      </c>
      <c r="B112" s="57">
        <v>198</v>
      </c>
      <c r="C112" s="7">
        <v>15</v>
      </c>
      <c r="D112" s="7">
        <v>9</v>
      </c>
      <c r="E112" s="7">
        <v>24</v>
      </c>
      <c r="F112" s="7">
        <v>17</v>
      </c>
      <c r="G112" s="7">
        <v>30</v>
      </c>
      <c r="H112" s="7">
        <v>4</v>
      </c>
      <c r="I112" s="7">
        <v>15</v>
      </c>
      <c r="J112" s="7">
        <v>17</v>
      </c>
      <c r="K112" s="7">
        <v>5</v>
      </c>
      <c r="L112" s="7">
        <v>10</v>
      </c>
      <c r="M112" s="7">
        <f t="shared" si="1"/>
        <v>52</v>
      </c>
    </row>
    <row r="113" spans="1:13" x14ac:dyDescent="0.25">
      <c r="A113" s="1" t="s">
        <v>491</v>
      </c>
      <c r="B113" s="57">
        <v>68</v>
      </c>
      <c r="C113" s="7">
        <v>5</v>
      </c>
      <c r="D113" s="7">
        <v>1</v>
      </c>
      <c r="E113" s="7">
        <v>6</v>
      </c>
      <c r="F113" s="7">
        <v>6</v>
      </c>
      <c r="G113" s="7">
        <v>4</v>
      </c>
      <c r="H113" s="7">
        <v>3</v>
      </c>
      <c r="I113" s="7">
        <v>5</v>
      </c>
      <c r="J113" s="7">
        <v>11</v>
      </c>
      <c r="K113" s="7">
        <v>5</v>
      </c>
      <c r="L113" s="7">
        <v>4</v>
      </c>
      <c r="M113" s="7">
        <f t="shared" si="1"/>
        <v>18</v>
      </c>
    </row>
    <row r="114" spans="1:13" x14ac:dyDescent="0.25">
      <c r="A114" s="1" t="s">
        <v>222</v>
      </c>
      <c r="B114" s="57">
        <v>7336</v>
      </c>
      <c r="C114" s="7">
        <v>471</v>
      </c>
      <c r="D114" s="7">
        <v>119</v>
      </c>
      <c r="E114" s="7">
        <v>465</v>
      </c>
      <c r="F114" s="7">
        <v>123</v>
      </c>
      <c r="G114" s="7">
        <v>1085</v>
      </c>
      <c r="H114" s="7">
        <v>542</v>
      </c>
      <c r="I114" s="7">
        <v>804</v>
      </c>
      <c r="J114" s="7">
        <v>1356</v>
      </c>
      <c r="K114" s="7">
        <v>261</v>
      </c>
      <c r="L114" s="7">
        <v>181</v>
      </c>
      <c r="M114" s="7">
        <f t="shared" si="1"/>
        <v>1929</v>
      </c>
    </row>
    <row r="115" spans="1:13" x14ac:dyDescent="0.25">
      <c r="A115" s="1" t="s">
        <v>541</v>
      </c>
      <c r="B115" s="7"/>
    </row>
    <row r="116" spans="1:13" x14ac:dyDescent="0.25">
      <c r="B116" s="7"/>
    </row>
    <row r="117" spans="1:13" x14ac:dyDescent="0.25">
      <c r="B117" s="57"/>
    </row>
  </sheetData>
  <phoneticPr fontId="0" type="noConversion"/>
  <pageMargins left="0" right="0.19685039370078741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W130"/>
  <sheetViews>
    <sheetView workbookViewId="0">
      <selection activeCell="A3" sqref="A3"/>
    </sheetView>
  </sheetViews>
  <sheetFormatPr baseColWidth="10" defaultColWidth="11.44140625" defaultRowHeight="13.2" x14ac:dyDescent="0.25"/>
  <cols>
    <col min="1" max="1" width="27.88671875" style="1" customWidth="1"/>
    <col min="2" max="50" width="8.33203125" style="1" customWidth="1"/>
    <col min="51" max="16384" width="11.44140625" style="1"/>
  </cols>
  <sheetData>
    <row r="1" spans="1:15" x14ac:dyDescent="0.25">
      <c r="A1" s="8" t="s">
        <v>811</v>
      </c>
      <c r="D1" s="18"/>
      <c r="E1" s="18"/>
      <c r="F1" s="18"/>
      <c r="G1" s="18"/>
      <c r="H1" s="18"/>
      <c r="I1" s="18"/>
      <c r="J1" s="18"/>
      <c r="K1" s="18"/>
      <c r="L1" s="18"/>
      <c r="M1" s="18"/>
      <c r="N1" s="18"/>
      <c r="O1" s="18"/>
    </row>
    <row r="2" spans="1:15" x14ac:dyDescent="0.25">
      <c r="A2" s="12" t="s">
        <v>828</v>
      </c>
    </row>
    <row r="4" spans="1:15" ht="26.25" customHeight="1" x14ac:dyDescent="0.25">
      <c r="B4" s="8" t="s">
        <v>492</v>
      </c>
      <c r="M4" s="2"/>
    </row>
    <row r="5" spans="1:15" x14ac:dyDescent="0.25">
      <c r="A5" s="6"/>
      <c r="B5" s="2" t="s">
        <v>527</v>
      </c>
      <c r="C5" s="1">
        <v>241</v>
      </c>
      <c r="D5" s="1">
        <v>251</v>
      </c>
      <c r="E5" s="1">
        <v>259</v>
      </c>
      <c r="F5" s="1">
        <v>271</v>
      </c>
      <c r="G5" s="1">
        <v>273</v>
      </c>
      <c r="H5" s="1">
        <v>277</v>
      </c>
      <c r="I5" s="1">
        <v>279</v>
      </c>
      <c r="J5" s="1">
        <v>282</v>
      </c>
      <c r="K5" s="1">
        <v>283</v>
      </c>
      <c r="L5" s="1">
        <v>289</v>
      </c>
      <c r="M5" s="2" t="s">
        <v>493</v>
      </c>
    </row>
    <row r="6" spans="1:15" x14ac:dyDescent="0.25">
      <c r="A6" s="81" t="s">
        <v>206</v>
      </c>
      <c r="B6" s="27">
        <v>28828</v>
      </c>
      <c r="C6" s="27">
        <v>1674</v>
      </c>
      <c r="D6" s="27">
        <v>1538</v>
      </c>
      <c r="E6" s="27">
        <v>1229</v>
      </c>
      <c r="F6" s="27">
        <v>1188</v>
      </c>
      <c r="G6" s="27">
        <v>4870</v>
      </c>
      <c r="H6" s="27">
        <v>1693</v>
      </c>
      <c r="I6" s="27">
        <v>1056</v>
      </c>
      <c r="J6" s="27">
        <v>1882</v>
      </c>
      <c r="K6" s="27">
        <v>4728</v>
      </c>
      <c r="L6" s="27">
        <v>1048</v>
      </c>
      <c r="M6" s="27">
        <f>B6-SUM(C6:L6)</f>
        <v>7922</v>
      </c>
    </row>
    <row r="7" spans="1:15" x14ac:dyDescent="0.25">
      <c r="A7" s="8" t="s">
        <v>207</v>
      </c>
      <c r="B7" s="57"/>
      <c r="G7" s="57"/>
    </row>
    <row r="8" spans="1:15" x14ac:dyDescent="0.25">
      <c r="A8" s="1" t="s">
        <v>375</v>
      </c>
      <c r="B8" s="57">
        <v>261</v>
      </c>
      <c r="C8" s="1">
        <v>34</v>
      </c>
      <c r="D8" s="1">
        <v>8</v>
      </c>
      <c r="E8" s="1">
        <v>6</v>
      </c>
      <c r="F8" s="1">
        <v>3</v>
      </c>
      <c r="G8" s="57">
        <v>55</v>
      </c>
      <c r="H8" s="1">
        <v>18</v>
      </c>
      <c r="I8" s="1">
        <v>6</v>
      </c>
      <c r="J8" s="1">
        <v>19</v>
      </c>
      <c r="K8" s="1">
        <v>22</v>
      </c>
      <c r="L8" s="1">
        <v>14</v>
      </c>
      <c r="M8" s="7">
        <f t="shared" ref="M8:M71" si="0">B8-SUM(C8:L8)</f>
        <v>76</v>
      </c>
    </row>
    <row r="9" spans="1:15" x14ac:dyDescent="0.25">
      <c r="A9" s="1" t="s">
        <v>385</v>
      </c>
      <c r="B9" s="57">
        <v>532</v>
      </c>
      <c r="C9" s="1">
        <v>55</v>
      </c>
      <c r="D9" s="1">
        <v>12</v>
      </c>
      <c r="E9" s="1">
        <v>8</v>
      </c>
      <c r="F9" s="1">
        <v>15</v>
      </c>
      <c r="G9" s="57">
        <v>190</v>
      </c>
      <c r="H9" s="1">
        <v>23</v>
      </c>
      <c r="I9" s="1">
        <v>33</v>
      </c>
      <c r="J9" s="1">
        <v>9</v>
      </c>
      <c r="K9" s="1">
        <v>59</v>
      </c>
      <c r="L9" s="1">
        <v>12</v>
      </c>
      <c r="M9" s="7">
        <f t="shared" si="0"/>
        <v>116</v>
      </c>
    </row>
    <row r="10" spans="1:15" x14ac:dyDescent="0.25">
      <c r="A10" s="1" t="s">
        <v>386</v>
      </c>
      <c r="B10" s="57">
        <v>364</v>
      </c>
      <c r="C10" s="1">
        <v>31</v>
      </c>
      <c r="D10" s="1">
        <v>18</v>
      </c>
      <c r="E10" s="1">
        <v>7</v>
      </c>
      <c r="F10" s="1">
        <v>3</v>
      </c>
      <c r="G10" s="57">
        <v>43</v>
      </c>
      <c r="H10" s="1">
        <v>39</v>
      </c>
      <c r="I10" s="1">
        <v>6</v>
      </c>
      <c r="J10" s="1">
        <v>34</v>
      </c>
      <c r="K10" s="1">
        <v>36</v>
      </c>
      <c r="L10" s="1">
        <v>18</v>
      </c>
      <c r="M10" s="7">
        <f t="shared" si="0"/>
        <v>129</v>
      </c>
    </row>
    <row r="11" spans="1:15" x14ac:dyDescent="0.25">
      <c r="A11" s="1" t="s">
        <v>387</v>
      </c>
      <c r="B11" s="57">
        <v>296</v>
      </c>
      <c r="C11" s="1">
        <v>37</v>
      </c>
      <c r="D11" s="1">
        <v>10</v>
      </c>
      <c r="E11" s="1">
        <v>6</v>
      </c>
      <c r="F11" s="1">
        <v>6</v>
      </c>
      <c r="G11" s="57">
        <v>53</v>
      </c>
      <c r="H11" s="1">
        <v>19</v>
      </c>
      <c r="I11" s="1">
        <v>9</v>
      </c>
      <c r="J11" s="1">
        <v>20</v>
      </c>
      <c r="K11" s="1">
        <v>37</v>
      </c>
      <c r="L11" s="1">
        <v>10</v>
      </c>
      <c r="M11" s="7">
        <f t="shared" si="0"/>
        <v>89</v>
      </c>
    </row>
    <row r="12" spans="1:15" x14ac:dyDescent="0.25">
      <c r="A12" s="1" t="s">
        <v>388</v>
      </c>
      <c r="B12" s="57">
        <v>284</v>
      </c>
      <c r="C12" s="1">
        <v>32</v>
      </c>
      <c r="D12" s="1">
        <v>4</v>
      </c>
      <c r="E12" s="1">
        <v>6</v>
      </c>
      <c r="F12" s="1">
        <v>4</v>
      </c>
      <c r="G12" s="57">
        <v>68</v>
      </c>
      <c r="H12" s="1">
        <v>17</v>
      </c>
      <c r="I12" s="1">
        <v>7</v>
      </c>
      <c r="J12" s="1">
        <v>20</v>
      </c>
      <c r="K12" s="1">
        <v>24</v>
      </c>
      <c r="L12" s="1">
        <v>9</v>
      </c>
      <c r="M12" s="7">
        <f t="shared" si="0"/>
        <v>93</v>
      </c>
    </row>
    <row r="13" spans="1:15" x14ac:dyDescent="0.25">
      <c r="A13" s="1" t="s">
        <v>417</v>
      </c>
      <c r="B13" s="57">
        <v>1315</v>
      </c>
      <c r="C13" s="1">
        <v>77</v>
      </c>
      <c r="D13" s="1">
        <v>20</v>
      </c>
      <c r="E13" s="1">
        <v>14</v>
      </c>
      <c r="F13" s="1">
        <v>25</v>
      </c>
      <c r="G13" s="57">
        <v>502</v>
      </c>
      <c r="H13" s="1">
        <v>89</v>
      </c>
      <c r="I13" s="1">
        <v>60</v>
      </c>
      <c r="J13" s="1">
        <v>34</v>
      </c>
      <c r="K13" s="1">
        <v>194</v>
      </c>
      <c r="L13" s="1">
        <v>25</v>
      </c>
      <c r="M13" s="7">
        <f t="shared" si="0"/>
        <v>275</v>
      </c>
    </row>
    <row r="14" spans="1:15" x14ac:dyDescent="0.25">
      <c r="A14" s="8" t="s">
        <v>555</v>
      </c>
      <c r="B14" s="57"/>
      <c r="G14" s="57"/>
      <c r="M14" s="7"/>
    </row>
    <row r="15" spans="1:15" x14ac:dyDescent="0.25">
      <c r="A15" s="1" t="s">
        <v>418</v>
      </c>
      <c r="B15" s="57">
        <v>1501</v>
      </c>
      <c r="C15" s="1">
        <v>133</v>
      </c>
      <c r="D15" s="1">
        <v>43</v>
      </c>
      <c r="E15" s="1">
        <v>54</v>
      </c>
      <c r="F15" s="1">
        <v>34</v>
      </c>
      <c r="G15" s="57">
        <v>258</v>
      </c>
      <c r="H15" s="1">
        <v>116</v>
      </c>
      <c r="I15" s="1">
        <v>44</v>
      </c>
      <c r="J15" s="1">
        <v>109</v>
      </c>
      <c r="K15" s="1">
        <v>190</v>
      </c>
      <c r="L15" s="1">
        <v>62</v>
      </c>
      <c r="M15" s="7">
        <f t="shared" si="0"/>
        <v>458</v>
      </c>
    </row>
    <row r="16" spans="1:15" x14ac:dyDescent="0.25">
      <c r="A16" s="1" t="s">
        <v>378</v>
      </c>
      <c r="B16" s="57">
        <v>1119</v>
      </c>
      <c r="C16" s="1">
        <v>70</v>
      </c>
      <c r="D16" s="1">
        <v>21</v>
      </c>
      <c r="E16" s="1">
        <v>14</v>
      </c>
      <c r="F16" s="1">
        <v>15</v>
      </c>
      <c r="G16" s="57">
        <v>548</v>
      </c>
      <c r="H16" s="1">
        <v>22</v>
      </c>
      <c r="I16" s="1">
        <v>40</v>
      </c>
      <c r="J16" s="1">
        <v>16</v>
      </c>
      <c r="K16" s="1">
        <v>167</v>
      </c>
      <c r="L16" s="1">
        <v>23</v>
      </c>
      <c r="M16" s="7">
        <f t="shared" si="0"/>
        <v>183</v>
      </c>
    </row>
    <row r="17" spans="1:13" x14ac:dyDescent="0.25">
      <c r="A17" s="1" t="s">
        <v>419</v>
      </c>
      <c r="B17" s="57">
        <v>1242</v>
      </c>
      <c r="C17" s="1">
        <v>88</v>
      </c>
      <c r="D17" s="1">
        <v>28</v>
      </c>
      <c r="E17" s="1">
        <v>20</v>
      </c>
      <c r="F17" s="1">
        <v>23</v>
      </c>
      <c r="G17" s="57">
        <v>454</v>
      </c>
      <c r="H17" s="1">
        <v>60</v>
      </c>
      <c r="I17" s="1">
        <v>39</v>
      </c>
      <c r="J17" s="1">
        <v>40</v>
      </c>
      <c r="K17" s="1">
        <v>200</v>
      </c>
      <c r="L17" s="1">
        <v>35</v>
      </c>
      <c r="M17" s="7">
        <f t="shared" si="0"/>
        <v>255</v>
      </c>
    </row>
    <row r="18" spans="1:13" x14ac:dyDescent="0.25">
      <c r="A18" s="8" t="s">
        <v>208</v>
      </c>
      <c r="B18" s="57"/>
      <c r="G18" s="57"/>
      <c r="M18" s="7"/>
    </row>
    <row r="19" spans="1:13" x14ac:dyDescent="0.25">
      <c r="A19" s="1" t="s">
        <v>420</v>
      </c>
      <c r="B19" s="57">
        <v>380</v>
      </c>
      <c r="C19" s="1">
        <v>26</v>
      </c>
      <c r="D19" s="1">
        <v>11</v>
      </c>
      <c r="E19" s="1">
        <v>7</v>
      </c>
      <c r="F19" s="1">
        <v>14</v>
      </c>
      <c r="G19" s="57">
        <v>62</v>
      </c>
      <c r="H19" s="1">
        <v>30</v>
      </c>
      <c r="I19" s="1">
        <v>9</v>
      </c>
      <c r="J19" s="1">
        <v>21</v>
      </c>
      <c r="K19" s="1">
        <v>71</v>
      </c>
      <c r="L19" s="1">
        <v>8</v>
      </c>
      <c r="M19" s="7">
        <f t="shared" si="0"/>
        <v>121</v>
      </c>
    </row>
    <row r="20" spans="1:13" x14ac:dyDescent="0.25">
      <c r="A20" s="1" t="s">
        <v>389</v>
      </c>
      <c r="B20" s="57">
        <v>444</v>
      </c>
      <c r="C20" s="1">
        <v>17</v>
      </c>
      <c r="D20" s="1">
        <v>5</v>
      </c>
      <c r="E20" s="1">
        <v>18</v>
      </c>
      <c r="F20" s="1">
        <v>14</v>
      </c>
      <c r="G20" s="57">
        <v>112</v>
      </c>
      <c r="H20" s="1">
        <v>32</v>
      </c>
      <c r="I20" s="1">
        <v>22</v>
      </c>
      <c r="J20" s="1">
        <v>20</v>
      </c>
      <c r="K20" s="1">
        <v>68</v>
      </c>
      <c r="L20" s="1">
        <v>14</v>
      </c>
      <c r="M20" s="7">
        <f t="shared" si="0"/>
        <v>122</v>
      </c>
    </row>
    <row r="21" spans="1:13" x14ac:dyDescent="0.25">
      <c r="A21" s="1" t="s">
        <v>421</v>
      </c>
      <c r="B21" s="57">
        <v>718</v>
      </c>
      <c r="C21" s="1">
        <v>53</v>
      </c>
      <c r="D21" s="1">
        <v>29</v>
      </c>
      <c r="E21" s="1">
        <v>26</v>
      </c>
      <c r="F21" s="1">
        <v>21</v>
      </c>
      <c r="G21" s="57">
        <v>129</v>
      </c>
      <c r="H21" s="1">
        <v>43</v>
      </c>
      <c r="I21" s="1">
        <v>15</v>
      </c>
      <c r="J21" s="1">
        <v>38</v>
      </c>
      <c r="K21" s="1">
        <v>136</v>
      </c>
      <c r="L21" s="1">
        <v>24</v>
      </c>
      <c r="M21" s="7">
        <f t="shared" si="0"/>
        <v>204</v>
      </c>
    </row>
    <row r="22" spans="1:13" x14ac:dyDescent="0.25">
      <c r="A22" s="1" t="s">
        <v>422</v>
      </c>
      <c r="B22" s="57">
        <v>1363</v>
      </c>
      <c r="C22" s="1">
        <v>89</v>
      </c>
      <c r="D22" s="1">
        <v>58</v>
      </c>
      <c r="E22" s="1">
        <v>45</v>
      </c>
      <c r="F22" s="1">
        <v>42</v>
      </c>
      <c r="G22" s="57">
        <v>239</v>
      </c>
      <c r="H22" s="1">
        <v>116</v>
      </c>
      <c r="I22" s="1">
        <v>57</v>
      </c>
      <c r="J22" s="1">
        <v>75</v>
      </c>
      <c r="K22" s="1">
        <v>229</v>
      </c>
      <c r="L22" s="1">
        <v>42</v>
      </c>
      <c r="M22" s="7">
        <f t="shared" si="0"/>
        <v>371</v>
      </c>
    </row>
    <row r="23" spans="1:13" x14ac:dyDescent="0.25">
      <c r="A23" s="8" t="s">
        <v>209</v>
      </c>
      <c r="B23" s="57"/>
      <c r="G23" s="57"/>
      <c r="M23" s="7"/>
    </row>
    <row r="24" spans="1:13" x14ac:dyDescent="0.25">
      <c r="A24" s="1" t="s">
        <v>423</v>
      </c>
      <c r="B24" s="57">
        <v>361</v>
      </c>
      <c r="C24" s="1">
        <v>19</v>
      </c>
      <c r="D24" s="1">
        <v>18</v>
      </c>
      <c r="E24" s="1">
        <v>16</v>
      </c>
      <c r="F24" s="1">
        <v>21</v>
      </c>
      <c r="G24" s="57">
        <v>27</v>
      </c>
      <c r="H24" s="1">
        <v>20</v>
      </c>
      <c r="I24" s="1">
        <v>17</v>
      </c>
      <c r="J24" s="1">
        <v>27</v>
      </c>
      <c r="K24" s="1">
        <v>80</v>
      </c>
      <c r="L24" s="1">
        <v>9</v>
      </c>
      <c r="M24" s="7">
        <f t="shared" si="0"/>
        <v>107</v>
      </c>
    </row>
    <row r="25" spans="1:13" x14ac:dyDescent="0.25">
      <c r="A25" s="1" t="s">
        <v>424</v>
      </c>
      <c r="B25" s="57">
        <v>129</v>
      </c>
      <c r="C25" s="1">
        <v>7</v>
      </c>
      <c r="D25" s="1">
        <v>6</v>
      </c>
      <c r="E25" s="1">
        <v>5</v>
      </c>
      <c r="F25" s="1">
        <v>5</v>
      </c>
      <c r="G25" s="57">
        <v>19</v>
      </c>
      <c r="H25" s="1">
        <v>11</v>
      </c>
      <c r="I25" s="1">
        <v>3</v>
      </c>
      <c r="J25" s="1">
        <v>12</v>
      </c>
      <c r="K25" s="1">
        <v>17</v>
      </c>
      <c r="L25" s="1">
        <v>9</v>
      </c>
      <c r="M25" s="7">
        <f t="shared" si="0"/>
        <v>35</v>
      </c>
    </row>
    <row r="26" spans="1:13" x14ac:dyDescent="0.25">
      <c r="A26" s="1" t="s">
        <v>425</v>
      </c>
      <c r="B26" s="57">
        <v>58</v>
      </c>
      <c r="C26" s="1">
        <v>5</v>
      </c>
      <c r="D26" s="1">
        <v>5</v>
      </c>
      <c r="E26" s="1">
        <v>3</v>
      </c>
      <c r="F26" s="1">
        <v>2</v>
      </c>
      <c r="G26" s="57">
        <v>4</v>
      </c>
      <c r="H26" s="1">
        <v>4</v>
      </c>
      <c r="I26" s="1">
        <v>2</v>
      </c>
      <c r="J26" s="1">
        <v>6</v>
      </c>
      <c r="K26" s="1">
        <v>8</v>
      </c>
      <c r="L26" s="1">
        <v>2</v>
      </c>
      <c r="M26" s="7">
        <f t="shared" si="0"/>
        <v>17</v>
      </c>
    </row>
    <row r="27" spans="1:13" x14ac:dyDescent="0.25">
      <c r="A27" s="1" t="s">
        <v>426</v>
      </c>
      <c r="B27" s="57">
        <v>720</v>
      </c>
      <c r="C27" s="1">
        <v>30</v>
      </c>
      <c r="D27" s="1">
        <v>65</v>
      </c>
      <c r="E27" s="1">
        <v>43</v>
      </c>
      <c r="F27" s="1">
        <v>30</v>
      </c>
      <c r="G27" s="57">
        <v>58</v>
      </c>
      <c r="H27" s="1">
        <v>35</v>
      </c>
      <c r="I27" s="1">
        <v>23</v>
      </c>
      <c r="J27" s="1">
        <v>35</v>
      </c>
      <c r="K27" s="1">
        <v>213</v>
      </c>
      <c r="L27" s="1">
        <v>23</v>
      </c>
      <c r="M27" s="7">
        <f t="shared" si="0"/>
        <v>165</v>
      </c>
    </row>
    <row r="28" spans="1:13" x14ac:dyDescent="0.25">
      <c r="A28" s="8" t="s">
        <v>383</v>
      </c>
      <c r="B28" s="57"/>
      <c r="G28" s="57"/>
      <c r="M28" s="7"/>
    </row>
    <row r="29" spans="1:13" x14ac:dyDescent="0.25">
      <c r="A29" s="1" t="s">
        <v>427</v>
      </c>
      <c r="B29" s="57">
        <v>153</v>
      </c>
      <c r="C29" s="1">
        <v>5</v>
      </c>
      <c r="D29" s="1">
        <v>5</v>
      </c>
      <c r="E29" s="1">
        <v>5</v>
      </c>
      <c r="F29" s="1">
        <v>10</v>
      </c>
      <c r="G29" s="57">
        <v>26</v>
      </c>
      <c r="H29" s="1">
        <v>13</v>
      </c>
      <c r="I29" s="1">
        <v>2</v>
      </c>
      <c r="J29" s="1">
        <v>7</v>
      </c>
      <c r="K29" s="1">
        <v>19</v>
      </c>
      <c r="L29" s="1">
        <v>5</v>
      </c>
      <c r="M29" s="7">
        <f t="shared" si="0"/>
        <v>56</v>
      </c>
    </row>
    <row r="30" spans="1:13" x14ac:dyDescent="0.25">
      <c r="A30" s="1" t="s">
        <v>428</v>
      </c>
      <c r="B30" s="57">
        <v>296</v>
      </c>
      <c r="C30" s="1">
        <v>20</v>
      </c>
      <c r="D30" s="1">
        <v>15</v>
      </c>
      <c r="E30" s="1">
        <v>5</v>
      </c>
      <c r="F30" s="1">
        <v>9</v>
      </c>
      <c r="G30" s="57">
        <v>29</v>
      </c>
      <c r="H30" s="1">
        <v>30</v>
      </c>
      <c r="I30" s="1">
        <v>20</v>
      </c>
      <c r="J30" s="1">
        <v>23</v>
      </c>
      <c r="K30" s="1">
        <v>44</v>
      </c>
      <c r="L30" s="1">
        <v>13</v>
      </c>
      <c r="M30" s="7">
        <f t="shared" si="0"/>
        <v>88</v>
      </c>
    </row>
    <row r="31" spans="1:13" x14ac:dyDescent="0.25">
      <c r="A31" s="1" t="s">
        <v>429</v>
      </c>
      <c r="B31" s="57">
        <v>242</v>
      </c>
      <c r="C31" s="1">
        <v>10</v>
      </c>
      <c r="D31" s="1">
        <v>7</v>
      </c>
      <c r="E31" s="1">
        <v>5</v>
      </c>
      <c r="F31" s="1">
        <v>9</v>
      </c>
      <c r="G31" s="57">
        <v>23</v>
      </c>
      <c r="H31" s="1">
        <v>26</v>
      </c>
      <c r="I31" s="1">
        <v>6</v>
      </c>
      <c r="J31" s="1">
        <v>16</v>
      </c>
      <c r="K31" s="1">
        <v>40</v>
      </c>
      <c r="L31" s="1">
        <v>9</v>
      </c>
      <c r="M31" s="7">
        <f t="shared" si="0"/>
        <v>91</v>
      </c>
    </row>
    <row r="32" spans="1:13" x14ac:dyDescent="0.25">
      <c r="A32" s="1" t="s">
        <v>430</v>
      </c>
      <c r="B32" s="57">
        <v>144</v>
      </c>
      <c r="C32" s="1">
        <v>2</v>
      </c>
      <c r="D32" s="1">
        <v>11</v>
      </c>
      <c r="E32" s="1">
        <v>7</v>
      </c>
      <c r="F32" s="1">
        <v>8</v>
      </c>
      <c r="G32" s="57">
        <v>13</v>
      </c>
      <c r="H32" s="1">
        <v>13</v>
      </c>
      <c r="I32" s="1">
        <v>9</v>
      </c>
      <c r="J32" s="1">
        <v>6</v>
      </c>
      <c r="K32" s="1">
        <v>9</v>
      </c>
      <c r="L32" s="1">
        <v>8</v>
      </c>
      <c r="M32" s="7">
        <f t="shared" si="0"/>
        <v>58</v>
      </c>
    </row>
    <row r="33" spans="1:13" x14ac:dyDescent="0.25">
      <c r="A33" s="1" t="s">
        <v>431</v>
      </c>
      <c r="B33" s="57">
        <v>252</v>
      </c>
      <c r="C33" s="1">
        <v>18</v>
      </c>
      <c r="D33" s="1">
        <v>10</v>
      </c>
      <c r="E33" s="1">
        <v>14</v>
      </c>
      <c r="F33" s="1">
        <v>10</v>
      </c>
      <c r="G33" s="57">
        <v>28</v>
      </c>
      <c r="H33" s="1">
        <v>13</v>
      </c>
      <c r="I33" s="1">
        <v>11</v>
      </c>
      <c r="J33" s="1">
        <v>21</v>
      </c>
      <c r="K33" s="1">
        <v>56</v>
      </c>
      <c r="L33" s="1">
        <v>7</v>
      </c>
      <c r="M33" s="7">
        <f t="shared" si="0"/>
        <v>64</v>
      </c>
    </row>
    <row r="34" spans="1:13" x14ac:dyDescent="0.25">
      <c r="A34" s="8" t="s">
        <v>380</v>
      </c>
      <c r="B34" s="57"/>
      <c r="G34" s="57"/>
      <c r="M34" s="7"/>
    </row>
    <row r="35" spans="1:13" x14ac:dyDescent="0.25">
      <c r="A35" s="1" t="s">
        <v>432</v>
      </c>
      <c r="B35" s="57">
        <v>550</v>
      </c>
      <c r="C35" s="1">
        <v>43</v>
      </c>
      <c r="D35" s="1">
        <v>24</v>
      </c>
      <c r="E35" s="1">
        <v>21</v>
      </c>
      <c r="F35" s="1">
        <v>7</v>
      </c>
      <c r="G35" s="57">
        <v>114</v>
      </c>
      <c r="H35" s="1">
        <v>31</v>
      </c>
      <c r="I35" s="1">
        <v>18</v>
      </c>
      <c r="J35" s="1">
        <v>16</v>
      </c>
      <c r="K35" s="1">
        <v>168</v>
      </c>
      <c r="L35" s="1">
        <v>13</v>
      </c>
      <c r="M35" s="7">
        <f t="shared" si="0"/>
        <v>95</v>
      </c>
    </row>
    <row r="36" spans="1:13" x14ac:dyDescent="0.25">
      <c r="A36" s="1" t="s">
        <v>433</v>
      </c>
      <c r="B36" s="57">
        <v>817</v>
      </c>
      <c r="C36" s="1">
        <v>61</v>
      </c>
      <c r="D36" s="1">
        <v>40</v>
      </c>
      <c r="E36" s="1">
        <v>26</v>
      </c>
      <c r="F36" s="1">
        <v>28</v>
      </c>
      <c r="G36" s="57">
        <v>179</v>
      </c>
      <c r="H36" s="1">
        <v>36</v>
      </c>
      <c r="I36" s="1">
        <v>37</v>
      </c>
      <c r="J36" s="1">
        <v>49</v>
      </c>
      <c r="K36" s="1">
        <v>148</v>
      </c>
      <c r="L36" s="1">
        <v>15</v>
      </c>
      <c r="M36" s="7">
        <f t="shared" si="0"/>
        <v>198</v>
      </c>
    </row>
    <row r="37" spans="1:13" x14ac:dyDescent="0.25">
      <c r="A37" s="1" t="s">
        <v>434</v>
      </c>
      <c r="B37" s="57">
        <v>423</v>
      </c>
      <c r="C37" s="1">
        <v>41</v>
      </c>
      <c r="D37" s="1">
        <v>26</v>
      </c>
      <c r="E37" s="1">
        <v>10</v>
      </c>
      <c r="F37" s="1">
        <v>11</v>
      </c>
      <c r="G37" s="57">
        <v>67</v>
      </c>
      <c r="H37" s="1">
        <v>20</v>
      </c>
      <c r="I37" s="1">
        <v>29</v>
      </c>
      <c r="J37" s="1">
        <v>24</v>
      </c>
      <c r="K37" s="1">
        <v>85</v>
      </c>
      <c r="L37" s="1">
        <v>18</v>
      </c>
      <c r="M37" s="7">
        <f t="shared" si="0"/>
        <v>92</v>
      </c>
    </row>
    <row r="38" spans="1:13" x14ac:dyDescent="0.25">
      <c r="A38" s="1" t="s">
        <v>435</v>
      </c>
      <c r="B38" s="57">
        <v>183</v>
      </c>
      <c r="C38" s="1">
        <v>19</v>
      </c>
      <c r="D38" s="1">
        <v>8</v>
      </c>
      <c r="E38" s="1">
        <v>10</v>
      </c>
      <c r="F38" s="1">
        <v>4</v>
      </c>
      <c r="G38" s="57">
        <v>40</v>
      </c>
      <c r="H38" s="1">
        <v>10</v>
      </c>
      <c r="I38" s="1">
        <v>4</v>
      </c>
      <c r="J38" s="1">
        <v>5</v>
      </c>
      <c r="K38" s="1">
        <v>48</v>
      </c>
      <c r="L38" s="1">
        <v>5</v>
      </c>
      <c r="M38" s="7">
        <f t="shared" si="0"/>
        <v>30</v>
      </c>
    </row>
    <row r="39" spans="1:13" x14ac:dyDescent="0.25">
      <c r="A39" s="8" t="s">
        <v>556</v>
      </c>
      <c r="B39" s="57"/>
      <c r="G39" s="57"/>
      <c r="M39" s="7"/>
    </row>
    <row r="40" spans="1:13" x14ac:dyDescent="0.25">
      <c r="A40" s="1" t="s">
        <v>436</v>
      </c>
      <c r="B40" s="57">
        <v>530</v>
      </c>
      <c r="C40" s="1">
        <v>22</v>
      </c>
      <c r="D40" s="1">
        <v>32</v>
      </c>
      <c r="E40" s="1">
        <v>25</v>
      </c>
      <c r="F40" s="1">
        <v>32</v>
      </c>
      <c r="G40" s="57">
        <v>61</v>
      </c>
      <c r="H40" s="1">
        <v>37</v>
      </c>
      <c r="I40" s="1">
        <v>25</v>
      </c>
      <c r="J40" s="1">
        <v>36</v>
      </c>
      <c r="K40" s="1">
        <v>86</v>
      </c>
      <c r="L40" s="1">
        <v>25</v>
      </c>
      <c r="M40" s="7">
        <f t="shared" si="0"/>
        <v>149</v>
      </c>
    </row>
    <row r="41" spans="1:13" x14ac:dyDescent="0.25">
      <c r="A41" s="1" t="s">
        <v>437</v>
      </c>
      <c r="B41" s="57">
        <v>74</v>
      </c>
      <c r="C41" s="1">
        <v>6</v>
      </c>
      <c r="D41" s="1">
        <v>3</v>
      </c>
      <c r="E41" s="1">
        <v>9</v>
      </c>
      <c r="F41" s="1">
        <v>1</v>
      </c>
      <c r="G41" s="57">
        <v>6</v>
      </c>
      <c r="H41" s="1">
        <v>1</v>
      </c>
      <c r="I41" s="1">
        <v>2</v>
      </c>
      <c r="J41" s="1">
        <v>4</v>
      </c>
      <c r="K41" s="1">
        <v>9</v>
      </c>
      <c r="L41" s="1">
        <v>3</v>
      </c>
      <c r="M41" s="7">
        <f t="shared" si="0"/>
        <v>30</v>
      </c>
    </row>
    <row r="42" spans="1:13" x14ac:dyDescent="0.25">
      <c r="A42" s="1" t="s">
        <v>438</v>
      </c>
      <c r="B42" s="57">
        <v>57</v>
      </c>
      <c r="C42" s="1">
        <v>2</v>
      </c>
      <c r="D42" s="1">
        <v>3</v>
      </c>
      <c r="E42" s="1">
        <v>5</v>
      </c>
      <c r="F42" s="1">
        <v>4</v>
      </c>
      <c r="G42" s="57">
        <v>3</v>
      </c>
      <c r="H42" s="1">
        <v>1</v>
      </c>
      <c r="I42" s="1">
        <v>0</v>
      </c>
      <c r="J42" s="1">
        <v>6</v>
      </c>
      <c r="K42" s="1">
        <v>11</v>
      </c>
      <c r="L42" s="1">
        <v>1</v>
      </c>
      <c r="M42" s="7">
        <f t="shared" si="0"/>
        <v>21</v>
      </c>
    </row>
    <row r="43" spans="1:13" x14ac:dyDescent="0.25">
      <c r="A43" s="1" t="s">
        <v>439</v>
      </c>
      <c r="B43" s="57">
        <v>17</v>
      </c>
      <c r="C43" s="1">
        <v>0</v>
      </c>
      <c r="D43" s="1">
        <v>1</v>
      </c>
      <c r="E43" s="1">
        <v>2</v>
      </c>
      <c r="F43" s="1">
        <v>2</v>
      </c>
      <c r="G43" s="57">
        <v>2</v>
      </c>
      <c r="H43" s="1">
        <v>0</v>
      </c>
      <c r="I43" s="1">
        <v>0</v>
      </c>
      <c r="J43" s="1">
        <v>1</v>
      </c>
      <c r="K43" s="1">
        <v>1</v>
      </c>
      <c r="L43" s="1">
        <v>0</v>
      </c>
      <c r="M43" s="7">
        <f t="shared" si="0"/>
        <v>8</v>
      </c>
    </row>
    <row r="44" spans="1:13" x14ac:dyDescent="0.25">
      <c r="A44" s="1" t="s">
        <v>440</v>
      </c>
      <c r="B44" s="57">
        <v>81</v>
      </c>
      <c r="C44" s="1">
        <v>1</v>
      </c>
      <c r="D44" s="1">
        <v>8</v>
      </c>
      <c r="E44" s="1">
        <v>7</v>
      </c>
      <c r="F44" s="1">
        <v>4</v>
      </c>
      <c r="G44" s="57">
        <v>10</v>
      </c>
      <c r="H44" s="1">
        <v>2</v>
      </c>
      <c r="I44" s="1">
        <v>5</v>
      </c>
      <c r="J44" s="1">
        <v>7</v>
      </c>
      <c r="K44" s="1">
        <v>13</v>
      </c>
      <c r="L44" s="1">
        <v>2</v>
      </c>
      <c r="M44" s="7">
        <f t="shared" si="0"/>
        <v>22</v>
      </c>
    </row>
    <row r="45" spans="1:13" x14ac:dyDescent="0.25">
      <c r="A45" s="8" t="s">
        <v>210</v>
      </c>
      <c r="B45" s="57"/>
      <c r="G45" s="57"/>
      <c r="M45" s="7"/>
    </row>
    <row r="46" spans="1:13" x14ac:dyDescent="0.25">
      <c r="A46" s="1" t="s">
        <v>441</v>
      </c>
      <c r="B46" s="57">
        <v>660</v>
      </c>
      <c r="C46" s="1">
        <v>24</v>
      </c>
      <c r="D46" s="1">
        <v>39</v>
      </c>
      <c r="E46" s="1">
        <v>35</v>
      </c>
      <c r="F46" s="1">
        <v>46</v>
      </c>
      <c r="G46" s="57">
        <v>71</v>
      </c>
      <c r="H46" s="1">
        <v>38</v>
      </c>
      <c r="I46" s="1">
        <v>28</v>
      </c>
      <c r="J46" s="1">
        <v>40</v>
      </c>
      <c r="K46" s="1">
        <v>114</v>
      </c>
      <c r="L46" s="1">
        <v>25</v>
      </c>
      <c r="M46" s="7">
        <f t="shared" si="0"/>
        <v>200</v>
      </c>
    </row>
    <row r="47" spans="1:13" x14ac:dyDescent="0.25">
      <c r="A47" s="1" t="s">
        <v>442</v>
      </c>
      <c r="B47" s="57">
        <v>130</v>
      </c>
      <c r="C47" s="1">
        <v>2</v>
      </c>
      <c r="D47" s="1">
        <v>16</v>
      </c>
      <c r="E47" s="1">
        <v>15</v>
      </c>
      <c r="F47" s="1">
        <v>14</v>
      </c>
      <c r="G47" s="57">
        <v>10</v>
      </c>
      <c r="H47" s="1">
        <v>7</v>
      </c>
      <c r="I47" s="1">
        <v>2</v>
      </c>
      <c r="J47" s="1">
        <v>7</v>
      </c>
      <c r="K47" s="1">
        <v>15</v>
      </c>
      <c r="L47" s="1">
        <v>2</v>
      </c>
      <c r="M47" s="7">
        <f t="shared" si="0"/>
        <v>40</v>
      </c>
    </row>
    <row r="48" spans="1:13" x14ac:dyDescent="0.25">
      <c r="A48" s="1" t="s">
        <v>443</v>
      </c>
      <c r="B48" s="57">
        <v>162</v>
      </c>
      <c r="C48" s="1">
        <v>4</v>
      </c>
      <c r="D48" s="1">
        <v>9</v>
      </c>
      <c r="E48" s="1">
        <v>7</v>
      </c>
      <c r="F48" s="1">
        <v>12</v>
      </c>
      <c r="G48" s="57">
        <v>16</v>
      </c>
      <c r="H48" s="1">
        <v>15</v>
      </c>
      <c r="I48" s="1">
        <v>3</v>
      </c>
      <c r="J48" s="1">
        <v>10</v>
      </c>
      <c r="K48" s="1">
        <v>24</v>
      </c>
      <c r="L48" s="1">
        <v>7</v>
      </c>
      <c r="M48" s="7">
        <f t="shared" si="0"/>
        <v>55</v>
      </c>
    </row>
    <row r="49" spans="1:13" x14ac:dyDescent="0.25">
      <c r="A49" s="1" t="s">
        <v>444</v>
      </c>
      <c r="B49" s="57">
        <v>198</v>
      </c>
      <c r="C49" s="1">
        <v>7</v>
      </c>
      <c r="D49" s="1">
        <v>20</v>
      </c>
      <c r="E49" s="1">
        <v>10</v>
      </c>
      <c r="F49" s="1">
        <v>10</v>
      </c>
      <c r="G49" s="57">
        <v>31</v>
      </c>
      <c r="H49" s="1">
        <v>8</v>
      </c>
      <c r="I49" s="1">
        <v>8</v>
      </c>
      <c r="J49" s="1">
        <v>10</v>
      </c>
      <c r="K49" s="1">
        <v>19</v>
      </c>
      <c r="L49" s="1">
        <v>7</v>
      </c>
      <c r="M49" s="7">
        <f t="shared" si="0"/>
        <v>68</v>
      </c>
    </row>
    <row r="50" spans="1:13" x14ac:dyDescent="0.25">
      <c r="A50" s="1" t="s">
        <v>445</v>
      </c>
      <c r="B50" s="57">
        <v>55</v>
      </c>
      <c r="C50" s="1">
        <v>2</v>
      </c>
      <c r="D50" s="1">
        <v>5</v>
      </c>
      <c r="E50" s="1">
        <v>3</v>
      </c>
      <c r="F50" s="1">
        <v>1</v>
      </c>
      <c r="G50" s="57">
        <v>3</v>
      </c>
      <c r="H50" s="1">
        <v>4</v>
      </c>
      <c r="I50" s="1">
        <v>2</v>
      </c>
      <c r="J50" s="1">
        <v>6</v>
      </c>
      <c r="K50" s="1">
        <v>6</v>
      </c>
      <c r="L50" s="1">
        <v>1</v>
      </c>
      <c r="M50" s="7">
        <f t="shared" si="0"/>
        <v>22</v>
      </c>
    </row>
    <row r="51" spans="1:13" x14ac:dyDescent="0.25">
      <c r="A51" s="8" t="s">
        <v>211</v>
      </c>
      <c r="B51" s="57"/>
      <c r="G51" s="57"/>
      <c r="M51" s="7"/>
    </row>
    <row r="52" spans="1:13" x14ac:dyDescent="0.25">
      <c r="A52" s="1" t="s">
        <v>446</v>
      </c>
      <c r="B52" s="57">
        <v>414</v>
      </c>
      <c r="C52" s="1">
        <v>22</v>
      </c>
      <c r="D52" s="1">
        <v>23</v>
      </c>
      <c r="E52" s="1">
        <v>16</v>
      </c>
      <c r="F52" s="1">
        <v>27</v>
      </c>
      <c r="G52" s="57">
        <v>59</v>
      </c>
      <c r="H52" s="1">
        <v>19</v>
      </c>
      <c r="I52" s="1">
        <v>20</v>
      </c>
      <c r="J52" s="1">
        <v>27</v>
      </c>
      <c r="K52" s="1">
        <v>66</v>
      </c>
      <c r="L52" s="1">
        <v>17</v>
      </c>
      <c r="M52" s="7">
        <f t="shared" si="0"/>
        <v>118</v>
      </c>
    </row>
    <row r="53" spans="1:13" x14ac:dyDescent="0.25">
      <c r="A53" s="1" t="s">
        <v>561</v>
      </c>
      <c r="B53" s="57">
        <v>247</v>
      </c>
      <c r="C53" s="1">
        <v>10</v>
      </c>
      <c r="D53" s="1">
        <v>12</v>
      </c>
      <c r="E53" s="1">
        <v>25</v>
      </c>
      <c r="F53" s="1">
        <v>21</v>
      </c>
      <c r="G53" s="57">
        <v>26</v>
      </c>
      <c r="H53" s="1">
        <v>8</v>
      </c>
      <c r="I53" s="1">
        <v>8</v>
      </c>
      <c r="J53" s="1">
        <v>13</v>
      </c>
      <c r="K53" s="1">
        <v>29</v>
      </c>
      <c r="L53" s="1">
        <v>15</v>
      </c>
      <c r="M53" s="7">
        <f t="shared" si="0"/>
        <v>80</v>
      </c>
    </row>
    <row r="54" spans="1:13" x14ac:dyDescent="0.25">
      <c r="A54" s="1" t="s">
        <v>447</v>
      </c>
      <c r="B54" s="57">
        <v>90</v>
      </c>
      <c r="C54" s="1">
        <v>2</v>
      </c>
      <c r="D54" s="1">
        <v>1</v>
      </c>
      <c r="E54" s="1">
        <v>0</v>
      </c>
      <c r="F54" s="1">
        <v>5</v>
      </c>
      <c r="G54" s="57">
        <v>5</v>
      </c>
      <c r="H54" s="1">
        <v>10</v>
      </c>
      <c r="I54" s="1">
        <v>2</v>
      </c>
      <c r="J54" s="1">
        <v>6</v>
      </c>
      <c r="K54" s="1">
        <v>17</v>
      </c>
      <c r="L54" s="1">
        <v>5</v>
      </c>
      <c r="M54" s="7">
        <f t="shared" si="0"/>
        <v>37</v>
      </c>
    </row>
    <row r="55" spans="1:13" x14ac:dyDescent="0.25">
      <c r="A55" s="1" t="s">
        <v>538</v>
      </c>
      <c r="B55" s="57">
        <v>82</v>
      </c>
      <c r="C55" s="1">
        <v>1</v>
      </c>
      <c r="D55" s="1">
        <v>7</v>
      </c>
      <c r="E55" s="1">
        <v>7</v>
      </c>
      <c r="F55" s="1">
        <v>11</v>
      </c>
      <c r="G55" s="57">
        <v>7</v>
      </c>
      <c r="H55" s="1">
        <v>3</v>
      </c>
      <c r="I55" s="1">
        <v>3</v>
      </c>
      <c r="J55" s="1">
        <v>6</v>
      </c>
      <c r="K55" s="1">
        <v>8</v>
      </c>
      <c r="L55" s="1">
        <v>5</v>
      </c>
      <c r="M55" s="7">
        <f t="shared" si="0"/>
        <v>24</v>
      </c>
    </row>
    <row r="56" spans="1:13" x14ac:dyDescent="0.25">
      <c r="A56" s="1" t="s">
        <v>448</v>
      </c>
      <c r="B56" s="57">
        <v>53</v>
      </c>
      <c r="C56" s="1">
        <v>2</v>
      </c>
      <c r="D56" s="1">
        <v>7</v>
      </c>
      <c r="E56" s="1">
        <v>5</v>
      </c>
      <c r="F56" s="1">
        <v>4</v>
      </c>
      <c r="G56" s="57">
        <v>3</v>
      </c>
      <c r="H56" s="1">
        <v>4</v>
      </c>
      <c r="I56" s="1">
        <v>3</v>
      </c>
      <c r="J56" s="1">
        <v>5</v>
      </c>
      <c r="K56" s="1">
        <v>3</v>
      </c>
      <c r="L56" s="1">
        <v>0</v>
      </c>
      <c r="M56" s="7">
        <f t="shared" si="0"/>
        <v>17</v>
      </c>
    </row>
    <row r="57" spans="1:13" x14ac:dyDescent="0.25">
      <c r="A57" s="8" t="s">
        <v>212</v>
      </c>
      <c r="B57" s="57"/>
      <c r="G57" s="57"/>
      <c r="M57" s="7"/>
    </row>
    <row r="58" spans="1:13" x14ac:dyDescent="0.25">
      <c r="A58" s="1" t="s">
        <v>449</v>
      </c>
      <c r="B58" s="57">
        <v>541</v>
      </c>
      <c r="C58" s="1">
        <v>27</v>
      </c>
      <c r="D58" s="1">
        <v>25</v>
      </c>
      <c r="E58" s="1">
        <v>25</v>
      </c>
      <c r="F58" s="1">
        <v>25</v>
      </c>
      <c r="G58" s="57">
        <v>92</v>
      </c>
      <c r="H58" s="1">
        <v>35</v>
      </c>
      <c r="I58" s="1">
        <v>23</v>
      </c>
      <c r="J58" s="1">
        <v>38</v>
      </c>
      <c r="K58" s="1">
        <v>70</v>
      </c>
      <c r="L58" s="1">
        <v>18</v>
      </c>
      <c r="M58" s="7">
        <f t="shared" si="0"/>
        <v>163</v>
      </c>
    </row>
    <row r="59" spans="1:13" x14ac:dyDescent="0.25">
      <c r="A59" s="1" t="s">
        <v>450</v>
      </c>
      <c r="B59" s="57">
        <v>294</v>
      </c>
      <c r="C59" s="1">
        <v>19</v>
      </c>
      <c r="D59" s="1">
        <v>22</v>
      </c>
      <c r="E59" s="1">
        <v>14</v>
      </c>
      <c r="F59" s="1">
        <v>17</v>
      </c>
      <c r="G59" s="57">
        <v>43</v>
      </c>
      <c r="H59" s="1">
        <v>13</v>
      </c>
      <c r="I59" s="1">
        <v>6</v>
      </c>
      <c r="J59" s="1">
        <v>17</v>
      </c>
      <c r="K59" s="1">
        <v>37</v>
      </c>
      <c r="L59" s="1">
        <v>17</v>
      </c>
      <c r="M59" s="7">
        <f t="shared" si="0"/>
        <v>89</v>
      </c>
    </row>
    <row r="60" spans="1:13" x14ac:dyDescent="0.25">
      <c r="A60" s="1" t="s">
        <v>451</v>
      </c>
      <c r="B60" s="57">
        <v>387</v>
      </c>
      <c r="C60" s="1">
        <v>11</v>
      </c>
      <c r="D60" s="1">
        <v>46</v>
      </c>
      <c r="E60" s="1">
        <v>25</v>
      </c>
      <c r="F60" s="1">
        <v>32</v>
      </c>
      <c r="G60" s="57">
        <v>38</v>
      </c>
      <c r="H60" s="1">
        <v>13</v>
      </c>
      <c r="I60" s="1">
        <v>14</v>
      </c>
      <c r="J60" s="1">
        <v>26</v>
      </c>
      <c r="K60" s="1">
        <v>48</v>
      </c>
      <c r="L60" s="1">
        <v>12</v>
      </c>
      <c r="M60" s="7">
        <f t="shared" si="0"/>
        <v>122</v>
      </c>
    </row>
    <row r="61" spans="1:13" x14ac:dyDescent="0.25">
      <c r="A61" s="1" t="s">
        <v>453</v>
      </c>
      <c r="B61" s="57">
        <v>84</v>
      </c>
      <c r="C61" s="1">
        <v>4</v>
      </c>
      <c r="D61" s="1">
        <v>4</v>
      </c>
      <c r="E61" s="1">
        <v>9</v>
      </c>
      <c r="F61" s="1">
        <v>9</v>
      </c>
      <c r="G61" s="57">
        <v>7</v>
      </c>
      <c r="H61" s="1">
        <v>2</v>
      </c>
      <c r="I61" s="1">
        <v>1</v>
      </c>
      <c r="J61" s="1">
        <v>6</v>
      </c>
      <c r="K61" s="1">
        <v>15</v>
      </c>
      <c r="L61" s="1">
        <v>1</v>
      </c>
      <c r="M61" s="7">
        <f t="shared" si="0"/>
        <v>26</v>
      </c>
    </row>
    <row r="62" spans="1:13" x14ac:dyDescent="0.25">
      <c r="A62" s="1" t="s">
        <v>454</v>
      </c>
      <c r="B62" s="57">
        <v>46</v>
      </c>
      <c r="C62" s="1">
        <v>2</v>
      </c>
      <c r="D62" s="1">
        <v>1</v>
      </c>
      <c r="E62" s="1">
        <v>2</v>
      </c>
      <c r="F62" s="1">
        <v>3</v>
      </c>
      <c r="G62" s="57">
        <v>6</v>
      </c>
      <c r="H62" s="1">
        <v>1</v>
      </c>
      <c r="I62" s="1">
        <v>6</v>
      </c>
      <c r="J62" s="1">
        <v>6</v>
      </c>
      <c r="K62" s="1">
        <v>3</v>
      </c>
      <c r="L62" s="1">
        <v>2</v>
      </c>
      <c r="M62" s="7">
        <f t="shared" si="0"/>
        <v>14</v>
      </c>
    </row>
    <row r="63" spans="1:13" x14ac:dyDescent="0.25">
      <c r="A63" s="1" t="s">
        <v>455</v>
      </c>
      <c r="B63" s="57">
        <v>38</v>
      </c>
      <c r="C63" s="1">
        <v>1</v>
      </c>
      <c r="D63" s="1">
        <v>3</v>
      </c>
      <c r="E63" s="1">
        <v>5</v>
      </c>
      <c r="F63" s="1">
        <v>3</v>
      </c>
      <c r="G63" s="57">
        <v>8</v>
      </c>
      <c r="H63" s="1">
        <v>1</v>
      </c>
      <c r="I63" s="1">
        <v>0</v>
      </c>
      <c r="J63" s="1">
        <v>3</v>
      </c>
      <c r="K63" s="1">
        <v>2</v>
      </c>
      <c r="L63" s="1">
        <v>1</v>
      </c>
      <c r="M63" s="7">
        <f t="shared" si="0"/>
        <v>11</v>
      </c>
    </row>
    <row r="64" spans="1:13" x14ac:dyDescent="0.25">
      <c r="A64" s="1" t="s">
        <v>497</v>
      </c>
      <c r="B64" s="57">
        <v>402</v>
      </c>
      <c r="C64" s="1">
        <v>5</v>
      </c>
      <c r="D64" s="1">
        <v>23</v>
      </c>
      <c r="E64" s="1">
        <v>14</v>
      </c>
      <c r="F64" s="1">
        <v>15</v>
      </c>
      <c r="G64" s="57">
        <v>146</v>
      </c>
      <c r="H64" s="1">
        <v>17</v>
      </c>
      <c r="I64" s="1">
        <v>16</v>
      </c>
      <c r="J64" s="1">
        <v>20</v>
      </c>
      <c r="K64" s="1">
        <v>65</v>
      </c>
      <c r="L64" s="1">
        <v>7</v>
      </c>
      <c r="M64" s="7">
        <f t="shared" si="0"/>
        <v>74</v>
      </c>
    </row>
    <row r="65" spans="1:13" x14ac:dyDescent="0.25">
      <c r="A65" s="8" t="s">
        <v>213</v>
      </c>
      <c r="B65" s="57"/>
      <c r="G65" s="57"/>
      <c r="M65" s="7"/>
    </row>
    <row r="66" spans="1:13" x14ac:dyDescent="0.25">
      <c r="A66" s="1" t="s">
        <v>794</v>
      </c>
      <c r="B66" s="57">
        <v>8</v>
      </c>
      <c r="C66" s="1">
        <v>0</v>
      </c>
      <c r="D66" s="1">
        <v>0</v>
      </c>
      <c r="E66" s="1">
        <v>0</v>
      </c>
      <c r="F66" s="1">
        <v>0</v>
      </c>
      <c r="G66" s="57">
        <v>0</v>
      </c>
      <c r="H66" s="1">
        <v>0</v>
      </c>
      <c r="I66" s="1">
        <v>0</v>
      </c>
      <c r="J66" s="1">
        <v>0</v>
      </c>
      <c r="K66" s="1">
        <v>0</v>
      </c>
      <c r="L66" s="1">
        <v>0</v>
      </c>
      <c r="M66" s="7">
        <f t="shared" si="0"/>
        <v>8</v>
      </c>
    </row>
    <row r="67" spans="1:13" x14ac:dyDescent="0.25">
      <c r="A67" s="1" t="s">
        <v>456</v>
      </c>
      <c r="B67" s="57">
        <v>189</v>
      </c>
      <c r="C67" s="1">
        <v>7</v>
      </c>
      <c r="D67" s="1">
        <v>12</v>
      </c>
      <c r="E67" s="1">
        <v>7</v>
      </c>
      <c r="F67" s="1">
        <v>13</v>
      </c>
      <c r="G67" s="57">
        <v>26</v>
      </c>
      <c r="H67" s="1">
        <v>8</v>
      </c>
      <c r="I67" s="1">
        <v>11</v>
      </c>
      <c r="J67" s="1">
        <v>9</v>
      </c>
      <c r="K67" s="1">
        <v>18</v>
      </c>
      <c r="L67" s="1">
        <v>5</v>
      </c>
      <c r="M67" s="7">
        <f t="shared" si="0"/>
        <v>73</v>
      </c>
    </row>
    <row r="68" spans="1:13" x14ac:dyDescent="0.25">
      <c r="A68" s="1" t="s">
        <v>457</v>
      </c>
      <c r="B68" s="57">
        <v>394</v>
      </c>
      <c r="C68" s="1">
        <v>18</v>
      </c>
      <c r="D68" s="1">
        <v>20</v>
      </c>
      <c r="E68" s="1">
        <v>27</v>
      </c>
      <c r="F68" s="1">
        <v>16</v>
      </c>
      <c r="G68" s="57">
        <v>34</v>
      </c>
      <c r="H68" s="1">
        <v>26</v>
      </c>
      <c r="I68" s="1">
        <v>16</v>
      </c>
      <c r="J68" s="1">
        <v>27</v>
      </c>
      <c r="K68" s="1">
        <v>50</v>
      </c>
      <c r="L68" s="1">
        <v>27</v>
      </c>
      <c r="M68" s="7">
        <f t="shared" si="0"/>
        <v>133</v>
      </c>
    </row>
    <row r="69" spans="1:13" x14ac:dyDescent="0.25">
      <c r="A69" s="1" t="s">
        <v>458</v>
      </c>
      <c r="B69" s="57">
        <v>134</v>
      </c>
      <c r="C69" s="1">
        <v>2</v>
      </c>
      <c r="D69" s="1">
        <v>7</v>
      </c>
      <c r="E69" s="1">
        <v>9</v>
      </c>
      <c r="F69" s="1">
        <v>13</v>
      </c>
      <c r="G69" s="57">
        <v>10</v>
      </c>
      <c r="H69" s="1">
        <v>12</v>
      </c>
      <c r="I69" s="1">
        <v>4</v>
      </c>
      <c r="J69" s="1">
        <v>13</v>
      </c>
      <c r="K69" s="1">
        <v>17</v>
      </c>
      <c r="L69" s="1">
        <v>11</v>
      </c>
      <c r="M69" s="7">
        <f t="shared" si="0"/>
        <v>36</v>
      </c>
    </row>
    <row r="70" spans="1:13" x14ac:dyDescent="0.25">
      <c r="A70" s="1" t="s">
        <v>459</v>
      </c>
      <c r="B70" s="57">
        <v>147</v>
      </c>
      <c r="C70" s="1">
        <v>7</v>
      </c>
      <c r="D70" s="1">
        <v>8</v>
      </c>
      <c r="E70" s="1">
        <v>6</v>
      </c>
      <c r="F70" s="1">
        <v>8</v>
      </c>
      <c r="G70" s="57">
        <v>13</v>
      </c>
      <c r="H70" s="1">
        <v>16</v>
      </c>
      <c r="I70" s="1">
        <v>1</v>
      </c>
      <c r="J70" s="1">
        <v>9</v>
      </c>
      <c r="K70" s="1">
        <v>26</v>
      </c>
      <c r="L70" s="1">
        <v>4</v>
      </c>
      <c r="M70" s="7">
        <f t="shared" si="0"/>
        <v>49</v>
      </c>
    </row>
    <row r="71" spans="1:13" x14ac:dyDescent="0.25">
      <c r="A71" s="1" t="s">
        <v>460</v>
      </c>
      <c r="B71" s="57">
        <v>31</v>
      </c>
      <c r="C71" s="1">
        <v>3</v>
      </c>
      <c r="D71" s="1">
        <v>2</v>
      </c>
      <c r="E71" s="1">
        <v>1</v>
      </c>
      <c r="F71" s="1">
        <v>5</v>
      </c>
      <c r="G71" s="57">
        <v>5</v>
      </c>
      <c r="H71" s="1">
        <v>1</v>
      </c>
      <c r="I71" s="1">
        <v>1</v>
      </c>
      <c r="J71" s="1">
        <v>3</v>
      </c>
      <c r="K71" s="1">
        <v>4</v>
      </c>
      <c r="L71" s="1">
        <v>1</v>
      </c>
      <c r="M71" s="7">
        <f t="shared" si="0"/>
        <v>5</v>
      </c>
    </row>
    <row r="72" spans="1:13" x14ac:dyDescent="0.25">
      <c r="A72" s="8" t="s">
        <v>214</v>
      </c>
      <c r="B72" s="57"/>
      <c r="G72" s="57"/>
      <c r="M72" s="7"/>
    </row>
    <row r="73" spans="1:13" x14ac:dyDescent="0.25">
      <c r="A73" s="1" t="s">
        <v>461</v>
      </c>
      <c r="B73" s="57">
        <v>424</v>
      </c>
      <c r="C73" s="1">
        <v>25</v>
      </c>
      <c r="D73" s="1">
        <v>26</v>
      </c>
      <c r="E73" s="1">
        <v>21</v>
      </c>
      <c r="F73" s="1">
        <v>20</v>
      </c>
      <c r="G73" s="57">
        <v>40</v>
      </c>
      <c r="H73" s="1">
        <v>28</v>
      </c>
      <c r="I73" s="1">
        <v>15</v>
      </c>
      <c r="J73" s="1">
        <v>42</v>
      </c>
      <c r="K73" s="1">
        <v>59</v>
      </c>
      <c r="L73" s="1">
        <v>19</v>
      </c>
      <c r="M73" s="7">
        <f t="shared" ref="M73:M114" si="1">B73-SUM(C73:L73)</f>
        <v>129</v>
      </c>
    </row>
    <row r="74" spans="1:13" ht="12.6" customHeight="1" x14ac:dyDescent="0.25">
      <c r="A74" s="1" t="s">
        <v>462</v>
      </c>
      <c r="B74" s="57">
        <v>262</v>
      </c>
      <c r="C74" s="1">
        <v>11</v>
      </c>
      <c r="D74" s="1">
        <v>12</v>
      </c>
      <c r="E74" s="1">
        <v>13</v>
      </c>
      <c r="F74" s="1">
        <v>17</v>
      </c>
      <c r="G74" s="57">
        <v>38</v>
      </c>
      <c r="H74" s="1">
        <v>19</v>
      </c>
      <c r="I74" s="1">
        <v>6</v>
      </c>
      <c r="J74" s="1">
        <v>18</v>
      </c>
      <c r="K74" s="1">
        <v>63</v>
      </c>
      <c r="L74" s="1">
        <v>6</v>
      </c>
      <c r="M74" s="7">
        <f t="shared" si="1"/>
        <v>59</v>
      </c>
    </row>
    <row r="75" spans="1:13" ht="12.6" customHeight="1" x14ac:dyDescent="0.25">
      <c r="A75" s="1" t="s">
        <v>463</v>
      </c>
      <c r="B75" s="57">
        <v>221</v>
      </c>
      <c r="C75" s="1">
        <v>9</v>
      </c>
      <c r="D75" s="1">
        <v>11</v>
      </c>
      <c r="E75" s="1">
        <v>12</v>
      </c>
      <c r="F75" s="1">
        <v>15</v>
      </c>
      <c r="G75" s="57">
        <v>32</v>
      </c>
      <c r="H75" s="1">
        <v>14</v>
      </c>
      <c r="I75" s="1">
        <v>12</v>
      </c>
      <c r="J75" s="1">
        <v>23</v>
      </c>
      <c r="K75" s="1">
        <v>22</v>
      </c>
      <c r="L75" s="1">
        <v>8</v>
      </c>
      <c r="M75" s="7">
        <f t="shared" si="1"/>
        <v>63</v>
      </c>
    </row>
    <row r="76" spans="1:13" x14ac:dyDescent="0.25">
      <c r="A76" s="1" t="s">
        <v>464</v>
      </c>
      <c r="B76" s="57">
        <v>135</v>
      </c>
      <c r="C76" s="1">
        <v>7</v>
      </c>
      <c r="D76" s="1">
        <v>6</v>
      </c>
      <c r="E76" s="1">
        <v>7</v>
      </c>
      <c r="F76" s="1">
        <v>6</v>
      </c>
      <c r="G76" s="57">
        <v>13</v>
      </c>
      <c r="H76" s="1">
        <v>16</v>
      </c>
      <c r="I76" s="1">
        <v>6</v>
      </c>
      <c r="J76" s="1">
        <v>12</v>
      </c>
      <c r="K76" s="1">
        <v>18</v>
      </c>
      <c r="L76" s="1">
        <v>0</v>
      </c>
      <c r="M76" s="7">
        <f t="shared" si="1"/>
        <v>44</v>
      </c>
    </row>
    <row r="77" spans="1:13" x14ac:dyDescent="0.25">
      <c r="A77" s="1" t="s">
        <v>465</v>
      </c>
      <c r="B77" s="57">
        <v>667</v>
      </c>
      <c r="C77" s="1">
        <v>42</v>
      </c>
      <c r="D77" s="1">
        <v>33</v>
      </c>
      <c r="E77" s="1">
        <v>30</v>
      </c>
      <c r="F77" s="1">
        <v>16</v>
      </c>
      <c r="G77" s="57">
        <v>80</v>
      </c>
      <c r="H77" s="1">
        <v>26</v>
      </c>
      <c r="I77" s="1">
        <v>26</v>
      </c>
      <c r="J77" s="1">
        <v>50</v>
      </c>
      <c r="K77" s="1">
        <v>150</v>
      </c>
      <c r="L77" s="1">
        <v>26</v>
      </c>
      <c r="M77" s="7">
        <f t="shared" si="1"/>
        <v>188</v>
      </c>
    </row>
    <row r="78" spans="1:13" x14ac:dyDescent="0.25">
      <c r="A78" s="8" t="s">
        <v>215</v>
      </c>
      <c r="B78" s="57"/>
      <c r="G78" s="57"/>
      <c r="M78" s="7"/>
    </row>
    <row r="79" spans="1:13" x14ac:dyDescent="0.25">
      <c r="A79" s="1" t="s">
        <v>560</v>
      </c>
      <c r="B79" s="57">
        <v>129</v>
      </c>
      <c r="C79" s="1">
        <v>7</v>
      </c>
      <c r="D79" s="1">
        <v>10</v>
      </c>
      <c r="E79" s="1">
        <v>5</v>
      </c>
      <c r="F79" s="1">
        <v>11</v>
      </c>
      <c r="G79" s="57">
        <v>15</v>
      </c>
      <c r="H79" s="1">
        <v>12</v>
      </c>
      <c r="I79" s="1">
        <v>4</v>
      </c>
      <c r="J79" s="1">
        <v>15</v>
      </c>
      <c r="K79" s="1">
        <v>16</v>
      </c>
      <c r="L79" s="1">
        <v>2</v>
      </c>
      <c r="M79" s="7">
        <f t="shared" si="1"/>
        <v>32</v>
      </c>
    </row>
    <row r="80" spans="1:13" x14ac:dyDescent="0.25">
      <c r="A80" s="1" t="s">
        <v>466</v>
      </c>
      <c r="B80" s="57">
        <v>399</v>
      </c>
      <c r="C80" s="1">
        <v>37</v>
      </c>
      <c r="D80" s="1">
        <v>17</v>
      </c>
      <c r="E80" s="1">
        <v>10</v>
      </c>
      <c r="F80" s="1">
        <v>21</v>
      </c>
      <c r="G80" s="57">
        <v>36</v>
      </c>
      <c r="H80" s="1">
        <v>37</v>
      </c>
      <c r="I80" s="1">
        <v>14</v>
      </c>
      <c r="J80" s="1">
        <v>29</v>
      </c>
      <c r="K80" s="1">
        <v>58</v>
      </c>
      <c r="L80" s="1">
        <v>17</v>
      </c>
      <c r="M80" s="7">
        <f t="shared" si="1"/>
        <v>123</v>
      </c>
    </row>
    <row r="81" spans="1:13" x14ac:dyDescent="0.25">
      <c r="A81" s="1" t="s">
        <v>467</v>
      </c>
      <c r="B81" s="57">
        <v>198</v>
      </c>
      <c r="C81" s="1">
        <v>11</v>
      </c>
      <c r="D81" s="1">
        <v>10</v>
      </c>
      <c r="E81" s="1">
        <v>3</v>
      </c>
      <c r="F81" s="1">
        <v>10</v>
      </c>
      <c r="G81" s="57">
        <v>18</v>
      </c>
      <c r="H81" s="1">
        <v>13</v>
      </c>
      <c r="I81" s="1">
        <v>8</v>
      </c>
      <c r="J81" s="1">
        <v>10</v>
      </c>
      <c r="K81" s="1">
        <v>37</v>
      </c>
      <c r="L81" s="1">
        <v>7</v>
      </c>
      <c r="M81" s="7">
        <f t="shared" si="1"/>
        <v>71</v>
      </c>
    </row>
    <row r="82" spans="1:13" x14ac:dyDescent="0.25">
      <c r="A82" s="1" t="s">
        <v>539</v>
      </c>
      <c r="B82" s="57">
        <v>252</v>
      </c>
      <c r="C82" s="1">
        <v>28</v>
      </c>
      <c r="D82" s="1">
        <v>8</v>
      </c>
      <c r="E82" s="1">
        <v>6</v>
      </c>
      <c r="F82" s="1">
        <v>10</v>
      </c>
      <c r="G82" s="57">
        <v>34</v>
      </c>
      <c r="H82" s="1">
        <v>19</v>
      </c>
      <c r="I82" s="1">
        <v>8</v>
      </c>
      <c r="J82" s="1">
        <v>26</v>
      </c>
      <c r="K82" s="1">
        <v>37</v>
      </c>
      <c r="L82" s="1">
        <v>7</v>
      </c>
      <c r="M82" s="7">
        <f t="shared" si="1"/>
        <v>69</v>
      </c>
    </row>
    <row r="83" spans="1:13" x14ac:dyDescent="0.25">
      <c r="A83" s="1" t="s">
        <v>468</v>
      </c>
      <c r="B83" s="57">
        <v>152</v>
      </c>
      <c r="C83" s="1">
        <v>12</v>
      </c>
      <c r="D83" s="1">
        <v>7</v>
      </c>
      <c r="E83" s="1">
        <v>3</v>
      </c>
      <c r="F83" s="1">
        <v>3</v>
      </c>
      <c r="G83" s="57">
        <v>13</v>
      </c>
      <c r="H83" s="1">
        <v>11</v>
      </c>
      <c r="I83" s="1">
        <v>5</v>
      </c>
      <c r="J83" s="1">
        <v>12</v>
      </c>
      <c r="K83" s="1">
        <v>25</v>
      </c>
      <c r="L83" s="1">
        <v>11</v>
      </c>
      <c r="M83" s="7">
        <f t="shared" si="1"/>
        <v>50</v>
      </c>
    </row>
    <row r="84" spans="1:13" x14ac:dyDescent="0.25">
      <c r="A84" s="8" t="s">
        <v>216</v>
      </c>
      <c r="B84" s="57"/>
      <c r="G84" s="57"/>
      <c r="M84" s="7"/>
    </row>
    <row r="85" spans="1:13" x14ac:dyDescent="0.25">
      <c r="A85" s="1" t="s">
        <v>469</v>
      </c>
      <c r="B85" s="57">
        <v>732</v>
      </c>
      <c r="C85" s="1">
        <v>59</v>
      </c>
      <c r="D85" s="1">
        <v>36</v>
      </c>
      <c r="E85" s="1">
        <v>24</v>
      </c>
      <c r="F85" s="1">
        <v>29</v>
      </c>
      <c r="G85" s="57">
        <v>66</v>
      </c>
      <c r="H85" s="1">
        <v>51</v>
      </c>
      <c r="I85" s="1">
        <v>19</v>
      </c>
      <c r="J85" s="1">
        <v>58</v>
      </c>
      <c r="K85" s="1">
        <v>124</v>
      </c>
      <c r="L85" s="1">
        <v>26</v>
      </c>
      <c r="M85" s="7">
        <f t="shared" si="1"/>
        <v>240</v>
      </c>
    </row>
    <row r="86" spans="1:13" x14ac:dyDescent="0.25">
      <c r="A86" s="1" t="s">
        <v>470</v>
      </c>
      <c r="B86" s="57">
        <v>132</v>
      </c>
      <c r="C86" s="1">
        <v>12</v>
      </c>
      <c r="D86" s="1">
        <v>4</v>
      </c>
      <c r="E86" s="1">
        <v>4</v>
      </c>
      <c r="F86" s="1">
        <v>7</v>
      </c>
      <c r="G86" s="57">
        <v>11</v>
      </c>
      <c r="H86" s="1">
        <v>5</v>
      </c>
      <c r="I86" s="1">
        <v>4</v>
      </c>
      <c r="J86" s="1">
        <v>16</v>
      </c>
      <c r="K86" s="1">
        <v>24</v>
      </c>
      <c r="L86" s="1">
        <v>8</v>
      </c>
      <c r="M86" s="7">
        <f t="shared" si="1"/>
        <v>37</v>
      </c>
    </row>
    <row r="87" spans="1:13" x14ac:dyDescent="0.25">
      <c r="A87" s="8" t="s">
        <v>217</v>
      </c>
      <c r="B87" s="57"/>
      <c r="G87" s="57"/>
      <c r="M87" s="7"/>
    </row>
    <row r="88" spans="1:13" x14ac:dyDescent="0.25">
      <c r="A88" s="1" t="s">
        <v>471</v>
      </c>
      <c r="B88" s="57">
        <v>156</v>
      </c>
      <c r="C88" s="1">
        <v>3</v>
      </c>
      <c r="D88" s="1">
        <v>8</v>
      </c>
      <c r="E88" s="1">
        <v>6</v>
      </c>
      <c r="F88" s="1">
        <v>4</v>
      </c>
      <c r="G88" s="57">
        <v>21</v>
      </c>
      <c r="H88" s="1">
        <v>14</v>
      </c>
      <c r="I88" s="1">
        <v>5</v>
      </c>
      <c r="J88" s="1">
        <v>10</v>
      </c>
      <c r="K88" s="1">
        <v>25</v>
      </c>
      <c r="L88" s="1">
        <v>8</v>
      </c>
      <c r="M88" s="7">
        <f t="shared" si="1"/>
        <v>52</v>
      </c>
    </row>
    <row r="89" spans="1:13" x14ac:dyDescent="0.25">
      <c r="A89" s="1" t="s">
        <v>472</v>
      </c>
      <c r="B89" s="57">
        <v>308</v>
      </c>
      <c r="C89" s="1">
        <v>5</v>
      </c>
      <c r="D89" s="1">
        <v>18</v>
      </c>
      <c r="E89" s="1">
        <v>15</v>
      </c>
      <c r="F89" s="1">
        <v>26</v>
      </c>
      <c r="G89" s="57">
        <v>33</v>
      </c>
      <c r="H89" s="1">
        <v>12</v>
      </c>
      <c r="I89" s="1">
        <v>9</v>
      </c>
      <c r="J89" s="1">
        <v>26</v>
      </c>
      <c r="K89" s="1">
        <v>49</v>
      </c>
      <c r="L89" s="1">
        <v>12</v>
      </c>
      <c r="M89" s="7">
        <f t="shared" si="1"/>
        <v>103</v>
      </c>
    </row>
    <row r="90" spans="1:13" x14ac:dyDescent="0.25">
      <c r="A90" s="1" t="s">
        <v>473</v>
      </c>
      <c r="B90" s="57">
        <v>418</v>
      </c>
      <c r="C90" s="1">
        <v>26</v>
      </c>
      <c r="D90" s="1">
        <v>27</v>
      </c>
      <c r="E90" s="1">
        <v>19</v>
      </c>
      <c r="F90" s="1">
        <v>14</v>
      </c>
      <c r="G90" s="57">
        <v>47</v>
      </c>
      <c r="H90" s="1">
        <v>19</v>
      </c>
      <c r="I90" s="1">
        <v>17</v>
      </c>
      <c r="J90" s="1">
        <v>42</v>
      </c>
      <c r="K90" s="1">
        <v>80</v>
      </c>
      <c r="L90" s="1">
        <v>14</v>
      </c>
      <c r="M90" s="7">
        <f t="shared" si="1"/>
        <v>113</v>
      </c>
    </row>
    <row r="91" spans="1:13" x14ac:dyDescent="0.25">
      <c r="A91" s="8" t="s">
        <v>218</v>
      </c>
      <c r="B91" s="57"/>
      <c r="G91" s="57"/>
      <c r="M91" s="7"/>
    </row>
    <row r="92" spans="1:13" x14ac:dyDescent="0.25">
      <c r="A92" s="1" t="s">
        <v>474</v>
      </c>
      <c r="B92" s="57">
        <v>618</v>
      </c>
      <c r="C92" s="1">
        <v>34</v>
      </c>
      <c r="D92" s="1">
        <v>40</v>
      </c>
      <c r="E92" s="1">
        <v>30</v>
      </c>
      <c r="F92" s="1">
        <v>37</v>
      </c>
      <c r="G92" s="57">
        <v>46</v>
      </c>
      <c r="H92" s="1">
        <v>37</v>
      </c>
      <c r="I92" s="1">
        <v>22</v>
      </c>
      <c r="J92" s="1">
        <v>43</v>
      </c>
      <c r="K92" s="1">
        <v>105</v>
      </c>
      <c r="L92" s="1">
        <v>28</v>
      </c>
      <c r="M92" s="7">
        <f t="shared" si="1"/>
        <v>196</v>
      </c>
    </row>
    <row r="93" spans="1:13" x14ac:dyDescent="0.25">
      <c r="A93" s="1" t="s">
        <v>475</v>
      </c>
      <c r="B93" s="57">
        <v>58</v>
      </c>
      <c r="C93" s="1">
        <v>0</v>
      </c>
      <c r="D93" s="1">
        <v>3</v>
      </c>
      <c r="E93" s="1">
        <v>1</v>
      </c>
      <c r="F93" s="1">
        <v>2</v>
      </c>
      <c r="G93" s="57">
        <v>4</v>
      </c>
      <c r="H93" s="1">
        <v>2</v>
      </c>
      <c r="I93" s="1">
        <v>0</v>
      </c>
      <c r="J93" s="1">
        <v>5</v>
      </c>
      <c r="K93" s="1">
        <v>4</v>
      </c>
      <c r="L93" s="1">
        <v>2</v>
      </c>
      <c r="M93" s="7">
        <f t="shared" si="1"/>
        <v>35</v>
      </c>
    </row>
    <row r="94" spans="1:13" x14ac:dyDescent="0.25">
      <c r="A94" s="8" t="s">
        <v>219</v>
      </c>
      <c r="B94" s="57"/>
      <c r="G94" s="57"/>
      <c r="M94" s="7"/>
    </row>
    <row r="95" spans="1:13" x14ac:dyDescent="0.25">
      <c r="A95" s="1" t="s">
        <v>476</v>
      </c>
      <c r="B95" s="57">
        <v>9</v>
      </c>
      <c r="C95" s="1">
        <v>0</v>
      </c>
      <c r="D95" s="1">
        <v>0</v>
      </c>
      <c r="E95" s="1">
        <v>1</v>
      </c>
      <c r="F95" s="1">
        <v>2</v>
      </c>
      <c r="G95" s="57">
        <v>0</v>
      </c>
      <c r="H95" s="1">
        <v>0</v>
      </c>
      <c r="I95" s="1">
        <v>0</v>
      </c>
      <c r="J95" s="1">
        <v>0</v>
      </c>
      <c r="K95" s="1">
        <v>1</v>
      </c>
      <c r="L95" s="1">
        <v>1</v>
      </c>
      <c r="M95" s="7">
        <f t="shared" si="1"/>
        <v>4</v>
      </c>
    </row>
    <row r="96" spans="1:13" x14ac:dyDescent="0.25">
      <c r="A96" s="1" t="s">
        <v>477</v>
      </c>
      <c r="B96" s="57">
        <v>13</v>
      </c>
      <c r="C96" s="1">
        <v>1</v>
      </c>
      <c r="D96" s="1">
        <v>0</v>
      </c>
      <c r="E96" s="1">
        <v>1</v>
      </c>
      <c r="F96" s="1">
        <v>0</v>
      </c>
      <c r="G96" s="57">
        <v>0</v>
      </c>
      <c r="H96" s="1">
        <v>0</v>
      </c>
      <c r="I96" s="1">
        <v>1</v>
      </c>
      <c r="J96" s="1">
        <v>1</v>
      </c>
      <c r="K96" s="1">
        <v>3</v>
      </c>
      <c r="L96" s="1">
        <v>0</v>
      </c>
      <c r="M96" s="7">
        <f t="shared" si="1"/>
        <v>6</v>
      </c>
    </row>
    <row r="97" spans="1:13" x14ac:dyDescent="0.25">
      <c r="A97" s="1" t="s">
        <v>478</v>
      </c>
      <c r="B97" s="57">
        <v>27</v>
      </c>
      <c r="C97" s="1">
        <v>3</v>
      </c>
      <c r="D97" s="1">
        <v>1</v>
      </c>
      <c r="E97" s="1">
        <v>1</v>
      </c>
      <c r="F97" s="1">
        <v>2</v>
      </c>
      <c r="G97" s="57">
        <v>3</v>
      </c>
      <c r="H97" s="1">
        <v>1</v>
      </c>
      <c r="I97" s="1">
        <v>2</v>
      </c>
      <c r="J97" s="1">
        <v>2</v>
      </c>
      <c r="K97" s="1">
        <v>0</v>
      </c>
      <c r="L97" s="1">
        <v>0</v>
      </c>
      <c r="M97" s="7">
        <f t="shared" si="1"/>
        <v>12</v>
      </c>
    </row>
    <row r="98" spans="1:13" x14ac:dyDescent="0.25">
      <c r="A98" s="1" t="s">
        <v>479</v>
      </c>
      <c r="B98" s="57">
        <v>2</v>
      </c>
      <c r="C98" s="1">
        <v>0</v>
      </c>
      <c r="D98" s="1">
        <v>0</v>
      </c>
      <c r="E98" s="1">
        <v>0</v>
      </c>
      <c r="F98" s="1">
        <v>0</v>
      </c>
      <c r="G98" s="57">
        <v>0</v>
      </c>
      <c r="H98" s="1">
        <v>0</v>
      </c>
      <c r="I98" s="1">
        <v>0</v>
      </c>
      <c r="J98" s="1">
        <v>0</v>
      </c>
      <c r="K98" s="1">
        <v>0</v>
      </c>
      <c r="L98" s="1">
        <v>1</v>
      </c>
      <c r="M98" s="7">
        <f t="shared" si="1"/>
        <v>1</v>
      </c>
    </row>
    <row r="99" spans="1:13" x14ac:dyDescent="0.25">
      <c r="A99" s="1" t="s">
        <v>480</v>
      </c>
      <c r="B99" s="57">
        <v>1</v>
      </c>
      <c r="C99" s="1">
        <v>0</v>
      </c>
      <c r="D99" s="1">
        <v>0</v>
      </c>
      <c r="E99" s="1">
        <v>0</v>
      </c>
      <c r="F99" s="1">
        <v>0</v>
      </c>
      <c r="G99" s="57">
        <v>1</v>
      </c>
      <c r="H99" s="1">
        <v>0</v>
      </c>
      <c r="I99" s="1">
        <v>0</v>
      </c>
      <c r="J99" s="1">
        <v>0</v>
      </c>
      <c r="K99" s="1">
        <v>0</v>
      </c>
      <c r="L99" s="1">
        <v>0</v>
      </c>
      <c r="M99" s="7">
        <f t="shared" si="1"/>
        <v>0</v>
      </c>
    </row>
    <row r="100" spans="1:13" x14ac:dyDescent="0.25">
      <c r="A100" s="1" t="s">
        <v>481</v>
      </c>
      <c r="B100" s="57">
        <v>107</v>
      </c>
      <c r="C100" s="1">
        <v>7</v>
      </c>
      <c r="D100" s="1">
        <v>12</v>
      </c>
      <c r="E100" s="1">
        <v>1</v>
      </c>
      <c r="F100" s="1">
        <v>6</v>
      </c>
      <c r="G100" s="57">
        <v>11</v>
      </c>
      <c r="H100" s="1">
        <v>4</v>
      </c>
      <c r="I100" s="1">
        <v>9</v>
      </c>
      <c r="J100" s="1">
        <v>4</v>
      </c>
      <c r="K100" s="1">
        <v>12</v>
      </c>
      <c r="L100" s="1">
        <v>8</v>
      </c>
      <c r="M100" s="7">
        <f t="shared" si="1"/>
        <v>33</v>
      </c>
    </row>
    <row r="101" spans="1:13" x14ac:dyDescent="0.25">
      <c r="A101" s="1" t="s">
        <v>482</v>
      </c>
      <c r="B101" s="57">
        <v>9</v>
      </c>
      <c r="C101" s="1">
        <v>1</v>
      </c>
      <c r="D101" s="1">
        <v>2</v>
      </c>
      <c r="E101" s="1">
        <v>1</v>
      </c>
      <c r="F101" s="1">
        <v>0</v>
      </c>
      <c r="G101" s="57">
        <v>0</v>
      </c>
      <c r="H101" s="1">
        <v>0</v>
      </c>
      <c r="I101" s="1">
        <v>0</v>
      </c>
      <c r="J101" s="1">
        <v>1</v>
      </c>
      <c r="K101" s="1">
        <v>3</v>
      </c>
      <c r="L101" s="1">
        <v>0</v>
      </c>
      <c r="M101" s="7">
        <f t="shared" si="1"/>
        <v>1</v>
      </c>
    </row>
    <row r="102" spans="1:13" x14ac:dyDescent="0.25">
      <c r="A102" s="8" t="s">
        <v>220</v>
      </c>
      <c r="B102" s="57"/>
      <c r="G102" s="57"/>
      <c r="M102" s="7"/>
    </row>
    <row r="103" spans="1:13" x14ac:dyDescent="0.25">
      <c r="A103" s="1" t="s">
        <v>483</v>
      </c>
      <c r="B103" s="57">
        <v>146</v>
      </c>
      <c r="C103" s="1">
        <v>2</v>
      </c>
      <c r="D103" s="1">
        <v>7</v>
      </c>
      <c r="E103" s="1">
        <v>15</v>
      </c>
      <c r="F103" s="1">
        <v>8</v>
      </c>
      <c r="G103" s="57">
        <v>9</v>
      </c>
      <c r="H103" s="1">
        <v>6</v>
      </c>
      <c r="I103" s="1">
        <v>6</v>
      </c>
      <c r="J103" s="1">
        <v>12</v>
      </c>
      <c r="K103" s="1">
        <v>25</v>
      </c>
      <c r="L103" s="1">
        <v>5</v>
      </c>
      <c r="M103" s="7">
        <f t="shared" si="1"/>
        <v>51</v>
      </c>
    </row>
    <row r="104" spans="1:13" x14ac:dyDescent="0.25">
      <c r="A104" s="1" t="s">
        <v>484</v>
      </c>
      <c r="B104" s="57">
        <v>44</v>
      </c>
      <c r="C104" s="1">
        <v>1</v>
      </c>
      <c r="D104" s="1">
        <v>4</v>
      </c>
      <c r="E104" s="1">
        <v>1</v>
      </c>
      <c r="F104" s="1">
        <v>4</v>
      </c>
      <c r="G104" s="57">
        <v>2</v>
      </c>
      <c r="H104" s="1">
        <v>5</v>
      </c>
      <c r="I104" s="1">
        <v>4</v>
      </c>
      <c r="J104" s="1">
        <v>1</v>
      </c>
      <c r="K104" s="1">
        <v>4</v>
      </c>
      <c r="L104" s="1">
        <v>4</v>
      </c>
      <c r="M104" s="7">
        <f t="shared" si="1"/>
        <v>14</v>
      </c>
    </row>
    <row r="105" spans="1:13" x14ac:dyDescent="0.25">
      <c r="A105" s="8" t="s">
        <v>221</v>
      </c>
      <c r="B105" s="57"/>
      <c r="G105" s="57"/>
      <c r="M105" s="7"/>
    </row>
    <row r="106" spans="1:13" x14ac:dyDescent="0.25">
      <c r="A106" s="1" t="s">
        <v>485</v>
      </c>
      <c r="B106" s="57">
        <v>11</v>
      </c>
      <c r="C106" s="1">
        <v>1</v>
      </c>
      <c r="D106" s="1">
        <v>2</v>
      </c>
      <c r="E106" s="1">
        <v>1</v>
      </c>
      <c r="F106" s="1">
        <v>0</v>
      </c>
      <c r="G106" s="57">
        <v>0</v>
      </c>
      <c r="H106" s="1">
        <v>0</v>
      </c>
      <c r="I106" s="1">
        <v>0</v>
      </c>
      <c r="J106" s="1">
        <v>0</v>
      </c>
      <c r="K106" s="1">
        <v>0</v>
      </c>
      <c r="L106" s="1">
        <v>0</v>
      </c>
      <c r="M106" s="7">
        <f t="shared" si="1"/>
        <v>7</v>
      </c>
    </row>
    <row r="107" spans="1:13" x14ac:dyDescent="0.25">
      <c r="A107" s="1" t="s">
        <v>540</v>
      </c>
      <c r="B107" s="57">
        <v>94</v>
      </c>
      <c r="C107" s="1">
        <v>4</v>
      </c>
      <c r="D107" s="1">
        <v>5</v>
      </c>
      <c r="E107" s="1">
        <v>8</v>
      </c>
      <c r="F107" s="1">
        <v>9</v>
      </c>
      <c r="G107" s="57">
        <v>14</v>
      </c>
      <c r="H107" s="1">
        <v>4</v>
      </c>
      <c r="I107" s="1">
        <v>0</v>
      </c>
      <c r="J107" s="1">
        <v>5</v>
      </c>
      <c r="K107" s="1">
        <v>16</v>
      </c>
      <c r="L107" s="1">
        <v>2</v>
      </c>
      <c r="M107" s="7">
        <f t="shared" si="1"/>
        <v>27</v>
      </c>
    </row>
    <row r="108" spans="1:13" x14ac:dyDescent="0.25">
      <c r="A108" s="1" t="s">
        <v>486</v>
      </c>
      <c r="B108" s="57">
        <v>42</v>
      </c>
      <c r="C108" s="1">
        <v>0</v>
      </c>
      <c r="D108" s="1">
        <v>3</v>
      </c>
      <c r="E108" s="1">
        <v>1</v>
      </c>
      <c r="F108" s="1">
        <v>2</v>
      </c>
      <c r="G108" s="57">
        <v>5</v>
      </c>
      <c r="H108" s="1">
        <v>2</v>
      </c>
      <c r="I108" s="1">
        <v>0</v>
      </c>
      <c r="J108" s="1">
        <v>1</v>
      </c>
      <c r="K108" s="1">
        <v>14</v>
      </c>
      <c r="L108" s="1">
        <v>2</v>
      </c>
      <c r="M108" s="7">
        <f t="shared" si="1"/>
        <v>12</v>
      </c>
    </row>
    <row r="109" spans="1:13" x14ac:dyDescent="0.25">
      <c r="A109" s="1" t="s">
        <v>487</v>
      </c>
      <c r="B109" s="57">
        <v>75</v>
      </c>
      <c r="C109" s="1">
        <v>2</v>
      </c>
      <c r="D109" s="1">
        <v>10</v>
      </c>
      <c r="E109" s="1">
        <v>3</v>
      </c>
      <c r="F109" s="1">
        <v>1</v>
      </c>
      <c r="G109" s="57">
        <v>6</v>
      </c>
      <c r="H109" s="1">
        <v>9</v>
      </c>
      <c r="I109" s="1">
        <v>2</v>
      </c>
      <c r="J109" s="1">
        <v>7</v>
      </c>
      <c r="K109" s="1">
        <v>7</v>
      </c>
      <c r="L109" s="1">
        <v>5</v>
      </c>
      <c r="M109" s="7">
        <f t="shared" si="1"/>
        <v>23</v>
      </c>
    </row>
    <row r="110" spans="1:13" x14ac:dyDescent="0.25">
      <c r="A110" s="1" t="s">
        <v>488</v>
      </c>
      <c r="B110" s="57">
        <v>8</v>
      </c>
      <c r="C110" s="1">
        <v>1</v>
      </c>
      <c r="D110" s="1">
        <v>0</v>
      </c>
      <c r="E110" s="1">
        <v>0</v>
      </c>
      <c r="F110" s="1">
        <v>0</v>
      </c>
      <c r="G110" s="57">
        <v>2</v>
      </c>
      <c r="H110" s="1">
        <v>0</v>
      </c>
      <c r="I110" s="1">
        <v>1</v>
      </c>
      <c r="J110" s="1">
        <v>1</v>
      </c>
      <c r="K110" s="1">
        <v>1</v>
      </c>
      <c r="L110" s="1">
        <v>0</v>
      </c>
      <c r="M110" s="7">
        <f t="shared" si="1"/>
        <v>2</v>
      </c>
    </row>
    <row r="111" spans="1:13" x14ac:dyDescent="0.25">
      <c r="A111" s="1" t="s">
        <v>489</v>
      </c>
      <c r="B111" s="57">
        <v>40</v>
      </c>
      <c r="C111" s="1">
        <v>2</v>
      </c>
      <c r="D111" s="1">
        <v>3</v>
      </c>
      <c r="E111" s="1">
        <v>3</v>
      </c>
      <c r="F111" s="1">
        <v>0</v>
      </c>
      <c r="G111" s="57">
        <v>5</v>
      </c>
      <c r="H111" s="1">
        <v>1</v>
      </c>
      <c r="I111" s="1">
        <v>4</v>
      </c>
      <c r="J111" s="1">
        <v>5</v>
      </c>
      <c r="K111" s="1">
        <v>3</v>
      </c>
      <c r="L111" s="1">
        <v>2</v>
      </c>
      <c r="M111" s="7">
        <f t="shared" si="1"/>
        <v>12</v>
      </c>
    </row>
    <row r="112" spans="1:13" x14ac:dyDescent="0.25">
      <c r="A112" s="1" t="s">
        <v>490</v>
      </c>
      <c r="B112" s="57">
        <v>36</v>
      </c>
      <c r="C112" s="1">
        <v>0</v>
      </c>
      <c r="D112" s="1">
        <v>3</v>
      </c>
      <c r="E112" s="1">
        <v>1</v>
      </c>
      <c r="F112" s="1">
        <v>7</v>
      </c>
      <c r="G112" s="57">
        <v>0</v>
      </c>
      <c r="H112" s="1">
        <v>2</v>
      </c>
      <c r="I112" s="1">
        <v>2</v>
      </c>
      <c r="J112" s="1">
        <v>0</v>
      </c>
      <c r="K112" s="1">
        <v>1</v>
      </c>
      <c r="L112" s="1">
        <v>1</v>
      </c>
      <c r="M112" s="7">
        <f t="shared" si="1"/>
        <v>19</v>
      </c>
    </row>
    <row r="113" spans="1:23" x14ac:dyDescent="0.25">
      <c r="A113" s="1" t="s">
        <v>491</v>
      </c>
      <c r="B113" s="57">
        <v>26</v>
      </c>
      <c r="C113" s="1">
        <v>2</v>
      </c>
      <c r="D113" s="1">
        <v>3</v>
      </c>
      <c r="E113" s="1">
        <v>1</v>
      </c>
      <c r="F113" s="1">
        <v>1</v>
      </c>
      <c r="G113" s="57">
        <v>3</v>
      </c>
      <c r="H113" s="1">
        <v>3</v>
      </c>
      <c r="I113" s="1">
        <v>0</v>
      </c>
      <c r="J113" s="1">
        <v>1</v>
      </c>
      <c r="K113" s="1">
        <v>1</v>
      </c>
      <c r="L113" s="1">
        <v>4</v>
      </c>
      <c r="M113" s="7">
        <f t="shared" si="1"/>
        <v>7</v>
      </c>
    </row>
    <row r="114" spans="1:23" x14ac:dyDescent="0.25">
      <c r="A114" s="1" t="s">
        <v>222</v>
      </c>
      <c r="B114" s="57">
        <v>3185</v>
      </c>
      <c r="C114" s="7">
        <v>84</v>
      </c>
      <c r="D114" s="7">
        <v>341</v>
      </c>
      <c r="E114" s="7">
        <v>265</v>
      </c>
      <c r="F114" s="7">
        <v>172</v>
      </c>
      <c r="G114" s="57">
        <v>181</v>
      </c>
      <c r="H114" s="7">
        <v>133</v>
      </c>
      <c r="I114" s="7">
        <v>107</v>
      </c>
      <c r="J114" s="7">
        <v>341</v>
      </c>
      <c r="K114" s="7">
        <v>597</v>
      </c>
      <c r="L114" s="7">
        <v>159</v>
      </c>
      <c r="M114" s="7">
        <f t="shared" si="1"/>
        <v>805</v>
      </c>
      <c r="W114" s="15"/>
    </row>
    <row r="115" spans="1:23" x14ac:dyDescent="0.25">
      <c r="A115" s="1" t="s">
        <v>541</v>
      </c>
      <c r="W115" s="15"/>
    </row>
    <row r="116" spans="1:23" x14ac:dyDescent="0.25">
      <c r="W116" s="15"/>
    </row>
    <row r="117" spans="1:23" x14ac:dyDescent="0.25">
      <c r="W117" s="15"/>
    </row>
    <row r="118" spans="1:23" x14ac:dyDescent="0.25">
      <c r="W118" s="15"/>
    </row>
    <row r="119" spans="1:23" x14ac:dyDescent="0.25">
      <c r="W119" s="15"/>
    </row>
    <row r="120" spans="1:23" x14ac:dyDescent="0.25">
      <c r="W120" s="15"/>
    </row>
    <row r="121" spans="1:23" x14ac:dyDescent="0.25">
      <c r="W121" s="15"/>
    </row>
    <row r="122" spans="1:23" x14ac:dyDescent="0.25">
      <c r="W122" s="15"/>
    </row>
    <row r="123" spans="1:23" x14ac:dyDescent="0.25">
      <c r="B123" s="15"/>
      <c r="G123" s="15"/>
    </row>
    <row r="124" spans="1:23" x14ac:dyDescent="0.25">
      <c r="B124" s="15"/>
      <c r="G124" s="15"/>
    </row>
    <row r="125" spans="1:23" x14ac:dyDescent="0.25">
      <c r="B125" s="15"/>
      <c r="G125" s="15"/>
    </row>
    <row r="126" spans="1:23" x14ac:dyDescent="0.25">
      <c r="B126" s="15"/>
      <c r="G126" s="15"/>
    </row>
    <row r="127" spans="1:23" x14ac:dyDescent="0.25">
      <c r="B127" s="22"/>
      <c r="G127" s="22"/>
    </row>
    <row r="128" spans="1:23" x14ac:dyDescent="0.25">
      <c r="B128" s="15"/>
      <c r="G128" s="15"/>
    </row>
    <row r="129" spans="2:7" x14ac:dyDescent="0.25">
      <c r="B129" s="15"/>
      <c r="G129" s="15"/>
    </row>
    <row r="130" spans="2:7" x14ac:dyDescent="0.25">
      <c r="B130" s="15"/>
      <c r="G130" s="15"/>
    </row>
  </sheetData>
  <phoneticPr fontId="0" type="noConversion"/>
  <pageMargins left="0" right="0" top="0" bottom="0" header="0.39370078740157483" footer="0"/>
  <pageSetup paperSize="9" scale="5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C409"/>
  <sheetViews>
    <sheetView workbookViewId="0">
      <selection activeCell="A3" sqref="A3"/>
    </sheetView>
  </sheetViews>
  <sheetFormatPr baseColWidth="10" defaultColWidth="11.44140625" defaultRowHeight="13.2" x14ac:dyDescent="0.25"/>
  <cols>
    <col min="1" max="1" width="5.109375" style="30" customWidth="1"/>
    <col min="2" max="2" width="98.5546875" style="1" customWidth="1"/>
    <col min="3" max="3" width="8.109375" style="7" customWidth="1"/>
    <col min="4" max="16384" width="11.44140625" style="1"/>
  </cols>
  <sheetData>
    <row r="1" spans="1:3" x14ac:dyDescent="0.25">
      <c r="A1" s="46" t="s">
        <v>812</v>
      </c>
    </row>
    <row r="2" spans="1:3" x14ac:dyDescent="0.25">
      <c r="A2" s="23" t="s">
        <v>829</v>
      </c>
    </row>
    <row r="4" spans="1:3" x14ac:dyDescent="0.25">
      <c r="A4" s="46" t="s">
        <v>371</v>
      </c>
      <c r="C4" s="37" t="s">
        <v>200</v>
      </c>
    </row>
    <row r="5" spans="1:3" x14ac:dyDescent="0.25">
      <c r="B5" s="1" t="s">
        <v>200</v>
      </c>
      <c r="C5" s="27">
        <v>128562</v>
      </c>
    </row>
    <row r="6" spans="1:3" x14ac:dyDescent="0.25">
      <c r="A6" s="30">
        <v>1011</v>
      </c>
      <c r="B6" s="6" t="s">
        <v>40</v>
      </c>
      <c r="C6" s="7">
        <v>5</v>
      </c>
    </row>
    <row r="7" spans="1:3" x14ac:dyDescent="0.25">
      <c r="A7" s="30">
        <v>1013</v>
      </c>
      <c r="B7" s="6" t="s">
        <v>593</v>
      </c>
      <c r="C7" s="7">
        <v>3</v>
      </c>
    </row>
    <row r="8" spans="1:3" x14ac:dyDescent="0.25">
      <c r="A8" s="30">
        <v>1023</v>
      </c>
      <c r="B8" s="6" t="s">
        <v>278</v>
      </c>
      <c r="C8" s="7">
        <v>1</v>
      </c>
    </row>
    <row r="9" spans="1:3" x14ac:dyDescent="0.25">
      <c r="A9" s="30">
        <v>1032</v>
      </c>
      <c r="B9" s="6" t="s">
        <v>796</v>
      </c>
      <c r="C9" s="7">
        <v>1</v>
      </c>
    </row>
    <row r="10" spans="1:3" x14ac:dyDescent="0.25">
      <c r="A10" s="30">
        <v>1033</v>
      </c>
      <c r="B10" s="6" t="s">
        <v>594</v>
      </c>
      <c r="C10" s="7">
        <v>1</v>
      </c>
    </row>
    <row r="11" spans="1:3" x14ac:dyDescent="0.25">
      <c r="A11" s="30">
        <v>1051</v>
      </c>
      <c r="B11" s="6" t="s">
        <v>595</v>
      </c>
      <c r="C11" s="7">
        <v>1</v>
      </c>
    </row>
    <row r="12" spans="1:3" x14ac:dyDescent="0.25">
      <c r="A12" s="30">
        <v>1061</v>
      </c>
      <c r="B12" s="6" t="s">
        <v>596</v>
      </c>
      <c r="C12" s="7">
        <v>4</v>
      </c>
    </row>
    <row r="13" spans="1:3" x14ac:dyDescent="0.25">
      <c r="A13" s="30">
        <v>1062</v>
      </c>
      <c r="B13" s="6" t="s">
        <v>186</v>
      </c>
      <c r="C13" s="7">
        <v>11</v>
      </c>
    </row>
    <row r="14" spans="1:3" x14ac:dyDescent="0.25">
      <c r="A14" s="30">
        <v>1069</v>
      </c>
      <c r="B14" s="6" t="s">
        <v>39</v>
      </c>
      <c r="C14" s="7">
        <v>5</v>
      </c>
    </row>
    <row r="15" spans="1:3" x14ac:dyDescent="0.25">
      <c r="A15" s="30">
        <v>1071</v>
      </c>
      <c r="B15" s="6" t="s">
        <v>204</v>
      </c>
      <c r="C15" s="7">
        <v>7</v>
      </c>
    </row>
    <row r="16" spans="1:3" x14ac:dyDescent="0.25">
      <c r="A16" s="30">
        <v>1111</v>
      </c>
      <c r="B16" s="6" t="s">
        <v>535</v>
      </c>
      <c r="C16" s="7">
        <v>6</v>
      </c>
    </row>
    <row r="17" spans="1:3" x14ac:dyDescent="0.25">
      <c r="A17" s="30">
        <v>1121</v>
      </c>
      <c r="B17" s="56" t="s">
        <v>852</v>
      </c>
      <c r="C17" s="7">
        <v>1</v>
      </c>
    </row>
    <row r="18" spans="1:3" x14ac:dyDescent="0.25">
      <c r="A18" s="30">
        <v>1122</v>
      </c>
      <c r="B18" s="6" t="s">
        <v>851</v>
      </c>
      <c r="C18" s="7">
        <v>3</v>
      </c>
    </row>
    <row r="19" spans="1:3" x14ac:dyDescent="0.25">
      <c r="A19" s="30">
        <v>1123</v>
      </c>
      <c r="B19" s="6" t="s">
        <v>9</v>
      </c>
      <c r="C19" s="7">
        <v>1</v>
      </c>
    </row>
    <row r="20" spans="1:3" x14ac:dyDescent="0.25">
      <c r="A20" s="30">
        <v>1143</v>
      </c>
      <c r="B20" s="56" t="s">
        <v>786</v>
      </c>
      <c r="C20" s="7">
        <v>2</v>
      </c>
    </row>
    <row r="21" spans="1:3" x14ac:dyDescent="0.25">
      <c r="A21" s="30">
        <v>1151</v>
      </c>
      <c r="B21" s="6" t="s">
        <v>187</v>
      </c>
      <c r="C21" s="7">
        <v>395</v>
      </c>
    </row>
    <row r="22" spans="1:3" x14ac:dyDescent="0.25">
      <c r="A22" s="30">
        <v>1152</v>
      </c>
      <c r="B22" s="6" t="s">
        <v>188</v>
      </c>
      <c r="C22" s="7">
        <v>3</v>
      </c>
    </row>
    <row r="23" spans="1:3" x14ac:dyDescent="0.25">
      <c r="A23" s="30">
        <v>1153</v>
      </c>
      <c r="B23" s="1" t="s">
        <v>10</v>
      </c>
      <c r="C23" s="7">
        <v>1</v>
      </c>
    </row>
    <row r="24" spans="1:3" x14ac:dyDescent="0.25">
      <c r="A24" s="30">
        <v>1161</v>
      </c>
      <c r="B24" s="6" t="s">
        <v>41</v>
      </c>
      <c r="C24" s="7">
        <v>25</v>
      </c>
    </row>
    <row r="25" spans="1:3" x14ac:dyDescent="0.25">
      <c r="A25" s="30">
        <v>1162</v>
      </c>
      <c r="B25" s="6" t="s">
        <v>189</v>
      </c>
      <c r="C25" s="7">
        <v>1</v>
      </c>
    </row>
    <row r="26" spans="1:3" x14ac:dyDescent="0.25">
      <c r="A26" s="30">
        <v>1222</v>
      </c>
      <c r="B26" s="6" t="s">
        <v>785</v>
      </c>
      <c r="C26" s="7">
        <v>1</v>
      </c>
    </row>
    <row r="27" spans="1:3" x14ac:dyDescent="0.25">
      <c r="A27" s="30">
        <v>1225</v>
      </c>
      <c r="B27" s="6" t="s">
        <v>190</v>
      </c>
      <c r="C27" s="7">
        <v>2</v>
      </c>
    </row>
    <row r="28" spans="1:3" x14ac:dyDescent="0.25">
      <c r="A28" s="30">
        <v>1231</v>
      </c>
      <c r="B28" s="6" t="s">
        <v>191</v>
      </c>
      <c r="C28" s="7">
        <v>5</v>
      </c>
    </row>
    <row r="29" spans="1:3" x14ac:dyDescent="0.25">
      <c r="A29" s="30">
        <v>1239</v>
      </c>
      <c r="B29" s="6" t="s">
        <v>710</v>
      </c>
      <c r="C29" s="7">
        <v>2</v>
      </c>
    </row>
    <row r="30" spans="1:3" x14ac:dyDescent="0.25">
      <c r="A30" s="30">
        <v>1241</v>
      </c>
      <c r="B30" s="6" t="s">
        <v>597</v>
      </c>
      <c r="C30" s="7">
        <v>1</v>
      </c>
    </row>
    <row r="31" spans="1:3" x14ac:dyDescent="0.25">
      <c r="A31" s="30">
        <v>1243</v>
      </c>
      <c r="B31" s="6" t="s">
        <v>598</v>
      </c>
      <c r="C31" s="7">
        <v>6</v>
      </c>
    </row>
    <row r="32" spans="1:3" x14ac:dyDescent="0.25">
      <c r="A32" s="30">
        <v>1244</v>
      </c>
      <c r="B32" s="6" t="s">
        <v>192</v>
      </c>
      <c r="C32" s="7">
        <v>24</v>
      </c>
    </row>
    <row r="33" spans="1:3" x14ac:dyDescent="0.25">
      <c r="A33" s="30">
        <v>1246</v>
      </c>
      <c r="B33" s="6" t="s">
        <v>193</v>
      </c>
      <c r="C33" s="7">
        <v>13</v>
      </c>
    </row>
    <row r="34" spans="1:3" x14ac:dyDescent="0.25">
      <c r="A34" s="30">
        <v>1247</v>
      </c>
      <c r="B34" s="6" t="s">
        <v>194</v>
      </c>
      <c r="C34" s="7">
        <v>13</v>
      </c>
    </row>
    <row r="35" spans="1:3" x14ac:dyDescent="0.25">
      <c r="A35" s="30">
        <v>1249</v>
      </c>
      <c r="B35" s="6" t="s">
        <v>599</v>
      </c>
      <c r="C35" s="7">
        <v>2</v>
      </c>
    </row>
    <row r="36" spans="1:3" x14ac:dyDescent="0.25">
      <c r="A36" s="30">
        <v>1251</v>
      </c>
      <c r="B36" s="6" t="s">
        <v>42</v>
      </c>
      <c r="C36" s="7">
        <v>15</v>
      </c>
    </row>
    <row r="37" spans="1:3" x14ac:dyDescent="0.25">
      <c r="A37" s="30">
        <v>1252</v>
      </c>
      <c r="B37" s="6" t="s">
        <v>43</v>
      </c>
      <c r="C37" s="7">
        <v>8</v>
      </c>
    </row>
    <row r="38" spans="1:3" x14ac:dyDescent="0.25">
      <c r="A38" s="30">
        <v>1253</v>
      </c>
      <c r="B38" s="6" t="s">
        <v>44</v>
      </c>
      <c r="C38" s="7">
        <v>9</v>
      </c>
    </row>
    <row r="39" spans="1:3" x14ac:dyDescent="0.25">
      <c r="A39" s="30">
        <v>1254</v>
      </c>
      <c r="B39" s="6" t="s">
        <v>195</v>
      </c>
      <c r="C39" s="7">
        <v>2</v>
      </c>
    </row>
    <row r="40" spans="1:3" x14ac:dyDescent="0.25">
      <c r="A40" s="30">
        <v>1255</v>
      </c>
      <c r="B40" s="6" t="s">
        <v>600</v>
      </c>
      <c r="C40" s="7">
        <v>33</v>
      </c>
    </row>
    <row r="41" spans="1:3" x14ac:dyDescent="0.25">
      <c r="A41" s="30">
        <v>1311</v>
      </c>
      <c r="B41" s="6" t="s">
        <v>198</v>
      </c>
      <c r="C41" s="7">
        <v>6</v>
      </c>
    </row>
    <row r="42" spans="1:3" x14ac:dyDescent="0.25">
      <c r="A42" s="30">
        <v>1312</v>
      </c>
      <c r="B42" s="6" t="s">
        <v>601</v>
      </c>
      <c r="C42" s="7">
        <v>11</v>
      </c>
    </row>
    <row r="43" spans="1:3" x14ac:dyDescent="0.25">
      <c r="A43" s="30">
        <v>1313</v>
      </c>
      <c r="B43" s="6" t="s">
        <v>602</v>
      </c>
      <c r="C43" s="7">
        <v>11</v>
      </c>
    </row>
    <row r="44" spans="1:3" x14ac:dyDescent="0.25">
      <c r="A44" s="30">
        <v>1314</v>
      </c>
      <c r="B44" s="6" t="s">
        <v>196</v>
      </c>
      <c r="C44" s="7">
        <v>118</v>
      </c>
    </row>
    <row r="45" spans="1:3" x14ac:dyDescent="0.25">
      <c r="A45" s="30">
        <v>1315</v>
      </c>
      <c r="B45" s="6" t="s">
        <v>603</v>
      </c>
      <c r="C45" s="7">
        <v>4</v>
      </c>
    </row>
    <row r="46" spans="1:3" x14ac:dyDescent="0.25">
      <c r="A46" s="30">
        <v>1316</v>
      </c>
      <c r="B46" s="6" t="s">
        <v>604</v>
      </c>
      <c r="C46" s="7">
        <v>81</v>
      </c>
    </row>
    <row r="47" spans="1:3" x14ac:dyDescent="0.25">
      <c r="A47" s="30">
        <v>1319</v>
      </c>
      <c r="B47" s="6" t="s">
        <v>197</v>
      </c>
      <c r="C47" s="7">
        <v>50</v>
      </c>
    </row>
    <row r="48" spans="1:3" x14ac:dyDescent="0.25">
      <c r="A48" s="30">
        <v>1321</v>
      </c>
      <c r="B48" s="6" t="s">
        <v>45</v>
      </c>
      <c r="C48" s="7">
        <v>3</v>
      </c>
    </row>
    <row r="49" spans="1:3" x14ac:dyDescent="0.25">
      <c r="A49" s="30">
        <v>1322</v>
      </c>
      <c r="B49" s="6" t="s">
        <v>605</v>
      </c>
      <c r="C49" s="7">
        <v>5</v>
      </c>
    </row>
    <row r="50" spans="1:3" x14ac:dyDescent="0.25">
      <c r="A50" s="30">
        <v>1323</v>
      </c>
      <c r="B50" s="6" t="s">
        <v>606</v>
      </c>
      <c r="C50" s="7">
        <v>1</v>
      </c>
    </row>
    <row r="51" spans="1:3" x14ac:dyDescent="0.25">
      <c r="A51" s="30">
        <v>1324</v>
      </c>
      <c r="B51" s="6" t="s">
        <v>607</v>
      </c>
      <c r="C51" s="7">
        <v>6</v>
      </c>
    </row>
    <row r="52" spans="1:3" x14ac:dyDescent="0.25">
      <c r="A52" s="30">
        <v>1325</v>
      </c>
      <c r="B52" s="6" t="s">
        <v>608</v>
      </c>
      <c r="C52" s="7">
        <v>2</v>
      </c>
    </row>
    <row r="53" spans="1:3" x14ac:dyDescent="0.25">
      <c r="A53" s="30">
        <v>1329</v>
      </c>
      <c r="B53" s="6" t="s">
        <v>46</v>
      </c>
      <c r="C53" s="7">
        <v>36</v>
      </c>
    </row>
    <row r="54" spans="1:3" x14ac:dyDescent="0.25">
      <c r="A54" s="30">
        <v>1330</v>
      </c>
      <c r="B54" s="6" t="s">
        <v>376</v>
      </c>
      <c r="C54" s="7">
        <v>112</v>
      </c>
    </row>
    <row r="55" spans="1:3" x14ac:dyDescent="0.25">
      <c r="A55" s="30">
        <v>1341</v>
      </c>
      <c r="B55" s="6" t="s">
        <v>223</v>
      </c>
      <c r="C55" s="7">
        <v>2</v>
      </c>
    </row>
    <row r="56" spans="1:3" x14ac:dyDescent="0.25">
      <c r="A56" s="30">
        <v>1342</v>
      </c>
      <c r="B56" s="6" t="s">
        <v>609</v>
      </c>
      <c r="C56" s="7">
        <v>12</v>
      </c>
    </row>
    <row r="57" spans="1:3" x14ac:dyDescent="0.25">
      <c r="A57" s="30">
        <v>1344</v>
      </c>
      <c r="B57" s="6" t="s">
        <v>47</v>
      </c>
      <c r="C57" s="7">
        <v>1</v>
      </c>
    </row>
    <row r="58" spans="1:3" x14ac:dyDescent="0.25">
      <c r="A58" s="30">
        <v>1345</v>
      </c>
      <c r="B58" s="58" t="s">
        <v>750</v>
      </c>
      <c r="C58" s="7">
        <v>3</v>
      </c>
    </row>
    <row r="59" spans="1:3" x14ac:dyDescent="0.25">
      <c r="A59" s="30">
        <v>1346</v>
      </c>
      <c r="B59" s="6" t="s">
        <v>610</v>
      </c>
      <c r="C59" s="7">
        <v>11</v>
      </c>
    </row>
    <row r="60" spans="1:3" x14ac:dyDescent="0.25">
      <c r="A60" s="30">
        <v>1351</v>
      </c>
      <c r="B60" s="6" t="s">
        <v>48</v>
      </c>
      <c r="C60" s="7">
        <v>7</v>
      </c>
    </row>
    <row r="61" spans="1:3" x14ac:dyDescent="0.25">
      <c r="A61" s="30">
        <v>1352</v>
      </c>
      <c r="B61" s="6" t="s">
        <v>611</v>
      </c>
      <c r="C61" s="7">
        <v>7</v>
      </c>
    </row>
    <row r="62" spans="1:3" x14ac:dyDescent="0.25">
      <c r="A62" s="30">
        <v>1353</v>
      </c>
      <c r="B62" s="6" t="s">
        <v>49</v>
      </c>
      <c r="C62" s="7">
        <v>7</v>
      </c>
    </row>
    <row r="63" spans="1:3" x14ac:dyDescent="0.25">
      <c r="A63" s="30">
        <v>1354</v>
      </c>
      <c r="B63" s="6" t="s">
        <v>332</v>
      </c>
      <c r="C63" s="7">
        <v>14</v>
      </c>
    </row>
    <row r="64" spans="1:3" x14ac:dyDescent="0.25">
      <c r="A64" s="30">
        <v>1355</v>
      </c>
      <c r="B64" s="6" t="s">
        <v>612</v>
      </c>
      <c r="C64" s="7">
        <v>204</v>
      </c>
    </row>
    <row r="65" spans="1:3" x14ac:dyDescent="0.25">
      <c r="A65" s="30">
        <v>1361</v>
      </c>
      <c r="B65" s="6" t="s">
        <v>50</v>
      </c>
      <c r="C65" s="7">
        <v>3</v>
      </c>
    </row>
    <row r="66" spans="1:3" x14ac:dyDescent="0.25">
      <c r="A66" s="30">
        <v>1362</v>
      </c>
      <c r="B66" s="6" t="s">
        <v>711</v>
      </c>
      <c r="C66" s="7">
        <v>6</v>
      </c>
    </row>
    <row r="67" spans="1:3" x14ac:dyDescent="0.25">
      <c r="A67" s="30">
        <v>1363</v>
      </c>
      <c r="B67" s="6" t="s">
        <v>613</v>
      </c>
      <c r="C67" s="7">
        <v>6</v>
      </c>
    </row>
    <row r="68" spans="1:3" x14ac:dyDescent="0.25">
      <c r="A68" s="30">
        <v>1371</v>
      </c>
      <c r="B68" s="6" t="s">
        <v>224</v>
      </c>
      <c r="C68" s="7">
        <v>19</v>
      </c>
    </row>
    <row r="69" spans="1:3" x14ac:dyDescent="0.25">
      <c r="A69" s="30">
        <v>1372</v>
      </c>
      <c r="B69" s="6" t="s">
        <v>225</v>
      </c>
      <c r="C69" s="7">
        <v>72</v>
      </c>
    </row>
    <row r="70" spans="1:3" x14ac:dyDescent="0.25">
      <c r="A70" s="30">
        <v>1381</v>
      </c>
      <c r="B70" s="6" t="s">
        <v>147</v>
      </c>
      <c r="C70" s="7">
        <v>4</v>
      </c>
    </row>
    <row r="71" spans="1:3" x14ac:dyDescent="0.25">
      <c r="A71" s="30">
        <v>1382</v>
      </c>
      <c r="B71" s="6" t="s">
        <v>51</v>
      </c>
      <c r="C71" s="7">
        <v>4</v>
      </c>
    </row>
    <row r="72" spans="1:3" x14ac:dyDescent="0.25">
      <c r="A72" s="30">
        <v>1383</v>
      </c>
      <c r="B72" s="6" t="s">
        <v>52</v>
      </c>
      <c r="C72" s="7">
        <v>3</v>
      </c>
    </row>
    <row r="73" spans="1:3" x14ac:dyDescent="0.25">
      <c r="A73" s="30">
        <v>1389</v>
      </c>
      <c r="B73" s="6" t="s">
        <v>614</v>
      </c>
      <c r="C73" s="7">
        <v>3</v>
      </c>
    </row>
    <row r="74" spans="1:3" x14ac:dyDescent="0.25">
      <c r="A74" s="30">
        <v>1391</v>
      </c>
      <c r="B74" s="6" t="s">
        <v>615</v>
      </c>
      <c r="C74" s="7">
        <v>7</v>
      </c>
    </row>
    <row r="75" spans="1:3" x14ac:dyDescent="0.25">
      <c r="A75" s="30">
        <v>1392</v>
      </c>
      <c r="B75" s="6" t="s">
        <v>616</v>
      </c>
      <c r="C75" s="7">
        <v>152</v>
      </c>
    </row>
    <row r="76" spans="1:3" x14ac:dyDescent="0.25">
      <c r="A76" s="30">
        <v>1393</v>
      </c>
      <c r="B76" s="6" t="s">
        <v>617</v>
      </c>
      <c r="C76" s="7">
        <v>8</v>
      </c>
    </row>
    <row r="77" spans="1:3" x14ac:dyDescent="0.25">
      <c r="A77" s="30">
        <v>1399</v>
      </c>
      <c r="B77" s="6" t="s">
        <v>618</v>
      </c>
      <c r="C77" s="7">
        <v>4</v>
      </c>
    </row>
    <row r="78" spans="1:3" x14ac:dyDescent="0.25">
      <c r="A78" s="30">
        <v>1411</v>
      </c>
      <c r="B78" s="1" t="s">
        <v>11</v>
      </c>
      <c r="C78" s="7">
        <v>5</v>
      </c>
    </row>
    <row r="79" spans="1:3" x14ac:dyDescent="0.25">
      <c r="A79" s="30">
        <v>1413</v>
      </c>
      <c r="B79" s="6" t="s">
        <v>619</v>
      </c>
      <c r="C79" s="7">
        <v>32</v>
      </c>
    </row>
    <row r="80" spans="1:3" x14ac:dyDescent="0.25">
      <c r="A80" s="30">
        <v>1414</v>
      </c>
      <c r="B80" s="6" t="s">
        <v>620</v>
      </c>
      <c r="C80" s="7">
        <v>7</v>
      </c>
    </row>
    <row r="81" spans="1:3" x14ac:dyDescent="0.25">
      <c r="A81" s="30">
        <v>1415</v>
      </c>
      <c r="B81" s="6" t="s">
        <v>226</v>
      </c>
      <c r="C81" s="7">
        <v>6</v>
      </c>
    </row>
    <row r="82" spans="1:3" x14ac:dyDescent="0.25">
      <c r="A82" s="30">
        <v>1416</v>
      </c>
      <c r="B82" s="6" t="s">
        <v>53</v>
      </c>
      <c r="C82" s="7">
        <v>6</v>
      </c>
    </row>
    <row r="83" spans="1:3" x14ac:dyDescent="0.25">
      <c r="A83" s="30">
        <v>1417</v>
      </c>
      <c r="B83" s="6" t="s">
        <v>227</v>
      </c>
      <c r="C83" s="7">
        <v>3</v>
      </c>
    </row>
    <row r="84" spans="1:3" x14ac:dyDescent="0.25">
      <c r="A84" s="30">
        <v>1418</v>
      </c>
      <c r="B84" s="6" t="s">
        <v>621</v>
      </c>
      <c r="C84" s="7">
        <v>3</v>
      </c>
    </row>
    <row r="85" spans="1:3" x14ac:dyDescent="0.25">
      <c r="A85" s="30">
        <v>1419</v>
      </c>
      <c r="B85" s="6" t="s">
        <v>622</v>
      </c>
      <c r="C85" s="7">
        <v>228</v>
      </c>
    </row>
    <row r="86" spans="1:3" x14ac:dyDescent="0.25">
      <c r="A86" s="30">
        <v>1421</v>
      </c>
      <c r="B86" s="6" t="s">
        <v>54</v>
      </c>
      <c r="C86" s="7">
        <v>4</v>
      </c>
    </row>
    <row r="87" spans="1:3" x14ac:dyDescent="0.25">
      <c r="A87" s="30">
        <v>1422</v>
      </c>
      <c r="B87" s="6" t="s">
        <v>623</v>
      </c>
      <c r="C87" s="7">
        <v>3</v>
      </c>
    </row>
    <row r="88" spans="1:3" x14ac:dyDescent="0.25">
      <c r="A88" s="30">
        <v>1423</v>
      </c>
      <c r="B88" s="6" t="s">
        <v>228</v>
      </c>
      <c r="C88" s="7">
        <v>32</v>
      </c>
    </row>
    <row r="89" spans="1:3" x14ac:dyDescent="0.25">
      <c r="A89" s="30">
        <v>1424</v>
      </c>
      <c r="B89" s="56" t="s">
        <v>850</v>
      </c>
      <c r="C89" s="57">
        <v>1</v>
      </c>
    </row>
    <row r="90" spans="1:3" x14ac:dyDescent="0.25">
      <c r="A90" s="30">
        <v>1425</v>
      </c>
      <c r="B90" s="6" t="s">
        <v>229</v>
      </c>
      <c r="C90" s="7">
        <v>6</v>
      </c>
    </row>
    <row r="91" spans="1:3" x14ac:dyDescent="0.25">
      <c r="A91" s="30">
        <v>1426</v>
      </c>
      <c r="B91" s="6" t="s">
        <v>787</v>
      </c>
      <c r="C91" s="7">
        <v>1</v>
      </c>
    </row>
    <row r="92" spans="1:3" x14ac:dyDescent="0.25">
      <c r="A92" s="30">
        <v>1427</v>
      </c>
      <c r="B92" s="6" t="s">
        <v>543</v>
      </c>
      <c r="C92" s="7">
        <v>4</v>
      </c>
    </row>
    <row r="93" spans="1:3" x14ac:dyDescent="0.25">
      <c r="A93" s="30">
        <v>1428</v>
      </c>
      <c r="B93" s="6" t="s">
        <v>624</v>
      </c>
      <c r="C93" s="7">
        <v>3</v>
      </c>
    </row>
    <row r="94" spans="1:3" x14ac:dyDescent="0.25">
      <c r="A94" s="30">
        <v>1431</v>
      </c>
      <c r="B94" s="56" t="s">
        <v>789</v>
      </c>
      <c r="C94" s="7">
        <v>1</v>
      </c>
    </row>
    <row r="95" spans="1:3" x14ac:dyDescent="0.25">
      <c r="A95" s="30">
        <v>1432</v>
      </c>
      <c r="B95" s="56" t="s">
        <v>790</v>
      </c>
      <c r="C95" s="7">
        <v>1</v>
      </c>
    </row>
    <row r="96" spans="1:3" x14ac:dyDescent="0.25">
      <c r="A96" s="30">
        <v>1433</v>
      </c>
      <c r="B96" s="6" t="s">
        <v>625</v>
      </c>
      <c r="C96" s="7">
        <v>1</v>
      </c>
    </row>
    <row r="97" spans="1:3" x14ac:dyDescent="0.25">
      <c r="A97" s="30">
        <v>1435</v>
      </c>
      <c r="B97" s="6" t="s">
        <v>230</v>
      </c>
      <c r="C97" s="7">
        <v>11</v>
      </c>
    </row>
    <row r="98" spans="1:3" x14ac:dyDescent="0.25">
      <c r="A98" s="30">
        <v>1436</v>
      </c>
      <c r="B98" s="6" t="s">
        <v>231</v>
      </c>
      <c r="C98" s="7">
        <v>27</v>
      </c>
    </row>
    <row r="99" spans="1:3" x14ac:dyDescent="0.25">
      <c r="A99" s="30">
        <v>1439</v>
      </c>
      <c r="B99" s="6" t="s">
        <v>232</v>
      </c>
      <c r="C99" s="7">
        <v>15</v>
      </c>
    </row>
    <row r="100" spans="1:3" x14ac:dyDescent="0.25">
      <c r="A100" s="30">
        <v>1441</v>
      </c>
      <c r="B100" s="6" t="s">
        <v>626</v>
      </c>
      <c r="C100" s="7">
        <v>3</v>
      </c>
    </row>
    <row r="101" spans="1:3" x14ac:dyDescent="0.25">
      <c r="A101" s="30">
        <v>1442</v>
      </c>
      <c r="B101" s="6" t="s">
        <v>627</v>
      </c>
      <c r="C101" s="7">
        <v>27</v>
      </c>
    </row>
    <row r="102" spans="1:3" x14ac:dyDescent="0.25">
      <c r="A102" s="30">
        <v>1451</v>
      </c>
      <c r="B102" s="6" t="s">
        <v>628</v>
      </c>
      <c r="C102" s="7">
        <v>4</v>
      </c>
    </row>
    <row r="103" spans="1:3" x14ac:dyDescent="0.25">
      <c r="A103" s="30">
        <v>1452</v>
      </c>
      <c r="B103" s="6" t="s">
        <v>629</v>
      </c>
      <c r="C103" s="7">
        <v>5</v>
      </c>
    </row>
    <row r="104" spans="1:3" x14ac:dyDescent="0.25">
      <c r="A104" s="30">
        <v>1453</v>
      </c>
      <c r="B104" s="6" t="s">
        <v>630</v>
      </c>
      <c r="C104" s="7">
        <v>186</v>
      </c>
    </row>
    <row r="105" spans="1:3" x14ac:dyDescent="0.25">
      <c r="A105" s="30">
        <v>1454</v>
      </c>
      <c r="B105" s="6" t="s">
        <v>631</v>
      </c>
      <c r="C105" s="7">
        <v>154</v>
      </c>
    </row>
    <row r="106" spans="1:3" x14ac:dyDescent="0.25">
      <c r="A106" s="30">
        <v>1455</v>
      </c>
      <c r="B106" s="6" t="s">
        <v>632</v>
      </c>
      <c r="C106" s="7">
        <v>93</v>
      </c>
    </row>
    <row r="107" spans="1:3" x14ac:dyDescent="0.25">
      <c r="A107" s="30">
        <v>1456</v>
      </c>
      <c r="B107" s="6" t="s">
        <v>233</v>
      </c>
      <c r="C107" s="7">
        <v>2</v>
      </c>
    </row>
    <row r="108" spans="1:3" x14ac:dyDescent="0.25">
      <c r="A108" s="30">
        <v>1461</v>
      </c>
      <c r="B108" s="6" t="s">
        <v>633</v>
      </c>
      <c r="C108" s="7">
        <v>3</v>
      </c>
    </row>
    <row r="109" spans="1:3" x14ac:dyDescent="0.25">
      <c r="A109" s="30">
        <v>1462</v>
      </c>
      <c r="B109" s="6" t="s">
        <v>634</v>
      </c>
      <c r="C109" s="7">
        <v>14</v>
      </c>
    </row>
    <row r="110" spans="1:3" x14ac:dyDescent="0.25">
      <c r="A110" s="30">
        <v>1463</v>
      </c>
      <c r="B110" s="6" t="s">
        <v>635</v>
      </c>
      <c r="C110" s="7">
        <v>39</v>
      </c>
    </row>
    <row r="111" spans="1:3" x14ac:dyDescent="0.25">
      <c r="A111" s="30">
        <v>1464</v>
      </c>
      <c r="B111" s="6" t="s">
        <v>234</v>
      </c>
      <c r="C111" s="7">
        <v>9</v>
      </c>
    </row>
    <row r="112" spans="1:3" x14ac:dyDescent="0.25">
      <c r="A112" s="30">
        <v>1465</v>
      </c>
      <c r="B112" s="6" t="s">
        <v>55</v>
      </c>
      <c r="C112" s="7">
        <v>44</v>
      </c>
    </row>
    <row r="113" spans="1:3" x14ac:dyDescent="0.25">
      <c r="A113" s="30">
        <v>1466</v>
      </c>
      <c r="B113" s="6" t="s">
        <v>712</v>
      </c>
      <c r="C113" s="7">
        <v>1</v>
      </c>
    </row>
    <row r="114" spans="1:3" x14ac:dyDescent="0.25">
      <c r="A114" s="30">
        <v>1467</v>
      </c>
      <c r="B114" s="6" t="s">
        <v>636</v>
      </c>
      <c r="C114" s="7">
        <v>3</v>
      </c>
    </row>
    <row r="115" spans="1:3" x14ac:dyDescent="0.25">
      <c r="A115" s="30">
        <v>1468</v>
      </c>
      <c r="B115" s="6" t="s">
        <v>235</v>
      </c>
      <c r="C115" s="7">
        <v>160</v>
      </c>
    </row>
    <row r="116" spans="1:3" x14ac:dyDescent="0.25">
      <c r="A116" s="30">
        <v>1471</v>
      </c>
      <c r="B116" s="6" t="s">
        <v>713</v>
      </c>
      <c r="C116" s="7">
        <v>2</v>
      </c>
    </row>
    <row r="117" spans="1:3" x14ac:dyDescent="0.25">
      <c r="A117" s="30">
        <v>1472</v>
      </c>
      <c r="B117" s="6" t="s">
        <v>714</v>
      </c>
      <c r="C117" s="7">
        <v>2</v>
      </c>
    </row>
    <row r="118" spans="1:3" x14ac:dyDescent="0.25">
      <c r="A118" s="30">
        <v>1473</v>
      </c>
      <c r="B118" s="6" t="s">
        <v>236</v>
      </c>
      <c r="C118" s="7">
        <v>16</v>
      </c>
    </row>
    <row r="119" spans="1:3" x14ac:dyDescent="0.25">
      <c r="A119" s="30">
        <v>1474</v>
      </c>
      <c r="B119" s="6" t="s">
        <v>237</v>
      </c>
      <c r="C119" s="7">
        <v>350</v>
      </c>
    </row>
    <row r="120" spans="1:3" x14ac:dyDescent="0.25">
      <c r="A120" s="30">
        <v>1475</v>
      </c>
      <c r="B120" s="6" t="s">
        <v>238</v>
      </c>
      <c r="C120" s="7">
        <v>96</v>
      </c>
    </row>
    <row r="121" spans="1:3" x14ac:dyDescent="0.25">
      <c r="A121" s="30">
        <v>1476</v>
      </c>
      <c r="B121" s="6" t="s">
        <v>239</v>
      </c>
      <c r="C121" s="7">
        <v>778</v>
      </c>
    </row>
    <row r="122" spans="1:3" x14ac:dyDescent="0.25">
      <c r="A122" s="30">
        <v>1481</v>
      </c>
      <c r="B122" s="6" t="s">
        <v>240</v>
      </c>
      <c r="C122" s="7">
        <v>8</v>
      </c>
    </row>
    <row r="123" spans="1:3" x14ac:dyDescent="0.25">
      <c r="A123" s="30">
        <v>1482</v>
      </c>
      <c r="B123" s="6" t="s">
        <v>241</v>
      </c>
      <c r="C123" s="7">
        <v>37</v>
      </c>
    </row>
    <row r="124" spans="1:3" x14ac:dyDescent="0.25">
      <c r="A124" s="30">
        <v>1491</v>
      </c>
      <c r="B124" s="6" t="s">
        <v>242</v>
      </c>
      <c r="C124" s="7">
        <v>211</v>
      </c>
    </row>
    <row r="125" spans="1:3" x14ac:dyDescent="0.25">
      <c r="A125" s="30">
        <v>1492</v>
      </c>
      <c r="B125" s="6" t="s">
        <v>56</v>
      </c>
      <c r="C125" s="7">
        <v>14</v>
      </c>
    </row>
    <row r="126" spans="1:3" x14ac:dyDescent="0.25">
      <c r="A126" s="30">
        <v>1493</v>
      </c>
      <c r="B126" s="6" t="s">
        <v>243</v>
      </c>
      <c r="C126" s="7">
        <v>6</v>
      </c>
    </row>
    <row r="127" spans="1:3" x14ac:dyDescent="0.25">
      <c r="A127" s="30">
        <v>1494</v>
      </c>
      <c r="B127" s="6" t="s">
        <v>498</v>
      </c>
      <c r="C127" s="7">
        <v>20</v>
      </c>
    </row>
    <row r="128" spans="1:3" x14ac:dyDescent="0.25">
      <c r="A128" s="30">
        <v>1495</v>
      </c>
      <c r="B128" s="6" t="s">
        <v>244</v>
      </c>
      <c r="C128" s="7">
        <v>64</v>
      </c>
    </row>
    <row r="129" spans="1:3" x14ac:dyDescent="0.25">
      <c r="A129" s="30">
        <v>1501</v>
      </c>
      <c r="B129" s="6" t="s">
        <v>245</v>
      </c>
      <c r="C129" s="7">
        <v>3909</v>
      </c>
    </row>
    <row r="130" spans="1:3" x14ac:dyDescent="0.25">
      <c r="A130" s="30">
        <v>1502</v>
      </c>
      <c r="B130" s="6" t="s">
        <v>637</v>
      </c>
      <c r="C130" s="7">
        <v>95</v>
      </c>
    </row>
    <row r="131" spans="1:3" x14ac:dyDescent="0.25">
      <c r="A131" s="30">
        <v>1503</v>
      </c>
      <c r="B131" s="6" t="s">
        <v>638</v>
      </c>
      <c r="C131" s="7">
        <v>64</v>
      </c>
    </row>
    <row r="132" spans="1:3" x14ac:dyDescent="0.25">
      <c r="A132" s="30">
        <v>1504</v>
      </c>
      <c r="B132" s="6" t="s">
        <v>246</v>
      </c>
      <c r="C132" s="7">
        <v>2358</v>
      </c>
    </row>
    <row r="133" spans="1:3" x14ac:dyDescent="0.25">
      <c r="A133" s="30">
        <v>1505</v>
      </c>
      <c r="B133" s="6" t="s">
        <v>247</v>
      </c>
      <c r="C133" s="7">
        <v>1493</v>
      </c>
    </row>
    <row r="134" spans="1:3" x14ac:dyDescent="0.25">
      <c r="A134" s="30">
        <v>1506</v>
      </c>
      <c r="B134" s="6" t="s">
        <v>148</v>
      </c>
      <c r="C134" s="7">
        <v>15</v>
      </c>
    </row>
    <row r="135" spans="1:3" x14ac:dyDescent="0.25">
      <c r="A135" s="30">
        <v>1507</v>
      </c>
      <c r="B135" s="6" t="s">
        <v>639</v>
      </c>
      <c r="C135" s="7">
        <v>288</v>
      </c>
    </row>
    <row r="136" spans="1:3" x14ac:dyDescent="0.25">
      <c r="A136" s="30">
        <v>1508</v>
      </c>
      <c r="B136" s="6" t="s">
        <v>248</v>
      </c>
      <c r="C136" s="7">
        <v>364</v>
      </c>
    </row>
    <row r="137" spans="1:3" x14ac:dyDescent="0.25">
      <c r="A137" s="30">
        <v>1611</v>
      </c>
      <c r="B137" s="6" t="s">
        <v>640</v>
      </c>
      <c r="C137" s="7">
        <v>174</v>
      </c>
    </row>
    <row r="138" spans="1:3" x14ac:dyDescent="0.25">
      <c r="A138" s="30">
        <v>1612</v>
      </c>
      <c r="B138" s="6" t="s">
        <v>641</v>
      </c>
      <c r="C138" s="7">
        <v>1237</v>
      </c>
    </row>
    <row r="139" spans="1:3" x14ac:dyDescent="0.25">
      <c r="A139" s="30">
        <v>1613</v>
      </c>
      <c r="B139" s="6" t="s">
        <v>642</v>
      </c>
      <c r="C139" s="7">
        <v>463</v>
      </c>
    </row>
    <row r="140" spans="1:3" x14ac:dyDescent="0.25">
      <c r="A140" s="30">
        <v>1614</v>
      </c>
      <c r="B140" s="6" t="s">
        <v>643</v>
      </c>
      <c r="C140" s="7">
        <v>437</v>
      </c>
    </row>
    <row r="141" spans="1:3" x14ac:dyDescent="0.25">
      <c r="A141" s="30">
        <v>1615</v>
      </c>
      <c r="B141" s="6" t="s">
        <v>547</v>
      </c>
      <c r="C141" s="7">
        <v>995</v>
      </c>
    </row>
    <row r="142" spans="1:3" x14ac:dyDescent="0.25">
      <c r="A142" s="30">
        <v>1616</v>
      </c>
      <c r="B142" s="6" t="s">
        <v>548</v>
      </c>
      <c r="C142" s="7">
        <v>191</v>
      </c>
    </row>
    <row r="143" spans="1:3" x14ac:dyDescent="0.25">
      <c r="A143" s="30">
        <v>1617</v>
      </c>
      <c r="B143" s="6" t="s">
        <v>644</v>
      </c>
      <c r="C143" s="7">
        <v>875</v>
      </c>
    </row>
    <row r="144" spans="1:3" x14ac:dyDescent="0.25">
      <c r="A144" s="30">
        <v>1618</v>
      </c>
      <c r="B144" s="6" t="s">
        <v>645</v>
      </c>
      <c r="C144" s="7">
        <v>79</v>
      </c>
    </row>
    <row r="145" spans="1:3" x14ac:dyDescent="0.25">
      <c r="A145" s="30">
        <v>1619</v>
      </c>
      <c r="B145" s="6" t="s">
        <v>646</v>
      </c>
      <c r="C145" s="7">
        <v>884</v>
      </c>
    </row>
    <row r="146" spans="1:3" x14ac:dyDescent="0.25">
      <c r="A146" s="30">
        <v>1621</v>
      </c>
      <c r="B146" s="6" t="s">
        <v>647</v>
      </c>
      <c r="C146" s="7">
        <v>65</v>
      </c>
    </row>
    <row r="147" spans="1:3" x14ac:dyDescent="0.25">
      <c r="A147" s="30">
        <v>1622</v>
      </c>
      <c r="B147" s="6" t="s">
        <v>549</v>
      </c>
      <c r="C147" s="7">
        <v>37</v>
      </c>
    </row>
    <row r="148" spans="1:3" x14ac:dyDescent="0.25">
      <c r="A148" s="30">
        <v>1623</v>
      </c>
      <c r="B148" s="6" t="s">
        <v>591</v>
      </c>
      <c r="C148" s="7">
        <v>31</v>
      </c>
    </row>
    <row r="149" spans="1:3" x14ac:dyDescent="0.25">
      <c r="A149" s="30">
        <v>1631</v>
      </c>
      <c r="B149" s="6" t="s">
        <v>249</v>
      </c>
      <c r="C149" s="7">
        <v>1933</v>
      </c>
    </row>
    <row r="150" spans="1:3" x14ac:dyDescent="0.25">
      <c r="A150" s="30">
        <v>1641</v>
      </c>
      <c r="B150" s="6" t="s">
        <v>592</v>
      </c>
      <c r="C150" s="7">
        <v>423</v>
      </c>
    </row>
    <row r="151" spans="1:3" ht="26.4" x14ac:dyDescent="0.25">
      <c r="A151" s="30">
        <v>1642</v>
      </c>
      <c r="B151" s="6" t="s">
        <v>648</v>
      </c>
      <c r="C151" s="7">
        <v>445</v>
      </c>
    </row>
    <row r="152" spans="1:3" x14ac:dyDescent="0.25">
      <c r="A152" s="30">
        <v>1643</v>
      </c>
      <c r="B152" s="6" t="s">
        <v>649</v>
      </c>
      <c r="C152" s="7">
        <v>167</v>
      </c>
    </row>
    <row r="153" spans="1:3" x14ac:dyDescent="0.25">
      <c r="A153" s="30">
        <v>1644</v>
      </c>
      <c r="B153" s="6" t="s">
        <v>650</v>
      </c>
      <c r="C153" s="7">
        <v>1113</v>
      </c>
    </row>
    <row r="154" spans="1:3" x14ac:dyDescent="0.25">
      <c r="A154" s="30">
        <v>1645</v>
      </c>
      <c r="B154" s="6" t="s">
        <v>651</v>
      </c>
      <c r="C154" s="7">
        <v>116</v>
      </c>
    </row>
    <row r="155" spans="1:3" x14ac:dyDescent="0.25">
      <c r="A155" s="30">
        <v>1646</v>
      </c>
      <c r="B155" s="6" t="s">
        <v>652</v>
      </c>
      <c r="C155" s="7">
        <v>894</v>
      </c>
    </row>
    <row r="156" spans="1:3" x14ac:dyDescent="0.25">
      <c r="A156" s="30">
        <v>1647</v>
      </c>
      <c r="B156" s="6" t="s">
        <v>653</v>
      </c>
      <c r="C156" s="7">
        <v>1511</v>
      </c>
    </row>
    <row r="157" spans="1:3" x14ac:dyDescent="0.25">
      <c r="A157" s="30">
        <v>1651</v>
      </c>
      <c r="B157" s="6" t="s">
        <v>654</v>
      </c>
      <c r="C157" s="7">
        <v>2544</v>
      </c>
    </row>
    <row r="158" spans="1:3" ht="26.4" x14ac:dyDescent="0.25">
      <c r="A158" s="30">
        <v>1652</v>
      </c>
      <c r="B158" s="6" t="s">
        <v>655</v>
      </c>
      <c r="C158" s="7">
        <v>1501</v>
      </c>
    </row>
    <row r="159" spans="1:3" x14ac:dyDescent="0.25">
      <c r="A159" s="30">
        <v>1653</v>
      </c>
      <c r="B159" s="6" t="s">
        <v>656</v>
      </c>
      <c r="C159" s="7">
        <v>2426</v>
      </c>
    </row>
    <row r="160" spans="1:3" x14ac:dyDescent="0.25">
      <c r="A160" s="30">
        <v>1654</v>
      </c>
      <c r="B160" s="6" t="s">
        <v>657</v>
      </c>
      <c r="C160" s="7">
        <v>1036</v>
      </c>
    </row>
    <row r="161" spans="1:3" x14ac:dyDescent="0.25">
      <c r="A161" s="30">
        <v>1655</v>
      </c>
      <c r="B161" s="6" t="s">
        <v>550</v>
      </c>
      <c r="C161" s="7">
        <v>134</v>
      </c>
    </row>
    <row r="162" spans="1:3" x14ac:dyDescent="0.25">
      <c r="A162" s="30">
        <v>1656</v>
      </c>
      <c r="B162" s="6" t="s">
        <v>658</v>
      </c>
      <c r="C162" s="7">
        <v>128</v>
      </c>
    </row>
    <row r="163" spans="1:3" x14ac:dyDescent="0.25">
      <c r="A163" s="30">
        <v>1657</v>
      </c>
      <c r="B163" s="6" t="s">
        <v>659</v>
      </c>
      <c r="C163" s="7">
        <v>35</v>
      </c>
    </row>
    <row r="164" spans="1:3" x14ac:dyDescent="0.25">
      <c r="A164" s="30">
        <v>1659</v>
      </c>
      <c r="B164" s="6" t="s">
        <v>660</v>
      </c>
      <c r="C164" s="7">
        <v>3486</v>
      </c>
    </row>
    <row r="165" spans="1:3" x14ac:dyDescent="0.25">
      <c r="A165" s="30">
        <v>1661</v>
      </c>
      <c r="B165" s="6" t="s">
        <v>250</v>
      </c>
      <c r="C165" s="7">
        <v>59</v>
      </c>
    </row>
    <row r="166" spans="1:3" x14ac:dyDescent="0.25">
      <c r="A166" s="30">
        <v>1662</v>
      </c>
      <c r="B166" s="6" t="s">
        <v>661</v>
      </c>
      <c r="C166" s="7">
        <v>531</v>
      </c>
    </row>
    <row r="167" spans="1:3" x14ac:dyDescent="0.25">
      <c r="A167" s="30">
        <v>1663</v>
      </c>
      <c r="B167" s="6" t="s">
        <v>662</v>
      </c>
      <c r="C167" s="7">
        <v>1040</v>
      </c>
    </row>
    <row r="168" spans="1:3" x14ac:dyDescent="0.25">
      <c r="A168" s="30">
        <v>1664</v>
      </c>
      <c r="B168" s="6" t="s">
        <v>663</v>
      </c>
      <c r="C168" s="7">
        <v>28</v>
      </c>
    </row>
    <row r="169" spans="1:3" x14ac:dyDescent="0.25">
      <c r="A169" s="30">
        <v>1665</v>
      </c>
      <c r="B169" s="6" t="s">
        <v>664</v>
      </c>
      <c r="C169" s="7">
        <v>230</v>
      </c>
    </row>
    <row r="170" spans="1:3" x14ac:dyDescent="0.25">
      <c r="A170" s="30">
        <v>1671</v>
      </c>
      <c r="B170" s="6" t="s">
        <v>251</v>
      </c>
      <c r="C170" s="7">
        <v>1319</v>
      </c>
    </row>
    <row r="171" spans="1:3" x14ac:dyDescent="0.25">
      <c r="A171" s="30">
        <v>1672</v>
      </c>
      <c r="B171" s="6" t="s">
        <v>252</v>
      </c>
      <c r="C171" s="7">
        <v>251</v>
      </c>
    </row>
    <row r="172" spans="1:3" x14ac:dyDescent="0.25">
      <c r="A172" s="30">
        <v>1673</v>
      </c>
      <c r="B172" s="6" t="s">
        <v>665</v>
      </c>
      <c r="C172" s="7">
        <v>4134</v>
      </c>
    </row>
    <row r="173" spans="1:3" x14ac:dyDescent="0.25">
      <c r="A173" s="30">
        <v>1674</v>
      </c>
      <c r="B173" s="6" t="s">
        <v>563</v>
      </c>
      <c r="C173" s="7">
        <v>134</v>
      </c>
    </row>
    <row r="174" spans="1:3" ht="26.4" x14ac:dyDescent="0.25">
      <c r="A174" s="30">
        <v>1675</v>
      </c>
      <c r="B174" s="6" t="s">
        <v>666</v>
      </c>
      <c r="C174" s="7">
        <v>59</v>
      </c>
    </row>
    <row r="175" spans="1:3" x14ac:dyDescent="0.25">
      <c r="A175" s="30">
        <v>1676</v>
      </c>
      <c r="B175" s="6" t="s">
        <v>667</v>
      </c>
      <c r="C175" s="7">
        <v>58</v>
      </c>
    </row>
    <row r="176" spans="1:3" ht="26.4" x14ac:dyDescent="0.25">
      <c r="A176" s="30">
        <v>1677</v>
      </c>
      <c r="B176" s="6" t="s">
        <v>668</v>
      </c>
      <c r="C176" s="7">
        <v>699</v>
      </c>
    </row>
    <row r="177" spans="1:3" x14ac:dyDescent="0.25">
      <c r="A177" s="30">
        <v>1681</v>
      </c>
      <c r="B177" s="6" t="s">
        <v>669</v>
      </c>
      <c r="C177" s="7">
        <v>127</v>
      </c>
    </row>
    <row r="178" spans="1:3" x14ac:dyDescent="0.25">
      <c r="A178" s="30">
        <v>1682</v>
      </c>
      <c r="B178" s="6" t="s">
        <v>670</v>
      </c>
      <c r="C178" s="7">
        <v>115</v>
      </c>
    </row>
    <row r="179" spans="1:3" x14ac:dyDescent="0.25">
      <c r="A179" s="30">
        <v>1683</v>
      </c>
      <c r="B179" s="6" t="s">
        <v>671</v>
      </c>
      <c r="C179" s="7">
        <v>21</v>
      </c>
    </row>
    <row r="180" spans="1:3" x14ac:dyDescent="0.25">
      <c r="A180" s="30">
        <v>1684</v>
      </c>
      <c r="B180" s="6" t="s">
        <v>751</v>
      </c>
      <c r="C180" s="7">
        <v>11</v>
      </c>
    </row>
    <row r="181" spans="1:3" x14ac:dyDescent="0.25">
      <c r="A181" s="30">
        <v>1685</v>
      </c>
      <c r="B181" s="6" t="s">
        <v>253</v>
      </c>
      <c r="C181" s="7">
        <v>226</v>
      </c>
    </row>
    <row r="182" spans="1:3" x14ac:dyDescent="0.25">
      <c r="A182" s="30">
        <v>1686</v>
      </c>
      <c r="B182" s="6" t="s">
        <v>672</v>
      </c>
      <c r="C182" s="7">
        <v>73</v>
      </c>
    </row>
    <row r="183" spans="1:3" x14ac:dyDescent="0.25">
      <c r="A183" s="30">
        <v>1687</v>
      </c>
      <c r="B183" s="6" t="s">
        <v>673</v>
      </c>
      <c r="C183" s="7">
        <v>10</v>
      </c>
    </row>
    <row r="184" spans="1:3" x14ac:dyDescent="0.25">
      <c r="A184" s="30">
        <v>1691</v>
      </c>
      <c r="B184" s="6" t="s">
        <v>674</v>
      </c>
      <c r="C184" s="7">
        <v>1482</v>
      </c>
    </row>
    <row r="185" spans="1:3" x14ac:dyDescent="0.25">
      <c r="A185" s="30">
        <v>1692</v>
      </c>
      <c r="B185" s="6" t="s">
        <v>254</v>
      </c>
      <c r="C185" s="7">
        <v>241</v>
      </c>
    </row>
    <row r="186" spans="1:3" x14ac:dyDescent="0.25">
      <c r="A186" s="30">
        <v>1699</v>
      </c>
      <c r="B186" s="6" t="s">
        <v>675</v>
      </c>
      <c r="C186" s="7">
        <v>365</v>
      </c>
    </row>
    <row r="187" spans="1:3" x14ac:dyDescent="0.25">
      <c r="A187" s="30">
        <v>1711</v>
      </c>
      <c r="B187" s="6" t="s">
        <v>795</v>
      </c>
      <c r="C187" s="7">
        <v>2</v>
      </c>
    </row>
    <row r="188" spans="1:3" x14ac:dyDescent="0.25">
      <c r="A188" s="30">
        <v>1721</v>
      </c>
      <c r="B188" s="6" t="s">
        <v>255</v>
      </c>
      <c r="C188" s="7">
        <v>1973</v>
      </c>
    </row>
    <row r="189" spans="1:3" x14ac:dyDescent="0.25">
      <c r="A189" s="30">
        <v>1722</v>
      </c>
      <c r="B189" s="6" t="s">
        <v>256</v>
      </c>
      <c r="C189" s="7">
        <v>1899</v>
      </c>
    </row>
    <row r="190" spans="1:3" x14ac:dyDescent="0.25">
      <c r="A190" s="30">
        <v>1729</v>
      </c>
      <c r="B190" s="6" t="s">
        <v>564</v>
      </c>
      <c r="C190" s="7">
        <v>19</v>
      </c>
    </row>
    <row r="191" spans="1:3" x14ac:dyDescent="0.25">
      <c r="A191" s="30">
        <v>1731</v>
      </c>
      <c r="B191" s="6" t="s">
        <v>676</v>
      </c>
      <c r="C191" s="7">
        <v>6</v>
      </c>
    </row>
    <row r="192" spans="1:3" x14ac:dyDescent="0.25">
      <c r="A192" s="30">
        <v>1733</v>
      </c>
      <c r="B192" s="6" t="s">
        <v>677</v>
      </c>
      <c r="C192" s="7">
        <v>26</v>
      </c>
    </row>
    <row r="193" spans="1:3" x14ac:dyDescent="0.25">
      <c r="A193" s="30">
        <v>1741</v>
      </c>
      <c r="B193" s="6" t="s">
        <v>57</v>
      </c>
      <c r="C193" s="7">
        <v>2</v>
      </c>
    </row>
    <row r="194" spans="1:3" x14ac:dyDescent="0.25">
      <c r="A194" s="30">
        <v>1742</v>
      </c>
      <c r="B194" s="6" t="s">
        <v>503</v>
      </c>
      <c r="C194" s="7">
        <v>3</v>
      </c>
    </row>
    <row r="195" spans="1:3" x14ac:dyDescent="0.25">
      <c r="A195" s="30">
        <v>1751</v>
      </c>
      <c r="B195" s="6" t="s">
        <v>257</v>
      </c>
      <c r="C195" s="7">
        <v>314</v>
      </c>
    </row>
    <row r="196" spans="1:3" x14ac:dyDescent="0.25">
      <c r="A196" s="30">
        <v>1752</v>
      </c>
      <c r="B196" s="6" t="s">
        <v>678</v>
      </c>
      <c r="C196" s="7">
        <v>22</v>
      </c>
    </row>
    <row r="197" spans="1:3" x14ac:dyDescent="0.25">
      <c r="A197" s="30">
        <v>1753</v>
      </c>
      <c r="B197" s="6" t="s">
        <v>544</v>
      </c>
      <c r="C197" s="7">
        <v>8</v>
      </c>
    </row>
    <row r="198" spans="1:3" x14ac:dyDescent="0.25">
      <c r="A198" s="30">
        <v>1754</v>
      </c>
      <c r="B198" s="6" t="s">
        <v>679</v>
      </c>
      <c r="C198" s="7">
        <v>54</v>
      </c>
    </row>
    <row r="199" spans="1:3" x14ac:dyDescent="0.25">
      <c r="A199" s="30">
        <v>1755</v>
      </c>
      <c r="B199" s="6" t="s">
        <v>258</v>
      </c>
      <c r="C199" s="7">
        <v>411</v>
      </c>
    </row>
    <row r="200" spans="1:3" x14ac:dyDescent="0.25">
      <c r="A200" s="30">
        <v>1756</v>
      </c>
      <c r="B200" s="6" t="s">
        <v>680</v>
      </c>
      <c r="C200" s="7">
        <v>603</v>
      </c>
    </row>
    <row r="201" spans="1:3" x14ac:dyDescent="0.25">
      <c r="A201" s="30">
        <v>1757</v>
      </c>
      <c r="B201" s="6" t="s">
        <v>681</v>
      </c>
      <c r="C201" s="7">
        <v>37</v>
      </c>
    </row>
    <row r="202" spans="1:3" x14ac:dyDescent="0.25">
      <c r="A202" s="30">
        <v>1761</v>
      </c>
      <c r="B202" s="6" t="s">
        <v>682</v>
      </c>
      <c r="C202" s="7">
        <v>49</v>
      </c>
    </row>
    <row r="203" spans="1:3" x14ac:dyDescent="0.25">
      <c r="A203" s="30">
        <v>1769</v>
      </c>
      <c r="B203" s="6" t="s">
        <v>683</v>
      </c>
      <c r="C203" s="7">
        <v>198</v>
      </c>
    </row>
    <row r="204" spans="1:3" x14ac:dyDescent="0.25">
      <c r="A204" s="30">
        <v>1811</v>
      </c>
      <c r="B204" s="6" t="s">
        <v>259</v>
      </c>
      <c r="C204" s="7">
        <v>398</v>
      </c>
    </row>
    <row r="205" spans="1:3" x14ac:dyDescent="0.25">
      <c r="A205" s="30">
        <v>1812</v>
      </c>
      <c r="B205" s="6" t="s">
        <v>260</v>
      </c>
      <c r="C205" s="7">
        <v>61</v>
      </c>
    </row>
    <row r="206" spans="1:3" x14ac:dyDescent="0.25">
      <c r="A206" s="30">
        <v>1819</v>
      </c>
      <c r="B206" s="6" t="s">
        <v>261</v>
      </c>
      <c r="C206" s="7">
        <v>141</v>
      </c>
    </row>
    <row r="207" spans="1:3" x14ac:dyDescent="0.25">
      <c r="A207" s="30">
        <v>1821</v>
      </c>
      <c r="B207" s="6" t="s">
        <v>684</v>
      </c>
      <c r="C207" s="7">
        <v>45</v>
      </c>
    </row>
    <row r="208" spans="1:3" x14ac:dyDescent="0.25">
      <c r="A208" s="30">
        <v>1822</v>
      </c>
      <c r="B208" s="6" t="s">
        <v>685</v>
      </c>
      <c r="C208" s="7">
        <v>75</v>
      </c>
    </row>
    <row r="209" spans="1:3" x14ac:dyDescent="0.25">
      <c r="A209" s="30">
        <v>1823</v>
      </c>
      <c r="B209" s="6" t="s">
        <v>686</v>
      </c>
      <c r="C209" s="7">
        <v>26</v>
      </c>
    </row>
    <row r="210" spans="1:3" x14ac:dyDescent="0.25">
      <c r="A210" s="30">
        <v>1831</v>
      </c>
      <c r="B210" s="6" t="s">
        <v>262</v>
      </c>
      <c r="C210" s="7">
        <v>322</v>
      </c>
    </row>
    <row r="211" spans="1:3" x14ac:dyDescent="0.25">
      <c r="A211" s="30">
        <v>1832</v>
      </c>
      <c r="B211" s="6" t="s">
        <v>263</v>
      </c>
      <c r="C211" s="7">
        <v>604</v>
      </c>
    </row>
    <row r="212" spans="1:3" x14ac:dyDescent="0.25">
      <c r="A212" s="30">
        <v>1833</v>
      </c>
      <c r="B212" s="6" t="s">
        <v>264</v>
      </c>
      <c r="C212" s="7">
        <v>2310</v>
      </c>
    </row>
    <row r="213" spans="1:3" x14ac:dyDescent="0.25">
      <c r="A213" s="30">
        <v>1834</v>
      </c>
      <c r="B213" s="6" t="s">
        <v>687</v>
      </c>
      <c r="C213" s="7">
        <v>1964</v>
      </c>
    </row>
    <row r="214" spans="1:3" x14ac:dyDescent="0.25">
      <c r="A214" s="30">
        <v>1841</v>
      </c>
      <c r="B214" s="6" t="s">
        <v>688</v>
      </c>
      <c r="C214" s="7">
        <v>1144</v>
      </c>
    </row>
    <row r="215" spans="1:3" x14ac:dyDescent="0.25">
      <c r="A215" s="30">
        <v>1842</v>
      </c>
      <c r="B215" s="6" t="s">
        <v>689</v>
      </c>
      <c r="C215" s="7">
        <v>1940</v>
      </c>
    </row>
    <row r="216" spans="1:3" x14ac:dyDescent="0.25">
      <c r="A216" s="30">
        <v>1843</v>
      </c>
      <c r="B216" s="6" t="s">
        <v>690</v>
      </c>
      <c r="C216" s="7">
        <v>2193</v>
      </c>
    </row>
    <row r="217" spans="1:3" x14ac:dyDescent="0.25">
      <c r="A217" s="30">
        <v>1844</v>
      </c>
      <c r="B217" s="6" t="s">
        <v>691</v>
      </c>
      <c r="C217" s="7">
        <v>1394</v>
      </c>
    </row>
    <row r="218" spans="1:3" x14ac:dyDescent="0.25">
      <c r="A218" s="30">
        <v>1845</v>
      </c>
      <c r="B218" s="6" t="s">
        <v>692</v>
      </c>
      <c r="C218" s="7">
        <v>1328</v>
      </c>
    </row>
    <row r="219" spans="1:3" x14ac:dyDescent="0.25">
      <c r="A219" s="30">
        <v>1846</v>
      </c>
      <c r="B219" s="6" t="s">
        <v>265</v>
      </c>
      <c r="C219" s="7">
        <v>221</v>
      </c>
    </row>
    <row r="220" spans="1:3" x14ac:dyDescent="0.25">
      <c r="A220" s="30">
        <v>1847</v>
      </c>
      <c r="B220" s="6" t="s">
        <v>693</v>
      </c>
      <c r="C220" s="7">
        <v>5</v>
      </c>
    </row>
    <row r="221" spans="1:3" x14ac:dyDescent="0.25">
      <c r="A221" s="30">
        <v>1849</v>
      </c>
      <c r="B221" s="6" t="s">
        <v>694</v>
      </c>
      <c r="C221" s="7">
        <v>3741</v>
      </c>
    </row>
    <row r="222" spans="1:3" x14ac:dyDescent="0.25">
      <c r="A222" s="30">
        <v>1851</v>
      </c>
      <c r="B222" s="6" t="s">
        <v>266</v>
      </c>
      <c r="C222" s="7">
        <v>15</v>
      </c>
    </row>
    <row r="223" spans="1:3" x14ac:dyDescent="0.25">
      <c r="A223" s="30">
        <v>1852</v>
      </c>
      <c r="B223" s="6" t="s">
        <v>695</v>
      </c>
      <c r="C223" s="7">
        <v>64</v>
      </c>
    </row>
    <row r="224" spans="1:3" x14ac:dyDescent="0.25">
      <c r="A224" s="30">
        <v>1853</v>
      </c>
      <c r="B224" s="6" t="s">
        <v>696</v>
      </c>
      <c r="C224" s="7">
        <v>36</v>
      </c>
    </row>
    <row r="225" spans="1:3" x14ac:dyDescent="0.25">
      <c r="A225" s="30">
        <v>1854</v>
      </c>
      <c r="B225" s="6" t="s">
        <v>267</v>
      </c>
      <c r="C225" s="7">
        <v>228</v>
      </c>
    </row>
    <row r="226" spans="1:3" x14ac:dyDescent="0.25">
      <c r="A226" s="30">
        <v>1855</v>
      </c>
      <c r="B226" s="19" t="s">
        <v>697</v>
      </c>
      <c r="C226" s="7">
        <v>289</v>
      </c>
    </row>
    <row r="227" spans="1:3" x14ac:dyDescent="0.25">
      <c r="A227" s="30">
        <v>1856</v>
      </c>
      <c r="B227" s="19" t="s">
        <v>268</v>
      </c>
      <c r="C227" s="7">
        <v>86</v>
      </c>
    </row>
    <row r="228" spans="1:3" x14ac:dyDescent="0.25">
      <c r="A228" s="30">
        <v>1857</v>
      </c>
      <c r="B228" s="6" t="s">
        <v>269</v>
      </c>
      <c r="C228" s="7">
        <v>14</v>
      </c>
    </row>
    <row r="229" spans="1:3" x14ac:dyDescent="0.25">
      <c r="A229" s="30">
        <v>1859</v>
      </c>
      <c r="B229" s="6" t="s">
        <v>698</v>
      </c>
      <c r="C229" s="7">
        <v>368</v>
      </c>
    </row>
    <row r="230" spans="1:3" x14ac:dyDescent="0.25">
      <c r="A230" s="30">
        <v>1861</v>
      </c>
      <c r="B230" s="6" t="s">
        <v>505</v>
      </c>
      <c r="C230" s="7">
        <v>11470</v>
      </c>
    </row>
    <row r="231" spans="1:3" x14ac:dyDescent="0.25">
      <c r="A231" s="30">
        <v>1862</v>
      </c>
      <c r="B231" s="6" t="s">
        <v>504</v>
      </c>
      <c r="C231" s="7">
        <v>87</v>
      </c>
    </row>
    <row r="232" spans="1:3" x14ac:dyDescent="0.25">
      <c r="A232" s="30">
        <v>1911</v>
      </c>
      <c r="B232" s="6" t="s">
        <v>699</v>
      </c>
      <c r="C232" s="7">
        <v>368</v>
      </c>
    </row>
    <row r="233" spans="1:3" x14ac:dyDescent="0.25">
      <c r="A233" s="30">
        <v>1912</v>
      </c>
      <c r="B233" s="6" t="s">
        <v>700</v>
      </c>
      <c r="C233" s="7">
        <v>40</v>
      </c>
    </row>
    <row r="234" spans="1:3" x14ac:dyDescent="0.25">
      <c r="A234" s="30">
        <v>1921</v>
      </c>
      <c r="B234" s="6" t="s">
        <v>701</v>
      </c>
      <c r="C234" s="7">
        <v>189</v>
      </c>
    </row>
    <row r="235" spans="1:3" x14ac:dyDescent="0.25">
      <c r="A235" s="30">
        <v>1922</v>
      </c>
      <c r="B235" s="6" t="s">
        <v>702</v>
      </c>
      <c r="C235" s="7">
        <v>794</v>
      </c>
    </row>
    <row r="236" spans="1:3" x14ac:dyDescent="0.25">
      <c r="A236" s="30">
        <v>1931</v>
      </c>
      <c r="B236" s="6" t="s">
        <v>703</v>
      </c>
      <c r="C236" s="7">
        <v>486</v>
      </c>
    </row>
    <row r="237" spans="1:3" x14ac:dyDescent="0.25">
      <c r="A237" s="30">
        <v>1932</v>
      </c>
      <c r="B237" s="6" t="s">
        <v>704</v>
      </c>
      <c r="C237" s="7">
        <v>724</v>
      </c>
    </row>
    <row r="238" spans="1:3" x14ac:dyDescent="0.25">
      <c r="A238" s="30">
        <v>1933</v>
      </c>
      <c r="B238" s="6" t="s">
        <v>705</v>
      </c>
      <c r="C238" s="7">
        <v>1617</v>
      </c>
    </row>
    <row r="239" spans="1:3" x14ac:dyDescent="0.25">
      <c r="A239" s="30">
        <v>1934</v>
      </c>
      <c r="B239" s="6" t="s">
        <v>706</v>
      </c>
      <c r="C239" s="7">
        <v>352</v>
      </c>
    </row>
    <row r="240" spans="1:3" x14ac:dyDescent="0.25">
      <c r="A240" s="30">
        <v>1935</v>
      </c>
      <c r="B240" s="6" t="s">
        <v>270</v>
      </c>
      <c r="C240" s="7">
        <v>22</v>
      </c>
    </row>
    <row r="241" spans="1:3" x14ac:dyDescent="0.25">
      <c r="A241" s="30">
        <v>1936</v>
      </c>
      <c r="B241" s="6" t="s">
        <v>271</v>
      </c>
      <c r="C241" s="7">
        <v>279</v>
      </c>
    </row>
    <row r="242" spans="1:3" x14ac:dyDescent="0.25">
      <c r="A242" s="30">
        <v>1941</v>
      </c>
      <c r="B242" s="6" t="s">
        <v>567</v>
      </c>
      <c r="C242" s="7">
        <v>17</v>
      </c>
    </row>
    <row r="243" spans="1:3" x14ac:dyDescent="0.25">
      <c r="A243" s="30">
        <v>1942</v>
      </c>
      <c r="B243" s="6" t="s">
        <v>707</v>
      </c>
      <c r="C243" s="7">
        <v>1075</v>
      </c>
    </row>
    <row r="244" spans="1:3" x14ac:dyDescent="0.25">
      <c r="A244" s="30">
        <v>1943</v>
      </c>
      <c r="B244" s="6" t="s">
        <v>708</v>
      </c>
      <c r="C244" s="7">
        <v>425</v>
      </c>
    </row>
    <row r="245" spans="1:3" x14ac:dyDescent="0.25">
      <c r="A245" s="30">
        <v>1944</v>
      </c>
      <c r="B245" s="6" t="s">
        <v>709</v>
      </c>
      <c r="C245" s="7">
        <v>90</v>
      </c>
    </row>
    <row r="246" spans="1:3" x14ac:dyDescent="0.25">
      <c r="A246" s="30">
        <v>1945</v>
      </c>
      <c r="B246" s="6" t="s">
        <v>272</v>
      </c>
      <c r="C246" s="7">
        <v>104</v>
      </c>
    </row>
    <row r="247" spans="1:3" x14ac:dyDescent="0.25">
      <c r="A247" s="30">
        <v>1951</v>
      </c>
      <c r="B247" s="6" t="s">
        <v>716</v>
      </c>
      <c r="C247" s="7">
        <v>133</v>
      </c>
    </row>
    <row r="248" spans="1:3" x14ac:dyDescent="0.25">
      <c r="A248" s="30">
        <v>1952</v>
      </c>
      <c r="B248" s="6" t="s">
        <v>717</v>
      </c>
      <c r="C248" s="7">
        <v>263</v>
      </c>
    </row>
    <row r="249" spans="1:3" x14ac:dyDescent="0.25">
      <c r="A249" s="30">
        <v>1961</v>
      </c>
      <c r="B249" s="6" t="s">
        <v>718</v>
      </c>
      <c r="C249" s="7">
        <v>445</v>
      </c>
    </row>
    <row r="250" spans="1:3" x14ac:dyDescent="0.25">
      <c r="A250" s="30">
        <v>1962</v>
      </c>
      <c r="B250" s="6" t="s">
        <v>719</v>
      </c>
      <c r="C250" s="7">
        <v>24</v>
      </c>
    </row>
    <row r="251" spans="1:3" x14ac:dyDescent="0.25">
      <c r="A251" s="30">
        <v>1963</v>
      </c>
      <c r="B251" s="6" t="s">
        <v>720</v>
      </c>
      <c r="C251" s="7">
        <v>34</v>
      </c>
    </row>
    <row r="252" spans="1:3" x14ac:dyDescent="0.25">
      <c r="A252" s="30">
        <v>1964</v>
      </c>
      <c r="B252" s="6" t="s">
        <v>721</v>
      </c>
      <c r="C252" s="7">
        <v>68</v>
      </c>
    </row>
    <row r="253" spans="1:3" x14ac:dyDescent="0.25">
      <c r="A253" s="30">
        <v>1965</v>
      </c>
      <c r="B253" s="6" t="s">
        <v>273</v>
      </c>
      <c r="C253" s="7">
        <v>518</v>
      </c>
    </row>
    <row r="254" spans="1:3" x14ac:dyDescent="0.25">
      <c r="A254" s="30">
        <v>1966</v>
      </c>
      <c r="B254" s="6" t="s">
        <v>722</v>
      </c>
      <c r="C254" s="7">
        <v>298</v>
      </c>
    </row>
    <row r="255" spans="1:3" x14ac:dyDescent="0.25">
      <c r="A255" s="30">
        <v>1967</v>
      </c>
      <c r="B255" s="6" t="s">
        <v>723</v>
      </c>
      <c r="C255" s="7">
        <v>451</v>
      </c>
    </row>
    <row r="256" spans="1:3" x14ac:dyDescent="0.25">
      <c r="A256" s="30">
        <v>1968</v>
      </c>
      <c r="B256" s="6" t="s">
        <v>274</v>
      </c>
      <c r="C256" s="7">
        <v>210</v>
      </c>
    </row>
    <row r="257" spans="1:3" x14ac:dyDescent="0.25">
      <c r="A257" s="30">
        <v>1969</v>
      </c>
      <c r="B257" s="6" t="s">
        <v>724</v>
      </c>
      <c r="C257" s="7">
        <v>460</v>
      </c>
    </row>
    <row r="258" spans="1:3" x14ac:dyDescent="0.25">
      <c r="A258" s="30">
        <v>1971</v>
      </c>
      <c r="B258" s="6" t="s">
        <v>275</v>
      </c>
      <c r="C258" s="7">
        <v>277</v>
      </c>
    </row>
    <row r="259" spans="1:3" x14ac:dyDescent="0.25">
      <c r="A259" s="30">
        <v>1972</v>
      </c>
      <c r="B259" s="6" t="s">
        <v>276</v>
      </c>
      <c r="C259" s="7">
        <v>2635</v>
      </c>
    </row>
    <row r="260" spans="1:3" x14ac:dyDescent="0.25">
      <c r="A260" s="30">
        <v>1973</v>
      </c>
      <c r="B260" s="6" t="s">
        <v>725</v>
      </c>
      <c r="C260" s="7">
        <v>684</v>
      </c>
    </row>
    <row r="261" spans="1:3" x14ac:dyDescent="0.25">
      <c r="A261" s="30">
        <v>1974</v>
      </c>
      <c r="B261" s="6" t="s">
        <v>726</v>
      </c>
      <c r="C261" s="7">
        <v>16</v>
      </c>
    </row>
    <row r="262" spans="1:3" x14ac:dyDescent="0.25">
      <c r="A262" s="30">
        <v>1975</v>
      </c>
      <c r="B262" s="6" t="s">
        <v>727</v>
      </c>
      <c r="C262" s="7">
        <v>25</v>
      </c>
    </row>
    <row r="263" spans="1:3" x14ac:dyDescent="0.25">
      <c r="A263" s="30">
        <v>1979</v>
      </c>
      <c r="B263" s="6" t="s">
        <v>565</v>
      </c>
      <c r="C263" s="7">
        <v>404</v>
      </c>
    </row>
    <row r="264" spans="1:3" x14ac:dyDescent="0.25">
      <c r="A264" s="30">
        <v>1981</v>
      </c>
      <c r="B264" s="6" t="s">
        <v>728</v>
      </c>
      <c r="C264" s="7">
        <v>37</v>
      </c>
    </row>
    <row r="265" spans="1:3" ht="26.4" x14ac:dyDescent="0.25">
      <c r="A265" s="30">
        <v>1982</v>
      </c>
      <c r="B265" s="6" t="s">
        <v>729</v>
      </c>
      <c r="C265" s="7">
        <v>86</v>
      </c>
    </row>
    <row r="266" spans="1:3" x14ac:dyDescent="0.25">
      <c r="A266" s="30">
        <v>1983</v>
      </c>
      <c r="B266" s="6" t="s">
        <v>277</v>
      </c>
      <c r="C266" s="7">
        <v>47</v>
      </c>
    </row>
    <row r="267" spans="1:3" x14ac:dyDescent="0.25">
      <c r="A267" s="30">
        <v>1989</v>
      </c>
      <c r="B267" s="6" t="s">
        <v>730</v>
      </c>
      <c r="C267" s="7">
        <v>457</v>
      </c>
    </row>
    <row r="268" spans="1:3" x14ac:dyDescent="0.25">
      <c r="A268" s="30">
        <v>1991</v>
      </c>
      <c r="B268" s="6" t="s">
        <v>731</v>
      </c>
      <c r="C268" s="7">
        <v>24</v>
      </c>
    </row>
    <row r="269" spans="1:3" x14ac:dyDescent="0.25">
      <c r="A269" s="30">
        <v>1999</v>
      </c>
      <c r="B269" s="6" t="s">
        <v>566</v>
      </c>
      <c r="C269" s="7">
        <v>911</v>
      </c>
    </row>
    <row r="270" spans="1:3" x14ac:dyDescent="0.25">
      <c r="A270" s="30">
        <v>2011</v>
      </c>
      <c r="B270" s="6" t="s">
        <v>282</v>
      </c>
      <c r="C270" s="7">
        <v>40</v>
      </c>
    </row>
    <row r="271" spans="1:3" x14ac:dyDescent="0.25">
      <c r="A271" s="30">
        <v>2012</v>
      </c>
      <c r="B271" s="6" t="s">
        <v>551</v>
      </c>
      <c r="C271" s="7">
        <v>85</v>
      </c>
    </row>
    <row r="272" spans="1:3" x14ac:dyDescent="0.25">
      <c r="A272" s="30">
        <v>2013</v>
      </c>
      <c r="B272" s="6" t="s">
        <v>283</v>
      </c>
      <c r="C272" s="7">
        <v>113</v>
      </c>
    </row>
    <row r="273" spans="1:3" x14ac:dyDescent="0.25">
      <c r="A273" s="30">
        <v>2021</v>
      </c>
      <c r="B273" s="6" t="s">
        <v>732</v>
      </c>
      <c r="C273" s="7">
        <v>12</v>
      </c>
    </row>
    <row r="274" spans="1:3" x14ac:dyDescent="0.25">
      <c r="A274" s="30">
        <v>2022</v>
      </c>
      <c r="B274" s="6" t="s">
        <v>733</v>
      </c>
      <c r="C274" s="7">
        <v>76</v>
      </c>
    </row>
    <row r="275" spans="1:3" x14ac:dyDescent="0.25">
      <c r="A275" s="30">
        <v>2023</v>
      </c>
      <c r="B275" s="6" t="s">
        <v>284</v>
      </c>
      <c r="C275" s="7">
        <v>29</v>
      </c>
    </row>
    <row r="276" spans="1:3" x14ac:dyDescent="0.25">
      <c r="A276" s="30">
        <v>2024</v>
      </c>
      <c r="B276" s="6" t="s">
        <v>734</v>
      </c>
      <c r="C276" s="7">
        <v>1</v>
      </c>
    </row>
    <row r="277" spans="1:3" x14ac:dyDescent="0.25">
      <c r="A277" s="30">
        <v>2099</v>
      </c>
      <c r="B277" s="6" t="s">
        <v>735</v>
      </c>
      <c r="C277" s="7">
        <v>12</v>
      </c>
    </row>
    <row r="278" spans="1:3" x14ac:dyDescent="0.25">
      <c r="A278" s="30">
        <v>2111</v>
      </c>
      <c r="B278" s="6" t="s">
        <v>736</v>
      </c>
      <c r="C278" s="7">
        <v>14</v>
      </c>
    </row>
    <row r="279" spans="1:3" x14ac:dyDescent="0.25">
      <c r="A279" s="30">
        <v>2112</v>
      </c>
      <c r="B279" s="6" t="s">
        <v>285</v>
      </c>
      <c r="C279" s="7">
        <v>3</v>
      </c>
    </row>
    <row r="280" spans="1:3" x14ac:dyDescent="0.25">
      <c r="A280" s="30">
        <v>2121</v>
      </c>
      <c r="B280" s="6" t="s">
        <v>286</v>
      </c>
      <c r="C280" s="7">
        <v>18</v>
      </c>
    </row>
    <row r="281" spans="1:3" x14ac:dyDescent="0.25">
      <c r="A281" s="30">
        <v>2131</v>
      </c>
      <c r="B281" s="6" t="s">
        <v>737</v>
      </c>
      <c r="C281" s="7">
        <v>8</v>
      </c>
    </row>
    <row r="282" spans="1:3" x14ac:dyDescent="0.25">
      <c r="A282" s="30">
        <v>2199</v>
      </c>
      <c r="B282" s="6" t="s">
        <v>738</v>
      </c>
      <c r="C282" s="7">
        <v>18</v>
      </c>
    </row>
    <row r="283" spans="1:3" x14ac:dyDescent="0.25">
      <c r="A283" s="30">
        <v>2211</v>
      </c>
      <c r="B283" s="6" t="s">
        <v>287</v>
      </c>
      <c r="C283" s="7">
        <v>1</v>
      </c>
    </row>
    <row r="284" spans="1:3" x14ac:dyDescent="0.25">
      <c r="A284" s="30">
        <v>2212</v>
      </c>
      <c r="B284" s="6" t="s">
        <v>288</v>
      </c>
      <c r="C284" s="7">
        <v>13</v>
      </c>
    </row>
    <row r="285" spans="1:3" x14ac:dyDescent="0.25">
      <c r="A285" s="30">
        <v>2213</v>
      </c>
      <c r="B285" s="6" t="s">
        <v>739</v>
      </c>
      <c r="C285" s="7">
        <v>44</v>
      </c>
    </row>
    <row r="286" spans="1:3" x14ac:dyDescent="0.25">
      <c r="A286" s="30">
        <v>2214</v>
      </c>
      <c r="B286" s="6" t="s">
        <v>279</v>
      </c>
      <c r="C286" s="7">
        <v>2</v>
      </c>
    </row>
    <row r="287" spans="1:3" x14ac:dyDescent="0.25">
      <c r="A287" s="30">
        <v>2222</v>
      </c>
      <c r="B287" s="6" t="s">
        <v>740</v>
      </c>
      <c r="C287" s="7">
        <v>15</v>
      </c>
    </row>
    <row r="288" spans="1:3" x14ac:dyDescent="0.25">
      <c r="A288" s="30">
        <v>2223</v>
      </c>
      <c r="B288" s="6" t="s">
        <v>280</v>
      </c>
      <c r="C288" s="7">
        <v>1</v>
      </c>
    </row>
    <row r="289" spans="1:3" x14ac:dyDescent="0.25">
      <c r="A289" s="30">
        <v>2224</v>
      </c>
      <c r="B289" s="6" t="s">
        <v>289</v>
      </c>
      <c r="C289" s="7">
        <v>10</v>
      </c>
    </row>
    <row r="290" spans="1:3" x14ac:dyDescent="0.25">
      <c r="A290" s="30">
        <v>2225</v>
      </c>
      <c r="B290" s="6" t="s">
        <v>741</v>
      </c>
      <c r="C290" s="7">
        <v>8</v>
      </c>
    </row>
    <row r="291" spans="1:3" x14ac:dyDescent="0.25">
      <c r="A291" s="30">
        <v>2226</v>
      </c>
      <c r="B291" s="6" t="s">
        <v>742</v>
      </c>
      <c r="C291" s="7">
        <v>61</v>
      </c>
    </row>
    <row r="292" spans="1:3" x14ac:dyDescent="0.25">
      <c r="A292" s="30">
        <v>2227</v>
      </c>
      <c r="B292" s="6" t="s">
        <v>290</v>
      </c>
      <c r="C292" s="7">
        <v>25</v>
      </c>
    </row>
    <row r="293" spans="1:3" x14ac:dyDescent="0.25">
      <c r="A293" s="30">
        <v>2228</v>
      </c>
      <c r="B293" s="6" t="s">
        <v>545</v>
      </c>
      <c r="C293" s="7">
        <v>5</v>
      </c>
    </row>
    <row r="294" spans="1:3" x14ac:dyDescent="0.25">
      <c r="A294" s="30">
        <v>2299</v>
      </c>
      <c r="B294" s="6" t="s">
        <v>743</v>
      </c>
      <c r="C294" s="7">
        <v>17</v>
      </c>
    </row>
    <row r="295" spans="1:3" x14ac:dyDescent="0.25">
      <c r="A295" s="30">
        <v>2311</v>
      </c>
      <c r="B295" s="6" t="s">
        <v>291</v>
      </c>
      <c r="C295" s="7">
        <v>240</v>
      </c>
    </row>
    <row r="296" spans="1:3" x14ac:dyDescent="0.25">
      <c r="A296" s="30">
        <v>2321</v>
      </c>
      <c r="B296" s="6" t="s">
        <v>744</v>
      </c>
      <c r="C296" s="7">
        <v>242</v>
      </c>
    </row>
    <row r="297" spans="1:3" x14ac:dyDescent="0.25">
      <c r="A297" s="30">
        <v>2322</v>
      </c>
      <c r="B297" s="6" t="s">
        <v>292</v>
      </c>
      <c r="C297" s="7">
        <v>86</v>
      </c>
    </row>
    <row r="298" spans="1:3" x14ac:dyDescent="0.25">
      <c r="A298" s="30">
        <v>2399</v>
      </c>
      <c r="B298" s="6" t="s">
        <v>745</v>
      </c>
      <c r="C298" s="7">
        <v>402</v>
      </c>
    </row>
    <row r="299" spans="1:3" x14ac:dyDescent="0.25">
      <c r="A299" s="30">
        <v>2411</v>
      </c>
      <c r="B299" s="6" t="s">
        <v>293</v>
      </c>
      <c r="C299" s="7">
        <v>1544</v>
      </c>
    </row>
    <row r="300" spans="1:3" x14ac:dyDescent="0.25">
      <c r="A300" s="30">
        <v>2412</v>
      </c>
      <c r="B300" s="6" t="s">
        <v>294</v>
      </c>
      <c r="C300" s="7">
        <v>130</v>
      </c>
    </row>
    <row r="301" spans="1:3" x14ac:dyDescent="0.25">
      <c r="A301" s="30">
        <v>2421</v>
      </c>
      <c r="B301" s="6" t="s">
        <v>295</v>
      </c>
      <c r="C301" s="7">
        <v>661</v>
      </c>
    </row>
    <row r="302" spans="1:3" x14ac:dyDescent="0.25">
      <c r="A302" s="30">
        <v>2422</v>
      </c>
      <c r="B302" s="6" t="s">
        <v>746</v>
      </c>
      <c r="C302" s="7">
        <v>33</v>
      </c>
    </row>
    <row r="303" spans="1:3" x14ac:dyDescent="0.25">
      <c r="A303" s="30">
        <v>2431</v>
      </c>
      <c r="B303" s="6" t="s">
        <v>296</v>
      </c>
      <c r="C303" s="7">
        <v>54</v>
      </c>
    </row>
    <row r="304" spans="1:3" x14ac:dyDescent="0.25">
      <c r="A304" s="30">
        <v>2432</v>
      </c>
      <c r="B304" s="6" t="s">
        <v>747</v>
      </c>
      <c r="C304" s="7">
        <v>207</v>
      </c>
    </row>
    <row r="305" spans="1:3" x14ac:dyDescent="0.25">
      <c r="A305" s="30">
        <v>2441</v>
      </c>
      <c r="B305" s="6" t="s">
        <v>754</v>
      </c>
      <c r="C305" s="7">
        <v>7</v>
      </c>
    </row>
    <row r="306" spans="1:3" x14ac:dyDescent="0.25">
      <c r="A306" s="30">
        <v>2451</v>
      </c>
      <c r="B306" s="6" t="s">
        <v>536</v>
      </c>
      <c r="C306" s="7">
        <v>6</v>
      </c>
    </row>
    <row r="307" spans="1:3" x14ac:dyDescent="0.25">
      <c r="A307" s="30">
        <v>2499</v>
      </c>
      <c r="B307" s="6" t="s">
        <v>759</v>
      </c>
      <c r="C307" s="7">
        <v>82</v>
      </c>
    </row>
    <row r="308" spans="1:3" x14ac:dyDescent="0.25">
      <c r="A308" s="30">
        <v>2511</v>
      </c>
      <c r="B308" s="6" t="s">
        <v>297</v>
      </c>
      <c r="C308" s="7">
        <v>1538</v>
      </c>
    </row>
    <row r="309" spans="1:3" x14ac:dyDescent="0.25">
      <c r="A309" s="30">
        <v>2521</v>
      </c>
      <c r="B309" s="6" t="s">
        <v>298</v>
      </c>
      <c r="C309" s="7">
        <v>9</v>
      </c>
    </row>
    <row r="310" spans="1:3" x14ac:dyDescent="0.25">
      <c r="A310" s="30">
        <v>2599</v>
      </c>
      <c r="B310" s="6" t="s">
        <v>760</v>
      </c>
      <c r="C310" s="7">
        <v>1229</v>
      </c>
    </row>
    <row r="311" spans="1:3" x14ac:dyDescent="0.25">
      <c r="A311" s="30">
        <v>2612</v>
      </c>
      <c r="B311" s="6" t="s">
        <v>299</v>
      </c>
      <c r="C311" s="7">
        <v>17</v>
      </c>
    </row>
    <row r="312" spans="1:3" x14ac:dyDescent="0.25">
      <c r="A312" s="30">
        <v>2699</v>
      </c>
      <c r="B312" s="6" t="s">
        <v>761</v>
      </c>
      <c r="C312" s="7">
        <v>27</v>
      </c>
    </row>
    <row r="313" spans="1:3" x14ac:dyDescent="0.25">
      <c r="A313" s="30">
        <v>2711</v>
      </c>
      <c r="B313" s="6" t="s">
        <v>494</v>
      </c>
      <c r="C313" s="7">
        <v>17</v>
      </c>
    </row>
    <row r="314" spans="1:3" x14ac:dyDescent="0.25">
      <c r="A314" s="30">
        <v>2712</v>
      </c>
      <c r="B314" s="6" t="s">
        <v>762</v>
      </c>
      <c r="C314" s="7">
        <v>1171</v>
      </c>
    </row>
    <row r="315" spans="1:3" x14ac:dyDescent="0.25">
      <c r="A315" s="30">
        <v>2721</v>
      </c>
      <c r="B315" s="6" t="s">
        <v>763</v>
      </c>
      <c r="C315" s="7">
        <v>105</v>
      </c>
    </row>
    <row r="316" spans="1:3" x14ac:dyDescent="0.25">
      <c r="A316" s="30">
        <v>2722</v>
      </c>
      <c r="B316" s="6" t="s">
        <v>300</v>
      </c>
      <c r="C316" s="7">
        <v>116</v>
      </c>
    </row>
    <row r="317" spans="1:3" x14ac:dyDescent="0.25">
      <c r="A317" s="30">
        <v>2723</v>
      </c>
      <c r="B317" s="6" t="s">
        <v>301</v>
      </c>
      <c r="C317" s="7">
        <v>306</v>
      </c>
    </row>
    <row r="318" spans="1:3" x14ac:dyDescent="0.25">
      <c r="A318" s="30">
        <v>2724</v>
      </c>
      <c r="B318" s="6" t="s">
        <v>764</v>
      </c>
      <c r="C318" s="7">
        <v>189</v>
      </c>
    </row>
    <row r="319" spans="1:3" x14ac:dyDescent="0.25">
      <c r="A319" s="30">
        <v>2725</v>
      </c>
      <c r="B319" s="6" t="s">
        <v>302</v>
      </c>
      <c r="C319" s="7">
        <v>5</v>
      </c>
    </row>
    <row r="320" spans="1:3" x14ac:dyDescent="0.25">
      <c r="A320" s="30">
        <v>2726</v>
      </c>
      <c r="B320" s="6" t="s">
        <v>303</v>
      </c>
      <c r="C320" s="7">
        <v>175</v>
      </c>
    </row>
    <row r="321" spans="1:3" x14ac:dyDescent="0.25">
      <c r="A321" s="30">
        <v>2727</v>
      </c>
      <c r="B321" s="6" t="s">
        <v>765</v>
      </c>
      <c r="C321" s="7">
        <v>24</v>
      </c>
    </row>
    <row r="322" spans="1:3" x14ac:dyDescent="0.25">
      <c r="A322" s="30">
        <v>2728</v>
      </c>
      <c r="B322" s="6" t="s">
        <v>304</v>
      </c>
      <c r="C322" s="7">
        <v>27</v>
      </c>
    </row>
    <row r="323" spans="1:3" x14ac:dyDescent="0.25">
      <c r="A323" s="30">
        <v>2731</v>
      </c>
      <c r="B323" s="6" t="s">
        <v>305</v>
      </c>
      <c r="C323" s="7">
        <v>4390</v>
      </c>
    </row>
    <row r="324" spans="1:3" x14ac:dyDescent="0.25">
      <c r="A324" s="30">
        <v>2732</v>
      </c>
      <c r="B324" s="6" t="s">
        <v>306</v>
      </c>
      <c r="C324" s="7">
        <v>400</v>
      </c>
    </row>
    <row r="325" spans="1:3" x14ac:dyDescent="0.25">
      <c r="A325" s="30">
        <v>2733</v>
      </c>
      <c r="B325" s="6" t="s">
        <v>307</v>
      </c>
      <c r="C325" s="7">
        <v>57</v>
      </c>
    </row>
    <row r="326" spans="1:3" x14ac:dyDescent="0.25">
      <c r="A326" s="30">
        <v>2734</v>
      </c>
      <c r="B326" s="6" t="s">
        <v>308</v>
      </c>
      <c r="C326" s="7">
        <v>23</v>
      </c>
    </row>
    <row r="327" spans="1:3" x14ac:dyDescent="0.25">
      <c r="A327" s="30">
        <v>2741</v>
      </c>
      <c r="B327" s="6" t="s">
        <v>309</v>
      </c>
      <c r="C327" s="7">
        <v>651</v>
      </c>
    </row>
    <row r="328" spans="1:3" x14ac:dyDescent="0.25">
      <c r="A328" s="30">
        <v>2742</v>
      </c>
      <c r="B328" s="6" t="s">
        <v>310</v>
      </c>
      <c r="C328" s="7">
        <v>13</v>
      </c>
    </row>
    <row r="329" spans="1:3" x14ac:dyDescent="0.25">
      <c r="A329" s="30">
        <v>2743</v>
      </c>
      <c r="B329" s="6" t="s">
        <v>311</v>
      </c>
      <c r="C329" s="7">
        <v>16</v>
      </c>
    </row>
    <row r="330" spans="1:3" x14ac:dyDescent="0.25">
      <c r="A330" s="30">
        <v>2744</v>
      </c>
      <c r="B330" s="6" t="s">
        <v>312</v>
      </c>
      <c r="C330" s="7">
        <v>115</v>
      </c>
    </row>
    <row r="331" spans="1:3" x14ac:dyDescent="0.25">
      <c r="A331" s="30">
        <v>2746</v>
      </c>
      <c r="B331" s="6" t="s">
        <v>495</v>
      </c>
      <c r="C331" s="7">
        <v>3</v>
      </c>
    </row>
    <row r="332" spans="1:3" x14ac:dyDescent="0.25">
      <c r="A332" s="30">
        <v>2747</v>
      </c>
      <c r="B332" s="6" t="s">
        <v>766</v>
      </c>
      <c r="C332" s="7">
        <v>72</v>
      </c>
    </row>
    <row r="333" spans="1:3" x14ac:dyDescent="0.25">
      <c r="A333" s="30">
        <v>2748</v>
      </c>
      <c r="B333" s="6" t="s">
        <v>767</v>
      </c>
      <c r="C333" s="7">
        <v>3</v>
      </c>
    </row>
    <row r="334" spans="1:3" x14ac:dyDescent="0.25">
      <c r="A334" s="30">
        <v>2751</v>
      </c>
      <c r="B334" s="6" t="s">
        <v>768</v>
      </c>
      <c r="C334" s="7">
        <v>691</v>
      </c>
    </row>
    <row r="335" spans="1:3" x14ac:dyDescent="0.25">
      <c r="A335" s="30">
        <v>2761</v>
      </c>
      <c r="B335" s="6" t="s">
        <v>769</v>
      </c>
      <c r="C335" s="7">
        <v>7</v>
      </c>
    </row>
    <row r="336" spans="1:3" x14ac:dyDescent="0.25">
      <c r="A336" s="30">
        <v>2762</v>
      </c>
      <c r="B336" s="6" t="s">
        <v>770</v>
      </c>
      <c r="C336" s="7">
        <v>101</v>
      </c>
    </row>
    <row r="337" spans="1:3" x14ac:dyDescent="0.25">
      <c r="A337" s="30">
        <v>2763</v>
      </c>
      <c r="B337" s="6" t="s">
        <v>313</v>
      </c>
      <c r="C337" s="7">
        <v>433</v>
      </c>
    </row>
    <row r="338" spans="1:3" x14ac:dyDescent="0.25">
      <c r="A338" s="30">
        <v>2764</v>
      </c>
      <c r="B338" s="6" t="s">
        <v>314</v>
      </c>
      <c r="C338" s="7">
        <v>29</v>
      </c>
    </row>
    <row r="339" spans="1:3" x14ac:dyDescent="0.25">
      <c r="A339" s="30">
        <v>2765</v>
      </c>
      <c r="B339" s="6" t="s">
        <v>771</v>
      </c>
      <c r="C339" s="7">
        <v>134</v>
      </c>
    </row>
    <row r="340" spans="1:3" x14ac:dyDescent="0.25">
      <c r="A340" s="30">
        <v>2771</v>
      </c>
      <c r="B340" s="6" t="s">
        <v>772</v>
      </c>
      <c r="C340" s="7">
        <v>10</v>
      </c>
    </row>
    <row r="341" spans="1:3" x14ac:dyDescent="0.25">
      <c r="A341" s="30">
        <v>2772</v>
      </c>
      <c r="B341" s="6" t="s">
        <v>773</v>
      </c>
      <c r="C341" s="7">
        <v>40</v>
      </c>
    </row>
    <row r="342" spans="1:3" x14ac:dyDescent="0.25">
      <c r="A342" s="30">
        <v>2773</v>
      </c>
      <c r="B342" s="6" t="s">
        <v>774</v>
      </c>
      <c r="C342" s="7">
        <v>34</v>
      </c>
    </row>
    <row r="343" spans="1:3" x14ac:dyDescent="0.25">
      <c r="A343" s="30">
        <v>2774</v>
      </c>
      <c r="B343" s="6" t="s">
        <v>775</v>
      </c>
      <c r="C343" s="7">
        <v>428</v>
      </c>
    </row>
    <row r="344" spans="1:3" x14ac:dyDescent="0.25">
      <c r="A344" s="30">
        <v>2775</v>
      </c>
      <c r="B344" s="6" t="s">
        <v>552</v>
      </c>
      <c r="C344" s="7">
        <v>11</v>
      </c>
    </row>
    <row r="345" spans="1:3" x14ac:dyDescent="0.25">
      <c r="A345" s="30">
        <v>2776</v>
      </c>
      <c r="B345" s="6" t="s">
        <v>776</v>
      </c>
      <c r="C345" s="7">
        <v>1042</v>
      </c>
    </row>
    <row r="346" spans="1:3" x14ac:dyDescent="0.25">
      <c r="A346" s="30">
        <v>2777</v>
      </c>
      <c r="B346" s="6" t="s">
        <v>777</v>
      </c>
      <c r="C346" s="7">
        <v>117</v>
      </c>
    </row>
    <row r="347" spans="1:3" x14ac:dyDescent="0.25">
      <c r="A347" s="30">
        <v>2778</v>
      </c>
      <c r="B347" s="6" t="s">
        <v>315</v>
      </c>
      <c r="C347" s="7">
        <v>11</v>
      </c>
    </row>
    <row r="348" spans="1:3" x14ac:dyDescent="0.25">
      <c r="A348" s="30">
        <v>2799</v>
      </c>
      <c r="B348" s="6" t="s">
        <v>778</v>
      </c>
      <c r="C348" s="7">
        <v>1056</v>
      </c>
    </row>
    <row r="349" spans="1:3" x14ac:dyDescent="0.25">
      <c r="A349" s="30">
        <v>2811</v>
      </c>
      <c r="B349" s="6" t="s">
        <v>367</v>
      </c>
      <c r="C349" s="7">
        <v>42</v>
      </c>
    </row>
    <row r="350" spans="1:3" x14ac:dyDescent="0.25">
      <c r="A350" s="30">
        <v>2821</v>
      </c>
      <c r="B350" s="6" t="s">
        <v>779</v>
      </c>
      <c r="C350" s="7">
        <v>144</v>
      </c>
    </row>
    <row r="351" spans="1:3" x14ac:dyDescent="0.25">
      <c r="A351" s="30">
        <v>2822</v>
      </c>
      <c r="B351" s="6" t="s">
        <v>780</v>
      </c>
      <c r="C351" s="7">
        <v>27</v>
      </c>
    </row>
    <row r="352" spans="1:3" x14ac:dyDescent="0.25">
      <c r="A352" s="30">
        <v>2823</v>
      </c>
      <c r="B352" s="6" t="s">
        <v>781</v>
      </c>
      <c r="C352" s="7">
        <v>15</v>
      </c>
    </row>
    <row r="353" spans="1:3" x14ac:dyDescent="0.25">
      <c r="A353" s="30">
        <v>2824</v>
      </c>
      <c r="B353" s="6" t="s">
        <v>782</v>
      </c>
      <c r="C353" s="7">
        <v>349</v>
      </c>
    </row>
    <row r="354" spans="1:3" x14ac:dyDescent="0.25">
      <c r="A354" s="30">
        <v>2825</v>
      </c>
      <c r="B354" s="6" t="s">
        <v>0</v>
      </c>
      <c r="C354" s="7">
        <v>14</v>
      </c>
    </row>
    <row r="355" spans="1:3" ht="26.4" x14ac:dyDescent="0.25">
      <c r="A355" s="30">
        <v>2826</v>
      </c>
      <c r="B355" s="6" t="s">
        <v>1</v>
      </c>
      <c r="C355" s="7">
        <v>1333</v>
      </c>
    </row>
    <row r="356" spans="1:3" x14ac:dyDescent="0.25">
      <c r="A356" s="30">
        <v>2831</v>
      </c>
      <c r="B356" s="6" t="s">
        <v>316</v>
      </c>
      <c r="C356" s="7">
        <v>605</v>
      </c>
    </row>
    <row r="357" spans="1:3" x14ac:dyDescent="0.25">
      <c r="A357" s="30">
        <v>2832</v>
      </c>
      <c r="B357" s="6" t="s">
        <v>2</v>
      </c>
      <c r="C357" s="7">
        <v>2019</v>
      </c>
    </row>
    <row r="358" spans="1:3" x14ac:dyDescent="0.25">
      <c r="A358" s="30">
        <v>2833</v>
      </c>
      <c r="B358" s="6" t="s">
        <v>317</v>
      </c>
      <c r="C358" s="7">
        <v>107</v>
      </c>
    </row>
    <row r="359" spans="1:3" x14ac:dyDescent="0.25">
      <c r="A359" s="30">
        <v>2834</v>
      </c>
      <c r="B359" s="6" t="s">
        <v>318</v>
      </c>
      <c r="C359" s="7">
        <v>823</v>
      </c>
    </row>
    <row r="360" spans="1:3" x14ac:dyDescent="0.25">
      <c r="A360" s="30">
        <v>2835</v>
      </c>
      <c r="B360" s="6" t="s">
        <v>319</v>
      </c>
      <c r="C360" s="7">
        <v>77</v>
      </c>
    </row>
    <row r="361" spans="1:3" x14ac:dyDescent="0.25">
      <c r="A361" s="30">
        <v>2836</v>
      </c>
      <c r="B361" s="6" t="s">
        <v>320</v>
      </c>
      <c r="C361" s="7">
        <v>667</v>
      </c>
    </row>
    <row r="362" spans="1:3" x14ac:dyDescent="0.25">
      <c r="A362" s="30">
        <v>2837</v>
      </c>
      <c r="B362" s="6" t="s">
        <v>321</v>
      </c>
      <c r="C362" s="7">
        <v>42</v>
      </c>
    </row>
    <row r="363" spans="1:3" x14ac:dyDescent="0.25">
      <c r="A363" s="30">
        <v>2838</v>
      </c>
      <c r="B363" s="6" t="s">
        <v>3</v>
      </c>
      <c r="C363" s="7">
        <v>175</v>
      </c>
    </row>
    <row r="364" spans="1:3" x14ac:dyDescent="0.25">
      <c r="A364" s="30">
        <v>2839</v>
      </c>
      <c r="B364" s="6" t="s">
        <v>4</v>
      </c>
      <c r="C364" s="7">
        <v>213</v>
      </c>
    </row>
    <row r="365" spans="1:3" x14ac:dyDescent="0.25">
      <c r="A365" s="30">
        <v>2841</v>
      </c>
      <c r="B365" s="6" t="s">
        <v>5</v>
      </c>
      <c r="C365" s="7">
        <v>223</v>
      </c>
    </row>
    <row r="366" spans="1:3" x14ac:dyDescent="0.25">
      <c r="A366" s="30">
        <v>2851</v>
      </c>
      <c r="B366" s="6" t="s">
        <v>322</v>
      </c>
      <c r="C366" s="7">
        <v>13</v>
      </c>
    </row>
    <row r="367" spans="1:3" x14ac:dyDescent="0.25">
      <c r="A367" s="30">
        <v>2853</v>
      </c>
      <c r="B367" s="6" t="s">
        <v>323</v>
      </c>
      <c r="C367" s="7">
        <v>24</v>
      </c>
    </row>
    <row r="368" spans="1:3" x14ac:dyDescent="0.25">
      <c r="A368" s="30">
        <v>2854</v>
      </c>
      <c r="B368" s="6" t="s">
        <v>6</v>
      </c>
      <c r="C368" s="7">
        <v>56</v>
      </c>
    </row>
    <row r="369" spans="1:3" x14ac:dyDescent="0.25">
      <c r="A369" s="30">
        <v>2855</v>
      </c>
      <c r="B369" s="56" t="s">
        <v>849</v>
      </c>
      <c r="C369" s="57">
        <v>1</v>
      </c>
    </row>
    <row r="370" spans="1:3" x14ac:dyDescent="0.25">
      <c r="A370" s="30">
        <v>2861</v>
      </c>
      <c r="B370" s="6" t="s">
        <v>7</v>
      </c>
      <c r="C370" s="7">
        <v>975</v>
      </c>
    </row>
    <row r="371" spans="1:3" x14ac:dyDescent="0.25">
      <c r="A371" s="30">
        <v>2862</v>
      </c>
      <c r="B371" s="6" t="s">
        <v>324</v>
      </c>
      <c r="C371" s="7">
        <v>29</v>
      </c>
    </row>
    <row r="372" spans="1:3" ht="26.4" x14ac:dyDescent="0.25">
      <c r="A372" s="30">
        <v>2871</v>
      </c>
      <c r="B372" s="6" t="s">
        <v>8</v>
      </c>
      <c r="C372" s="7">
        <v>64</v>
      </c>
    </row>
    <row r="373" spans="1:3" ht="26.4" x14ac:dyDescent="0.25">
      <c r="A373" s="30">
        <v>2872</v>
      </c>
      <c r="B373" s="6" t="s">
        <v>15</v>
      </c>
      <c r="C373" s="7">
        <v>6</v>
      </c>
    </row>
    <row r="374" spans="1:3" x14ac:dyDescent="0.25">
      <c r="A374" s="30">
        <v>2873</v>
      </c>
      <c r="B374" s="6" t="s">
        <v>16</v>
      </c>
      <c r="C374" s="7">
        <v>92</v>
      </c>
    </row>
    <row r="375" spans="1:3" x14ac:dyDescent="0.25">
      <c r="A375" s="30">
        <v>2881</v>
      </c>
      <c r="B375" s="6" t="s">
        <v>17</v>
      </c>
      <c r="C375" s="7">
        <v>26</v>
      </c>
    </row>
    <row r="376" spans="1:3" x14ac:dyDescent="0.25">
      <c r="A376" s="30">
        <v>2882</v>
      </c>
      <c r="B376" s="6" t="s">
        <v>325</v>
      </c>
      <c r="C376" s="7">
        <v>120</v>
      </c>
    </row>
    <row r="377" spans="1:3" x14ac:dyDescent="0.25">
      <c r="A377" s="30">
        <v>2883</v>
      </c>
      <c r="B377" s="6" t="s">
        <v>562</v>
      </c>
      <c r="C377" s="7">
        <v>23</v>
      </c>
    </row>
    <row r="378" spans="1:3" x14ac:dyDescent="0.25">
      <c r="A378" s="30">
        <v>2884</v>
      </c>
      <c r="B378" s="6" t="s">
        <v>18</v>
      </c>
      <c r="C378" s="7">
        <v>100</v>
      </c>
    </row>
    <row r="379" spans="1:3" x14ac:dyDescent="0.25">
      <c r="A379" s="30">
        <v>2885</v>
      </c>
      <c r="B379" s="6" t="s">
        <v>326</v>
      </c>
      <c r="C379" s="7">
        <v>1</v>
      </c>
    </row>
    <row r="380" spans="1:3" x14ac:dyDescent="0.25">
      <c r="A380" s="30">
        <v>2887</v>
      </c>
      <c r="B380" s="6" t="s">
        <v>327</v>
      </c>
      <c r="C380" s="7">
        <v>197</v>
      </c>
    </row>
    <row r="381" spans="1:3" x14ac:dyDescent="0.25">
      <c r="A381" s="30">
        <v>2888</v>
      </c>
      <c r="B381" s="6" t="s">
        <v>328</v>
      </c>
      <c r="C381" s="7">
        <v>11</v>
      </c>
    </row>
    <row r="382" spans="1:3" x14ac:dyDescent="0.25">
      <c r="A382" s="30">
        <v>2899</v>
      </c>
      <c r="B382" s="6" t="s">
        <v>329</v>
      </c>
      <c r="C382" s="7">
        <v>1048</v>
      </c>
    </row>
    <row r="383" spans="1:3" x14ac:dyDescent="0.25">
      <c r="A383" s="30">
        <v>3011</v>
      </c>
      <c r="B383" s="6" t="s">
        <v>19</v>
      </c>
      <c r="C383" s="7">
        <v>25</v>
      </c>
    </row>
    <row r="384" spans="1:3" x14ac:dyDescent="0.25">
      <c r="A384" s="30">
        <v>3012</v>
      </c>
      <c r="B384" s="1" t="s">
        <v>12</v>
      </c>
      <c r="C384" s="7">
        <v>7</v>
      </c>
    </row>
    <row r="385" spans="1:3" x14ac:dyDescent="0.25">
      <c r="A385" s="30">
        <v>3013</v>
      </c>
      <c r="B385" s="6" t="s">
        <v>20</v>
      </c>
      <c r="C385" s="7">
        <v>51</v>
      </c>
    </row>
    <row r="386" spans="1:3" x14ac:dyDescent="0.25">
      <c r="A386" s="30">
        <v>3015</v>
      </c>
      <c r="B386" s="6" t="s">
        <v>21</v>
      </c>
      <c r="C386" s="7">
        <v>63</v>
      </c>
    </row>
    <row r="387" spans="1:3" x14ac:dyDescent="0.25">
      <c r="A387" s="30">
        <v>3016</v>
      </c>
      <c r="B387" s="6" t="s">
        <v>22</v>
      </c>
      <c r="C387" s="7">
        <v>29</v>
      </c>
    </row>
    <row r="388" spans="1:3" x14ac:dyDescent="0.25">
      <c r="A388" s="30">
        <v>3017</v>
      </c>
      <c r="B388" s="6" t="s">
        <v>788</v>
      </c>
      <c r="C388" s="7">
        <v>2</v>
      </c>
    </row>
    <row r="389" spans="1:3" x14ac:dyDescent="0.25">
      <c r="A389" s="30">
        <v>3018</v>
      </c>
      <c r="B389" s="6" t="s">
        <v>23</v>
      </c>
      <c r="C389" s="7">
        <v>4</v>
      </c>
    </row>
    <row r="390" spans="1:3" x14ac:dyDescent="0.25">
      <c r="A390" s="30">
        <v>3019</v>
      </c>
      <c r="B390" s="6" t="s">
        <v>24</v>
      </c>
      <c r="C390" s="7">
        <v>101</v>
      </c>
    </row>
    <row r="391" spans="1:3" x14ac:dyDescent="0.25">
      <c r="A391" s="30">
        <v>3021</v>
      </c>
      <c r="B391" s="58" t="s">
        <v>752</v>
      </c>
      <c r="C391" s="7">
        <v>2</v>
      </c>
    </row>
    <row r="392" spans="1:3" x14ac:dyDescent="0.25">
      <c r="A392" s="30">
        <v>3022</v>
      </c>
      <c r="B392" s="6" t="s">
        <v>330</v>
      </c>
      <c r="C392" s="7">
        <v>22</v>
      </c>
    </row>
    <row r="393" spans="1:3" x14ac:dyDescent="0.25">
      <c r="A393" s="30">
        <v>3029</v>
      </c>
      <c r="B393" s="6" t="s">
        <v>25</v>
      </c>
      <c r="C393" s="7">
        <v>20</v>
      </c>
    </row>
    <row r="394" spans="1:3" x14ac:dyDescent="0.25">
      <c r="A394" s="30">
        <v>3031</v>
      </c>
      <c r="B394" s="6" t="s">
        <v>26</v>
      </c>
      <c r="C394" s="7">
        <v>21</v>
      </c>
    </row>
    <row r="395" spans="1:3" x14ac:dyDescent="0.25">
      <c r="A395" s="30">
        <v>3032</v>
      </c>
      <c r="B395" s="6" t="s">
        <v>27</v>
      </c>
      <c r="C395" s="7">
        <v>145</v>
      </c>
    </row>
    <row r="396" spans="1:3" x14ac:dyDescent="0.25">
      <c r="A396" s="30">
        <v>3033</v>
      </c>
      <c r="B396" s="6" t="s">
        <v>331</v>
      </c>
      <c r="C396" s="7">
        <v>74</v>
      </c>
    </row>
    <row r="397" spans="1:3" x14ac:dyDescent="0.25">
      <c r="A397" s="30">
        <v>3039</v>
      </c>
      <c r="B397" s="6" t="s">
        <v>28</v>
      </c>
      <c r="C397" s="7">
        <v>144</v>
      </c>
    </row>
    <row r="398" spans="1:3" x14ac:dyDescent="0.25">
      <c r="A398" s="30">
        <v>3041</v>
      </c>
      <c r="B398" s="6" t="s">
        <v>149</v>
      </c>
      <c r="C398" s="7">
        <v>5</v>
      </c>
    </row>
    <row r="399" spans="1:3" x14ac:dyDescent="0.25">
      <c r="A399" s="30">
        <v>3042</v>
      </c>
      <c r="B399" s="6" t="s">
        <v>29</v>
      </c>
      <c r="C399" s="7">
        <v>28</v>
      </c>
    </row>
    <row r="400" spans="1:3" x14ac:dyDescent="0.25">
      <c r="A400" s="30">
        <v>3043</v>
      </c>
      <c r="B400" s="6" t="s">
        <v>30</v>
      </c>
      <c r="C400" s="7">
        <v>9</v>
      </c>
    </row>
    <row r="401" spans="1:3" x14ac:dyDescent="0.25">
      <c r="A401" s="30">
        <v>3044</v>
      </c>
      <c r="B401" s="1" t="s">
        <v>13</v>
      </c>
      <c r="C401" s="7">
        <v>2</v>
      </c>
    </row>
    <row r="402" spans="1:3" x14ac:dyDescent="0.25">
      <c r="A402" s="30">
        <v>3045</v>
      </c>
      <c r="B402" s="6" t="s">
        <v>715</v>
      </c>
      <c r="C402" s="7">
        <v>1</v>
      </c>
    </row>
    <row r="403" spans="1:3" x14ac:dyDescent="0.25">
      <c r="A403" s="30">
        <v>3046</v>
      </c>
      <c r="B403" s="6" t="s">
        <v>281</v>
      </c>
      <c r="C403" s="7">
        <v>3</v>
      </c>
    </row>
    <row r="404" spans="1:3" x14ac:dyDescent="0.25">
      <c r="A404" s="30">
        <v>3047</v>
      </c>
      <c r="B404" s="6" t="s">
        <v>31</v>
      </c>
      <c r="C404" s="7">
        <v>16</v>
      </c>
    </row>
    <row r="405" spans="1:3" x14ac:dyDescent="0.25">
      <c r="A405" s="30">
        <v>3048</v>
      </c>
      <c r="B405" s="1" t="s">
        <v>14</v>
      </c>
      <c r="C405" s="7">
        <v>5</v>
      </c>
    </row>
    <row r="406" spans="1:3" x14ac:dyDescent="0.25">
      <c r="A406" s="30">
        <v>3049</v>
      </c>
      <c r="B406" s="6" t="s">
        <v>32</v>
      </c>
      <c r="C406" s="7">
        <v>137</v>
      </c>
    </row>
    <row r="407" spans="1:3" x14ac:dyDescent="0.25">
      <c r="A407" s="30">
        <v>3051</v>
      </c>
      <c r="B407" s="6" t="s">
        <v>33</v>
      </c>
      <c r="C407" s="7">
        <v>5</v>
      </c>
    </row>
    <row r="408" spans="1:3" x14ac:dyDescent="0.25">
      <c r="A408" s="70">
        <v>3052</v>
      </c>
      <c r="B408" s="58" t="s">
        <v>753</v>
      </c>
      <c r="C408" s="7">
        <v>1</v>
      </c>
    </row>
    <row r="409" spans="1:3" x14ac:dyDescent="0.25">
      <c r="A409" s="1" t="s">
        <v>541</v>
      </c>
    </row>
  </sheetData>
  <phoneticPr fontId="0" type="noConversion"/>
  <pageMargins left="0" right="0" top="0" bottom="0" header="0.39370078740157483" footer="0"/>
  <pageSetup paperSize="9" scale="96" fitToHeight="6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27"/>
  <sheetViews>
    <sheetView workbookViewId="0">
      <selection activeCell="B6" sqref="B6:I6"/>
    </sheetView>
  </sheetViews>
  <sheetFormatPr baseColWidth="10" defaultColWidth="11.44140625" defaultRowHeight="13.2" x14ac:dyDescent="0.25"/>
  <cols>
    <col min="1" max="1" width="18.33203125" style="63" customWidth="1"/>
    <col min="2" max="2" width="10.109375" style="63" customWidth="1"/>
    <col min="3" max="3" width="10" style="63" customWidth="1"/>
    <col min="4" max="4" width="10.6640625" style="63" customWidth="1"/>
    <col min="5" max="5" width="9.5546875" style="64" customWidth="1"/>
    <col min="6" max="6" width="10.6640625" style="63" customWidth="1"/>
    <col min="7" max="8" width="10.6640625" style="64" customWidth="1"/>
    <col min="9" max="9" width="10.6640625" style="63" customWidth="1"/>
    <col min="10" max="10" width="3.44140625" style="63" customWidth="1"/>
    <col min="11" max="16384" width="11.44140625" style="63"/>
  </cols>
  <sheetData>
    <row r="1" spans="1:11" x14ac:dyDescent="0.25">
      <c r="A1" s="55" t="s">
        <v>842</v>
      </c>
    </row>
    <row r="2" spans="1:11" s="56" customFormat="1" x14ac:dyDescent="0.25">
      <c r="A2" s="56" t="s">
        <v>843</v>
      </c>
      <c r="E2" s="57"/>
      <c r="G2" s="57"/>
      <c r="H2" s="57"/>
    </row>
    <row r="3" spans="1:11" s="56" customFormat="1" x14ac:dyDescent="0.25">
      <c r="E3" s="57"/>
      <c r="G3" s="57"/>
      <c r="H3" s="57"/>
    </row>
    <row r="4" spans="1:11" s="56" customFormat="1" x14ac:dyDescent="0.25">
      <c r="A4" s="65"/>
      <c r="B4" s="94" t="s">
        <v>793</v>
      </c>
      <c r="C4" s="94" t="s">
        <v>844</v>
      </c>
      <c r="D4" s="94"/>
      <c r="E4" s="96" t="s">
        <v>845</v>
      </c>
      <c r="F4" s="96"/>
      <c r="G4" s="96" t="s">
        <v>846</v>
      </c>
      <c r="H4" s="96" t="s">
        <v>847</v>
      </c>
      <c r="I4" s="95" t="s">
        <v>848</v>
      </c>
    </row>
    <row r="5" spans="1:11" s="56" customFormat="1" ht="39" customHeight="1" x14ac:dyDescent="0.25">
      <c r="A5" s="65"/>
      <c r="B5" s="94"/>
      <c r="C5" s="85" t="s">
        <v>755</v>
      </c>
      <c r="D5" s="85" t="s">
        <v>756</v>
      </c>
      <c r="E5" s="86" t="s">
        <v>757</v>
      </c>
      <c r="F5" s="85" t="s">
        <v>758</v>
      </c>
      <c r="G5" s="96"/>
      <c r="H5" s="96"/>
      <c r="I5" s="95"/>
    </row>
    <row r="6" spans="1:11" s="56" customFormat="1" x14ac:dyDescent="0.25">
      <c r="A6" s="52" t="s">
        <v>571</v>
      </c>
      <c r="B6" s="54">
        <v>121337</v>
      </c>
      <c r="C6" s="54">
        <v>22739</v>
      </c>
      <c r="D6" s="61" t="s">
        <v>452</v>
      </c>
      <c r="E6" s="54">
        <f>SUM(E7:E26)</f>
        <v>15514</v>
      </c>
      <c r="F6" s="61" t="s">
        <v>452</v>
      </c>
      <c r="G6" s="54">
        <f>SUM(G7:G26)+SUM(F7:F26)</f>
        <v>105823</v>
      </c>
      <c r="H6" s="61">
        <f>SUM(H7:H26)</f>
        <v>128562</v>
      </c>
      <c r="I6" s="54">
        <f>H6-B6</f>
        <v>7225</v>
      </c>
      <c r="K6" s="57"/>
    </row>
    <row r="7" spans="1:11" x14ac:dyDescent="0.25">
      <c r="A7" s="56" t="s">
        <v>572</v>
      </c>
      <c r="B7" s="57">
        <v>14231</v>
      </c>
      <c r="C7" s="57">
        <v>2227</v>
      </c>
      <c r="D7" s="57">
        <v>115</v>
      </c>
      <c r="E7" s="57">
        <v>1629</v>
      </c>
      <c r="F7" s="57">
        <v>157</v>
      </c>
      <c r="G7" s="57">
        <v>12445</v>
      </c>
      <c r="H7" s="57">
        <v>14787</v>
      </c>
      <c r="I7" s="57">
        <f>H7-B7</f>
        <v>556</v>
      </c>
      <c r="K7" s="57"/>
    </row>
    <row r="8" spans="1:11" x14ac:dyDescent="0.25">
      <c r="A8" s="56" t="s">
        <v>573</v>
      </c>
      <c r="B8" s="57">
        <v>14100</v>
      </c>
      <c r="C8" s="57">
        <v>2504</v>
      </c>
      <c r="D8" s="57">
        <v>104</v>
      </c>
      <c r="E8" s="57">
        <v>1706</v>
      </c>
      <c r="F8" s="57">
        <v>125</v>
      </c>
      <c r="G8" s="57">
        <v>12269</v>
      </c>
      <c r="H8" s="57">
        <v>14877</v>
      </c>
      <c r="I8" s="57">
        <f t="shared" ref="I8:I26" si="0">H8-B8</f>
        <v>777</v>
      </c>
      <c r="K8" s="57"/>
    </row>
    <row r="9" spans="1:11" x14ac:dyDescent="0.25">
      <c r="A9" s="56" t="s">
        <v>574</v>
      </c>
      <c r="B9" s="57">
        <v>10359</v>
      </c>
      <c r="C9" s="57">
        <v>1861</v>
      </c>
      <c r="D9" s="57">
        <v>114</v>
      </c>
      <c r="E9" s="57">
        <v>1307</v>
      </c>
      <c r="F9" s="57">
        <v>85</v>
      </c>
      <c r="G9" s="57">
        <v>8967</v>
      </c>
      <c r="H9" s="57">
        <v>10942</v>
      </c>
      <c r="I9" s="57">
        <f t="shared" si="0"/>
        <v>583</v>
      </c>
      <c r="K9" s="57"/>
    </row>
    <row r="10" spans="1:11" x14ac:dyDescent="0.25">
      <c r="A10" s="56" t="s">
        <v>575</v>
      </c>
      <c r="B10" s="57">
        <v>5446</v>
      </c>
      <c r="C10" s="57">
        <v>948</v>
      </c>
      <c r="D10" s="57">
        <v>98</v>
      </c>
      <c r="E10" s="57">
        <v>676</v>
      </c>
      <c r="F10" s="57">
        <v>62</v>
      </c>
      <c r="G10" s="57">
        <v>4708</v>
      </c>
      <c r="H10" s="57">
        <v>5754</v>
      </c>
      <c r="I10" s="57">
        <f t="shared" si="0"/>
        <v>308</v>
      </c>
      <c r="K10" s="57"/>
    </row>
    <row r="11" spans="1:11" x14ac:dyDescent="0.25">
      <c r="A11" s="56" t="s">
        <v>382</v>
      </c>
      <c r="B11" s="57">
        <v>4672</v>
      </c>
      <c r="C11" s="57">
        <v>931</v>
      </c>
      <c r="D11" s="57">
        <v>40</v>
      </c>
      <c r="E11" s="57">
        <v>675</v>
      </c>
      <c r="F11" s="57">
        <v>35</v>
      </c>
      <c r="G11" s="57">
        <v>3962</v>
      </c>
      <c r="H11" s="57">
        <v>4933</v>
      </c>
      <c r="I11" s="57">
        <f t="shared" si="0"/>
        <v>261</v>
      </c>
      <c r="K11" s="57"/>
    </row>
    <row r="12" spans="1:11" x14ac:dyDescent="0.25">
      <c r="A12" s="56" t="s">
        <v>379</v>
      </c>
      <c r="B12" s="57">
        <v>6306</v>
      </c>
      <c r="C12" s="57">
        <v>1035</v>
      </c>
      <c r="D12" s="57">
        <v>73</v>
      </c>
      <c r="E12" s="57">
        <v>685</v>
      </c>
      <c r="F12" s="57">
        <v>73</v>
      </c>
      <c r="G12" s="57">
        <v>5548</v>
      </c>
      <c r="H12" s="57">
        <v>6656</v>
      </c>
      <c r="I12" s="57">
        <f t="shared" si="0"/>
        <v>350</v>
      </c>
      <c r="K12" s="57"/>
    </row>
    <row r="13" spans="1:11" x14ac:dyDescent="0.25">
      <c r="A13" s="56" t="s">
        <v>390</v>
      </c>
      <c r="B13" s="57">
        <v>3785</v>
      </c>
      <c r="C13" s="57">
        <v>744</v>
      </c>
      <c r="D13" s="57">
        <v>30</v>
      </c>
      <c r="E13" s="57">
        <v>530</v>
      </c>
      <c r="F13" s="57">
        <v>37</v>
      </c>
      <c r="G13" s="57">
        <v>3218</v>
      </c>
      <c r="H13" s="57">
        <v>3992</v>
      </c>
      <c r="I13" s="57">
        <f t="shared" si="0"/>
        <v>207</v>
      </c>
      <c r="K13" s="57"/>
    </row>
    <row r="14" spans="1:11" x14ac:dyDescent="0.25">
      <c r="A14" s="56" t="s">
        <v>576</v>
      </c>
      <c r="B14" s="57">
        <v>6009</v>
      </c>
      <c r="C14" s="57">
        <v>1156</v>
      </c>
      <c r="D14" s="57">
        <v>70</v>
      </c>
      <c r="E14" s="57">
        <v>707</v>
      </c>
      <c r="F14" s="57">
        <v>86</v>
      </c>
      <c r="G14" s="57">
        <v>5216</v>
      </c>
      <c r="H14" s="57">
        <v>6442</v>
      </c>
      <c r="I14" s="57">
        <f t="shared" si="0"/>
        <v>433</v>
      </c>
      <c r="K14" s="57"/>
    </row>
    <row r="15" spans="1:11" x14ac:dyDescent="0.25">
      <c r="A15" s="56" t="s">
        <v>577</v>
      </c>
      <c r="B15" s="57">
        <v>4582</v>
      </c>
      <c r="C15" s="57">
        <v>840</v>
      </c>
      <c r="D15" s="57">
        <v>26</v>
      </c>
      <c r="E15" s="57">
        <v>643</v>
      </c>
      <c r="F15" s="57">
        <v>54</v>
      </c>
      <c r="G15" s="57">
        <v>3885</v>
      </c>
      <c r="H15" s="57">
        <v>4751</v>
      </c>
      <c r="I15" s="57">
        <f t="shared" si="0"/>
        <v>169</v>
      </c>
      <c r="K15" s="57"/>
    </row>
    <row r="16" spans="1:11" x14ac:dyDescent="0.25">
      <c r="A16" s="56" t="s">
        <v>578</v>
      </c>
      <c r="B16" s="57">
        <v>7500</v>
      </c>
      <c r="C16" s="57">
        <v>1414</v>
      </c>
      <c r="D16" s="57">
        <v>166</v>
      </c>
      <c r="E16" s="57">
        <v>944</v>
      </c>
      <c r="F16" s="57">
        <v>105</v>
      </c>
      <c r="G16" s="57">
        <v>6451</v>
      </c>
      <c r="H16" s="57">
        <v>8031</v>
      </c>
      <c r="I16" s="57">
        <f t="shared" si="0"/>
        <v>531</v>
      </c>
      <c r="K16" s="57"/>
    </row>
    <row r="17" spans="1:11" x14ac:dyDescent="0.25">
      <c r="A17" s="56" t="s">
        <v>580</v>
      </c>
      <c r="B17" s="57">
        <v>5337</v>
      </c>
      <c r="C17" s="57">
        <v>1067</v>
      </c>
      <c r="D17" s="57">
        <v>79</v>
      </c>
      <c r="E17" s="57">
        <v>669</v>
      </c>
      <c r="F17" s="57">
        <v>147</v>
      </c>
      <c r="G17" s="57">
        <v>4521</v>
      </c>
      <c r="H17" s="57">
        <v>5667</v>
      </c>
      <c r="I17" s="57">
        <f t="shared" si="0"/>
        <v>330</v>
      </c>
      <c r="K17" s="57"/>
    </row>
    <row r="18" spans="1:11" x14ac:dyDescent="0.25">
      <c r="A18" s="56" t="s">
        <v>581</v>
      </c>
      <c r="B18" s="57">
        <v>7101</v>
      </c>
      <c r="C18" s="57">
        <v>1340</v>
      </c>
      <c r="D18" s="57">
        <v>89</v>
      </c>
      <c r="E18" s="57">
        <v>920</v>
      </c>
      <c r="F18" s="57">
        <v>95</v>
      </c>
      <c r="G18" s="57">
        <v>6086</v>
      </c>
      <c r="H18" s="57">
        <v>7515</v>
      </c>
      <c r="I18" s="57">
        <f t="shared" si="0"/>
        <v>414</v>
      </c>
      <c r="K18" s="57"/>
    </row>
    <row r="19" spans="1:11" x14ac:dyDescent="0.25">
      <c r="A19" s="56" t="s">
        <v>582</v>
      </c>
      <c r="B19" s="57">
        <v>4491</v>
      </c>
      <c r="C19" s="57">
        <v>809</v>
      </c>
      <c r="D19" s="57">
        <v>37</v>
      </c>
      <c r="E19" s="57">
        <v>610</v>
      </c>
      <c r="F19" s="57">
        <v>70</v>
      </c>
      <c r="G19" s="57">
        <v>3811</v>
      </c>
      <c r="H19" s="57">
        <v>4657</v>
      </c>
      <c r="I19" s="57">
        <f t="shared" si="0"/>
        <v>166</v>
      </c>
      <c r="K19" s="57"/>
    </row>
    <row r="20" spans="1:11" x14ac:dyDescent="0.25">
      <c r="A20" s="56" t="s">
        <v>583</v>
      </c>
      <c r="B20" s="57">
        <v>3491</v>
      </c>
      <c r="C20" s="57">
        <v>665</v>
      </c>
      <c r="D20" s="57">
        <v>29</v>
      </c>
      <c r="E20" s="57">
        <v>514</v>
      </c>
      <c r="F20" s="57">
        <v>43</v>
      </c>
      <c r="G20" s="57">
        <v>2934</v>
      </c>
      <c r="H20" s="57">
        <v>3628</v>
      </c>
      <c r="I20" s="57">
        <f t="shared" si="0"/>
        <v>137</v>
      </c>
      <c r="K20" s="57"/>
    </row>
    <row r="21" spans="1:11" x14ac:dyDescent="0.25">
      <c r="A21" s="56" t="s">
        <v>584</v>
      </c>
      <c r="B21" s="57">
        <v>4185</v>
      </c>
      <c r="C21" s="57">
        <v>803</v>
      </c>
      <c r="D21" s="57">
        <v>44</v>
      </c>
      <c r="E21" s="57">
        <v>538</v>
      </c>
      <c r="F21" s="57">
        <v>35</v>
      </c>
      <c r="G21" s="57">
        <v>3612</v>
      </c>
      <c r="H21" s="57">
        <v>4459</v>
      </c>
      <c r="I21" s="57">
        <f t="shared" si="0"/>
        <v>274</v>
      </c>
      <c r="K21" s="57"/>
    </row>
    <row r="22" spans="1:11" x14ac:dyDescent="0.25">
      <c r="A22" s="56" t="s">
        <v>585</v>
      </c>
      <c r="B22" s="57">
        <v>3767</v>
      </c>
      <c r="C22" s="57">
        <v>626</v>
      </c>
      <c r="D22" s="57">
        <v>43</v>
      </c>
      <c r="E22" s="57">
        <v>490</v>
      </c>
      <c r="F22" s="57">
        <v>41</v>
      </c>
      <c r="G22" s="57">
        <v>3236</v>
      </c>
      <c r="H22" s="57">
        <v>3905</v>
      </c>
      <c r="I22" s="57">
        <f t="shared" si="0"/>
        <v>138</v>
      </c>
      <c r="K22" s="57"/>
    </row>
    <row r="23" spans="1:11" x14ac:dyDescent="0.25">
      <c r="A23" s="56" t="s">
        <v>586</v>
      </c>
      <c r="B23" s="57">
        <v>630</v>
      </c>
      <c r="C23" s="57">
        <v>106</v>
      </c>
      <c r="D23" s="57">
        <v>27</v>
      </c>
      <c r="E23" s="57">
        <v>77</v>
      </c>
      <c r="F23" s="57">
        <v>4</v>
      </c>
      <c r="G23" s="57">
        <v>549</v>
      </c>
      <c r="H23" s="57">
        <v>682</v>
      </c>
      <c r="I23" s="57">
        <f t="shared" si="0"/>
        <v>52</v>
      </c>
      <c r="K23" s="57"/>
    </row>
    <row r="24" spans="1:11" x14ac:dyDescent="0.25">
      <c r="A24" s="56" t="s">
        <v>587</v>
      </c>
      <c r="B24" s="57">
        <v>1474</v>
      </c>
      <c r="C24" s="57">
        <v>253</v>
      </c>
      <c r="D24" s="57">
        <v>7</v>
      </c>
      <c r="E24" s="57">
        <v>169</v>
      </c>
      <c r="F24" s="57">
        <v>9</v>
      </c>
      <c r="G24" s="57">
        <v>1296</v>
      </c>
      <c r="H24" s="57">
        <v>1556</v>
      </c>
      <c r="I24" s="57">
        <f t="shared" si="0"/>
        <v>82</v>
      </c>
      <c r="K24" s="57"/>
    </row>
    <row r="25" spans="1:11" x14ac:dyDescent="0.25">
      <c r="A25" s="56" t="s">
        <v>588</v>
      </c>
      <c r="B25" s="57">
        <v>1997</v>
      </c>
      <c r="C25" s="57">
        <v>362</v>
      </c>
      <c r="D25" s="57">
        <v>81</v>
      </c>
      <c r="E25" s="57">
        <v>246</v>
      </c>
      <c r="F25" s="57">
        <v>9</v>
      </c>
      <c r="G25" s="57">
        <v>1742</v>
      </c>
      <c r="H25" s="57">
        <v>2185</v>
      </c>
      <c r="I25" s="57">
        <f t="shared" si="0"/>
        <v>188</v>
      </c>
      <c r="K25" s="57"/>
    </row>
    <row r="26" spans="1:11" x14ac:dyDescent="0.25">
      <c r="A26" s="56" t="s">
        <v>589</v>
      </c>
      <c r="B26" s="57">
        <v>11874</v>
      </c>
      <c r="C26" s="57">
        <v>3048</v>
      </c>
      <c r="D26" s="57">
        <v>0</v>
      </c>
      <c r="E26" s="57">
        <v>1779</v>
      </c>
      <c r="F26" s="57">
        <v>0</v>
      </c>
      <c r="G26" s="57">
        <v>10095</v>
      </c>
      <c r="H26" s="57">
        <v>13143</v>
      </c>
      <c r="I26" s="57">
        <f t="shared" si="0"/>
        <v>1269</v>
      </c>
      <c r="K26" s="57"/>
    </row>
    <row r="27" spans="1:11" x14ac:dyDescent="0.25">
      <c r="A27" s="1" t="s">
        <v>541</v>
      </c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.75" right="0.75" top="1" bottom="1" header="0" footer="0"/>
  <pageSetup paperSize="9" scale="86" fitToHeight="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27"/>
  <sheetViews>
    <sheetView workbookViewId="0">
      <selection activeCell="B6" sqref="B6:I6"/>
    </sheetView>
  </sheetViews>
  <sheetFormatPr baseColWidth="10" defaultColWidth="11.44140625" defaultRowHeight="13.2" x14ac:dyDescent="0.25"/>
  <cols>
    <col min="1" max="1" width="18.6640625" style="56" customWidth="1"/>
    <col min="2" max="2" width="10.6640625" style="56" customWidth="1"/>
    <col min="3" max="3" width="9.44140625" style="56" customWidth="1"/>
    <col min="4" max="4" width="10.6640625" style="56" customWidth="1"/>
    <col min="5" max="5" width="10.109375" style="56" customWidth="1"/>
    <col min="6" max="6" width="10.6640625" style="56" customWidth="1"/>
    <col min="7" max="7" width="12.33203125" style="56" customWidth="1"/>
    <col min="8" max="9" width="10.6640625" style="56" customWidth="1"/>
    <col min="10" max="10" width="5" style="56" customWidth="1"/>
    <col min="11" max="16384" width="11.44140625" style="56"/>
  </cols>
  <sheetData>
    <row r="1" spans="1:13" x14ac:dyDescent="0.25">
      <c r="A1" s="66" t="s">
        <v>853</v>
      </c>
    </row>
    <row r="2" spans="1:13" x14ac:dyDescent="0.25">
      <c r="A2" s="67" t="s">
        <v>854</v>
      </c>
    </row>
    <row r="4" spans="1:13" ht="12.6" customHeight="1" x14ac:dyDescent="0.25">
      <c r="A4" s="65"/>
      <c r="B4" s="94" t="s">
        <v>793</v>
      </c>
      <c r="C4" s="94" t="s">
        <v>844</v>
      </c>
      <c r="D4" s="94"/>
      <c r="E4" s="96" t="s">
        <v>845</v>
      </c>
      <c r="F4" s="96"/>
      <c r="G4" s="96" t="s">
        <v>846</v>
      </c>
      <c r="H4" s="96" t="s">
        <v>847</v>
      </c>
      <c r="I4" s="95" t="s">
        <v>848</v>
      </c>
    </row>
    <row r="5" spans="1:13" ht="40.950000000000003" customHeight="1" x14ac:dyDescent="0.25">
      <c r="A5" s="65"/>
      <c r="B5" s="94"/>
      <c r="C5" s="88" t="s">
        <v>755</v>
      </c>
      <c r="D5" s="88" t="s">
        <v>756</v>
      </c>
      <c r="E5" s="89" t="s">
        <v>757</v>
      </c>
      <c r="F5" s="88" t="s">
        <v>758</v>
      </c>
      <c r="G5" s="96"/>
      <c r="H5" s="96"/>
      <c r="I5" s="95"/>
    </row>
    <row r="6" spans="1:13" x14ac:dyDescent="0.25">
      <c r="A6" s="56" t="s">
        <v>571</v>
      </c>
      <c r="B6" s="61">
        <v>81523</v>
      </c>
      <c r="C6" s="60">
        <f>SUM(C7:C26)</f>
        <v>14117</v>
      </c>
      <c r="D6" s="60" t="s">
        <v>452</v>
      </c>
      <c r="E6" s="60">
        <f>SUM(E7:E26)</f>
        <v>9783</v>
      </c>
      <c r="F6" s="60" t="s">
        <v>452</v>
      </c>
      <c r="G6" s="54">
        <f>SUM(G7:G26)+SUM(F7:F26)</f>
        <v>71740</v>
      </c>
      <c r="H6" s="61">
        <v>85857</v>
      </c>
      <c r="I6" s="61">
        <f>H6-B6</f>
        <v>4334</v>
      </c>
      <c r="J6" s="57"/>
      <c r="K6" s="57"/>
      <c r="L6" s="57"/>
      <c r="M6" s="57"/>
    </row>
    <row r="7" spans="1:13" x14ac:dyDescent="0.25">
      <c r="A7" s="56" t="s">
        <v>572</v>
      </c>
      <c r="B7" s="57">
        <v>10390</v>
      </c>
      <c r="C7" s="57">
        <v>1584</v>
      </c>
      <c r="D7" s="56">
        <v>76</v>
      </c>
      <c r="E7" s="57">
        <v>1205</v>
      </c>
      <c r="F7" s="56">
        <v>101</v>
      </c>
      <c r="G7" s="57">
        <v>9084</v>
      </c>
      <c r="H7" s="57">
        <v>10744</v>
      </c>
      <c r="I7" s="62">
        <f t="shared" ref="I7:I26" si="0">H7-B7</f>
        <v>354</v>
      </c>
      <c r="J7" s="57"/>
      <c r="K7" s="57"/>
      <c r="L7" s="57"/>
      <c r="M7" s="57"/>
    </row>
    <row r="8" spans="1:13" x14ac:dyDescent="0.25">
      <c r="A8" s="56" t="s">
        <v>573</v>
      </c>
      <c r="B8" s="57">
        <v>9444</v>
      </c>
      <c r="C8" s="57">
        <v>1696</v>
      </c>
      <c r="D8" s="56">
        <v>63</v>
      </c>
      <c r="E8" s="57">
        <v>1137</v>
      </c>
      <c r="F8" s="56">
        <v>72</v>
      </c>
      <c r="G8" s="57">
        <v>8235</v>
      </c>
      <c r="H8" s="57">
        <v>9994</v>
      </c>
      <c r="I8" s="62">
        <f t="shared" si="0"/>
        <v>550</v>
      </c>
      <c r="J8" s="57"/>
      <c r="K8" s="57"/>
      <c r="L8" s="57"/>
      <c r="M8" s="57"/>
    </row>
    <row r="9" spans="1:13" x14ac:dyDescent="0.25">
      <c r="A9" s="56" t="s">
        <v>574</v>
      </c>
      <c r="B9" s="57">
        <v>6874</v>
      </c>
      <c r="C9" s="57">
        <v>1167</v>
      </c>
      <c r="D9" s="56">
        <v>47</v>
      </c>
      <c r="E9" s="57">
        <v>833</v>
      </c>
      <c r="F9" s="56">
        <v>45</v>
      </c>
      <c r="G9" s="57">
        <v>5996</v>
      </c>
      <c r="H9" s="57">
        <v>7210</v>
      </c>
      <c r="I9" s="62">
        <f t="shared" si="0"/>
        <v>336</v>
      </c>
      <c r="J9" s="57"/>
      <c r="K9" s="57"/>
      <c r="L9" s="57"/>
      <c r="M9" s="57"/>
    </row>
    <row r="10" spans="1:13" x14ac:dyDescent="0.25">
      <c r="A10" s="56" t="s">
        <v>575</v>
      </c>
      <c r="B10" s="57">
        <v>3814</v>
      </c>
      <c r="C10" s="57">
        <v>632</v>
      </c>
      <c r="D10" s="56">
        <v>64</v>
      </c>
      <c r="E10" s="57">
        <v>444</v>
      </c>
      <c r="F10" s="56">
        <v>38</v>
      </c>
      <c r="G10" s="57">
        <v>3332</v>
      </c>
      <c r="H10" s="57">
        <v>4028</v>
      </c>
      <c r="I10" s="62">
        <f t="shared" si="0"/>
        <v>214</v>
      </c>
      <c r="J10" s="57"/>
      <c r="K10" s="57"/>
      <c r="L10" s="57"/>
      <c r="M10" s="57"/>
    </row>
    <row r="11" spans="1:13" x14ac:dyDescent="0.25">
      <c r="A11" s="56" t="s">
        <v>382</v>
      </c>
      <c r="B11" s="57">
        <v>3170</v>
      </c>
      <c r="C11" s="57">
        <v>515</v>
      </c>
      <c r="D11" s="56">
        <v>15</v>
      </c>
      <c r="E11" s="57">
        <v>400</v>
      </c>
      <c r="F11" s="56">
        <v>13</v>
      </c>
      <c r="G11" s="57">
        <v>2757</v>
      </c>
      <c r="H11" s="57">
        <v>3287</v>
      </c>
      <c r="I11" s="62">
        <f t="shared" si="0"/>
        <v>117</v>
      </c>
      <c r="J11" s="57"/>
      <c r="K11" s="57"/>
      <c r="L11" s="57"/>
      <c r="M11" s="57"/>
    </row>
    <row r="12" spans="1:13" x14ac:dyDescent="0.25">
      <c r="A12" s="56" t="s">
        <v>379</v>
      </c>
      <c r="B12" s="57">
        <v>4038</v>
      </c>
      <c r="C12" s="57">
        <v>644</v>
      </c>
      <c r="D12" s="56">
        <v>38</v>
      </c>
      <c r="E12" s="57">
        <v>427</v>
      </c>
      <c r="F12" s="56">
        <v>39</v>
      </c>
      <c r="G12" s="57">
        <v>3572</v>
      </c>
      <c r="H12" s="57">
        <v>4254</v>
      </c>
      <c r="I12" s="62">
        <f t="shared" si="0"/>
        <v>216</v>
      </c>
      <c r="J12" s="57"/>
      <c r="K12" s="57"/>
      <c r="L12" s="57"/>
      <c r="M12" s="57"/>
    </row>
    <row r="13" spans="1:13" x14ac:dyDescent="0.25">
      <c r="A13" s="56" t="s">
        <v>390</v>
      </c>
      <c r="B13" s="57">
        <v>2630</v>
      </c>
      <c r="C13" s="57">
        <v>474</v>
      </c>
      <c r="D13" s="56">
        <v>15</v>
      </c>
      <c r="E13" s="57">
        <v>344</v>
      </c>
      <c r="F13" s="56">
        <v>14</v>
      </c>
      <c r="G13" s="57">
        <v>2272</v>
      </c>
      <c r="H13" s="57">
        <v>2761</v>
      </c>
      <c r="I13" s="62">
        <f t="shared" si="0"/>
        <v>131</v>
      </c>
      <c r="J13" s="57"/>
      <c r="K13" s="57"/>
      <c r="L13" s="57"/>
      <c r="M13" s="57"/>
    </row>
    <row r="14" spans="1:13" x14ac:dyDescent="0.25">
      <c r="A14" s="56" t="s">
        <v>576</v>
      </c>
      <c r="B14" s="57">
        <v>4273</v>
      </c>
      <c r="C14" s="57">
        <v>738</v>
      </c>
      <c r="D14" s="56">
        <v>34</v>
      </c>
      <c r="E14" s="57">
        <v>477</v>
      </c>
      <c r="F14" s="56">
        <v>59</v>
      </c>
      <c r="G14" s="57">
        <v>3737</v>
      </c>
      <c r="H14" s="57">
        <v>4509</v>
      </c>
      <c r="I14" s="62">
        <f t="shared" si="0"/>
        <v>236</v>
      </c>
      <c r="J14" s="57"/>
      <c r="K14" s="57"/>
      <c r="L14" s="57"/>
      <c r="M14" s="57"/>
    </row>
    <row r="15" spans="1:13" x14ac:dyDescent="0.25">
      <c r="A15" s="56" t="s">
        <v>577</v>
      </c>
      <c r="B15" s="57">
        <v>3137</v>
      </c>
      <c r="C15" s="57">
        <v>544</v>
      </c>
      <c r="D15" s="56">
        <v>12</v>
      </c>
      <c r="E15" s="57">
        <v>413</v>
      </c>
      <c r="F15" s="56">
        <v>32</v>
      </c>
      <c r="G15" s="57">
        <v>2692</v>
      </c>
      <c r="H15" s="57">
        <v>3248</v>
      </c>
      <c r="I15" s="62">
        <f t="shared" si="0"/>
        <v>111</v>
      </c>
      <c r="J15" s="57"/>
      <c r="K15" s="57"/>
      <c r="L15" s="57"/>
      <c r="M15" s="57"/>
    </row>
    <row r="16" spans="1:13" x14ac:dyDescent="0.25">
      <c r="A16" s="56" t="s">
        <v>578</v>
      </c>
      <c r="B16" s="57">
        <v>5036</v>
      </c>
      <c r="C16" s="57">
        <v>884</v>
      </c>
      <c r="D16" s="56">
        <v>102</v>
      </c>
      <c r="E16" s="57">
        <v>615</v>
      </c>
      <c r="F16" s="56">
        <v>76</v>
      </c>
      <c r="G16" s="57">
        <v>4345</v>
      </c>
      <c r="H16" s="57">
        <v>5331</v>
      </c>
      <c r="I16" s="62">
        <f t="shared" si="0"/>
        <v>295</v>
      </c>
      <c r="J16" s="57"/>
      <c r="K16" s="57"/>
      <c r="L16" s="57"/>
      <c r="M16" s="57"/>
    </row>
    <row r="17" spans="1:13" x14ac:dyDescent="0.25">
      <c r="A17" s="56" t="s">
        <v>580</v>
      </c>
      <c r="B17" s="57">
        <v>3968</v>
      </c>
      <c r="C17" s="57">
        <v>692</v>
      </c>
      <c r="D17" s="56">
        <v>55</v>
      </c>
      <c r="E17" s="57">
        <v>455</v>
      </c>
      <c r="F17" s="56">
        <v>110</v>
      </c>
      <c r="G17" s="57">
        <v>3403</v>
      </c>
      <c r="H17" s="57">
        <v>4150</v>
      </c>
      <c r="I17" s="62">
        <f t="shared" si="0"/>
        <v>182</v>
      </c>
      <c r="J17" s="57"/>
      <c r="K17" s="57"/>
      <c r="L17" s="57"/>
      <c r="M17" s="57"/>
    </row>
    <row r="18" spans="1:13" x14ac:dyDescent="0.25">
      <c r="A18" s="56" t="s">
        <v>581</v>
      </c>
      <c r="B18" s="57">
        <v>4844</v>
      </c>
      <c r="C18" s="57">
        <v>851</v>
      </c>
      <c r="D18" s="56">
        <v>54</v>
      </c>
      <c r="E18" s="57">
        <v>582</v>
      </c>
      <c r="F18" s="56">
        <v>52</v>
      </c>
      <c r="G18" s="57">
        <v>4210</v>
      </c>
      <c r="H18" s="57">
        <v>5115</v>
      </c>
      <c r="I18" s="62">
        <f t="shared" si="0"/>
        <v>271</v>
      </c>
      <c r="J18" s="57"/>
      <c r="K18" s="57"/>
      <c r="L18" s="57"/>
      <c r="M18" s="57"/>
    </row>
    <row r="19" spans="1:13" x14ac:dyDescent="0.25">
      <c r="A19" s="56" t="s">
        <v>582</v>
      </c>
      <c r="B19" s="57">
        <v>3067</v>
      </c>
      <c r="C19" s="57">
        <v>513</v>
      </c>
      <c r="D19" s="56">
        <v>27</v>
      </c>
      <c r="E19" s="57">
        <v>415</v>
      </c>
      <c r="F19" s="56">
        <v>30</v>
      </c>
      <c r="G19" s="57">
        <v>2622</v>
      </c>
      <c r="H19" s="57">
        <v>3162</v>
      </c>
      <c r="I19" s="62">
        <f t="shared" si="0"/>
        <v>95</v>
      </c>
      <c r="J19" s="57"/>
      <c r="K19" s="57"/>
      <c r="L19" s="57"/>
      <c r="M19" s="57"/>
    </row>
    <row r="20" spans="1:13" x14ac:dyDescent="0.25">
      <c r="A20" s="56" t="s">
        <v>583</v>
      </c>
      <c r="B20" s="57">
        <v>2278</v>
      </c>
      <c r="C20" s="57">
        <v>379</v>
      </c>
      <c r="D20" s="56">
        <v>19</v>
      </c>
      <c r="E20" s="57">
        <v>281</v>
      </c>
      <c r="F20" s="56">
        <v>20</v>
      </c>
      <c r="G20" s="57">
        <v>1977</v>
      </c>
      <c r="H20" s="57">
        <v>2375</v>
      </c>
      <c r="I20" s="62">
        <f t="shared" si="0"/>
        <v>97</v>
      </c>
      <c r="J20" s="57"/>
      <c r="K20" s="57"/>
      <c r="L20" s="57"/>
      <c r="M20" s="57"/>
    </row>
    <row r="21" spans="1:13" x14ac:dyDescent="0.25">
      <c r="A21" s="56" t="s">
        <v>584</v>
      </c>
      <c r="B21" s="57">
        <v>2818</v>
      </c>
      <c r="C21" s="57">
        <v>487</v>
      </c>
      <c r="D21" s="56">
        <v>18</v>
      </c>
      <c r="E21" s="57">
        <v>349</v>
      </c>
      <c r="F21" s="56">
        <v>19</v>
      </c>
      <c r="G21" s="57">
        <v>2450</v>
      </c>
      <c r="H21" s="57">
        <v>2955</v>
      </c>
      <c r="I21" s="62">
        <f t="shared" si="0"/>
        <v>137</v>
      </c>
      <c r="J21" s="57"/>
      <c r="K21" s="57"/>
      <c r="L21" s="57"/>
      <c r="M21" s="57"/>
    </row>
    <row r="22" spans="1:13" x14ac:dyDescent="0.25">
      <c r="A22" s="56" t="s">
        <v>585</v>
      </c>
      <c r="B22" s="57">
        <v>2638</v>
      </c>
      <c r="C22" s="57">
        <v>377</v>
      </c>
      <c r="D22" s="56">
        <v>25</v>
      </c>
      <c r="E22" s="57">
        <v>312</v>
      </c>
      <c r="F22" s="56">
        <v>24</v>
      </c>
      <c r="G22" s="57">
        <v>2302</v>
      </c>
      <c r="H22" s="57">
        <v>2704</v>
      </c>
      <c r="I22" s="62">
        <f t="shared" si="0"/>
        <v>66</v>
      </c>
      <c r="J22" s="57"/>
      <c r="K22" s="57"/>
      <c r="L22" s="57"/>
      <c r="M22" s="57"/>
    </row>
    <row r="23" spans="1:13" x14ac:dyDescent="0.25">
      <c r="A23" s="56" t="s">
        <v>586</v>
      </c>
      <c r="B23" s="57">
        <v>378</v>
      </c>
      <c r="C23" s="57">
        <v>53</v>
      </c>
      <c r="D23" s="56">
        <v>22</v>
      </c>
      <c r="E23" s="57">
        <v>39</v>
      </c>
      <c r="F23" s="56">
        <v>3</v>
      </c>
      <c r="G23" s="57">
        <v>336</v>
      </c>
      <c r="H23" s="57">
        <v>411</v>
      </c>
      <c r="I23" s="62">
        <f t="shared" si="0"/>
        <v>33</v>
      </c>
      <c r="J23" s="57"/>
      <c r="K23" s="57"/>
      <c r="L23" s="57"/>
      <c r="M23" s="57"/>
    </row>
    <row r="24" spans="1:13" x14ac:dyDescent="0.25">
      <c r="A24" s="56" t="s">
        <v>587</v>
      </c>
      <c r="B24" s="57">
        <v>1052</v>
      </c>
      <c r="C24" s="57">
        <v>146</v>
      </c>
      <c r="D24" s="56">
        <v>5</v>
      </c>
      <c r="E24" s="57">
        <v>103</v>
      </c>
      <c r="F24" s="56">
        <v>8</v>
      </c>
      <c r="G24" s="57">
        <v>941</v>
      </c>
      <c r="H24" s="57">
        <v>1092</v>
      </c>
      <c r="I24" s="62">
        <f t="shared" si="0"/>
        <v>40</v>
      </c>
      <c r="J24" s="57"/>
      <c r="K24" s="57"/>
      <c r="L24" s="57"/>
      <c r="M24" s="57"/>
    </row>
    <row r="25" spans="1:13" x14ac:dyDescent="0.25">
      <c r="A25" s="56" t="s">
        <v>588</v>
      </c>
      <c r="B25" s="57">
        <v>1394</v>
      </c>
      <c r="C25" s="57">
        <v>214</v>
      </c>
      <c r="D25" s="56">
        <v>72</v>
      </c>
      <c r="E25" s="57">
        <v>154</v>
      </c>
      <c r="F25" s="56">
        <v>8</v>
      </c>
      <c r="G25" s="57">
        <v>1232</v>
      </c>
      <c r="H25" s="57">
        <v>1518</v>
      </c>
      <c r="I25" s="62">
        <f t="shared" si="0"/>
        <v>124</v>
      </c>
      <c r="J25" s="57"/>
      <c r="K25" s="57"/>
      <c r="L25" s="57"/>
      <c r="M25" s="57"/>
    </row>
    <row r="26" spans="1:13" x14ac:dyDescent="0.25">
      <c r="A26" s="56" t="s">
        <v>589</v>
      </c>
      <c r="B26" s="57">
        <v>6280</v>
      </c>
      <c r="C26" s="57">
        <v>1527</v>
      </c>
      <c r="D26" s="42">
        <v>0</v>
      </c>
      <c r="E26" s="57">
        <v>798</v>
      </c>
      <c r="F26" s="42">
        <v>0</v>
      </c>
      <c r="G26" s="57">
        <v>5482</v>
      </c>
      <c r="H26" s="57">
        <v>7009</v>
      </c>
      <c r="I26" s="62">
        <f t="shared" si="0"/>
        <v>729</v>
      </c>
      <c r="J26" s="57"/>
      <c r="K26" s="57"/>
      <c r="L26" s="57"/>
      <c r="M26" s="57"/>
    </row>
    <row r="27" spans="1:13" x14ac:dyDescent="0.25">
      <c r="A27" s="1" t="s">
        <v>541</v>
      </c>
      <c r="K27" s="57"/>
    </row>
  </sheetData>
  <mergeCells count="6">
    <mergeCell ref="H4:H5"/>
    <mergeCell ref="I4:I5"/>
    <mergeCell ref="B4:B5"/>
    <mergeCell ref="C4:D4"/>
    <mergeCell ref="E4:F4"/>
    <mergeCell ref="G4:G5"/>
  </mergeCells>
  <phoneticPr fontId="6" type="noConversion"/>
  <pageMargins left="0.78740157480314965" right="0.78740157480314965" top="0.98425196850393704" bottom="0.98425196850393704" header="0.39370078740157483" footer="0.39370078740157483"/>
  <pageSetup paperSize="9" scale="83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G19"/>
  <sheetViews>
    <sheetView workbookViewId="0">
      <selection activeCell="D11" sqref="D11"/>
    </sheetView>
  </sheetViews>
  <sheetFormatPr baseColWidth="10" defaultColWidth="11.44140625" defaultRowHeight="13.2" x14ac:dyDescent="0.25"/>
  <cols>
    <col min="1" max="1" width="2.6640625" style="1" customWidth="1"/>
    <col min="2" max="2" width="92.6640625" style="1" bestFit="1" customWidth="1"/>
    <col min="3" max="16384" width="11.44140625" style="1"/>
  </cols>
  <sheetData>
    <row r="1" spans="1:7" ht="13.8" x14ac:dyDescent="0.3">
      <c r="A1" s="13" t="s">
        <v>791</v>
      </c>
      <c r="B1" s="12"/>
    </row>
    <row r="2" spans="1:7" x14ac:dyDescent="0.25">
      <c r="A2" s="12"/>
      <c r="B2" s="23" t="s">
        <v>834</v>
      </c>
      <c r="C2" s="23"/>
      <c r="D2" s="23"/>
      <c r="E2" s="23"/>
      <c r="F2" s="23"/>
      <c r="G2" s="23"/>
    </row>
    <row r="3" spans="1:7" x14ac:dyDescent="0.25">
      <c r="A3" s="12"/>
      <c r="B3" s="12" t="s">
        <v>817</v>
      </c>
    </row>
    <row r="4" spans="1:7" x14ac:dyDescent="0.25">
      <c r="A4" s="12"/>
      <c r="B4" s="12" t="s">
        <v>818</v>
      </c>
    </row>
    <row r="5" spans="1:7" x14ac:dyDescent="0.25">
      <c r="A5" s="12"/>
      <c r="B5" s="12" t="s">
        <v>819</v>
      </c>
    </row>
    <row r="6" spans="1:7" x14ac:dyDescent="0.25">
      <c r="A6" s="12"/>
      <c r="B6" s="29" t="s">
        <v>820</v>
      </c>
    </row>
    <row r="7" spans="1:7" x14ac:dyDescent="0.25">
      <c r="A7" s="12"/>
      <c r="B7" s="29" t="s">
        <v>821</v>
      </c>
    </row>
    <row r="8" spans="1:7" x14ac:dyDescent="0.25">
      <c r="B8" s="29" t="s">
        <v>822</v>
      </c>
    </row>
    <row r="9" spans="1:7" x14ac:dyDescent="0.25">
      <c r="B9" s="12" t="s">
        <v>823</v>
      </c>
    </row>
    <row r="10" spans="1:7" x14ac:dyDescent="0.25">
      <c r="B10" s="12" t="s">
        <v>824</v>
      </c>
    </row>
    <row r="11" spans="1:7" x14ac:dyDescent="0.25">
      <c r="B11" s="12" t="s">
        <v>825</v>
      </c>
    </row>
    <row r="12" spans="1:7" x14ac:dyDescent="0.25">
      <c r="B12" s="29" t="s">
        <v>826</v>
      </c>
    </row>
    <row r="13" spans="1:7" x14ac:dyDescent="0.25">
      <c r="B13" s="29" t="s">
        <v>827</v>
      </c>
    </row>
    <row r="14" spans="1:7" x14ac:dyDescent="0.25">
      <c r="B14" s="29" t="s">
        <v>828</v>
      </c>
    </row>
    <row r="15" spans="1:7" x14ac:dyDescent="0.25">
      <c r="B15" s="29" t="s">
        <v>829</v>
      </c>
    </row>
    <row r="16" spans="1:7" x14ac:dyDescent="0.25">
      <c r="B16" s="29" t="s">
        <v>830</v>
      </c>
    </row>
    <row r="17" spans="2:2" x14ac:dyDescent="0.25">
      <c r="B17" s="29" t="s">
        <v>831</v>
      </c>
    </row>
    <row r="18" spans="2:2" x14ac:dyDescent="0.25">
      <c r="B18" s="29" t="s">
        <v>832</v>
      </c>
    </row>
    <row r="19" spans="2:2" x14ac:dyDescent="0.25">
      <c r="B19" s="29" t="s">
        <v>833</v>
      </c>
    </row>
  </sheetData>
  <phoneticPr fontId="0" type="noConversion"/>
  <pageMargins left="0.59055118110236227" right="0.59055118110236227" top="0.78740157480314965" bottom="0.59055118110236227" header="0.39370078740157483" footer="0"/>
  <pageSetup paperSize="9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179"/>
  <sheetViews>
    <sheetView topLeftCell="A61" workbookViewId="0">
      <selection activeCell="A3" sqref="A3"/>
    </sheetView>
  </sheetViews>
  <sheetFormatPr baseColWidth="10" defaultRowHeight="13.2" x14ac:dyDescent="0.25"/>
  <cols>
    <col min="1" max="1" width="27.109375" customWidth="1"/>
    <col min="2" max="2" width="10.6640625" style="68" customWidth="1"/>
    <col min="3" max="3" width="10.33203125" style="71" customWidth="1"/>
    <col min="4" max="4" width="10.6640625" style="71" customWidth="1"/>
    <col min="5" max="5" width="9.44140625" style="72" customWidth="1"/>
    <col min="6" max="6" width="10.6640625" style="71" customWidth="1"/>
    <col min="7" max="8" width="10.6640625" style="72" customWidth="1"/>
    <col min="9" max="9" width="10.6640625" style="71" customWidth="1"/>
    <col min="10" max="10" width="3.44140625" customWidth="1"/>
  </cols>
  <sheetData>
    <row r="1" spans="1:17" x14ac:dyDescent="0.25">
      <c r="A1" s="8" t="s">
        <v>855</v>
      </c>
      <c r="B1" s="76"/>
      <c r="L1" s="63"/>
      <c r="M1" s="63"/>
      <c r="N1" s="63"/>
      <c r="O1" s="63"/>
      <c r="P1" s="63"/>
      <c r="Q1" s="63"/>
    </row>
    <row r="2" spans="1:17" s="1" customFormat="1" x14ac:dyDescent="0.25">
      <c r="A2" s="1" t="s">
        <v>858</v>
      </c>
      <c r="B2" s="56"/>
      <c r="C2" s="73"/>
      <c r="D2" s="73"/>
      <c r="E2" s="74"/>
      <c r="F2" s="73"/>
      <c r="G2" s="74"/>
      <c r="H2" s="74"/>
      <c r="I2" s="73"/>
      <c r="L2" s="63"/>
      <c r="M2" s="63"/>
      <c r="N2" s="63"/>
      <c r="O2" s="63"/>
      <c r="P2" s="63"/>
      <c r="Q2" s="63"/>
    </row>
    <row r="3" spans="1:17" s="1" customFormat="1" x14ac:dyDescent="0.25">
      <c r="B3" s="56"/>
      <c r="C3" s="73"/>
      <c r="D3" s="73"/>
      <c r="E3" s="74"/>
      <c r="F3" s="73"/>
      <c r="G3" s="74"/>
      <c r="H3" s="74"/>
      <c r="I3" s="73"/>
      <c r="L3" s="63"/>
      <c r="M3" s="63"/>
      <c r="N3" s="63"/>
      <c r="O3" s="63"/>
      <c r="P3" s="63"/>
      <c r="Q3" s="63"/>
    </row>
    <row r="4" spans="1:17" s="1" customFormat="1" ht="12.75" customHeight="1" x14ac:dyDescent="0.25">
      <c r="A4" s="51"/>
      <c r="B4" s="94" t="s">
        <v>793</v>
      </c>
      <c r="C4" s="94" t="s">
        <v>844</v>
      </c>
      <c r="D4" s="94"/>
      <c r="E4" s="96" t="s">
        <v>845</v>
      </c>
      <c r="F4" s="96"/>
      <c r="G4" s="96" t="s">
        <v>846</v>
      </c>
      <c r="H4" s="96" t="s">
        <v>847</v>
      </c>
      <c r="I4" s="95" t="s">
        <v>848</v>
      </c>
      <c r="L4" s="63"/>
      <c r="M4" s="63"/>
      <c r="N4" s="63"/>
      <c r="O4" s="63"/>
      <c r="P4" s="63"/>
      <c r="Q4" s="63"/>
    </row>
    <row r="5" spans="1:17" s="1" customFormat="1" ht="39" customHeight="1" x14ac:dyDescent="0.25">
      <c r="A5" s="51"/>
      <c r="B5" s="94"/>
      <c r="C5" s="88" t="s">
        <v>755</v>
      </c>
      <c r="D5" s="88" t="s">
        <v>756</v>
      </c>
      <c r="E5" s="89" t="s">
        <v>757</v>
      </c>
      <c r="F5" s="88" t="s">
        <v>758</v>
      </c>
      <c r="G5" s="96"/>
      <c r="H5" s="96"/>
      <c r="I5" s="95"/>
      <c r="L5" s="63"/>
      <c r="M5" s="63"/>
      <c r="N5" s="63"/>
      <c r="O5" s="63"/>
      <c r="P5" s="63"/>
      <c r="Q5" s="63"/>
    </row>
    <row r="6" spans="1:17" s="1" customFormat="1" x14ac:dyDescent="0.25">
      <c r="A6" s="52" t="s">
        <v>571</v>
      </c>
      <c r="B6" s="54">
        <v>121337</v>
      </c>
      <c r="C6" s="54">
        <v>22739</v>
      </c>
      <c r="D6" s="61" t="s">
        <v>452</v>
      </c>
      <c r="E6" s="54">
        <v>15514</v>
      </c>
      <c r="F6" s="61" t="s">
        <v>452</v>
      </c>
      <c r="G6" s="54">
        <v>105823</v>
      </c>
      <c r="H6" s="61">
        <v>128562</v>
      </c>
      <c r="I6" s="54">
        <v>7225</v>
      </c>
      <c r="L6" s="63"/>
      <c r="M6" s="63"/>
      <c r="N6" s="63"/>
      <c r="O6" s="63"/>
      <c r="P6" s="63"/>
      <c r="Q6" s="63"/>
    </row>
    <row r="7" spans="1:17" x14ac:dyDescent="0.25">
      <c r="A7" s="55" t="s">
        <v>572</v>
      </c>
      <c r="B7" s="57"/>
      <c r="C7" s="74"/>
      <c r="D7" s="74"/>
      <c r="E7" s="74"/>
      <c r="F7" s="75"/>
      <c r="G7" s="74"/>
      <c r="H7" s="74"/>
      <c r="I7" s="57"/>
      <c r="L7" s="63"/>
      <c r="M7" s="63"/>
      <c r="N7" s="63"/>
      <c r="O7" s="63"/>
      <c r="P7" s="63"/>
      <c r="Q7" s="63"/>
    </row>
    <row r="8" spans="1:17" x14ac:dyDescent="0.25">
      <c r="A8" s="56" t="s">
        <v>375</v>
      </c>
      <c r="B8" s="57">
        <v>1179</v>
      </c>
      <c r="C8" s="57">
        <v>180</v>
      </c>
      <c r="D8" s="57">
        <v>15</v>
      </c>
      <c r="E8" s="57">
        <v>138</v>
      </c>
      <c r="F8" s="59">
        <v>37</v>
      </c>
      <c r="G8" s="57">
        <v>1004</v>
      </c>
      <c r="H8" s="57">
        <v>1199</v>
      </c>
      <c r="I8" s="57">
        <f>H8-B8</f>
        <v>20</v>
      </c>
      <c r="K8" s="93"/>
      <c r="L8" s="64"/>
      <c r="M8" s="63"/>
      <c r="N8" s="63"/>
      <c r="O8" s="63"/>
      <c r="P8" s="63"/>
      <c r="Q8" s="63"/>
    </row>
    <row r="9" spans="1:17" x14ac:dyDescent="0.25">
      <c r="A9" s="56" t="s">
        <v>385</v>
      </c>
      <c r="B9" s="57">
        <v>2387</v>
      </c>
      <c r="C9" s="57">
        <v>356</v>
      </c>
      <c r="D9" s="57">
        <v>53</v>
      </c>
      <c r="E9" s="57">
        <v>276</v>
      </c>
      <c r="F9" s="59">
        <v>35</v>
      </c>
      <c r="G9" s="57">
        <v>2076</v>
      </c>
      <c r="H9" s="57">
        <v>2485</v>
      </c>
      <c r="I9" s="57">
        <f t="shared" ref="I9:I71" si="0">H9-B9</f>
        <v>98</v>
      </c>
      <c r="K9" s="93"/>
      <c r="L9" s="64"/>
      <c r="M9" s="63"/>
      <c r="N9" s="63"/>
      <c r="O9" s="63"/>
      <c r="P9" s="63"/>
      <c r="Q9" s="63"/>
    </row>
    <row r="10" spans="1:17" x14ac:dyDescent="0.25">
      <c r="A10" s="56" t="s">
        <v>386</v>
      </c>
      <c r="B10" s="57">
        <v>1190</v>
      </c>
      <c r="C10" s="57">
        <v>276</v>
      </c>
      <c r="D10" s="57">
        <v>48</v>
      </c>
      <c r="E10" s="57">
        <v>170</v>
      </c>
      <c r="F10" s="59">
        <v>19</v>
      </c>
      <c r="G10" s="57">
        <v>1001</v>
      </c>
      <c r="H10" s="57">
        <v>1325</v>
      </c>
      <c r="I10" s="57">
        <f t="shared" si="0"/>
        <v>135</v>
      </c>
      <c r="K10" s="93"/>
      <c r="L10" s="64"/>
      <c r="M10" s="63"/>
      <c r="N10" s="63"/>
      <c r="O10" s="63"/>
      <c r="P10" s="63"/>
      <c r="Q10" s="63"/>
    </row>
    <row r="11" spans="1:17" x14ac:dyDescent="0.25">
      <c r="A11" s="56" t="s">
        <v>387</v>
      </c>
      <c r="B11" s="57">
        <v>954</v>
      </c>
      <c r="C11" s="57">
        <v>204</v>
      </c>
      <c r="D11" s="57">
        <v>10</v>
      </c>
      <c r="E11" s="57">
        <v>146</v>
      </c>
      <c r="F11" s="59">
        <v>10</v>
      </c>
      <c r="G11" s="57">
        <v>798</v>
      </c>
      <c r="H11" s="57">
        <v>1012</v>
      </c>
      <c r="I11" s="57">
        <f t="shared" si="0"/>
        <v>58</v>
      </c>
      <c r="K11" s="93"/>
      <c r="L11" s="64"/>
      <c r="M11" s="63"/>
      <c r="N11" s="63"/>
      <c r="O11" s="63"/>
      <c r="P11" s="63"/>
      <c r="Q11" s="63"/>
    </row>
    <row r="12" spans="1:17" x14ac:dyDescent="0.25">
      <c r="A12" s="56" t="s">
        <v>388</v>
      </c>
      <c r="B12" s="57">
        <v>1858</v>
      </c>
      <c r="C12" s="57">
        <v>266</v>
      </c>
      <c r="D12" s="57">
        <v>20</v>
      </c>
      <c r="E12" s="57">
        <v>229</v>
      </c>
      <c r="F12" s="59">
        <v>51</v>
      </c>
      <c r="G12" s="57">
        <v>1578</v>
      </c>
      <c r="H12" s="57">
        <v>1864</v>
      </c>
      <c r="I12" s="57">
        <f t="shared" si="0"/>
        <v>6</v>
      </c>
      <c r="K12" s="93"/>
      <c r="L12" s="64"/>
      <c r="M12" s="63"/>
      <c r="N12" s="63"/>
      <c r="O12" s="63"/>
      <c r="P12" s="63"/>
      <c r="Q12" s="63"/>
    </row>
    <row r="13" spans="1:17" x14ac:dyDescent="0.25">
      <c r="A13" s="56" t="s">
        <v>417</v>
      </c>
      <c r="B13" s="57">
        <v>6567</v>
      </c>
      <c r="C13" s="57">
        <v>919</v>
      </c>
      <c r="D13" s="57">
        <v>82</v>
      </c>
      <c r="E13" s="57">
        <v>657</v>
      </c>
      <c r="F13" s="59">
        <v>111</v>
      </c>
      <c r="G13" s="57">
        <v>5799</v>
      </c>
      <c r="H13" s="57">
        <v>6800</v>
      </c>
      <c r="I13" s="57">
        <f t="shared" si="0"/>
        <v>233</v>
      </c>
      <c r="K13" s="93"/>
      <c r="L13" s="64"/>
      <c r="M13" s="63"/>
      <c r="N13" s="63"/>
      <c r="O13" s="63"/>
      <c r="P13" s="63"/>
      <c r="Q13" s="63"/>
    </row>
    <row r="14" spans="1:17" x14ac:dyDescent="0.25">
      <c r="A14" s="55" t="s">
        <v>398</v>
      </c>
      <c r="B14" s="57"/>
      <c r="C14" s="57"/>
      <c r="D14" s="57"/>
      <c r="E14" s="57"/>
      <c r="F14" s="59"/>
      <c r="G14" s="57"/>
      <c r="H14" s="57"/>
      <c r="I14" s="57"/>
      <c r="K14" s="93"/>
      <c r="L14" s="64"/>
      <c r="M14" s="63"/>
      <c r="N14" s="63"/>
      <c r="O14" s="63"/>
      <c r="P14" s="63"/>
      <c r="Q14" s="63"/>
    </row>
    <row r="15" spans="1:17" x14ac:dyDescent="0.25">
      <c r="A15" s="56" t="s">
        <v>418</v>
      </c>
      <c r="B15" s="57">
        <v>5379</v>
      </c>
      <c r="C15" s="57">
        <v>1156</v>
      </c>
      <c r="D15" s="57">
        <v>51</v>
      </c>
      <c r="E15" s="57">
        <v>763</v>
      </c>
      <c r="F15" s="59">
        <v>64</v>
      </c>
      <c r="G15" s="57">
        <v>4552</v>
      </c>
      <c r="H15" s="57">
        <v>5759</v>
      </c>
      <c r="I15" s="57">
        <f t="shared" si="0"/>
        <v>380</v>
      </c>
      <c r="K15" s="93"/>
      <c r="L15" s="64"/>
      <c r="M15" s="63"/>
      <c r="N15" s="63"/>
      <c r="O15" s="63"/>
      <c r="P15" s="63"/>
      <c r="Q15" s="63"/>
    </row>
    <row r="16" spans="1:17" x14ac:dyDescent="0.25">
      <c r="A16" s="56" t="s">
        <v>378</v>
      </c>
      <c r="B16" s="57">
        <v>4917</v>
      </c>
      <c r="C16" s="57">
        <v>756</v>
      </c>
      <c r="D16" s="57">
        <v>48</v>
      </c>
      <c r="E16" s="57">
        <v>527</v>
      </c>
      <c r="F16" s="59">
        <v>47</v>
      </c>
      <c r="G16" s="57">
        <v>4343</v>
      </c>
      <c r="H16" s="57">
        <v>5147</v>
      </c>
      <c r="I16" s="57">
        <f t="shared" si="0"/>
        <v>230</v>
      </c>
      <c r="K16" s="93"/>
      <c r="L16" s="64"/>
      <c r="M16" s="63"/>
      <c r="N16" s="63"/>
      <c r="O16" s="63"/>
      <c r="P16" s="63"/>
      <c r="Q16" s="63"/>
    </row>
    <row r="17" spans="1:17" x14ac:dyDescent="0.25">
      <c r="A17" s="56" t="s">
        <v>419</v>
      </c>
      <c r="B17" s="57">
        <v>3781</v>
      </c>
      <c r="C17" s="57">
        <v>588</v>
      </c>
      <c r="D17" s="57">
        <v>38</v>
      </c>
      <c r="E17" s="57">
        <v>413</v>
      </c>
      <c r="F17" s="59">
        <v>47</v>
      </c>
      <c r="G17" s="57">
        <v>3321</v>
      </c>
      <c r="H17" s="57">
        <v>3947</v>
      </c>
      <c r="I17" s="57">
        <f t="shared" si="0"/>
        <v>166</v>
      </c>
      <c r="K17" s="93"/>
      <c r="L17" s="64"/>
      <c r="M17" s="63"/>
      <c r="N17" s="63"/>
      <c r="O17" s="63"/>
      <c r="P17" s="63"/>
      <c r="Q17" s="63"/>
    </row>
    <row r="18" spans="1:17" x14ac:dyDescent="0.25">
      <c r="A18" s="55" t="s">
        <v>574</v>
      </c>
      <c r="B18" s="57"/>
      <c r="C18" s="57"/>
      <c r="D18" s="57"/>
      <c r="E18" s="57"/>
      <c r="F18" s="59"/>
      <c r="G18" s="57"/>
      <c r="H18" s="57"/>
      <c r="I18" s="57"/>
      <c r="K18" s="93"/>
      <c r="L18" s="64"/>
      <c r="M18" s="63"/>
      <c r="N18" s="63"/>
      <c r="O18" s="63"/>
      <c r="P18" s="63"/>
      <c r="Q18" s="63"/>
    </row>
    <row r="19" spans="1:17" x14ac:dyDescent="0.25">
      <c r="A19" s="56" t="s">
        <v>391</v>
      </c>
      <c r="B19" s="57">
        <v>1491</v>
      </c>
      <c r="C19" s="57">
        <v>250</v>
      </c>
      <c r="D19" s="57">
        <v>19</v>
      </c>
      <c r="E19" s="57">
        <v>202</v>
      </c>
      <c r="F19" s="59">
        <v>17</v>
      </c>
      <c r="G19" s="57">
        <v>1272</v>
      </c>
      <c r="H19" s="57">
        <v>1541</v>
      </c>
      <c r="I19" s="57">
        <f t="shared" si="0"/>
        <v>50</v>
      </c>
      <c r="K19" s="93"/>
      <c r="L19" s="64"/>
      <c r="M19" s="63"/>
      <c r="N19" s="63"/>
      <c r="O19" s="63"/>
      <c r="P19" s="63"/>
      <c r="Q19" s="63"/>
    </row>
    <row r="20" spans="1:17" x14ac:dyDescent="0.25">
      <c r="A20" s="56" t="s">
        <v>389</v>
      </c>
      <c r="B20" s="57">
        <v>2127</v>
      </c>
      <c r="C20" s="57">
        <v>344</v>
      </c>
      <c r="D20" s="57">
        <v>27</v>
      </c>
      <c r="E20" s="57">
        <v>260</v>
      </c>
      <c r="F20" s="59">
        <v>25</v>
      </c>
      <c r="G20" s="57">
        <v>1842</v>
      </c>
      <c r="H20" s="57">
        <v>2213</v>
      </c>
      <c r="I20" s="57">
        <f t="shared" si="0"/>
        <v>86</v>
      </c>
      <c r="K20" s="93"/>
      <c r="L20" s="64"/>
      <c r="M20" s="63"/>
      <c r="N20" s="63"/>
      <c r="O20" s="63"/>
      <c r="P20" s="63"/>
      <c r="Q20" s="63"/>
    </row>
    <row r="21" spans="1:17" x14ac:dyDescent="0.25">
      <c r="A21" s="56" t="s">
        <v>392</v>
      </c>
      <c r="B21" s="57">
        <v>2429</v>
      </c>
      <c r="C21" s="57">
        <v>434</v>
      </c>
      <c r="D21" s="57">
        <v>31</v>
      </c>
      <c r="E21" s="57">
        <v>301</v>
      </c>
      <c r="F21" s="59">
        <v>16</v>
      </c>
      <c r="G21" s="57">
        <v>2112</v>
      </c>
      <c r="H21" s="57">
        <v>2577</v>
      </c>
      <c r="I21" s="57">
        <f t="shared" si="0"/>
        <v>148</v>
      </c>
      <c r="K21" s="93"/>
      <c r="L21" s="64"/>
      <c r="M21" s="63"/>
      <c r="N21" s="63"/>
      <c r="O21" s="63"/>
      <c r="P21" s="63"/>
      <c r="Q21" s="63"/>
    </row>
    <row r="22" spans="1:17" x14ac:dyDescent="0.25">
      <c r="A22" s="56" t="s">
        <v>422</v>
      </c>
      <c r="B22" s="57">
        <v>4279</v>
      </c>
      <c r="C22" s="57">
        <v>816</v>
      </c>
      <c r="D22" s="57">
        <v>52</v>
      </c>
      <c r="E22" s="57">
        <v>539</v>
      </c>
      <c r="F22" s="59">
        <v>42</v>
      </c>
      <c r="G22" s="57">
        <v>3698</v>
      </c>
      <c r="H22" s="57">
        <v>4566</v>
      </c>
      <c r="I22" s="57">
        <f t="shared" si="0"/>
        <v>287</v>
      </c>
      <c r="K22" s="93"/>
      <c r="L22" s="64"/>
      <c r="M22" s="63"/>
      <c r="N22" s="63"/>
      <c r="O22" s="63"/>
      <c r="P22" s="63"/>
      <c r="Q22" s="63"/>
    </row>
    <row r="23" spans="1:17" x14ac:dyDescent="0.25">
      <c r="A23" s="55" t="s">
        <v>575</v>
      </c>
      <c r="B23" s="57"/>
      <c r="C23" s="57"/>
      <c r="D23" s="57"/>
      <c r="E23" s="57"/>
      <c r="F23" s="59"/>
      <c r="G23" s="57"/>
      <c r="H23" s="57"/>
      <c r="I23" s="57"/>
      <c r="K23" s="93"/>
      <c r="L23" s="64"/>
      <c r="M23" s="63"/>
      <c r="N23" s="63"/>
      <c r="O23" s="63"/>
      <c r="P23" s="63"/>
      <c r="Q23" s="63"/>
    </row>
    <row r="24" spans="1:17" x14ac:dyDescent="0.25">
      <c r="A24" s="56" t="s">
        <v>423</v>
      </c>
      <c r="B24" s="57">
        <v>2055</v>
      </c>
      <c r="C24" s="57">
        <v>287</v>
      </c>
      <c r="D24" s="57">
        <v>24</v>
      </c>
      <c r="E24" s="57">
        <v>280</v>
      </c>
      <c r="F24" s="59">
        <v>22</v>
      </c>
      <c r="G24" s="57">
        <v>1753</v>
      </c>
      <c r="H24" s="57">
        <v>2064</v>
      </c>
      <c r="I24" s="57">
        <f t="shared" si="0"/>
        <v>9</v>
      </c>
      <c r="K24" s="93"/>
      <c r="L24" s="64"/>
      <c r="M24" s="63"/>
      <c r="N24" s="63"/>
      <c r="O24" s="63"/>
      <c r="P24" s="63"/>
      <c r="Q24" s="63"/>
    </row>
    <row r="25" spans="1:17" x14ac:dyDescent="0.25">
      <c r="A25" s="56" t="s">
        <v>424</v>
      </c>
      <c r="B25" s="57">
        <v>520</v>
      </c>
      <c r="C25" s="57">
        <v>100</v>
      </c>
      <c r="D25" s="57">
        <v>6</v>
      </c>
      <c r="E25" s="57">
        <v>76</v>
      </c>
      <c r="F25" s="59">
        <v>13</v>
      </c>
      <c r="G25" s="57">
        <v>431</v>
      </c>
      <c r="H25" s="57">
        <v>537</v>
      </c>
      <c r="I25" s="57">
        <f t="shared" si="0"/>
        <v>17</v>
      </c>
      <c r="K25" s="93"/>
      <c r="L25" s="64"/>
      <c r="M25" s="63"/>
      <c r="N25" s="63"/>
      <c r="O25" s="63"/>
      <c r="P25" s="63"/>
      <c r="Q25" s="63"/>
    </row>
    <row r="26" spans="1:17" x14ac:dyDescent="0.25">
      <c r="A26" s="56" t="s">
        <v>399</v>
      </c>
      <c r="B26" s="57">
        <v>352</v>
      </c>
      <c r="C26" s="57">
        <v>85</v>
      </c>
      <c r="D26" s="57">
        <v>5</v>
      </c>
      <c r="E26" s="57">
        <v>50</v>
      </c>
      <c r="F26" s="59">
        <v>3</v>
      </c>
      <c r="G26" s="57">
        <v>299</v>
      </c>
      <c r="H26" s="57">
        <v>389</v>
      </c>
      <c r="I26" s="57">
        <f t="shared" si="0"/>
        <v>37</v>
      </c>
      <c r="K26" s="93"/>
      <c r="L26" s="64"/>
      <c r="M26" s="63"/>
      <c r="N26" s="63"/>
      <c r="O26" s="63"/>
      <c r="P26" s="63"/>
      <c r="Q26" s="63"/>
    </row>
    <row r="27" spans="1:17" x14ac:dyDescent="0.25">
      <c r="A27" s="56" t="s">
        <v>426</v>
      </c>
      <c r="B27" s="57">
        <v>2464</v>
      </c>
      <c r="C27" s="57">
        <v>465</v>
      </c>
      <c r="D27" s="57">
        <v>72</v>
      </c>
      <c r="E27" s="57">
        <v>253</v>
      </c>
      <c r="F27" s="57">
        <v>37</v>
      </c>
      <c r="G27" s="57">
        <v>2174</v>
      </c>
      <c r="H27" s="57">
        <v>2711</v>
      </c>
      <c r="I27" s="57">
        <f t="shared" si="0"/>
        <v>247</v>
      </c>
      <c r="K27" s="93"/>
      <c r="L27" s="64"/>
      <c r="M27" s="63"/>
      <c r="N27" s="63"/>
      <c r="O27" s="63"/>
      <c r="P27" s="63"/>
      <c r="Q27" s="63"/>
    </row>
    <row r="28" spans="1:17" x14ac:dyDescent="0.25">
      <c r="A28" s="55" t="s">
        <v>382</v>
      </c>
      <c r="B28" s="57"/>
      <c r="C28" s="57"/>
      <c r="D28" s="57"/>
      <c r="E28" s="57"/>
      <c r="F28" s="57"/>
      <c r="G28" s="57"/>
      <c r="H28" s="57"/>
      <c r="I28" s="57"/>
      <c r="K28" s="93"/>
      <c r="L28" s="64"/>
      <c r="M28" s="63"/>
      <c r="N28" s="63"/>
      <c r="O28" s="63"/>
      <c r="P28" s="63"/>
      <c r="Q28" s="63"/>
    </row>
    <row r="29" spans="1:17" x14ac:dyDescent="0.25">
      <c r="A29" s="56" t="s">
        <v>427</v>
      </c>
      <c r="B29" s="57">
        <v>887</v>
      </c>
      <c r="C29" s="57">
        <v>173</v>
      </c>
      <c r="D29" s="57">
        <v>10</v>
      </c>
      <c r="E29" s="57">
        <v>141</v>
      </c>
      <c r="F29" s="57">
        <v>10</v>
      </c>
      <c r="G29" s="57">
        <v>736</v>
      </c>
      <c r="H29" s="57">
        <v>919</v>
      </c>
      <c r="I29" s="57">
        <f t="shared" si="0"/>
        <v>32</v>
      </c>
      <c r="K29" s="93"/>
      <c r="L29" s="64"/>
      <c r="M29" s="63"/>
      <c r="N29" s="63"/>
      <c r="O29" s="63"/>
      <c r="P29" s="63"/>
      <c r="Q29" s="63"/>
    </row>
    <row r="30" spans="1:17" x14ac:dyDescent="0.25">
      <c r="A30" s="56" t="s">
        <v>428</v>
      </c>
      <c r="B30" s="57">
        <v>1087</v>
      </c>
      <c r="C30" s="57">
        <v>239</v>
      </c>
      <c r="D30" s="57">
        <v>10</v>
      </c>
      <c r="E30" s="57">
        <v>170</v>
      </c>
      <c r="F30" s="57">
        <v>12</v>
      </c>
      <c r="G30" s="57">
        <v>905</v>
      </c>
      <c r="H30" s="57">
        <v>1154</v>
      </c>
      <c r="I30" s="57">
        <f t="shared" si="0"/>
        <v>67</v>
      </c>
      <c r="K30" s="93"/>
      <c r="L30" s="64"/>
      <c r="M30" s="63"/>
      <c r="N30" s="63"/>
      <c r="O30" s="63"/>
      <c r="P30" s="63"/>
      <c r="Q30" s="63"/>
    </row>
    <row r="31" spans="1:17" x14ac:dyDescent="0.25">
      <c r="A31" s="56" t="s">
        <v>429</v>
      </c>
      <c r="B31" s="57">
        <v>958</v>
      </c>
      <c r="C31" s="57">
        <v>174</v>
      </c>
      <c r="D31" s="57">
        <v>14</v>
      </c>
      <c r="E31" s="57">
        <v>126</v>
      </c>
      <c r="F31" s="57">
        <v>17</v>
      </c>
      <c r="G31" s="57">
        <v>815</v>
      </c>
      <c r="H31" s="57">
        <v>1003</v>
      </c>
      <c r="I31" s="57">
        <f t="shared" si="0"/>
        <v>45</v>
      </c>
      <c r="K31" s="93"/>
      <c r="L31" s="64"/>
      <c r="M31" s="63"/>
      <c r="N31" s="63"/>
      <c r="O31" s="63"/>
      <c r="P31" s="63"/>
      <c r="Q31" s="63"/>
    </row>
    <row r="32" spans="1:17" x14ac:dyDescent="0.25">
      <c r="A32" s="56" t="s">
        <v>430</v>
      </c>
      <c r="B32" s="57">
        <v>699</v>
      </c>
      <c r="C32" s="57">
        <v>153</v>
      </c>
      <c r="D32" s="57">
        <v>5</v>
      </c>
      <c r="E32" s="57">
        <v>110</v>
      </c>
      <c r="F32" s="57">
        <v>6</v>
      </c>
      <c r="G32" s="57">
        <v>583</v>
      </c>
      <c r="H32" s="57">
        <v>741</v>
      </c>
      <c r="I32" s="57">
        <f t="shared" si="0"/>
        <v>42</v>
      </c>
      <c r="K32" s="93"/>
      <c r="L32" s="64"/>
      <c r="M32" s="63"/>
      <c r="N32" s="63"/>
      <c r="O32" s="63"/>
      <c r="P32" s="63"/>
      <c r="Q32" s="63"/>
    </row>
    <row r="33" spans="1:17" x14ac:dyDescent="0.25">
      <c r="A33" s="56" t="s">
        <v>431</v>
      </c>
      <c r="B33" s="57">
        <v>1010</v>
      </c>
      <c r="C33" s="57">
        <v>175</v>
      </c>
      <c r="D33" s="57">
        <v>12</v>
      </c>
      <c r="E33" s="57">
        <v>117</v>
      </c>
      <c r="F33" s="57">
        <v>3</v>
      </c>
      <c r="G33" s="57">
        <v>890</v>
      </c>
      <c r="H33" s="57">
        <v>1077</v>
      </c>
      <c r="I33" s="57">
        <f t="shared" si="0"/>
        <v>67</v>
      </c>
      <c r="K33" s="93"/>
      <c r="L33" s="64"/>
      <c r="M33" s="63"/>
      <c r="N33" s="63"/>
      <c r="O33" s="63"/>
      <c r="P33" s="63"/>
      <c r="Q33" s="63"/>
    </row>
    <row r="34" spans="1:17" x14ac:dyDescent="0.25">
      <c r="A34" s="55" t="s">
        <v>379</v>
      </c>
      <c r="B34" s="57"/>
      <c r="C34" s="57"/>
      <c r="D34" s="57"/>
      <c r="E34" s="57"/>
      <c r="F34" s="57"/>
      <c r="G34" s="57"/>
      <c r="H34" s="57"/>
      <c r="I34" s="57"/>
      <c r="K34" s="93"/>
      <c r="L34" s="64"/>
      <c r="M34" s="63"/>
      <c r="N34" s="63"/>
      <c r="O34" s="63"/>
      <c r="P34" s="63"/>
      <c r="Q34" s="63"/>
    </row>
    <row r="35" spans="1:17" x14ac:dyDescent="0.25">
      <c r="A35" s="56" t="s">
        <v>432</v>
      </c>
      <c r="B35" s="57">
        <v>1604</v>
      </c>
      <c r="C35" s="57">
        <v>243</v>
      </c>
      <c r="D35" s="57">
        <v>17</v>
      </c>
      <c r="E35" s="57">
        <v>176</v>
      </c>
      <c r="F35" s="57">
        <v>18</v>
      </c>
      <c r="G35" s="57">
        <v>1410</v>
      </c>
      <c r="H35" s="57">
        <v>1670</v>
      </c>
      <c r="I35" s="57">
        <f t="shared" si="0"/>
        <v>66</v>
      </c>
      <c r="K35" s="93"/>
      <c r="L35" s="64"/>
      <c r="M35" s="63"/>
      <c r="N35" s="63"/>
      <c r="O35" s="63"/>
      <c r="P35" s="63"/>
      <c r="Q35" s="63"/>
    </row>
    <row r="36" spans="1:17" x14ac:dyDescent="0.25">
      <c r="A36" s="56" t="s">
        <v>433</v>
      </c>
      <c r="B36" s="57">
        <v>2797</v>
      </c>
      <c r="C36" s="57">
        <v>488</v>
      </c>
      <c r="D36" s="57">
        <v>44</v>
      </c>
      <c r="E36" s="57">
        <v>316</v>
      </c>
      <c r="F36" s="57">
        <v>25</v>
      </c>
      <c r="G36" s="57">
        <v>2456</v>
      </c>
      <c r="H36" s="57">
        <v>2988</v>
      </c>
      <c r="I36" s="57">
        <f t="shared" si="0"/>
        <v>191</v>
      </c>
      <c r="K36" s="93"/>
      <c r="L36" s="64"/>
      <c r="M36" s="63"/>
      <c r="N36" s="63"/>
      <c r="O36" s="63"/>
      <c r="P36" s="63"/>
      <c r="Q36" s="63"/>
    </row>
    <row r="37" spans="1:17" x14ac:dyDescent="0.25">
      <c r="A37" s="56" t="s">
        <v>434</v>
      </c>
      <c r="B37" s="57">
        <v>1213</v>
      </c>
      <c r="C37" s="57">
        <v>200</v>
      </c>
      <c r="D37" s="57">
        <v>19</v>
      </c>
      <c r="E37" s="57">
        <v>117</v>
      </c>
      <c r="F37" s="57">
        <v>16</v>
      </c>
      <c r="G37" s="57">
        <v>1080</v>
      </c>
      <c r="H37" s="57">
        <v>1299</v>
      </c>
      <c r="I37" s="57">
        <f t="shared" si="0"/>
        <v>86</v>
      </c>
      <c r="K37" s="93"/>
      <c r="L37" s="64"/>
      <c r="M37" s="63"/>
      <c r="N37" s="63"/>
      <c r="O37" s="63"/>
      <c r="P37" s="63"/>
      <c r="Q37" s="63"/>
    </row>
    <row r="38" spans="1:17" x14ac:dyDescent="0.25">
      <c r="A38" s="58" t="s">
        <v>435</v>
      </c>
      <c r="B38" s="57">
        <v>661</v>
      </c>
      <c r="C38" s="57">
        <v>97</v>
      </c>
      <c r="D38" s="57">
        <v>6</v>
      </c>
      <c r="E38" s="57">
        <v>72</v>
      </c>
      <c r="F38" s="57">
        <v>27</v>
      </c>
      <c r="G38" s="57">
        <v>562</v>
      </c>
      <c r="H38" s="57">
        <v>665</v>
      </c>
      <c r="I38" s="57">
        <f t="shared" si="0"/>
        <v>4</v>
      </c>
      <c r="K38" s="93"/>
      <c r="L38" s="64"/>
      <c r="M38" s="63"/>
      <c r="N38" s="63"/>
      <c r="O38" s="63"/>
      <c r="P38" s="63"/>
      <c r="Q38" s="63"/>
    </row>
    <row r="39" spans="1:17" x14ac:dyDescent="0.25">
      <c r="A39" s="55" t="s">
        <v>390</v>
      </c>
      <c r="B39" s="57"/>
      <c r="C39" s="57"/>
      <c r="D39" s="57"/>
      <c r="E39" s="57"/>
      <c r="F39" s="57"/>
      <c r="G39" s="57"/>
      <c r="H39" s="57"/>
      <c r="I39" s="57"/>
      <c r="K39" s="93"/>
      <c r="L39" s="64"/>
      <c r="M39" s="63"/>
      <c r="N39" s="63"/>
      <c r="O39" s="63"/>
      <c r="P39" s="63"/>
      <c r="Q39" s="63"/>
    </row>
    <row r="40" spans="1:17" x14ac:dyDescent="0.25">
      <c r="A40" s="56" t="s">
        <v>436</v>
      </c>
      <c r="B40" s="57">
        <v>2431</v>
      </c>
      <c r="C40" s="57">
        <v>487</v>
      </c>
      <c r="D40" s="57">
        <v>24</v>
      </c>
      <c r="E40" s="57">
        <v>316</v>
      </c>
      <c r="F40" s="57">
        <v>22</v>
      </c>
      <c r="G40" s="57">
        <v>2093</v>
      </c>
      <c r="H40" s="57">
        <v>2604</v>
      </c>
      <c r="I40" s="57">
        <f t="shared" si="0"/>
        <v>173</v>
      </c>
      <c r="K40" s="93"/>
      <c r="L40" s="64"/>
      <c r="M40" s="63"/>
      <c r="N40" s="63"/>
      <c r="O40" s="63"/>
      <c r="P40" s="63"/>
      <c r="Q40" s="63"/>
    </row>
    <row r="41" spans="1:17" x14ac:dyDescent="0.25">
      <c r="A41" s="56" t="s">
        <v>437</v>
      </c>
      <c r="B41" s="57">
        <v>361</v>
      </c>
      <c r="C41" s="57">
        <v>87</v>
      </c>
      <c r="D41" s="57">
        <v>4</v>
      </c>
      <c r="E41" s="57">
        <v>62</v>
      </c>
      <c r="F41" s="57">
        <v>1</v>
      </c>
      <c r="G41" s="57">
        <v>298</v>
      </c>
      <c r="H41" s="57">
        <v>389</v>
      </c>
      <c r="I41" s="57">
        <f t="shared" si="0"/>
        <v>28</v>
      </c>
      <c r="K41" s="93"/>
      <c r="L41" s="64"/>
      <c r="M41" s="63"/>
      <c r="N41" s="63"/>
      <c r="O41" s="63"/>
      <c r="P41" s="63"/>
      <c r="Q41" s="63"/>
    </row>
    <row r="42" spans="1:17" x14ac:dyDescent="0.25">
      <c r="A42" s="56" t="s">
        <v>438</v>
      </c>
      <c r="B42" s="57">
        <v>397</v>
      </c>
      <c r="C42" s="57">
        <v>94</v>
      </c>
      <c r="D42" s="57">
        <v>3</v>
      </c>
      <c r="E42" s="57">
        <v>54</v>
      </c>
      <c r="F42" s="57">
        <v>15</v>
      </c>
      <c r="G42" s="57">
        <v>328</v>
      </c>
      <c r="H42" s="57">
        <v>425</v>
      </c>
      <c r="I42" s="57">
        <f t="shared" si="0"/>
        <v>28</v>
      </c>
      <c r="K42" s="93"/>
      <c r="L42" s="64"/>
      <c r="M42" s="63"/>
      <c r="N42" s="63"/>
      <c r="O42" s="63"/>
      <c r="P42" s="63"/>
      <c r="Q42" s="63"/>
    </row>
    <row r="43" spans="1:17" x14ac:dyDescent="0.25">
      <c r="A43" s="56" t="s">
        <v>393</v>
      </c>
      <c r="B43" s="57">
        <v>157</v>
      </c>
      <c r="C43" s="57">
        <v>23</v>
      </c>
      <c r="D43" s="57">
        <v>1</v>
      </c>
      <c r="E43" s="57">
        <v>32</v>
      </c>
      <c r="F43" s="57">
        <v>2</v>
      </c>
      <c r="G43" s="57">
        <v>123</v>
      </c>
      <c r="H43" s="57">
        <v>147</v>
      </c>
      <c r="I43" s="57">
        <f t="shared" si="0"/>
        <v>-10</v>
      </c>
      <c r="K43" s="93"/>
      <c r="L43" s="64"/>
      <c r="M43" s="63"/>
      <c r="N43" s="63"/>
      <c r="O43" s="63"/>
      <c r="P43" s="63"/>
      <c r="Q43" s="63"/>
    </row>
    <row r="44" spans="1:17" x14ac:dyDescent="0.25">
      <c r="A44" s="56" t="s">
        <v>394</v>
      </c>
      <c r="B44" s="57">
        <v>425</v>
      </c>
      <c r="C44" s="57">
        <v>52</v>
      </c>
      <c r="D44" s="57">
        <v>4</v>
      </c>
      <c r="E44" s="57">
        <v>58</v>
      </c>
      <c r="F44" s="57">
        <v>4</v>
      </c>
      <c r="G44" s="57">
        <v>363</v>
      </c>
      <c r="H44" s="57">
        <v>419</v>
      </c>
      <c r="I44" s="57">
        <f t="shared" si="0"/>
        <v>-6</v>
      </c>
      <c r="K44" s="93"/>
      <c r="L44" s="64"/>
      <c r="M44" s="63"/>
      <c r="N44" s="63"/>
      <c r="O44" s="63"/>
      <c r="P44" s="63"/>
      <c r="Q44" s="63"/>
    </row>
    <row r="45" spans="1:17" x14ac:dyDescent="0.25">
      <c r="A45" s="55" t="s">
        <v>576</v>
      </c>
      <c r="B45" s="57"/>
      <c r="C45" s="57"/>
      <c r="D45" s="57"/>
      <c r="E45" s="57"/>
      <c r="F45" s="57"/>
      <c r="G45" s="57"/>
      <c r="H45" s="57"/>
      <c r="I45" s="57"/>
      <c r="K45" s="93"/>
      <c r="L45" s="64"/>
      <c r="M45" s="63"/>
      <c r="N45" s="63"/>
      <c r="O45" s="63"/>
      <c r="P45" s="63"/>
      <c r="Q45" s="63"/>
    </row>
    <row r="46" spans="1:17" x14ac:dyDescent="0.25">
      <c r="A46" s="56" t="s">
        <v>441</v>
      </c>
      <c r="B46" s="57">
        <v>2693</v>
      </c>
      <c r="C46" s="57">
        <v>519</v>
      </c>
      <c r="D46" s="57">
        <v>33</v>
      </c>
      <c r="E46" s="57">
        <v>303</v>
      </c>
      <c r="F46" s="57">
        <v>23</v>
      </c>
      <c r="G46" s="57">
        <v>2367</v>
      </c>
      <c r="H46" s="57">
        <v>2919</v>
      </c>
      <c r="I46" s="57">
        <f t="shared" si="0"/>
        <v>226</v>
      </c>
      <c r="K46" s="93"/>
      <c r="L46" s="64"/>
      <c r="M46" s="63"/>
      <c r="N46" s="63"/>
      <c r="O46" s="63"/>
      <c r="P46" s="63"/>
      <c r="Q46" s="63"/>
    </row>
    <row r="47" spans="1:17" x14ac:dyDescent="0.25">
      <c r="A47" s="56" t="s">
        <v>442</v>
      </c>
      <c r="B47" s="57">
        <v>733</v>
      </c>
      <c r="C47" s="57">
        <v>127</v>
      </c>
      <c r="D47" s="57">
        <v>11</v>
      </c>
      <c r="E47" s="57">
        <v>99</v>
      </c>
      <c r="F47" s="57">
        <v>3</v>
      </c>
      <c r="G47" s="57">
        <v>631</v>
      </c>
      <c r="H47" s="57">
        <v>769</v>
      </c>
      <c r="I47" s="57">
        <f t="shared" si="0"/>
        <v>36</v>
      </c>
      <c r="K47" s="93"/>
      <c r="L47" s="64"/>
      <c r="M47" s="63"/>
      <c r="N47" s="63"/>
      <c r="O47" s="63"/>
      <c r="P47" s="63"/>
      <c r="Q47" s="63"/>
    </row>
    <row r="48" spans="1:17" x14ac:dyDescent="0.25">
      <c r="A48" s="56" t="s">
        <v>443</v>
      </c>
      <c r="B48" s="57">
        <v>1331</v>
      </c>
      <c r="C48" s="57">
        <v>272</v>
      </c>
      <c r="D48" s="57">
        <v>13</v>
      </c>
      <c r="E48" s="57">
        <v>155</v>
      </c>
      <c r="F48" s="57">
        <v>7</v>
      </c>
      <c r="G48" s="57">
        <v>1169</v>
      </c>
      <c r="H48" s="57">
        <v>1454</v>
      </c>
      <c r="I48" s="57">
        <f t="shared" si="0"/>
        <v>123</v>
      </c>
      <c r="K48" s="93"/>
      <c r="L48" s="64"/>
      <c r="M48" s="63"/>
      <c r="N48" s="63"/>
      <c r="O48" s="63"/>
      <c r="P48" s="63"/>
      <c r="Q48" s="63"/>
    </row>
    <row r="49" spans="1:17" x14ac:dyDescent="0.25">
      <c r="A49" s="56" t="s">
        <v>444</v>
      </c>
      <c r="B49" s="57">
        <v>911</v>
      </c>
      <c r="C49" s="57">
        <v>160</v>
      </c>
      <c r="D49" s="57">
        <v>17</v>
      </c>
      <c r="E49" s="57">
        <v>107</v>
      </c>
      <c r="F49" s="57">
        <v>62</v>
      </c>
      <c r="G49" s="57">
        <v>742</v>
      </c>
      <c r="H49" s="57">
        <v>919</v>
      </c>
      <c r="I49" s="57">
        <f t="shared" si="0"/>
        <v>8</v>
      </c>
      <c r="K49" s="93"/>
      <c r="L49" s="64"/>
      <c r="M49" s="63"/>
      <c r="N49" s="63"/>
      <c r="O49" s="63"/>
      <c r="P49" s="63"/>
      <c r="Q49" s="63"/>
    </row>
    <row r="50" spans="1:17" x14ac:dyDescent="0.25">
      <c r="A50" s="56" t="s">
        <v>445</v>
      </c>
      <c r="B50" s="57">
        <v>320</v>
      </c>
      <c r="C50" s="57">
        <v>67</v>
      </c>
      <c r="D50" s="57">
        <v>5</v>
      </c>
      <c r="E50" s="57">
        <v>38</v>
      </c>
      <c r="F50" s="57">
        <v>1</v>
      </c>
      <c r="G50" s="57">
        <v>281</v>
      </c>
      <c r="H50" s="57">
        <v>353</v>
      </c>
      <c r="I50" s="57">
        <f t="shared" si="0"/>
        <v>33</v>
      </c>
      <c r="K50" s="93"/>
      <c r="L50" s="64"/>
      <c r="M50" s="63"/>
      <c r="N50" s="63"/>
      <c r="O50" s="63"/>
      <c r="P50" s="63"/>
      <c r="Q50" s="63"/>
    </row>
    <row r="51" spans="1:17" x14ac:dyDescent="0.25">
      <c r="A51" s="55" t="s">
        <v>577</v>
      </c>
      <c r="B51" s="57"/>
      <c r="C51" s="57"/>
      <c r="D51" s="57"/>
      <c r="E51" s="57"/>
      <c r="F51" s="57"/>
      <c r="G51" s="57"/>
      <c r="H51" s="57"/>
      <c r="I51" s="57"/>
      <c r="K51" s="93"/>
      <c r="L51" s="64"/>
      <c r="M51" s="63"/>
      <c r="N51" s="63"/>
      <c r="O51" s="63"/>
      <c r="P51" s="63"/>
      <c r="Q51" s="63"/>
    </row>
    <row r="52" spans="1:17" x14ac:dyDescent="0.25">
      <c r="A52" s="56" t="s">
        <v>395</v>
      </c>
      <c r="B52" s="57">
        <v>1728</v>
      </c>
      <c r="C52" s="57">
        <v>319</v>
      </c>
      <c r="D52" s="57">
        <v>10</v>
      </c>
      <c r="E52" s="57">
        <v>248</v>
      </c>
      <c r="F52" s="57">
        <v>21</v>
      </c>
      <c r="G52" s="57">
        <v>1459</v>
      </c>
      <c r="H52" s="57">
        <v>1788</v>
      </c>
      <c r="I52" s="57">
        <f t="shared" si="0"/>
        <v>60</v>
      </c>
      <c r="K52" s="93"/>
      <c r="L52" s="64"/>
      <c r="M52" s="63"/>
      <c r="N52" s="63"/>
      <c r="O52" s="63"/>
      <c r="P52" s="63"/>
      <c r="Q52" s="63"/>
    </row>
    <row r="53" spans="1:17" x14ac:dyDescent="0.25">
      <c r="A53" s="56" t="s">
        <v>561</v>
      </c>
      <c r="B53" s="57">
        <v>1430</v>
      </c>
      <c r="C53" s="57">
        <v>274</v>
      </c>
      <c r="D53" s="57">
        <v>8</v>
      </c>
      <c r="E53" s="57">
        <v>190</v>
      </c>
      <c r="F53" s="57">
        <v>21</v>
      </c>
      <c r="G53" s="57">
        <v>1219</v>
      </c>
      <c r="H53" s="57">
        <v>1501</v>
      </c>
      <c r="I53" s="57">
        <f t="shared" si="0"/>
        <v>71</v>
      </c>
      <c r="K53" s="93"/>
      <c r="L53" s="64"/>
      <c r="M53" s="63"/>
      <c r="N53" s="63"/>
      <c r="O53" s="63"/>
      <c r="P53" s="63"/>
      <c r="Q53" s="63"/>
    </row>
    <row r="54" spans="1:17" x14ac:dyDescent="0.25">
      <c r="A54" s="56" t="s">
        <v>396</v>
      </c>
      <c r="B54" s="57">
        <v>469</v>
      </c>
      <c r="C54" s="57">
        <v>102</v>
      </c>
      <c r="D54" s="57">
        <v>7</v>
      </c>
      <c r="E54" s="57">
        <v>77</v>
      </c>
      <c r="F54" s="57">
        <v>5</v>
      </c>
      <c r="G54" s="57">
        <v>387</v>
      </c>
      <c r="H54" s="57">
        <v>496</v>
      </c>
      <c r="I54" s="57">
        <f t="shared" si="0"/>
        <v>27</v>
      </c>
      <c r="K54" s="93"/>
      <c r="L54" s="64"/>
      <c r="M54" s="63"/>
      <c r="N54" s="63"/>
      <c r="O54" s="63"/>
      <c r="P54" s="63"/>
      <c r="Q54" s="63"/>
    </row>
    <row r="55" spans="1:17" x14ac:dyDescent="0.25">
      <c r="A55" s="56" t="s">
        <v>538</v>
      </c>
      <c r="B55" s="57">
        <v>654</v>
      </c>
      <c r="C55" s="57">
        <v>102</v>
      </c>
      <c r="D55" s="57">
        <v>2</v>
      </c>
      <c r="E55" s="57">
        <v>97</v>
      </c>
      <c r="F55" s="57">
        <v>4</v>
      </c>
      <c r="G55" s="57">
        <v>553</v>
      </c>
      <c r="H55" s="57">
        <v>657</v>
      </c>
      <c r="I55" s="57">
        <f t="shared" si="0"/>
        <v>3</v>
      </c>
      <c r="K55" s="93"/>
      <c r="L55" s="64"/>
      <c r="M55" s="63"/>
      <c r="N55" s="63"/>
      <c r="O55" s="63"/>
      <c r="P55" s="63"/>
      <c r="Q55" s="63"/>
    </row>
    <row r="56" spans="1:17" x14ac:dyDescent="0.25">
      <c r="A56" s="56" t="s">
        <v>448</v>
      </c>
      <c r="B56" s="57">
        <v>291</v>
      </c>
      <c r="C56" s="57">
        <v>37</v>
      </c>
      <c r="D56" s="57">
        <v>3</v>
      </c>
      <c r="E56" s="57">
        <v>29</v>
      </c>
      <c r="F56" s="57">
        <v>8</v>
      </c>
      <c r="G56" s="57">
        <v>254</v>
      </c>
      <c r="H56" s="57">
        <v>294</v>
      </c>
      <c r="I56" s="57">
        <f t="shared" si="0"/>
        <v>3</v>
      </c>
      <c r="K56" s="93"/>
      <c r="L56" s="64"/>
      <c r="M56" s="63"/>
      <c r="N56" s="63"/>
      <c r="O56" s="63"/>
      <c r="P56" s="63"/>
      <c r="Q56" s="63"/>
    </row>
    <row r="57" spans="1:17" x14ac:dyDescent="0.25">
      <c r="A57" s="55" t="s">
        <v>578</v>
      </c>
      <c r="B57" s="57"/>
      <c r="C57" s="57"/>
      <c r="D57" s="57"/>
      <c r="E57" s="57"/>
      <c r="F57" s="57"/>
      <c r="G57" s="57"/>
      <c r="H57" s="57"/>
      <c r="I57" s="57"/>
      <c r="K57" s="93"/>
      <c r="L57" s="64"/>
      <c r="M57" s="63"/>
      <c r="N57" s="63"/>
      <c r="O57" s="63"/>
      <c r="P57" s="63"/>
      <c r="Q57" s="63"/>
    </row>
    <row r="58" spans="1:17" x14ac:dyDescent="0.25">
      <c r="A58" s="56" t="s">
        <v>449</v>
      </c>
      <c r="B58" s="57">
        <v>1958</v>
      </c>
      <c r="C58" s="57">
        <v>386</v>
      </c>
      <c r="D58" s="57">
        <v>24</v>
      </c>
      <c r="E58" s="57">
        <v>257</v>
      </c>
      <c r="F58" s="57">
        <v>55</v>
      </c>
      <c r="G58" s="57">
        <v>1646</v>
      </c>
      <c r="H58" s="57">
        <v>2056</v>
      </c>
      <c r="I58" s="57">
        <f t="shared" si="0"/>
        <v>98</v>
      </c>
      <c r="K58" s="93"/>
      <c r="L58" s="64"/>
      <c r="M58" s="63"/>
      <c r="N58" s="63"/>
      <c r="O58" s="63"/>
      <c r="P58" s="63"/>
      <c r="Q58" s="63"/>
    </row>
    <row r="59" spans="1:17" x14ac:dyDescent="0.25">
      <c r="A59" s="56" t="s">
        <v>450</v>
      </c>
      <c r="B59" s="57">
        <v>1126</v>
      </c>
      <c r="C59" s="57">
        <v>242</v>
      </c>
      <c r="D59" s="57">
        <v>16</v>
      </c>
      <c r="E59" s="57">
        <v>166</v>
      </c>
      <c r="F59" s="57">
        <v>5</v>
      </c>
      <c r="G59" s="57">
        <v>955</v>
      </c>
      <c r="H59" s="57">
        <v>1213</v>
      </c>
      <c r="I59" s="57">
        <f t="shared" si="0"/>
        <v>87</v>
      </c>
      <c r="K59" s="93"/>
      <c r="L59" s="64"/>
      <c r="M59" s="63"/>
      <c r="N59" s="63"/>
      <c r="O59" s="63"/>
      <c r="P59" s="63"/>
      <c r="Q59" s="63"/>
    </row>
    <row r="60" spans="1:17" x14ac:dyDescent="0.25">
      <c r="A60" s="56" t="s">
        <v>451</v>
      </c>
      <c r="B60" s="57">
        <v>1808</v>
      </c>
      <c r="C60" s="57">
        <v>282</v>
      </c>
      <c r="D60" s="57">
        <v>22</v>
      </c>
      <c r="E60" s="57">
        <v>244</v>
      </c>
      <c r="F60" s="57">
        <v>18</v>
      </c>
      <c r="G60" s="57">
        <v>1546</v>
      </c>
      <c r="H60" s="57">
        <v>1850</v>
      </c>
      <c r="I60" s="57">
        <f t="shared" si="0"/>
        <v>42</v>
      </c>
      <c r="K60" s="93"/>
      <c r="L60" s="64"/>
      <c r="M60" s="63"/>
      <c r="N60" s="63"/>
      <c r="O60" s="63"/>
      <c r="P60" s="63"/>
      <c r="Q60" s="63"/>
    </row>
    <row r="61" spans="1:17" x14ac:dyDescent="0.25">
      <c r="A61" s="58" t="s">
        <v>453</v>
      </c>
      <c r="B61" s="57">
        <v>231</v>
      </c>
      <c r="C61" s="57">
        <v>92</v>
      </c>
      <c r="D61" s="57">
        <v>145</v>
      </c>
      <c r="E61" s="57">
        <v>26</v>
      </c>
      <c r="F61" s="57">
        <v>1</v>
      </c>
      <c r="G61" s="57">
        <v>204</v>
      </c>
      <c r="H61" s="57">
        <v>441</v>
      </c>
      <c r="I61" s="57">
        <f t="shared" si="0"/>
        <v>210</v>
      </c>
      <c r="K61" s="93"/>
      <c r="L61" s="64"/>
      <c r="M61" s="63"/>
      <c r="N61" s="63"/>
      <c r="O61" s="63"/>
      <c r="P61" s="63"/>
      <c r="Q61" s="63"/>
    </row>
    <row r="62" spans="1:17" x14ac:dyDescent="0.25">
      <c r="A62" s="56" t="s">
        <v>400</v>
      </c>
      <c r="B62" s="57">
        <v>370</v>
      </c>
      <c r="C62" s="57">
        <v>60</v>
      </c>
      <c r="D62" s="57">
        <v>5</v>
      </c>
      <c r="E62" s="57">
        <v>40</v>
      </c>
      <c r="F62" s="57">
        <v>17</v>
      </c>
      <c r="G62" s="57">
        <v>313</v>
      </c>
      <c r="H62" s="57">
        <v>378</v>
      </c>
      <c r="I62" s="57">
        <f t="shared" si="0"/>
        <v>8</v>
      </c>
      <c r="K62" s="93"/>
      <c r="L62" s="64"/>
      <c r="M62" s="63"/>
      <c r="N62" s="63"/>
      <c r="O62" s="63"/>
      <c r="P62" s="63"/>
      <c r="Q62" s="63"/>
    </row>
    <row r="63" spans="1:17" x14ac:dyDescent="0.25">
      <c r="A63" s="56" t="s">
        <v>397</v>
      </c>
      <c r="B63" s="57">
        <v>464</v>
      </c>
      <c r="C63" s="57">
        <v>74</v>
      </c>
      <c r="D63" s="57">
        <v>84</v>
      </c>
      <c r="E63" s="57">
        <v>49</v>
      </c>
      <c r="F63" s="57">
        <v>5</v>
      </c>
      <c r="G63" s="57">
        <v>410</v>
      </c>
      <c r="H63" s="57">
        <v>568</v>
      </c>
      <c r="I63" s="57">
        <f t="shared" si="0"/>
        <v>104</v>
      </c>
      <c r="K63" s="93"/>
      <c r="L63" s="64"/>
      <c r="M63" s="63"/>
      <c r="N63" s="63"/>
      <c r="O63" s="63"/>
      <c r="P63" s="63"/>
      <c r="Q63" s="63"/>
    </row>
    <row r="64" spans="1:17" x14ac:dyDescent="0.25">
      <c r="A64" s="58" t="s">
        <v>579</v>
      </c>
      <c r="B64" s="57">
        <v>1496</v>
      </c>
      <c r="C64" s="57">
        <v>263</v>
      </c>
      <c r="D64" s="57">
        <v>25</v>
      </c>
      <c r="E64" s="57">
        <v>157</v>
      </c>
      <c r="F64" s="57">
        <v>161</v>
      </c>
      <c r="G64" s="57">
        <v>1178</v>
      </c>
      <c r="H64" s="57">
        <v>1466</v>
      </c>
      <c r="I64" s="57">
        <f t="shared" si="0"/>
        <v>-30</v>
      </c>
      <c r="K64" s="93"/>
      <c r="L64" s="64"/>
      <c r="M64" s="63"/>
      <c r="N64" s="63"/>
      <c r="O64" s="63"/>
      <c r="P64" s="63"/>
      <c r="Q64" s="63"/>
    </row>
    <row r="65" spans="1:17" x14ac:dyDescent="0.25">
      <c r="A65" s="8" t="s">
        <v>213</v>
      </c>
      <c r="B65" s="57"/>
      <c r="C65" s="57"/>
      <c r="D65" s="57"/>
      <c r="E65" s="57"/>
      <c r="F65" s="57"/>
      <c r="G65" s="57"/>
      <c r="H65" s="57"/>
      <c r="I65" s="57"/>
      <c r="K65" s="93"/>
      <c r="L65" s="64"/>
      <c r="M65" s="63"/>
      <c r="N65" s="63"/>
      <c r="O65" s="63"/>
      <c r="P65" s="63"/>
      <c r="Q65" s="63"/>
    </row>
    <row r="66" spans="1:17" x14ac:dyDescent="0.25">
      <c r="A66" s="1" t="s">
        <v>794</v>
      </c>
      <c r="B66" s="57">
        <v>258</v>
      </c>
      <c r="C66" s="57">
        <v>55</v>
      </c>
      <c r="D66" s="57">
        <v>9</v>
      </c>
      <c r="E66" s="57">
        <v>26</v>
      </c>
      <c r="F66" s="57">
        <v>31</v>
      </c>
      <c r="G66" s="57">
        <v>201</v>
      </c>
      <c r="H66" s="57">
        <v>265</v>
      </c>
      <c r="I66" s="57">
        <f t="shared" si="0"/>
        <v>7</v>
      </c>
      <c r="K66" s="93"/>
      <c r="L66" s="64"/>
      <c r="M66" s="63"/>
      <c r="N66" s="63"/>
      <c r="O66" s="63"/>
      <c r="P66" s="63"/>
      <c r="Q66" s="63"/>
    </row>
    <row r="67" spans="1:17" x14ac:dyDescent="0.25">
      <c r="A67" s="1" t="s">
        <v>456</v>
      </c>
      <c r="B67" s="57">
        <v>1339</v>
      </c>
      <c r="C67" s="57">
        <v>211</v>
      </c>
      <c r="D67" s="57">
        <v>23</v>
      </c>
      <c r="E67" s="57">
        <v>165</v>
      </c>
      <c r="F67" s="57">
        <v>113</v>
      </c>
      <c r="G67" s="57">
        <v>1061</v>
      </c>
      <c r="H67" s="57">
        <v>1295</v>
      </c>
      <c r="I67" s="57">
        <f t="shared" si="0"/>
        <v>-44</v>
      </c>
      <c r="K67" s="93"/>
      <c r="L67" s="64"/>
      <c r="M67" s="63"/>
      <c r="N67" s="63"/>
      <c r="O67" s="63"/>
      <c r="P67" s="63"/>
      <c r="Q67" s="63"/>
    </row>
    <row r="68" spans="1:17" x14ac:dyDescent="0.25">
      <c r="A68" s="1" t="s">
        <v>457</v>
      </c>
      <c r="B68" s="57">
        <v>2059</v>
      </c>
      <c r="C68" s="57">
        <v>458</v>
      </c>
      <c r="D68" s="57">
        <v>30</v>
      </c>
      <c r="E68" s="57">
        <v>258</v>
      </c>
      <c r="F68" s="57">
        <v>23</v>
      </c>
      <c r="G68" s="57">
        <v>1778</v>
      </c>
      <c r="H68" s="57">
        <v>2266</v>
      </c>
      <c r="I68" s="57">
        <f t="shared" si="0"/>
        <v>207</v>
      </c>
      <c r="K68" s="93"/>
      <c r="L68" s="64"/>
      <c r="M68" s="63"/>
      <c r="N68" s="63"/>
      <c r="O68" s="63"/>
      <c r="P68" s="63"/>
      <c r="Q68" s="63"/>
    </row>
    <row r="69" spans="1:17" x14ac:dyDescent="0.25">
      <c r="A69" s="1" t="s">
        <v>458</v>
      </c>
      <c r="B69" s="57">
        <v>834</v>
      </c>
      <c r="C69" s="57">
        <v>161</v>
      </c>
      <c r="D69" s="57">
        <v>16</v>
      </c>
      <c r="E69" s="57">
        <v>122</v>
      </c>
      <c r="F69" s="57">
        <v>10</v>
      </c>
      <c r="G69" s="57">
        <v>702</v>
      </c>
      <c r="H69" s="57">
        <v>879</v>
      </c>
      <c r="I69" s="57">
        <f t="shared" si="0"/>
        <v>45</v>
      </c>
      <c r="K69" s="93"/>
      <c r="L69" s="64"/>
      <c r="M69" s="63"/>
      <c r="N69" s="63"/>
      <c r="O69" s="63"/>
      <c r="P69" s="63"/>
      <c r="Q69" s="63"/>
    </row>
    <row r="70" spans="1:17" x14ac:dyDescent="0.25">
      <c r="A70" s="1" t="s">
        <v>459</v>
      </c>
      <c r="B70" s="57">
        <v>535</v>
      </c>
      <c r="C70" s="57">
        <v>131</v>
      </c>
      <c r="D70" s="57">
        <v>36</v>
      </c>
      <c r="E70" s="57">
        <v>70</v>
      </c>
      <c r="F70" s="57">
        <v>7</v>
      </c>
      <c r="G70" s="57">
        <v>458</v>
      </c>
      <c r="H70" s="57">
        <v>625</v>
      </c>
      <c r="I70" s="57">
        <f t="shared" si="0"/>
        <v>90</v>
      </c>
      <c r="K70" s="93"/>
      <c r="L70" s="64"/>
      <c r="M70" s="63"/>
      <c r="N70" s="63"/>
      <c r="O70" s="63"/>
      <c r="P70" s="63"/>
      <c r="Q70" s="63"/>
    </row>
    <row r="71" spans="1:17" x14ac:dyDescent="0.25">
      <c r="A71" s="1" t="s">
        <v>460</v>
      </c>
      <c r="B71" s="57">
        <v>302</v>
      </c>
      <c r="C71" s="57">
        <v>47</v>
      </c>
      <c r="D71" s="57">
        <v>9</v>
      </c>
      <c r="E71" s="57">
        <v>28</v>
      </c>
      <c r="F71" s="57">
        <v>6</v>
      </c>
      <c r="G71" s="57">
        <v>268</v>
      </c>
      <c r="H71" s="57">
        <v>324</v>
      </c>
      <c r="I71" s="57">
        <f t="shared" si="0"/>
        <v>22</v>
      </c>
      <c r="K71" s="93"/>
      <c r="L71" s="64"/>
      <c r="M71" s="63"/>
      <c r="N71" s="63"/>
      <c r="O71" s="63"/>
      <c r="P71" s="63"/>
      <c r="Q71" s="63"/>
    </row>
    <row r="72" spans="1:17" x14ac:dyDescent="0.25">
      <c r="A72" s="8" t="s">
        <v>214</v>
      </c>
      <c r="B72" s="57"/>
      <c r="C72" s="57"/>
      <c r="D72" s="57"/>
      <c r="E72" s="57"/>
      <c r="F72" s="57"/>
      <c r="G72" s="57"/>
      <c r="H72" s="57"/>
      <c r="I72" s="57"/>
      <c r="K72" s="93"/>
      <c r="L72" s="64"/>
      <c r="M72" s="63"/>
      <c r="N72" s="63"/>
      <c r="O72" s="63"/>
      <c r="P72" s="63"/>
      <c r="Q72" s="63"/>
    </row>
    <row r="73" spans="1:17" x14ac:dyDescent="0.25">
      <c r="A73" s="1" t="s">
        <v>461</v>
      </c>
      <c r="B73" s="57">
        <v>2078</v>
      </c>
      <c r="C73" s="57">
        <v>408</v>
      </c>
      <c r="D73" s="57">
        <v>17</v>
      </c>
      <c r="E73" s="57">
        <v>291</v>
      </c>
      <c r="F73" s="57">
        <v>41</v>
      </c>
      <c r="G73" s="57">
        <v>1746</v>
      </c>
      <c r="H73" s="57">
        <v>2171</v>
      </c>
      <c r="I73" s="57">
        <f t="shared" ref="I73:I114" si="1">H73-B73</f>
        <v>93</v>
      </c>
      <c r="K73" s="93"/>
      <c r="L73" s="64"/>
      <c r="M73" s="63"/>
      <c r="N73" s="63"/>
      <c r="O73" s="63"/>
      <c r="P73" s="63"/>
      <c r="Q73" s="63"/>
    </row>
    <row r="74" spans="1:17" x14ac:dyDescent="0.25">
      <c r="A74" s="1" t="s">
        <v>462</v>
      </c>
      <c r="B74" s="57">
        <v>1135</v>
      </c>
      <c r="C74" s="57">
        <v>197</v>
      </c>
      <c r="D74" s="57">
        <v>31</v>
      </c>
      <c r="E74" s="57">
        <v>147</v>
      </c>
      <c r="F74" s="57">
        <v>12</v>
      </c>
      <c r="G74" s="57">
        <v>976</v>
      </c>
      <c r="H74" s="57">
        <v>1204</v>
      </c>
      <c r="I74" s="57">
        <f t="shared" si="1"/>
        <v>69</v>
      </c>
      <c r="K74" s="93"/>
      <c r="L74" s="64"/>
      <c r="M74" s="63"/>
      <c r="N74" s="63"/>
      <c r="O74" s="63"/>
      <c r="P74" s="63"/>
      <c r="Q74" s="63"/>
    </row>
    <row r="75" spans="1:17" x14ac:dyDescent="0.25">
      <c r="A75" s="1" t="s">
        <v>463</v>
      </c>
      <c r="B75" s="57">
        <v>1082</v>
      </c>
      <c r="C75" s="57">
        <v>231</v>
      </c>
      <c r="D75" s="57">
        <v>19</v>
      </c>
      <c r="E75" s="57">
        <v>165</v>
      </c>
      <c r="F75" s="57">
        <v>15</v>
      </c>
      <c r="G75" s="57">
        <v>902</v>
      </c>
      <c r="H75" s="57">
        <v>1152</v>
      </c>
      <c r="I75" s="57">
        <f t="shared" si="1"/>
        <v>70</v>
      </c>
      <c r="K75" s="93"/>
      <c r="L75" s="64"/>
      <c r="M75" s="63"/>
      <c r="N75" s="63"/>
      <c r="O75" s="63"/>
      <c r="P75" s="63"/>
      <c r="Q75" s="63"/>
    </row>
    <row r="76" spans="1:17" x14ac:dyDescent="0.25">
      <c r="A76" s="1" t="s">
        <v>464</v>
      </c>
      <c r="B76" s="57">
        <v>487</v>
      </c>
      <c r="C76" s="57">
        <v>106</v>
      </c>
      <c r="D76" s="57">
        <v>11</v>
      </c>
      <c r="E76" s="57">
        <v>63</v>
      </c>
      <c r="F76" s="57">
        <v>4</v>
      </c>
      <c r="G76" s="57">
        <v>420</v>
      </c>
      <c r="H76" s="57">
        <v>537</v>
      </c>
      <c r="I76" s="57">
        <f t="shared" si="1"/>
        <v>50</v>
      </c>
      <c r="K76" s="93"/>
      <c r="L76" s="64"/>
      <c r="M76" s="63"/>
      <c r="N76" s="63"/>
      <c r="O76" s="63"/>
      <c r="P76" s="63"/>
      <c r="Q76" s="63"/>
    </row>
    <row r="77" spans="1:17" x14ac:dyDescent="0.25">
      <c r="A77" s="1" t="s">
        <v>465</v>
      </c>
      <c r="B77" s="57">
        <v>2281</v>
      </c>
      <c r="C77" s="57">
        <v>380</v>
      </c>
      <c r="D77" s="57">
        <v>25</v>
      </c>
      <c r="E77" s="57">
        <v>249</v>
      </c>
      <c r="F77" s="57">
        <v>37</v>
      </c>
      <c r="G77" s="57">
        <v>1995</v>
      </c>
      <c r="H77" s="57">
        <v>2400</v>
      </c>
      <c r="I77" s="57">
        <f t="shared" si="1"/>
        <v>119</v>
      </c>
      <c r="K77" s="93"/>
      <c r="L77" s="64"/>
      <c r="M77" s="63"/>
      <c r="N77" s="63"/>
      <c r="O77" s="63"/>
      <c r="P77" s="63"/>
      <c r="Q77" s="63"/>
    </row>
    <row r="78" spans="1:17" x14ac:dyDescent="0.25">
      <c r="A78" s="8" t="s">
        <v>215</v>
      </c>
      <c r="B78" s="57"/>
      <c r="C78" s="57"/>
      <c r="D78" s="57"/>
      <c r="E78" s="57"/>
      <c r="F78" s="57"/>
      <c r="G78" s="57"/>
      <c r="H78" s="57"/>
      <c r="I78" s="57"/>
      <c r="K78" s="93"/>
      <c r="L78" s="64"/>
      <c r="M78" s="63"/>
      <c r="N78" s="63"/>
      <c r="O78" s="63"/>
      <c r="P78" s="63"/>
      <c r="Q78" s="63"/>
    </row>
    <row r="79" spans="1:17" x14ac:dyDescent="0.25">
      <c r="A79" s="1" t="s">
        <v>560</v>
      </c>
      <c r="B79" s="57">
        <v>702</v>
      </c>
      <c r="C79" s="57">
        <v>132</v>
      </c>
      <c r="D79" s="57">
        <v>2</v>
      </c>
      <c r="E79" s="57">
        <v>103</v>
      </c>
      <c r="F79" s="57">
        <v>7</v>
      </c>
      <c r="G79" s="57">
        <v>592</v>
      </c>
      <c r="H79" s="57">
        <v>726</v>
      </c>
      <c r="I79" s="57">
        <f t="shared" si="1"/>
        <v>24</v>
      </c>
      <c r="K79" s="93"/>
      <c r="L79" s="64"/>
      <c r="M79" s="63"/>
      <c r="N79" s="63"/>
      <c r="O79" s="63"/>
      <c r="P79" s="63"/>
      <c r="Q79" s="63"/>
    </row>
    <row r="80" spans="1:17" x14ac:dyDescent="0.25">
      <c r="A80" s="1" t="s">
        <v>466</v>
      </c>
      <c r="B80" s="57">
        <v>1505</v>
      </c>
      <c r="C80" s="57">
        <v>283</v>
      </c>
      <c r="D80" s="57">
        <v>11</v>
      </c>
      <c r="E80" s="57">
        <v>205</v>
      </c>
      <c r="F80" s="57">
        <v>21</v>
      </c>
      <c r="G80" s="57">
        <v>1279</v>
      </c>
      <c r="H80" s="57">
        <v>1573</v>
      </c>
      <c r="I80" s="57">
        <f t="shared" si="1"/>
        <v>68</v>
      </c>
      <c r="K80" s="93"/>
      <c r="L80" s="64"/>
      <c r="M80" s="63"/>
      <c r="N80" s="63"/>
      <c r="O80" s="63"/>
      <c r="P80" s="63"/>
      <c r="Q80" s="63"/>
    </row>
    <row r="81" spans="1:17" x14ac:dyDescent="0.25">
      <c r="A81" s="1" t="s">
        <v>467</v>
      </c>
      <c r="B81" s="57">
        <v>723</v>
      </c>
      <c r="C81" s="57">
        <v>158</v>
      </c>
      <c r="D81" s="57">
        <v>5</v>
      </c>
      <c r="E81" s="57">
        <v>96</v>
      </c>
      <c r="F81" s="57">
        <v>8</v>
      </c>
      <c r="G81" s="57">
        <v>619</v>
      </c>
      <c r="H81" s="57">
        <v>782</v>
      </c>
      <c r="I81" s="57">
        <f t="shared" si="1"/>
        <v>59</v>
      </c>
      <c r="K81" s="93"/>
      <c r="L81" s="64"/>
      <c r="M81" s="63"/>
      <c r="N81" s="63"/>
      <c r="O81" s="63"/>
      <c r="P81" s="63"/>
      <c r="Q81" s="63"/>
    </row>
    <row r="82" spans="1:17" x14ac:dyDescent="0.25">
      <c r="A82" s="1" t="s">
        <v>539</v>
      </c>
      <c r="B82" s="57">
        <v>908</v>
      </c>
      <c r="C82" s="57">
        <v>135</v>
      </c>
      <c r="D82" s="57">
        <v>9</v>
      </c>
      <c r="E82" s="57">
        <v>119</v>
      </c>
      <c r="F82" s="57">
        <v>14</v>
      </c>
      <c r="G82" s="57">
        <v>775</v>
      </c>
      <c r="H82" s="57">
        <v>919</v>
      </c>
      <c r="I82" s="57">
        <f t="shared" si="1"/>
        <v>11</v>
      </c>
      <c r="K82" s="93"/>
      <c r="L82" s="64"/>
      <c r="M82" s="63"/>
      <c r="N82" s="63"/>
      <c r="O82" s="63"/>
      <c r="P82" s="63"/>
      <c r="Q82" s="63"/>
    </row>
    <row r="83" spans="1:17" x14ac:dyDescent="0.25">
      <c r="A83" s="1" t="s">
        <v>468</v>
      </c>
      <c r="B83" s="57">
        <v>627</v>
      </c>
      <c r="C83" s="57">
        <v>96</v>
      </c>
      <c r="D83" s="57">
        <v>15</v>
      </c>
      <c r="E83" s="57">
        <v>82</v>
      </c>
      <c r="F83" s="57">
        <v>24</v>
      </c>
      <c r="G83" s="57">
        <v>521</v>
      </c>
      <c r="H83" s="57">
        <v>632</v>
      </c>
      <c r="I83" s="57">
        <f t="shared" si="1"/>
        <v>5</v>
      </c>
      <c r="K83" s="93"/>
      <c r="L83" s="64"/>
      <c r="M83" s="63"/>
      <c r="N83" s="63"/>
      <c r="O83" s="63"/>
      <c r="P83" s="63"/>
      <c r="Q83" s="63"/>
    </row>
    <row r="84" spans="1:17" x14ac:dyDescent="0.25">
      <c r="A84" s="8" t="s">
        <v>216</v>
      </c>
      <c r="B84" s="57"/>
      <c r="C84" s="57"/>
      <c r="D84" s="57"/>
      <c r="E84" s="57"/>
      <c r="F84" s="57"/>
      <c r="G84" s="57"/>
      <c r="H84" s="57"/>
      <c r="I84" s="57"/>
      <c r="K84" s="93"/>
      <c r="L84" s="64"/>
      <c r="M84" s="63"/>
      <c r="N84" s="63"/>
      <c r="O84" s="63"/>
      <c r="P84" s="63"/>
      <c r="Q84" s="63"/>
    </row>
    <row r="85" spans="1:17" x14ac:dyDescent="0.25">
      <c r="A85" s="1" t="s">
        <v>469</v>
      </c>
      <c r="B85" s="57">
        <v>3001</v>
      </c>
      <c r="C85" s="57">
        <v>586</v>
      </c>
      <c r="D85" s="57">
        <v>23</v>
      </c>
      <c r="E85" s="57">
        <v>447</v>
      </c>
      <c r="F85" s="57">
        <v>38</v>
      </c>
      <c r="G85" s="57">
        <v>2516</v>
      </c>
      <c r="H85" s="57">
        <v>3125</v>
      </c>
      <c r="I85" s="57">
        <f t="shared" si="1"/>
        <v>124</v>
      </c>
      <c r="K85" s="93"/>
      <c r="L85" s="64"/>
      <c r="M85" s="63"/>
      <c r="N85" s="63"/>
      <c r="O85" s="63"/>
      <c r="P85" s="63"/>
      <c r="Q85" s="63"/>
    </row>
    <row r="86" spans="1:17" x14ac:dyDescent="0.25">
      <c r="A86" s="1" t="s">
        <v>470</v>
      </c>
      <c r="B86" s="57">
        <v>489</v>
      </c>
      <c r="C86" s="57">
        <v>77</v>
      </c>
      <c r="D86" s="57">
        <v>2</v>
      </c>
      <c r="E86" s="57">
        <v>66</v>
      </c>
      <c r="F86" s="57">
        <v>6</v>
      </c>
      <c r="G86" s="57">
        <v>417</v>
      </c>
      <c r="H86" s="57">
        <v>496</v>
      </c>
      <c r="I86" s="57">
        <f t="shared" si="1"/>
        <v>7</v>
      </c>
      <c r="K86" s="93"/>
      <c r="L86" s="64"/>
      <c r="M86" s="63"/>
      <c r="N86" s="63"/>
      <c r="O86" s="63"/>
      <c r="P86" s="63"/>
      <c r="Q86" s="63"/>
    </row>
    <row r="87" spans="1:17" x14ac:dyDescent="0.25">
      <c r="A87" s="8" t="s">
        <v>217</v>
      </c>
      <c r="B87" s="57"/>
      <c r="C87" s="57"/>
      <c r="D87" s="57"/>
      <c r="E87" s="57"/>
      <c r="F87" s="57"/>
      <c r="G87" s="57"/>
      <c r="H87" s="57"/>
      <c r="I87" s="57"/>
      <c r="K87" s="93"/>
      <c r="L87" s="64"/>
      <c r="M87" s="63"/>
      <c r="N87" s="63"/>
      <c r="O87" s="63"/>
      <c r="P87" s="63"/>
      <c r="Q87" s="63"/>
    </row>
    <row r="88" spans="1:17" x14ac:dyDescent="0.25">
      <c r="A88" s="1" t="s">
        <v>471</v>
      </c>
      <c r="B88" s="57">
        <v>979</v>
      </c>
      <c r="C88" s="57">
        <v>180</v>
      </c>
      <c r="D88" s="57">
        <v>12</v>
      </c>
      <c r="E88" s="57">
        <v>130</v>
      </c>
      <c r="F88" s="57">
        <v>13</v>
      </c>
      <c r="G88" s="57">
        <v>836</v>
      </c>
      <c r="H88" s="57">
        <v>1028</v>
      </c>
      <c r="I88" s="57">
        <f t="shared" si="1"/>
        <v>49</v>
      </c>
      <c r="K88" s="93"/>
      <c r="L88" s="64"/>
      <c r="M88" s="63"/>
      <c r="N88" s="63"/>
      <c r="O88" s="63"/>
      <c r="P88" s="63"/>
      <c r="Q88" s="63"/>
    </row>
    <row r="89" spans="1:17" x14ac:dyDescent="0.25">
      <c r="A89" s="1" t="s">
        <v>472</v>
      </c>
      <c r="B89" s="57">
        <v>1848</v>
      </c>
      <c r="C89" s="57">
        <v>364</v>
      </c>
      <c r="D89" s="57">
        <v>18</v>
      </c>
      <c r="E89" s="57">
        <v>253</v>
      </c>
      <c r="F89" s="57">
        <v>19</v>
      </c>
      <c r="G89" s="57">
        <v>1576</v>
      </c>
      <c r="H89" s="57">
        <v>1958</v>
      </c>
      <c r="I89" s="57">
        <f t="shared" si="1"/>
        <v>110</v>
      </c>
      <c r="K89" s="93"/>
      <c r="L89" s="64"/>
      <c r="M89" s="63"/>
      <c r="N89" s="63"/>
      <c r="O89" s="63"/>
      <c r="P89" s="63"/>
      <c r="Q89" s="63"/>
    </row>
    <row r="90" spans="1:17" x14ac:dyDescent="0.25">
      <c r="A90" s="1" t="s">
        <v>473</v>
      </c>
      <c r="B90" s="57">
        <v>1336</v>
      </c>
      <c r="C90" s="57">
        <v>254</v>
      </c>
      <c r="D90" s="57">
        <v>20</v>
      </c>
      <c r="E90" s="57">
        <v>150</v>
      </c>
      <c r="F90" s="57">
        <v>11</v>
      </c>
      <c r="G90" s="57">
        <v>1175</v>
      </c>
      <c r="H90" s="57">
        <v>1449</v>
      </c>
      <c r="I90" s="57">
        <f t="shared" si="1"/>
        <v>113</v>
      </c>
      <c r="K90" s="93"/>
      <c r="L90" s="64"/>
      <c r="M90" s="63"/>
      <c r="N90" s="63"/>
      <c r="O90" s="63"/>
      <c r="P90" s="63"/>
      <c r="Q90" s="63"/>
    </row>
    <row r="91" spans="1:17" x14ac:dyDescent="0.25">
      <c r="A91" s="8" t="s">
        <v>218</v>
      </c>
      <c r="B91" s="57"/>
      <c r="C91" s="57"/>
      <c r="D91" s="57"/>
      <c r="E91" s="57"/>
      <c r="F91" s="57"/>
      <c r="G91" s="57"/>
      <c r="H91" s="57"/>
      <c r="I91" s="57"/>
      <c r="K91" s="93"/>
      <c r="L91" s="64"/>
      <c r="M91" s="63"/>
      <c r="N91" s="63"/>
      <c r="O91" s="63"/>
      <c r="P91" s="63"/>
      <c r="Q91" s="63"/>
    </row>
    <row r="92" spans="1:17" x14ac:dyDescent="0.25">
      <c r="A92" s="1" t="s">
        <v>474</v>
      </c>
      <c r="B92" s="57">
        <v>3394</v>
      </c>
      <c r="C92" s="57">
        <v>558</v>
      </c>
      <c r="D92" s="57">
        <v>42</v>
      </c>
      <c r="E92" s="57">
        <v>438</v>
      </c>
      <c r="F92" s="57">
        <v>39</v>
      </c>
      <c r="G92" s="57">
        <v>2917</v>
      </c>
      <c r="H92" s="57">
        <v>3517</v>
      </c>
      <c r="I92" s="57">
        <f t="shared" si="1"/>
        <v>123</v>
      </c>
      <c r="K92" s="93"/>
      <c r="L92" s="64"/>
      <c r="M92" s="63"/>
      <c r="N92" s="63"/>
      <c r="O92" s="63"/>
      <c r="P92" s="63"/>
      <c r="Q92" s="63"/>
    </row>
    <row r="93" spans="1:17" x14ac:dyDescent="0.25">
      <c r="A93" s="1" t="s">
        <v>475</v>
      </c>
      <c r="B93" s="57">
        <v>372</v>
      </c>
      <c r="C93" s="57">
        <v>68</v>
      </c>
      <c r="D93" s="57">
        <v>3</v>
      </c>
      <c r="E93" s="57">
        <v>52</v>
      </c>
      <c r="F93" s="57">
        <v>5</v>
      </c>
      <c r="G93" s="57">
        <v>315</v>
      </c>
      <c r="H93" s="57">
        <v>386</v>
      </c>
      <c r="I93" s="57">
        <f t="shared" si="1"/>
        <v>14</v>
      </c>
      <c r="K93" s="93"/>
      <c r="L93" s="64"/>
      <c r="M93" s="63"/>
      <c r="N93" s="63"/>
      <c r="O93" s="63"/>
      <c r="P93" s="63"/>
      <c r="Q93" s="63"/>
    </row>
    <row r="94" spans="1:17" x14ac:dyDescent="0.25">
      <c r="A94" s="8" t="s">
        <v>219</v>
      </c>
      <c r="B94" s="57"/>
      <c r="C94" s="57"/>
      <c r="D94" s="57"/>
      <c r="E94" s="57"/>
      <c r="F94" s="57"/>
      <c r="G94" s="57"/>
      <c r="H94" s="57"/>
      <c r="I94" s="57"/>
      <c r="K94" s="93"/>
      <c r="L94" s="64"/>
      <c r="M94" s="63"/>
      <c r="N94" s="63"/>
      <c r="O94" s="63"/>
      <c r="P94" s="63"/>
      <c r="Q94" s="63"/>
    </row>
    <row r="95" spans="1:17" x14ac:dyDescent="0.25">
      <c r="A95" s="1" t="s">
        <v>476</v>
      </c>
      <c r="B95" s="57">
        <v>65</v>
      </c>
      <c r="C95" s="57">
        <v>11</v>
      </c>
      <c r="D95" s="57">
        <v>0</v>
      </c>
      <c r="E95" s="57">
        <v>11</v>
      </c>
      <c r="F95" s="57">
        <v>1</v>
      </c>
      <c r="G95" s="57">
        <v>53</v>
      </c>
      <c r="H95" s="57">
        <v>64</v>
      </c>
      <c r="I95" s="57">
        <f t="shared" si="1"/>
        <v>-1</v>
      </c>
      <c r="K95" s="93"/>
      <c r="L95" s="64"/>
      <c r="M95" s="63"/>
      <c r="N95" s="63"/>
      <c r="O95" s="63"/>
      <c r="P95" s="63"/>
      <c r="Q95" s="63"/>
    </row>
    <row r="96" spans="1:17" x14ac:dyDescent="0.25">
      <c r="A96" s="1" t="s">
        <v>477</v>
      </c>
      <c r="B96" s="57">
        <v>118</v>
      </c>
      <c r="C96" s="57">
        <v>8</v>
      </c>
      <c r="D96" s="57">
        <v>11</v>
      </c>
      <c r="E96" s="57">
        <v>10</v>
      </c>
      <c r="F96" s="57">
        <v>0</v>
      </c>
      <c r="G96" s="57">
        <v>108</v>
      </c>
      <c r="H96" s="57">
        <v>127</v>
      </c>
      <c r="I96" s="57">
        <f t="shared" si="1"/>
        <v>9</v>
      </c>
      <c r="K96" s="93"/>
      <c r="L96" s="64"/>
      <c r="M96" s="63"/>
      <c r="N96" s="63"/>
      <c r="O96" s="63"/>
      <c r="P96" s="63"/>
      <c r="Q96" s="63"/>
    </row>
    <row r="97" spans="1:17" x14ac:dyDescent="0.25">
      <c r="A97" s="1" t="s">
        <v>478</v>
      </c>
      <c r="B97" s="57">
        <v>109</v>
      </c>
      <c r="C97" s="57">
        <v>16</v>
      </c>
      <c r="D97" s="57">
        <v>0</v>
      </c>
      <c r="E97" s="57">
        <v>11</v>
      </c>
      <c r="F97" s="57">
        <v>0</v>
      </c>
      <c r="G97" s="57">
        <v>98</v>
      </c>
      <c r="H97" s="57">
        <v>114</v>
      </c>
      <c r="I97" s="57">
        <f t="shared" si="1"/>
        <v>5</v>
      </c>
      <c r="K97" s="93"/>
      <c r="L97" s="64"/>
      <c r="M97" s="63"/>
      <c r="N97" s="63"/>
      <c r="O97" s="63"/>
      <c r="P97" s="63"/>
      <c r="Q97" s="63"/>
    </row>
    <row r="98" spans="1:17" x14ac:dyDescent="0.25">
      <c r="A98" s="1" t="s">
        <v>479</v>
      </c>
      <c r="B98" s="57">
        <v>38</v>
      </c>
      <c r="C98" s="57">
        <v>8</v>
      </c>
      <c r="D98" s="57">
        <v>5</v>
      </c>
      <c r="E98" s="57">
        <v>0</v>
      </c>
      <c r="F98" s="57">
        <v>0</v>
      </c>
      <c r="G98" s="57">
        <v>38</v>
      </c>
      <c r="H98" s="57">
        <v>51</v>
      </c>
      <c r="I98" s="57">
        <f t="shared" si="1"/>
        <v>13</v>
      </c>
      <c r="K98" s="93"/>
      <c r="L98" s="64"/>
      <c r="M98" s="63"/>
      <c r="N98" s="63"/>
      <c r="O98" s="63"/>
      <c r="P98" s="63"/>
      <c r="Q98" s="63"/>
    </row>
    <row r="99" spans="1:17" x14ac:dyDescent="0.25">
      <c r="A99" s="1" t="s">
        <v>480</v>
      </c>
      <c r="B99" s="57">
        <v>7</v>
      </c>
      <c r="C99" s="57">
        <v>0</v>
      </c>
      <c r="D99" s="57">
        <v>0</v>
      </c>
      <c r="E99" s="57">
        <v>1</v>
      </c>
      <c r="F99" s="57">
        <v>1</v>
      </c>
      <c r="G99" s="57">
        <v>5</v>
      </c>
      <c r="H99" s="57">
        <v>5</v>
      </c>
      <c r="I99" s="57">
        <f t="shared" si="1"/>
        <v>-2</v>
      </c>
      <c r="K99" s="93"/>
      <c r="L99" s="64"/>
      <c r="M99" s="63"/>
      <c r="N99" s="63"/>
      <c r="O99" s="63"/>
      <c r="P99" s="63"/>
      <c r="Q99" s="63"/>
    </row>
    <row r="100" spans="1:17" x14ac:dyDescent="0.25">
      <c r="A100" s="1" t="s">
        <v>481</v>
      </c>
      <c r="B100" s="57">
        <v>231</v>
      </c>
      <c r="C100" s="57">
        <v>56</v>
      </c>
      <c r="D100" s="57">
        <v>3</v>
      </c>
      <c r="E100" s="57">
        <v>34</v>
      </c>
      <c r="F100" s="57">
        <v>3</v>
      </c>
      <c r="G100" s="57">
        <v>194</v>
      </c>
      <c r="H100" s="57">
        <v>253</v>
      </c>
      <c r="I100" s="57">
        <f t="shared" si="1"/>
        <v>22</v>
      </c>
      <c r="K100" s="93"/>
      <c r="L100" s="64"/>
      <c r="M100" s="63"/>
      <c r="N100" s="63"/>
      <c r="O100" s="63"/>
      <c r="P100" s="63"/>
      <c r="Q100" s="63"/>
    </row>
    <row r="101" spans="1:17" x14ac:dyDescent="0.25">
      <c r="A101" s="1" t="s">
        <v>482</v>
      </c>
      <c r="B101" s="57">
        <v>69</v>
      </c>
      <c r="C101" s="57">
        <v>7</v>
      </c>
      <c r="D101" s="57">
        <v>1</v>
      </c>
      <c r="E101" s="57">
        <v>10</v>
      </c>
      <c r="F101" s="57">
        <v>0</v>
      </c>
      <c r="G101" s="57">
        <v>59</v>
      </c>
      <c r="H101" s="57">
        <v>67</v>
      </c>
      <c r="I101" s="57">
        <f t="shared" si="1"/>
        <v>-2</v>
      </c>
      <c r="K101" s="93"/>
      <c r="L101" s="64"/>
      <c r="M101" s="63"/>
      <c r="N101" s="63"/>
      <c r="O101" s="63"/>
      <c r="P101" s="63"/>
      <c r="Q101" s="63"/>
    </row>
    <row r="102" spans="1:17" x14ac:dyDescent="0.25">
      <c r="A102" s="8" t="s">
        <v>220</v>
      </c>
      <c r="B102" s="57"/>
      <c r="C102" s="57"/>
      <c r="D102" s="57"/>
      <c r="E102" s="57"/>
      <c r="F102" s="57"/>
      <c r="G102" s="57"/>
      <c r="H102" s="57"/>
      <c r="I102" s="57"/>
      <c r="K102" s="93"/>
      <c r="L102" s="64"/>
      <c r="M102" s="63"/>
      <c r="N102" s="63"/>
      <c r="O102" s="63"/>
      <c r="P102" s="63"/>
      <c r="Q102" s="63"/>
    </row>
    <row r="103" spans="1:17" x14ac:dyDescent="0.25">
      <c r="A103" s="1" t="s">
        <v>483</v>
      </c>
      <c r="B103" s="57">
        <v>1035</v>
      </c>
      <c r="C103" s="57">
        <v>184</v>
      </c>
      <c r="D103" s="57">
        <v>5</v>
      </c>
      <c r="E103" s="57">
        <v>115</v>
      </c>
      <c r="F103" s="57">
        <v>3</v>
      </c>
      <c r="G103" s="57">
        <v>917</v>
      </c>
      <c r="H103" s="57">
        <v>1106</v>
      </c>
      <c r="I103" s="57">
        <f t="shared" si="1"/>
        <v>71</v>
      </c>
      <c r="K103" s="93"/>
      <c r="L103" s="64"/>
      <c r="M103" s="63"/>
      <c r="N103" s="63"/>
      <c r="O103" s="63"/>
      <c r="P103" s="63"/>
      <c r="Q103" s="63"/>
    </row>
    <row r="104" spans="1:17" x14ac:dyDescent="0.25">
      <c r="A104" s="1" t="s">
        <v>484</v>
      </c>
      <c r="B104" s="57">
        <v>439</v>
      </c>
      <c r="C104" s="57">
        <v>69</v>
      </c>
      <c r="D104" s="57">
        <v>2</v>
      </c>
      <c r="E104" s="57">
        <v>54</v>
      </c>
      <c r="F104" s="57">
        <v>6</v>
      </c>
      <c r="G104" s="57">
        <v>379</v>
      </c>
      <c r="H104" s="57">
        <v>450</v>
      </c>
      <c r="I104" s="57">
        <f t="shared" si="1"/>
        <v>11</v>
      </c>
      <c r="K104" s="93"/>
      <c r="L104" s="64"/>
      <c r="M104" s="63"/>
      <c r="N104" s="63"/>
      <c r="O104" s="63"/>
      <c r="P104" s="63"/>
      <c r="Q104" s="63"/>
    </row>
    <row r="105" spans="1:17" x14ac:dyDescent="0.25">
      <c r="A105" s="8" t="s">
        <v>221</v>
      </c>
      <c r="B105" s="57"/>
      <c r="C105" s="57"/>
      <c r="D105" s="57"/>
      <c r="E105" s="57"/>
      <c r="F105" s="57"/>
      <c r="G105" s="57"/>
      <c r="H105" s="57"/>
      <c r="I105" s="57"/>
      <c r="K105" s="93"/>
      <c r="L105" s="64"/>
      <c r="M105" s="63"/>
      <c r="N105" s="63"/>
      <c r="O105" s="63"/>
      <c r="P105" s="63"/>
      <c r="Q105" s="63"/>
    </row>
    <row r="106" spans="1:17" x14ac:dyDescent="0.25">
      <c r="A106" s="1" t="s">
        <v>485</v>
      </c>
      <c r="B106" s="57">
        <v>246</v>
      </c>
      <c r="C106" s="57">
        <v>37</v>
      </c>
      <c r="D106" s="57">
        <v>1</v>
      </c>
      <c r="E106" s="57">
        <v>24</v>
      </c>
      <c r="F106" s="57">
        <v>1</v>
      </c>
      <c r="G106" s="57">
        <v>221</v>
      </c>
      <c r="H106" s="57">
        <v>259</v>
      </c>
      <c r="I106" s="57">
        <f t="shared" si="1"/>
        <v>13</v>
      </c>
      <c r="K106" s="93"/>
      <c r="L106" s="64"/>
      <c r="M106" s="63"/>
      <c r="N106" s="63"/>
      <c r="O106" s="63"/>
      <c r="P106" s="63"/>
      <c r="Q106" s="63"/>
    </row>
    <row r="107" spans="1:17" x14ac:dyDescent="0.25">
      <c r="A107" s="1" t="s">
        <v>540</v>
      </c>
      <c r="B107" s="57">
        <v>567</v>
      </c>
      <c r="C107" s="57">
        <v>97</v>
      </c>
      <c r="D107" s="57">
        <v>13</v>
      </c>
      <c r="E107" s="57">
        <v>67</v>
      </c>
      <c r="F107" s="57">
        <v>2</v>
      </c>
      <c r="G107" s="57">
        <v>498</v>
      </c>
      <c r="H107" s="57">
        <v>608</v>
      </c>
      <c r="I107" s="57">
        <f t="shared" si="1"/>
        <v>41</v>
      </c>
      <c r="K107" s="93"/>
      <c r="L107" s="64"/>
      <c r="M107" s="63"/>
      <c r="N107" s="63"/>
      <c r="O107" s="63"/>
      <c r="P107" s="63"/>
      <c r="Q107" s="63"/>
    </row>
    <row r="108" spans="1:17" x14ac:dyDescent="0.25">
      <c r="A108" s="1" t="s">
        <v>486</v>
      </c>
      <c r="B108" s="57">
        <v>280</v>
      </c>
      <c r="C108" s="57">
        <v>35</v>
      </c>
      <c r="D108" s="57">
        <v>50</v>
      </c>
      <c r="E108" s="57">
        <v>37</v>
      </c>
      <c r="F108" s="57">
        <v>3</v>
      </c>
      <c r="G108" s="57">
        <v>240</v>
      </c>
      <c r="H108" s="57">
        <v>325</v>
      </c>
      <c r="I108" s="57">
        <f t="shared" si="1"/>
        <v>45</v>
      </c>
      <c r="K108" s="93"/>
      <c r="L108" s="64"/>
      <c r="M108" s="63"/>
      <c r="N108" s="63"/>
      <c r="O108" s="63"/>
      <c r="P108" s="63"/>
      <c r="Q108" s="63"/>
    </row>
    <row r="109" spans="1:17" x14ac:dyDescent="0.25">
      <c r="A109" s="1" t="s">
        <v>487</v>
      </c>
      <c r="B109" s="57">
        <v>241</v>
      </c>
      <c r="C109" s="57">
        <v>50</v>
      </c>
      <c r="D109" s="57">
        <v>13</v>
      </c>
      <c r="E109" s="57">
        <v>33</v>
      </c>
      <c r="F109" s="57">
        <v>3</v>
      </c>
      <c r="G109" s="57">
        <v>205</v>
      </c>
      <c r="H109" s="57">
        <v>268</v>
      </c>
      <c r="I109" s="57">
        <f t="shared" si="1"/>
        <v>27</v>
      </c>
      <c r="K109" s="93"/>
      <c r="L109" s="64"/>
      <c r="M109" s="63"/>
      <c r="N109" s="63"/>
      <c r="O109" s="63"/>
      <c r="P109" s="63"/>
      <c r="Q109" s="63"/>
    </row>
    <row r="110" spans="1:17" x14ac:dyDescent="0.25">
      <c r="A110" s="1" t="s">
        <v>488</v>
      </c>
      <c r="B110" s="57">
        <v>141</v>
      </c>
      <c r="C110" s="57">
        <v>5</v>
      </c>
      <c r="D110" s="57">
        <v>0</v>
      </c>
      <c r="E110" s="57">
        <v>5</v>
      </c>
      <c r="F110" s="57">
        <v>1</v>
      </c>
      <c r="G110" s="57">
        <v>135</v>
      </c>
      <c r="H110" s="57">
        <v>140</v>
      </c>
      <c r="I110" s="57">
        <f t="shared" si="1"/>
        <v>-1</v>
      </c>
      <c r="K110" s="93"/>
      <c r="L110" s="64"/>
      <c r="M110" s="63"/>
      <c r="N110" s="63"/>
      <c r="O110" s="63"/>
      <c r="P110" s="63"/>
      <c r="Q110" s="63"/>
    </row>
    <row r="111" spans="1:17" x14ac:dyDescent="0.25">
      <c r="A111" s="1" t="s">
        <v>489</v>
      </c>
      <c r="B111" s="57">
        <v>141</v>
      </c>
      <c r="C111" s="57">
        <v>25</v>
      </c>
      <c r="D111" s="57">
        <v>3</v>
      </c>
      <c r="E111" s="57">
        <v>15</v>
      </c>
      <c r="F111" s="57">
        <v>0</v>
      </c>
      <c r="G111" s="57">
        <v>126</v>
      </c>
      <c r="H111" s="57">
        <v>154</v>
      </c>
      <c r="I111" s="57">
        <f t="shared" si="1"/>
        <v>13</v>
      </c>
      <c r="K111" s="93"/>
      <c r="L111" s="64"/>
      <c r="M111" s="63"/>
      <c r="N111" s="63"/>
      <c r="O111" s="63"/>
      <c r="P111" s="63"/>
      <c r="Q111" s="63"/>
    </row>
    <row r="112" spans="1:17" x14ac:dyDescent="0.25">
      <c r="A112" s="1" t="s">
        <v>490</v>
      </c>
      <c r="B112" s="57">
        <v>281</v>
      </c>
      <c r="C112" s="57">
        <v>75</v>
      </c>
      <c r="D112" s="57">
        <v>1</v>
      </c>
      <c r="E112" s="57">
        <v>50</v>
      </c>
      <c r="F112" s="57">
        <v>3</v>
      </c>
      <c r="G112" s="57">
        <v>228</v>
      </c>
      <c r="H112" s="57">
        <v>304</v>
      </c>
      <c r="I112" s="57">
        <f t="shared" si="1"/>
        <v>23</v>
      </c>
      <c r="K112" s="93"/>
      <c r="L112" s="64"/>
      <c r="M112" s="63"/>
      <c r="N112" s="63"/>
      <c r="O112" s="63"/>
      <c r="P112" s="63"/>
      <c r="Q112" s="63"/>
    </row>
    <row r="113" spans="1:17" x14ac:dyDescent="0.25">
      <c r="A113" s="1" t="s">
        <v>491</v>
      </c>
      <c r="B113" s="57">
        <v>98</v>
      </c>
      <c r="C113" s="57">
        <v>35</v>
      </c>
      <c r="D113" s="62">
        <v>3</v>
      </c>
      <c r="E113" s="57">
        <v>15</v>
      </c>
      <c r="F113" s="40">
        <v>0</v>
      </c>
      <c r="G113" s="57">
        <v>83</v>
      </c>
      <c r="H113" s="57">
        <v>121</v>
      </c>
      <c r="I113" s="57">
        <f t="shared" si="1"/>
        <v>23</v>
      </c>
      <c r="K113" s="93"/>
      <c r="L113" s="64"/>
      <c r="M113" s="63"/>
      <c r="N113" s="63"/>
      <c r="O113" s="63"/>
      <c r="P113" s="63"/>
      <c r="Q113" s="63"/>
    </row>
    <row r="114" spans="1:17" x14ac:dyDescent="0.25">
      <c r="A114" s="1" t="s">
        <v>222</v>
      </c>
      <c r="B114" s="57">
        <v>12328</v>
      </c>
      <c r="C114" s="57">
        <v>3200</v>
      </c>
      <c r="D114" s="62">
        <v>24</v>
      </c>
      <c r="E114" s="57">
        <v>1868</v>
      </c>
      <c r="F114" s="40">
        <v>5</v>
      </c>
      <c r="G114" s="57">
        <v>10455</v>
      </c>
      <c r="H114" s="57">
        <v>13679</v>
      </c>
      <c r="I114" s="57">
        <f t="shared" si="1"/>
        <v>1351</v>
      </c>
      <c r="K114" s="93"/>
      <c r="L114" s="64"/>
      <c r="M114" s="63"/>
      <c r="N114" s="63"/>
      <c r="O114" s="63"/>
      <c r="P114" s="63"/>
      <c r="Q114" s="63"/>
    </row>
    <row r="115" spans="1:17" x14ac:dyDescent="0.25">
      <c r="A115" s="1" t="s">
        <v>541</v>
      </c>
      <c r="H115" s="74"/>
      <c r="L115" s="63"/>
      <c r="M115" s="63"/>
      <c r="N115" s="63"/>
      <c r="O115" s="63"/>
      <c r="P115" s="63"/>
      <c r="Q115" s="63"/>
    </row>
    <row r="116" spans="1:17" x14ac:dyDescent="0.25">
      <c r="D116"/>
      <c r="F116" s="72"/>
      <c r="H116" s="74"/>
      <c r="L116" s="63"/>
      <c r="M116" s="63"/>
      <c r="N116" s="63"/>
      <c r="O116" s="63"/>
      <c r="P116" s="63"/>
      <c r="Q116" s="63"/>
    </row>
    <row r="117" spans="1:17" x14ac:dyDescent="0.25">
      <c r="D117" s="72"/>
      <c r="H117" s="74"/>
      <c r="L117" s="63"/>
      <c r="M117" s="63"/>
      <c r="N117" s="63"/>
      <c r="O117" s="63"/>
      <c r="P117" s="63"/>
      <c r="Q117" s="63"/>
    </row>
    <row r="118" spans="1:17" x14ac:dyDescent="0.25">
      <c r="H118" s="74"/>
      <c r="L118" s="63"/>
      <c r="M118" s="63"/>
      <c r="N118" s="63"/>
      <c r="O118" s="63"/>
      <c r="P118" s="63"/>
      <c r="Q118" s="63"/>
    </row>
    <row r="119" spans="1:17" x14ac:dyDescent="0.25">
      <c r="H119" s="74"/>
      <c r="L119" s="63"/>
      <c r="M119" s="63"/>
      <c r="N119" s="63"/>
      <c r="O119" s="63"/>
      <c r="P119" s="63"/>
      <c r="Q119" s="63"/>
    </row>
    <row r="120" spans="1:17" x14ac:dyDescent="0.25">
      <c r="H120" s="74"/>
      <c r="L120" s="63"/>
      <c r="M120" s="63"/>
      <c r="N120" s="63"/>
      <c r="O120" s="63"/>
      <c r="P120" s="63"/>
      <c r="Q120" s="63"/>
    </row>
    <row r="121" spans="1:17" x14ac:dyDescent="0.25">
      <c r="H121" s="71"/>
      <c r="L121" s="63"/>
      <c r="M121" s="63"/>
      <c r="N121" s="63"/>
      <c r="O121" s="63"/>
      <c r="P121" s="63"/>
      <c r="Q121" s="63"/>
    </row>
    <row r="122" spans="1:17" x14ac:dyDescent="0.25">
      <c r="H122" s="71"/>
      <c r="L122" s="63"/>
      <c r="M122" s="63"/>
      <c r="N122" s="63"/>
      <c r="O122" s="63"/>
      <c r="P122" s="63"/>
      <c r="Q122" s="63"/>
    </row>
    <row r="123" spans="1:17" x14ac:dyDescent="0.25">
      <c r="H123" s="71"/>
      <c r="L123" s="63"/>
      <c r="M123" s="63"/>
      <c r="N123" s="63"/>
      <c r="O123" s="63"/>
      <c r="P123" s="63"/>
      <c r="Q123" s="63"/>
    </row>
    <row r="124" spans="1:17" x14ac:dyDescent="0.25">
      <c r="H124" s="71"/>
      <c r="L124" s="63"/>
      <c r="M124" s="63"/>
      <c r="N124" s="63"/>
      <c r="O124" s="63"/>
      <c r="P124" s="63"/>
      <c r="Q124" s="63"/>
    </row>
    <row r="125" spans="1:17" x14ac:dyDescent="0.25">
      <c r="H125" s="71"/>
      <c r="L125" s="63"/>
      <c r="M125" s="63"/>
      <c r="N125" s="63"/>
      <c r="O125" s="63"/>
      <c r="P125" s="63"/>
      <c r="Q125" s="63"/>
    </row>
    <row r="126" spans="1:17" x14ac:dyDescent="0.25">
      <c r="H126" s="71"/>
      <c r="L126" s="63"/>
      <c r="M126" s="63"/>
      <c r="N126" s="63"/>
      <c r="O126" s="63"/>
      <c r="P126" s="63"/>
      <c r="Q126" s="63"/>
    </row>
    <row r="127" spans="1:17" x14ac:dyDescent="0.25">
      <c r="H127" s="71"/>
      <c r="L127" s="63"/>
      <c r="M127" s="63"/>
      <c r="N127" s="63"/>
      <c r="O127" s="63"/>
      <c r="P127" s="63"/>
      <c r="Q127" s="63"/>
    </row>
    <row r="128" spans="1:17" x14ac:dyDescent="0.25">
      <c r="H128" s="71"/>
      <c r="L128" s="63"/>
      <c r="M128" s="63"/>
      <c r="N128" s="63"/>
      <c r="O128" s="63"/>
      <c r="P128" s="63"/>
      <c r="Q128" s="63"/>
    </row>
    <row r="129" spans="8:17" x14ac:dyDescent="0.25">
      <c r="H129" s="71"/>
      <c r="L129" s="63"/>
      <c r="M129" s="63"/>
      <c r="N129" s="63"/>
      <c r="O129" s="63"/>
      <c r="P129" s="63"/>
      <c r="Q129" s="63"/>
    </row>
    <row r="130" spans="8:17" x14ac:dyDescent="0.25">
      <c r="H130" s="71"/>
      <c r="L130" s="63"/>
      <c r="M130" s="63"/>
      <c r="N130" s="63"/>
      <c r="O130" s="63"/>
      <c r="P130" s="63"/>
      <c r="Q130" s="63"/>
    </row>
    <row r="131" spans="8:17" x14ac:dyDescent="0.25">
      <c r="H131" s="71"/>
      <c r="L131" s="63"/>
      <c r="M131" s="63"/>
      <c r="N131" s="63"/>
      <c r="O131" s="63"/>
      <c r="P131" s="63"/>
      <c r="Q131" s="63"/>
    </row>
    <row r="132" spans="8:17" x14ac:dyDescent="0.25">
      <c r="H132" s="71"/>
      <c r="L132" s="63"/>
      <c r="M132" s="63"/>
      <c r="N132" s="63"/>
      <c r="O132" s="63"/>
      <c r="P132" s="63"/>
      <c r="Q132" s="63"/>
    </row>
    <row r="133" spans="8:17" x14ac:dyDescent="0.25">
      <c r="H133" s="71"/>
      <c r="L133" s="63"/>
      <c r="M133" s="63"/>
      <c r="N133" s="63"/>
      <c r="O133" s="63"/>
      <c r="P133" s="63"/>
      <c r="Q133" s="63"/>
    </row>
    <row r="134" spans="8:17" x14ac:dyDescent="0.25">
      <c r="H134" s="71"/>
      <c r="L134" s="63"/>
      <c r="M134" s="63"/>
      <c r="N134" s="63"/>
      <c r="O134" s="63"/>
      <c r="P134" s="63"/>
      <c r="Q134" s="63"/>
    </row>
    <row r="135" spans="8:17" x14ac:dyDescent="0.25">
      <c r="H135" s="71"/>
      <c r="L135" s="63"/>
      <c r="M135" s="63"/>
      <c r="N135" s="63"/>
      <c r="O135" s="63"/>
      <c r="P135" s="63"/>
      <c r="Q135" s="63"/>
    </row>
    <row r="136" spans="8:17" x14ac:dyDescent="0.25">
      <c r="H136" s="71"/>
      <c r="L136" s="63"/>
      <c r="M136" s="63"/>
      <c r="N136" s="63"/>
      <c r="O136" s="63"/>
      <c r="P136" s="63"/>
      <c r="Q136" s="63"/>
    </row>
    <row r="137" spans="8:17" x14ac:dyDescent="0.25">
      <c r="H137" s="71"/>
      <c r="L137" s="63"/>
      <c r="M137" s="63"/>
      <c r="N137" s="63"/>
      <c r="O137" s="63"/>
      <c r="P137" s="63"/>
      <c r="Q137" s="63"/>
    </row>
    <row r="138" spans="8:17" x14ac:dyDescent="0.25">
      <c r="H138" s="71"/>
      <c r="L138" s="63"/>
      <c r="M138" s="63"/>
      <c r="N138" s="63"/>
      <c r="O138" s="63"/>
      <c r="P138" s="63"/>
      <c r="Q138" s="63"/>
    </row>
    <row r="139" spans="8:17" x14ac:dyDescent="0.25">
      <c r="H139" s="71"/>
      <c r="L139" s="63"/>
      <c r="M139" s="63"/>
      <c r="N139" s="63"/>
      <c r="O139" s="63"/>
      <c r="P139" s="63"/>
      <c r="Q139" s="63"/>
    </row>
    <row r="140" spans="8:17" x14ac:dyDescent="0.25">
      <c r="H140" s="71"/>
      <c r="L140" s="63"/>
      <c r="M140" s="63"/>
      <c r="N140" s="63"/>
      <c r="O140" s="63"/>
      <c r="P140" s="63"/>
      <c r="Q140" s="63"/>
    </row>
    <row r="141" spans="8:17" x14ac:dyDescent="0.25">
      <c r="H141" s="71"/>
      <c r="L141" s="63"/>
      <c r="M141" s="63"/>
      <c r="N141" s="63"/>
      <c r="O141" s="63"/>
      <c r="P141" s="63"/>
      <c r="Q141" s="63"/>
    </row>
    <row r="142" spans="8:17" x14ac:dyDescent="0.25">
      <c r="H142" s="71"/>
      <c r="L142" s="63"/>
      <c r="M142" s="63"/>
      <c r="N142" s="63"/>
      <c r="O142" s="63"/>
      <c r="P142" s="63"/>
      <c r="Q142" s="63"/>
    </row>
    <row r="143" spans="8:17" x14ac:dyDescent="0.25">
      <c r="H143" s="71"/>
      <c r="L143" s="63"/>
      <c r="M143" s="63"/>
      <c r="N143" s="63"/>
      <c r="O143" s="63"/>
      <c r="P143" s="63"/>
      <c r="Q143" s="63"/>
    </row>
    <row r="144" spans="8:17" x14ac:dyDescent="0.25">
      <c r="H144" s="71"/>
      <c r="L144" s="63"/>
      <c r="M144" s="63"/>
      <c r="N144" s="63"/>
      <c r="O144" s="63"/>
      <c r="P144" s="63"/>
      <c r="Q144" s="63"/>
    </row>
    <row r="145" spans="8:17" x14ac:dyDescent="0.25">
      <c r="H145" s="71"/>
      <c r="L145" s="63"/>
      <c r="M145" s="63"/>
      <c r="N145" s="63"/>
      <c r="O145" s="63"/>
      <c r="P145" s="63"/>
      <c r="Q145" s="63"/>
    </row>
    <row r="146" spans="8:17" x14ac:dyDescent="0.25">
      <c r="H146" s="71"/>
      <c r="L146" s="63"/>
      <c r="M146" s="63"/>
      <c r="N146" s="63"/>
      <c r="O146" s="63"/>
      <c r="P146" s="63"/>
      <c r="Q146" s="63"/>
    </row>
    <row r="147" spans="8:17" x14ac:dyDescent="0.25">
      <c r="H147" s="71"/>
      <c r="L147" s="63"/>
      <c r="M147" s="63"/>
      <c r="N147" s="63"/>
      <c r="O147" s="63"/>
      <c r="P147" s="63"/>
      <c r="Q147" s="63"/>
    </row>
    <row r="148" spans="8:17" x14ac:dyDescent="0.25">
      <c r="H148" s="71"/>
      <c r="L148" s="63"/>
      <c r="M148" s="63"/>
      <c r="N148" s="63"/>
      <c r="O148" s="63"/>
      <c r="P148" s="63"/>
      <c r="Q148" s="63"/>
    </row>
    <row r="149" spans="8:17" x14ac:dyDescent="0.25">
      <c r="H149" s="71"/>
      <c r="L149" s="63"/>
      <c r="M149" s="63"/>
      <c r="N149" s="63"/>
      <c r="O149" s="63"/>
      <c r="P149" s="63"/>
      <c r="Q149" s="63"/>
    </row>
    <row r="150" spans="8:17" x14ac:dyDescent="0.25">
      <c r="H150" s="71"/>
      <c r="L150" s="63"/>
      <c r="M150" s="63"/>
      <c r="N150" s="63"/>
      <c r="O150" s="63"/>
      <c r="P150" s="63"/>
      <c r="Q150" s="63"/>
    </row>
    <row r="151" spans="8:17" x14ac:dyDescent="0.25">
      <c r="H151" s="71"/>
      <c r="L151" s="63"/>
      <c r="M151" s="63"/>
      <c r="N151" s="63"/>
      <c r="O151" s="63"/>
      <c r="P151" s="63"/>
      <c r="Q151" s="63"/>
    </row>
    <row r="152" spans="8:17" x14ac:dyDescent="0.25">
      <c r="H152" s="71"/>
      <c r="L152" s="63"/>
      <c r="M152" s="63"/>
      <c r="N152" s="63"/>
      <c r="O152" s="63"/>
      <c r="P152" s="63"/>
      <c r="Q152" s="63"/>
    </row>
    <row r="153" spans="8:17" x14ac:dyDescent="0.25">
      <c r="H153" s="71"/>
      <c r="L153" s="63"/>
      <c r="M153" s="63"/>
      <c r="N153" s="63"/>
      <c r="O153" s="63"/>
      <c r="P153" s="63"/>
      <c r="Q153" s="63"/>
    </row>
    <row r="154" spans="8:17" x14ac:dyDescent="0.25">
      <c r="H154" s="71"/>
      <c r="L154" s="63"/>
      <c r="M154" s="63"/>
      <c r="N154" s="63"/>
      <c r="O154" s="63"/>
      <c r="P154" s="63"/>
      <c r="Q154" s="63"/>
    </row>
    <row r="155" spans="8:17" x14ac:dyDescent="0.25">
      <c r="H155" s="71"/>
      <c r="L155" s="63"/>
      <c r="M155" s="63"/>
      <c r="N155" s="63"/>
      <c r="O155" s="63"/>
      <c r="P155" s="63"/>
      <c r="Q155" s="63"/>
    </row>
    <row r="156" spans="8:17" x14ac:dyDescent="0.25">
      <c r="H156" s="71"/>
      <c r="L156" s="63"/>
      <c r="M156" s="63"/>
      <c r="N156" s="63"/>
      <c r="O156" s="63"/>
      <c r="P156" s="63"/>
      <c r="Q156" s="63"/>
    </row>
    <row r="157" spans="8:17" x14ac:dyDescent="0.25">
      <c r="H157" s="71"/>
      <c r="L157" s="63"/>
      <c r="M157" s="63"/>
      <c r="N157" s="63"/>
      <c r="O157" s="63"/>
      <c r="P157" s="63"/>
      <c r="Q157" s="63"/>
    </row>
    <row r="158" spans="8:17" x14ac:dyDescent="0.25">
      <c r="H158" s="71"/>
      <c r="L158" s="63"/>
      <c r="M158" s="63"/>
      <c r="N158" s="63"/>
      <c r="O158" s="63"/>
      <c r="P158" s="63"/>
      <c r="Q158" s="63"/>
    </row>
    <row r="159" spans="8:17" x14ac:dyDescent="0.25">
      <c r="H159" s="71"/>
      <c r="L159" s="63"/>
      <c r="M159" s="63"/>
      <c r="N159" s="63"/>
      <c r="O159" s="63"/>
      <c r="P159" s="63"/>
      <c r="Q159" s="63"/>
    </row>
    <row r="160" spans="8:17" x14ac:dyDescent="0.25">
      <c r="H160" s="71"/>
      <c r="L160" s="63"/>
      <c r="M160" s="63"/>
      <c r="N160" s="63"/>
      <c r="O160" s="63"/>
      <c r="P160" s="63"/>
      <c r="Q160" s="63"/>
    </row>
    <row r="161" spans="8:17" x14ac:dyDescent="0.25">
      <c r="H161" s="71"/>
      <c r="L161" s="63"/>
      <c r="M161" s="63"/>
      <c r="N161" s="63"/>
      <c r="O161" s="63"/>
      <c r="P161" s="63"/>
      <c r="Q161" s="63"/>
    </row>
    <row r="162" spans="8:17" x14ac:dyDescent="0.25">
      <c r="H162" s="71"/>
      <c r="L162" s="63"/>
      <c r="M162" s="63"/>
      <c r="N162" s="63"/>
      <c r="O162" s="63"/>
      <c r="P162" s="63"/>
      <c r="Q162" s="63"/>
    </row>
    <row r="163" spans="8:17" x14ac:dyDescent="0.25">
      <c r="H163" s="71"/>
      <c r="L163" s="63"/>
      <c r="M163" s="63"/>
      <c r="N163" s="63"/>
      <c r="O163" s="63"/>
      <c r="P163" s="63"/>
      <c r="Q163" s="63"/>
    </row>
    <row r="164" spans="8:17" x14ac:dyDescent="0.25">
      <c r="H164" s="71"/>
      <c r="L164" s="63"/>
      <c r="M164" s="63"/>
      <c r="N164" s="63"/>
      <c r="O164" s="63"/>
      <c r="P164" s="63"/>
      <c r="Q164" s="63"/>
    </row>
    <row r="165" spans="8:17" x14ac:dyDescent="0.25">
      <c r="H165" s="71"/>
    </row>
    <row r="166" spans="8:17" x14ac:dyDescent="0.25">
      <c r="H166" s="71"/>
    </row>
    <row r="167" spans="8:17" x14ac:dyDescent="0.25">
      <c r="H167" s="71"/>
    </row>
    <row r="168" spans="8:17" x14ac:dyDescent="0.25">
      <c r="H168" s="71"/>
    </row>
    <row r="169" spans="8:17" x14ac:dyDescent="0.25">
      <c r="H169" s="71"/>
    </row>
    <row r="170" spans="8:17" x14ac:dyDescent="0.25">
      <c r="H170" s="71"/>
    </row>
    <row r="171" spans="8:17" x14ac:dyDescent="0.25">
      <c r="H171" s="71"/>
    </row>
    <row r="172" spans="8:17" x14ac:dyDescent="0.25">
      <c r="H172" s="71"/>
    </row>
    <row r="173" spans="8:17" x14ac:dyDescent="0.25">
      <c r="H173" s="71"/>
    </row>
    <row r="174" spans="8:17" x14ac:dyDescent="0.25">
      <c r="H174" s="71"/>
    </row>
    <row r="175" spans="8:17" x14ac:dyDescent="0.25">
      <c r="H175" s="71"/>
    </row>
    <row r="176" spans="8:17" x14ac:dyDescent="0.25">
      <c r="H176" s="71"/>
    </row>
    <row r="177" spans="8:8" x14ac:dyDescent="0.25">
      <c r="H177" s="71"/>
    </row>
    <row r="178" spans="8:8" x14ac:dyDescent="0.25">
      <c r="H178" s="71"/>
    </row>
    <row r="179" spans="8:8" x14ac:dyDescent="0.25">
      <c r="H179" s="71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" right="0" top="0" bottom="0" header="0" footer="0"/>
  <pageSetup paperSize="9" scale="96" fitToHeight="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I3:J20"/>
  <sheetViews>
    <sheetView workbookViewId="0">
      <selection activeCell="I21" sqref="I21"/>
    </sheetView>
  </sheetViews>
  <sheetFormatPr baseColWidth="10" defaultRowHeight="13.2" x14ac:dyDescent="0.25"/>
  <cols>
    <col min="9" max="10" width="11.44140625" style="63"/>
  </cols>
  <sheetData>
    <row r="3" spans="9:10" x14ac:dyDescent="0.25">
      <c r="I3" s="71"/>
      <c r="J3" s="71"/>
    </row>
    <row r="4" spans="9:10" x14ac:dyDescent="0.25">
      <c r="I4" s="71"/>
      <c r="J4" s="71"/>
    </row>
    <row r="5" spans="9:10" x14ac:dyDescent="0.25">
      <c r="I5" s="71"/>
      <c r="J5" s="71"/>
    </row>
    <row r="6" spans="9:10" x14ac:dyDescent="0.25">
      <c r="I6" s="71"/>
      <c r="J6" s="71"/>
    </row>
    <row r="7" spans="9:10" x14ac:dyDescent="0.25">
      <c r="I7" s="71"/>
      <c r="J7" s="71"/>
    </row>
    <row r="8" spans="9:10" x14ac:dyDescent="0.25">
      <c r="I8" s="71"/>
      <c r="J8" s="71"/>
    </row>
    <row r="9" spans="9:10" x14ac:dyDescent="0.25">
      <c r="I9" s="71"/>
      <c r="J9" s="71"/>
    </row>
    <row r="10" spans="9:10" x14ac:dyDescent="0.25">
      <c r="I10" s="71"/>
      <c r="J10" s="71"/>
    </row>
    <row r="11" spans="9:10" x14ac:dyDescent="0.25">
      <c r="I11" s="71"/>
      <c r="J11" s="71"/>
    </row>
    <row r="12" spans="9:10" x14ac:dyDescent="0.25">
      <c r="I12" s="71"/>
      <c r="J12" s="71"/>
    </row>
    <row r="13" spans="9:10" x14ac:dyDescent="0.25">
      <c r="I13" s="71"/>
      <c r="J13" s="71"/>
    </row>
    <row r="14" spans="9:10" x14ac:dyDescent="0.25">
      <c r="I14" s="71"/>
      <c r="J14" s="71"/>
    </row>
    <row r="15" spans="9:10" x14ac:dyDescent="0.25">
      <c r="I15" s="71"/>
      <c r="J15" s="71"/>
    </row>
    <row r="16" spans="9:10" x14ac:dyDescent="0.25">
      <c r="I16" s="71"/>
      <c r="J16" s="71"/>
    </row>
    <row r="17" spans="9:10" x14ac:dyDescent="0.25">
      <c r="I17" s="71"/>
      <c r="J17" s="71"/>
    </row>
    <row r="18" spans="9:10" x14ac:dyDescent="0.25">
      <c r="I18" s="71"/>
      <c r="J18" s="71"/>
    </row>
    <row r="19" spans="9:10" x14ac:dyDescent="0.25">
      <c r="I19" s="71"/>
      <c r="J19" s="71"/>
    </row>
    <row r="20" spans="9:10" x14ac:dyDescent="0.25">
      <c r="I20" s="71"/>
      <c r="J20" s="71"/>
    </row>
  </sheetData>
  <phoneticPr fontId="6" type="noConversion"/>
  <pageMargins left="0.75" right="0.75" top="1" bottom="1" header="0" footer="0"/>
  <pageSetup paperSize="9" orientation="portrait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baseColWidth="10" defaultRowHeight="13.2" x14ac:dyDescent="0.25"/>
  <sheetData/>
  <phoneticPr fontId="6" type="noConversion"/>
  <pageMargins left="0.75" right="0.75" top="1" bottom="1" header="0" footer="0"/>
  <headerFooter alignWithMargins="0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9" sqref="I29"/>
    </sheetView>
  </sheetViews>
  <sheetFormatPr baseColWidth="10" defaultRowHeight="13.2" x14ac:dyDescent="0.25"/>
  <sheetData/>
  <phoneticPr fontId="6" type="noConversion"/>
  <pageMargins left="0.75" right="0.75" top="1" bottom="1" header="0" footer="0"/>
  <headerFooter alignWithMargins="0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I28" sqref="I28"/>
    </sheetView>
  </sheetViews>
  <sheetFormatPr baseColWidth="10" defaultRowHeight="13.2" x14ac:dyDescent="0.25"/>
  <sheetData/>
  <phoneticPr fontId="6" type="noConversion"/>
  <pageMargins left="0.75" right="0.75" top="1" bottom="1" header="0" footer="0"/>
  <headerFooter alignWithMargins="0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172"/>
  <sheetViews>
    <sheetView tabSelected="1" workbookViewId="0">
      <selection activeCell="A3" sqref="A3"/>
    </sheetView>
  </sheetViews>
  <sheetFormatPr baseColWidth="10" defaultColWidth="11.44140625" defaultRowHeight="13.2" x14ac:dyDescent="0.25"/>
  <cols>
    <col min="1" max="1" width="27.109375" style="63" customWidth="1"/>
    <col min="2" max="2" width="10.6640625" style="63" customWidth="1"/>
    <col min="3" max="3" width="10.33203125" style="63" customWidth="1"/>
    <col min="4" max="4" width="10.6640625" style="63" customWidth="1"/>
    <col min="5" max="5" width="9.44140625" style="64" customWidth="1"/>
    <col min="6" max="6" width="10.6640625" style="63" customWidth="1"/>
    <col min="7" max="8" width="10.6640625" style="64" customWidth="1"/>
    <col min="9" max="9" width="10.6640625" style="56" customWidth="1"/>
    <col min="10" max="16384" width="11.44140625" style="63"/>
  </cols>
  <sheetData>
    <row r="1" spans="1:11" x14ac:dyDescent="0.25">
      <c r="A1" s="66" t="s">
        <v>856</v>
      </c>
    </row>
    <row r="2" spans="1:11" x14ac:dyDescent="0.25">
      <c r="A2" s="67" t="s">
        <v>857</v>
      </c>
      <c r="B2" s="56"/>
      <c r="C2" s="56"/>
      <c r="D2" s="56"/>
      <c r="E2" s="57"/>
      <c r="F2" s="56"/>
      <c r="G2" s="57"/>
      <c r="H2" s="57"/>
    </row>
    <row r="3" spans="1:11" x14ac:dyDescent="0.25">
      <c r="A3" s="56"/>
      <c r="B3" s="56"/>
      <c r="C3" s="56"/>
      <c r="D3" s="56"/>
      <c r="E3" s="57"/>
      <c r="F3" s="56"/>
      <c r="G3" s="57"/>
      <c r="H3" s="57"/>
    </row>
    <row r="4" spans="1:11" ht="12.75" customHeight="1" x14ac:dyDescent="0.25">
      <c r="A4" s="65"/>
      <c r="B4" s="94" t="s">
        <v>793</v>
      </c>
      <c r="C4" s="94" t="s">
        <v>844</v>
      </c>
      <c r="D4" s="94"/>
      <c r="E4" s="96" t="s">
        <v>845</v>
      </c>
      <c r="F4" s="96"/>
      <c r="G4" s="96" t="s">
        <v>846</v>
      </c>
      <c r="H4" s="96" t="s">
        <v>847</v>
      </c>
      <c r="I4" s="95" t="s">
        <v>848</v>
      </c>
    </row>
    <row r="5" spans="1:11" ht="39.75" customHeight="1" x14ac:dyDescent="0.25">
      <c r="A5" s="65"/>
      <c r="B5" s="94"/>
      <c r="C5" s="88" t="s">
        <v>755</v>
      </c>
      <c r="D5" s="88" t="s">
        <v>756</v>
      </c>
      <c r="E5" s="89" t="s">
        <v>757</v>
      </c>
      <c r="F5" s="88" t="s">
        <v>758</v>
      </c>
      <c r="G5" s="96"/>
      <c r="H5" s="96"/>
      <c r="I5" s="95"/>
    </row>
    <row r="6" spans="1:11" x14ac:dyDescent="0.25">
      <c r="A6" s="52" t="s">
        <v>571</v>
      </c>
      <c r="B6" s="61">
        <v>81523</v>
      </c>
      <c r="C6" s="60">
        <v>14117</v>
      </c>
      <c r="D6" s="60" t="s">
        <v>452</v>
      </c>
      <c r="E6" s="60">
        <v>9783</v>
      </c>
      <c r="F6" s="60" t="s">
        <v>452</v>
      </c>
      <c r="G6" s="54">
        <v>71740</v>
      </c>
      <c r="H6" s="61">
        <v>85857</v>
      </c>
      <c r="I6" s="61">
        <v>4334</v>
      </c>
    </row>
    <row r="7" spans="1:11" x14ac:dyDescent="0.25">
      <c r="A7" s="55" t="s">
        <v>572</v>
      </c>
      <c r="B7" s="57"/>
      <c r="C7" s="57"/>
      <c r="D7" s="57"/>
      <c r="E7" s="57"/>
      <c r="F7" s="57"/>
      <c r="G7" s="57"/>
      <c r="H7" s="53"/>
      <c r="I7" s="57"/>
    </row>
    <row r="8" spans="1:11" x14ac:dyDescent="0.25">
      <c r="A8" s="56" t="s">
        <v>375</v>
      </c>
      <c r="B8" s="57">
        <v>861</v>
      </c>
      <c r="C8" s="57">
        <v>124</v>
      </c>
      <c r="D8" s="57">
        <v>8</v>
      </c>
      <c r="E8" s="57">
        <v>106</v>
      </c>
      <c r="F8" s="59">
        <v>29</v>
      </c>
      <c r="G8" s="57">
        <v>726</v>
      </c>
      <c r="H8" s="57">
        <v>858</v>
      </c>
      <c r="I8" s="57">
        <f>H8-B8</f>
        <v>-3</v>
      </c>
      <c r="J8" s="64"/>
      <c r="K8" s="64"/>
    </row>
    <row r="9" spans="1:11" x14ac:dyDescent="0.25">
      <c r="A9" s="56" t="s">
        <v>385</v>
      </c>
      <c r="B9" s="57">
        <v>1699</v>
      </c>
      <c r="C9" s="57">
        <v>233</v>
      </c>
      <c r="D9" s="57">
        <v>30</v>
      </c>
      <c r="E9" s="57">
        <v>206</v>
      </c>
      <c r="F9" s="59">
        <v>22</v>
      </c>
      <c r="G9" s="57">
        <v>1471</v>
      </c>
      <c r="H9" s="57">
        <v>1734</v>
      </c>
      <c r="I9" s="57">
        <f t="shared" ref="I9:I71" si="0">H9-B9</f>
        <v>35</v>
      </c>
      <c r="J9" s="64"/>
      <c r="K9" s="64"/>
    </row>
    <row r="10" spans="1:11" x14ac:dyDescent="0.25">
      <c r="A10" s="56" t="s">
        <v>386</v>
      </c>
      <c r="B10" s="57">
        <v>778</v>
      </c>
      <c r="C10" s="57">
        <v>152</v>
      </c>
      <c r="D10" s="57">
        <v>31</v>
      </c>
      <c r="E10" s="57">
        <v>111</v>
      </c>
      <c r="F10" s="59">
        <v>9</v>
      </c>
      <c r="G10" s="57">
        <v>658</v>
      </c>
      <c r="H10" s="57">
        <v>841</v>
      </c>
      <c r="I10" s="57">
        <f t="shared" si="0"/>
        <v>63</v>
      </c>
      <c r="J10" s="64"/>
      <c r="K10" s="64"/>
    </row>
    <row r="11" spans="1:11" x14ac:dyDescent="0.25">
      <c r="A11" s="56" t="s">
        <v>387</v>
      </c>
      <c r="B11" s="57">
        <v>596</v>
      </c>
      <c r="C11" s="57">
        <v>119</v>
      </c>
      <c r="D11" s="57">
        <v>6</v>
      </c>
      <c r="E11" s="57">
        <v>94</v>
      </c>
      <c r="F11" s="59">
        <v>4</v>
      </c>
      <c r="G11" s="57">
        <v>498</v>
      </c>
      <c r="H11" s="57">
        <v>623</v>
      </c>
      <c r="I11" s="57">
        <f t="shared" si="0"/>
        <v>27</v>
      </c>
      <c r="J11" s="64"/>
      <c r="K11" s="64"/>
    </row>
    <row r="12" spans="1:11" x14ac:dyDescent="0.25">
      <c r="A12" s="56" t="s">
        <v>388</v>
      </c>
      <c r="B12" s="57">
        <v>1496</v>
      </c>
      <c r="C12" s="57">
        <v>199</v>
      </c>
      <c r="D12" s="57">
        <v>12</v>
      </c>
      <c r="E12" s="57">
        <v>170</v>
      </c>
      <c r="F12" s="59">
        <v>41</v>
      </c>
      <c r="G12" s="57">
        <v>1285</v>
      </c>
      <c r="H12" s="57">
        <v>1496</v>
      </c>
      <c r="I12" s="57">
        <f t="shared" si="0"/>
        <v>0</v>
      </c>
      <c r="J12" s="64"/>
      <c r="K12" s="64"/>
    </row>
    <row r="13" spans="1:11" x14ac:dyDescent="0.25">
      <c r="A13" s="56" t="s">
        <v>417</v>
      </c>
      <c r="B13" s="57">
        <v>4897</v>
      </c>
      <c r="C13" s="57">
        <v>738</v>
      </c>
      <c r="D13" s="57">
        <v>70</v>
      </c>
      <c r="E13" s="57">
        <v>510</v>
      </c>
      <c r="F13" s="59">
        <v>72</v>
      </c>
      <c r="G13" s="57">
        <v>4315</v>
      </c>
      <c r="H13" s="57">
        <v>5123</v>
      </c>
      <c r="I13" s="57">
        <f t="shared" si="0"/>
        <v>226</v>
      </c>
      <c r="J13" s="64"/>
      <c r="K13" s="64"/>
    </row>
    <row r="14" spans="1:11" x14ac:dyDescent="0.25">
      <c r="A14" s="55" t="s">
        <v>398</v>
      </c>
      <c r="B14" s="57"/>
      <c r="C14" s="57"/>
      <c r="D14" s="57"/>
      <c r="E14" s="57"/>
      <c r="F14" s="59"/>
      <c r="G14" s="57"/>
      <c r="H14" s="57"/>
      <c r="I14" s="57"/>
      <c r="J14" s="64"/>
      <c r="K14" s="64"/>
    </row>
    <row r="15" spans="1:11" x14ac:dyDescent="0.25">
      <c r="A15" s="56" t="s">
        <v>418</v>
      </c>
      <c r="B15" s="57">
        <v>3572</v>
      </c>
      <c r="C15" s="57">
        <v>694</v>
      </c>
      <c r="D15" s="57">
        <v>19</v>
      </c>
      <c r="E15" s="57">
        <v>475</v>
      </c>
      <c r="F15" s="59">
        <v>35</v>
      </c>
      <c r="G15" s="57">
        <v>3062</v>
      </c>
      <c r="H15" s="57">
        <v>3775</v>
      </c>
      <c r="I15" s="57">
        <f t="shared" si="0"/>
        <v>203</v>
      </c>
      <c r="J15" s="64"/>
      <c r="K15" s="64"/>
    </row>
    <row r="16" spans="1:11" x14ac:dyDescent="0.25">
      <c r="A16" s="56" t="s">
        <v>378</v>
      </c>
      <c r="B16" s="57">
        <v>3516</v>
      </c>
      <c r="C16" s="57">
        <v>597</v>
      </c>
      <c r="D16" s="57">
        <v>32</v>
      </c>
      <c r="E16" s="57">
        <v>379</v>
      </c>
      <c r="F16" s="59">
        <v>31</v>
      </c>
      <c r="G16" s="57">
        <v>3106</v>
      </c>
      <c r="H16" s="57">
        <v>3735</v>
      </c>
      <c r="I16" s="57">
        <f t="shared" si="0"/>
        <v>219</v>
      </c>
      <c r="J16" s="64"/>
      <c r="K16" s="64"/>
    </row>
    <row r="17" spans="1:11" x14ac:dyDescent="0.25">
      <c r="A17" s="56" t="s">
        <v>419</v>
      </c>
      <c r="B17" s="57">
        <v>2342</v>
      </c>
      <c r="C17" s="57">
        <v>401</v>
      </c>
      <c r="D17" s="57">
        <v>28</v>
      </c>
      <c r="E17" s="57">
        <v>281</v>
      </c>
      <c r="F17" s="59">
        <v>21</v>
      </c>
      <c r="G17" s="57">
        <v>2040</v>
      </c>
      <c r="H17" s="57">
        <v>2469</v>
      </c>
      <c r="I17" s="57">
        <f t="shared" si="0"/>
        <v>127</v>
      </c>
      <c r="J17" s="64"/>
      <c r="K17" s="64"/>
    </row>
    <row r="18" spans="1:11" x14ac:dyDescent="0.25">
      <c r="A18" s="55" t="s">
        <v>574</v>
      </c>
      <c r="B18" s="57"/>
      <c r="C18" s="57"/>
      <c r="D18" s="57"/>
      <c r="E18" s="57"/>
      <c r="F18" s="59"/>
      <c r="G18" s="57"/>
      <c r="H18" s="57"/>
      <c r="I18" s="57"/>
      <c r="J18" s="64"/>
      <c r="K18" s="64"/>
    </row>
    <row r="19" spans="1:11" x14ac:dyDescent="0.25">
      <c r="A19" s="56" t="s">
        <v>391</v>
      </c>
      <c r="B19" s="57">
        <v>986</v>
      </c>
      <c r="C19" s="57">
        <v>148</v>
      </c>
      <c r="D19" s="57">
        <v>7</v>
      </c>
      <c r="E19" s="57">
        <v>128</v>
      </c>
      <c r="F19" s="59">
        <v>7</v>
      </c>
      <c r="G19" s="57">
        <v>851</v>
      </c>
      <c r="H19" s="57">
        <v>1006</v>
      </c>
      <c r="I19" s="57">
        <f t="shared" si="0"/>
        <v>20</v>
      </c>
      <c r="J19" s="64"/>
      <c r="K19" s="64"/>
    </row>
    <row r="20" spans="1:11" x14ac:dyDescent="0.25">
      <c r="A20" s="56" t="s">
        <v>389</v>
      </c>
      <c r="B20" s="57">
        <v>1562</v>
      </c>
      <c r="C20" s="57">
        <v>259</v>
      </c>
      <c r="D20" s="57">
        <v>13</v>
      </c>
      <c r="E20" s="57">
        <v>179</v>
      </c>
      <c r="F20" s="59">
        <v>16</v>
      </c>
      <c r="G20" s="57">
        <v>1367</v>
      </c>
      <c r="H20" s="57">
        <v>1639</v>
      </c>
      <c r="I20" s="57">
        <f t="shared" si="0"/>
        <v>77</v>
      </c>
      <c r="J20" s="64"/>
      <c r="K20" s="64"/>
    </row>
    <row r="21" spans="1:11" x14ac:dyDescent="0.25">
      <c r="A21" s="56" t="s">
        <v>421</v>
      </c>
      <c r="B21" s="57">
        <v>1551</v>
      </c>
      <c r="C21" s="57">
        <v>262</v>
      </c>
      <c r="D21" s="57">
        <v>14</v>
      </c>
      <c r="E21" s="57">
        <v>189</v>
      </c>
      <c r="F21" s="59">
        <v>3</v>
      </c>
      <c r="G21" s="57">
        <v>1359</v>
      </c>
      <c r="H21" s="57">
        <v>1635</v>
      </c>
      <c r="I21" s="57">
        <f t="shared" si="0"/>
        <v>84</v>
      </c>
      <c r="J21" s="64"/>
      <c r="K21" s="64"/>
    </row>
    <row r="22" spans="1:11" x14ac:dyDescent="0.25">
      <c r="A22" s="56" t="s">
        <v>422</v>
      </c>
      <c r="B22" s="57">
        <v>2754</v>
      </c>
      <c r="C22" s="57">
        <v>490</v>
      </c>
      <c r="D22" s="57">
        <v>21</v>
      </c>
      <c r="E22" s="57">
        <v>335</v>
      </c>
      <c r="F22" s="59">
        <v>26</v>
      </c>
      <c r="G22" s="57">
        <v>2393</v>
      </c>
      <c r="H22" s="57">
        <v>2904</v>
      </c>
      <c r="I22" s="57">
        <f t="shared" si="0"/>
        <v>150</v>
      </c>
      <c r="J22" s="64"/>
      <c r="K22" s="64"/>
    </row>
    <row r="23" spans="1:11" x14ac:dyDescent="0.25">
      <c r="A23" s="55" t="s">
        <v>575</v>
      </c>
      <c r="B23" s="57"/>
      <c r="C23" s="57"/>
      <c r="D23" s="57"/>
      <c r="E23" s="57"/>
      <c r="F23" s="59"/>
      <c r="G23" s="57"/>
      <c r="H23" s="57"/>
      <c r="I23" s="57"/>
      <c r="J23" s="64"/>
      <c r="K23" s="64"/>
    </row>
    <row r="24" spans="1:11" x14ac:dyDescent="0.25">
      <c r="A24" s="56" t="s">
        <v>423</v>
      </c>
      <c r="B24" s="57">
        <v>1553</v>
      </c>
      <c r="C24" s="57">
        <v>193</v>
      </c>
      <c r="D24" s="57">
        <v>19</v>
      </c>
      <c r="E24" s="57">
        <v>198</v>
      </c>
      <c r="F24" s="59">
        <v>11</v>
      </c>
      <c r="G24" s="57">
        <v>1344</v>
      </c>
      <c r="H24" s="57">
        <v>1556</v>
      </c>
      <c r="I24" s="57">
        <f t="shared" si="0"/>
        <v>3</v>
      </c>
      <c r="J24" s="64"/>
      <c r="K24" s="64"/>
    </row>
    <row r="25" spans="1:11" x14ac:dyDescent="0.25">
      <c r="A25" s="56" t="s">
        <v>424</v>
      </c>
      <c r="B25" s="57">
        <v>336</v>
      </c>
      <c r="C25" s="57">
        <v>62</v>
      </c>
      <c r="D25" s="57">
        <v>4</v>
      </c>
      <c r="E25" s="57">
        <v>45</v>
      </c>
      <c r="F25" s="59">
        <v>9</v>
      </c>
      <c r="G25" s="57">
        <v>282</v>
      </c>
      <c r="H25" s="57">
        <v>348</v>
      </c>
      <c r="I25" s="57">
        <f t="shared" si="0"/>
        <v>12</v>
      </c>
      <c r="J25" s="64"/>
      <c r="K25" s="64"/>
    </row>
    <row r="26" spans="1:11" x14ac:dyDescent="0.25">
      <c r="A26" s="56" t="s">
        <v>399</v>
      </c>
      <c r="B26" s="57">
        <v>252</v>
      </c>
      <c r="C26" s="57">
        <v>57</v>
      </c>
      <c r="D26" s="57">
        <v>2</v>
      </c>
      <c r="E26" s="57">
        <v>37</v>
      </c>
      <c r="F26" s="59">
        <v>2</v>
      </c>
      <c r="G26" s="57">
        <v>213</v>
      </c>
      <c r="H26" s="57">
        <v>272</v>
      </c>
      <c r="I26" s="57">
        <f t="shared" si="0"/>
        <v>20</v>
      </c>
      <c r="J26" s="64"/>
      <c r="K26" s="64"/>
    </row>
    <row r="27" spans="1:11" x14ac:dyDescent="0.25">
      <c r="A27" s="56" t="s">
        <v>426</v>
      </c>
      <c r="B27" s="57">
        <v>1633</v>
      </c>
      <c r="C27" s="57">
        <v>313</v>
      </c>
      <c r="D27" s="57">
        <v>46</v>
      </c>
      <c r="E27" s="57">
        <v>153</v>
      </c>
      <c r="F27" s="57">
        <v>27</v>
      </c>
      <c r="G27" s="57">
        <v>1453</v>
      </c>
      <c r="H27" s="57">
        <v>1812</v>
      </c>
      <c r="I27" s="57">
        <f t="shared" si="0"/>
        <v>179</v>
      </c>
      <c r="J27" s="64"/>
      <c r="K27" s="64"/>
    </row>
    <row r="28" spans="1:11" x14ac:dyDescent="0.25">
      <c r="A28" s="55" t="s">
        <v>382</v>
      </c>
      <c r="B28" s="57"/>
      <c r="C28" s="57"/>
      <c r="D28" s="57"/>
      <c r="E28" s="57"/>
      <c r="F28" s="57"/>
      <c r="G28" s="57"/>
      <c r="H28" s="57"/>
      <c r="I28" s="57"/>
      <c r="J28" s="64"/>
      <c r="K28" s="64"/>
    </row>
    <row r="29" spans="1:11" x14ac:dyDescent="0.25">
      <c r="A29" s="56" t="s">
        <v>427</v>
      </c>
      <c r="B29" s="57">
        <v>644</v>
      </c>
      <c r="C29" s="57">
        <v>91</v>
      </c>
      <c r="D29" s="57">
        <v>2</v>
      </c>
      <c r="E29" s="57">
        <v>98</v>
      </c>
      <c r="F29" s="57">
        <v>4</v>
      </c>
      <c r="G29" s="57">
        <v>542</v>
      </c>
      <c r="H29" s="57">
        <v>635</v>
      </c>
      <c r="I29" s="57">
        <f t="shared" si="0"/>
        <v>-9</v>
      </c>
      <c r="J29" s="64"/>
      <c r="K29" s="64"/>
    </row>
    <row r="30" spans="1:11" x14ac:dyDescent="0.25">
      <c r="A30" s="56" t="s">
        <v>428</v>
      </c>
      <c r="B30" s="57">
        <v>692</v>
      </c>
      <c r="C30" s="57">
        <v>142</v>
      </c>
      <c r="D30" s="57">
        <v>3</v>
      </c>
      <c r="E30" s="57">
        <v>92</v>
      </c>
      <c r="F30" s="57">
        <v>3</v>
      </c>
      <c r="G30" s="57">
        <v>597</v>
      </c>
      <c r="H30" s="57">
        <v>742</v>
      </c>
      <c r="I30" s="57">
        <f t="shared" si="0"/>
        <v>50</v>
      </c>
      <c r="J30" s="64"/>
      <c r="K30" s="64"/>
    </row>
    <row r="31" spans="1:11" x14ac:dyDescent="0.25">
      <c r="A31" s="56" t="s">
        <v>429</v>
      </c>
      <c r="B31" s="57">
        <v>630</v>
      </c>
      <c r="C31" s="57">
        <v>86</v>
      </c>
      <c r="D31" s="57">
        <v>6</v>
      </c>
      <c r="E31" s="57">
        <v>66</v>
      </c>
      <c r="F31" s="57">
        <v>4</v>
      </c>
      <c r="G31" s="57">
        <v>560</v>
      </c>
      <c r="H31" s="57">
        <v>652</v>
      </c>
      <c r="I31" s="57">
        <f t="shared" si="0"/>
        <v>22</v>
      </c>
      <c r="J31" s="64"/>
      <c r="K31" s="64"/>
    </row>
    <row r="32" spans="1:11" x14ac:dyDescent="0.25">
      <c r="A32" s="56" t="s">
        <v>430</v>
      </c>
      <c r="B32" s="57">
        <v>525</v>
      </c>
      <c r="C32" s="57">
        <v>86</v>
      </c>
      <c r="D32" s="57">
        <v>2</v>
      </c>
      <c r="E32" s="57">
        <v>83</v>
      </c>
      <c r="F32" s="57">
        <v>6</v>
      </c>
      <c r="G32" s="57">
        <v>436</v>
      </c>
      <c r="H32" s="57">
        <v>524</v>
      </c>
      <c r="I32" s="57">
        <f t="shared" si="0"/>
        <v>-1</v>
      </c>
      <c r="J32" s="64"/>
      <c r="K32" s="64"/>
    </row>
    <row r="33" spans="1:11" x14ac:dyDescent="0.25">
      <c r="A33" s="56" t="s">
        <v>431</v>
      </c>
      <c r="B33" s="57">
        <v>661</v>
      </c>
      <c r="C33" s="57">
        <v>102</v>
      </c>
      <c r="D33" s="57">
        <v>6</v>
      </c>
      <c r="E33" s="57">
        <v>57</v>
      </c>
      <c r="F33" s="57">
        <v>0</v>
      </c>
      <c r="G33" s="57">
        <v>604</v>
      </c>
      <c r="H33" s="57">
        <v>712</v>
      </c>
      <c r="I33" s="57">
        <f t="shared" si="0"/>
        <v>51</v>
      </c>
      <c r="J33" s="64"/>
      <c r="K33" s="64"/>
    </row>
    <row r="34" spans="1:11" x14ac:dyDescent="0.25">
      <c r="A34" s="55" t="s">
        <v>379</v>
      </c>
      <c r="B34" s="57"/>
      <c r="C34" s="57"/>
      <c r="D34" s="57"/>
      <c r="E34" s="57"/>
      <c r="F34" s="57"/>
      <c r="G34" s="57"/>
      <c r="H34" s="57"/>
      <c r="I34" s="57"/>
      <c r="J34" s="64"/>
      <c r="K34" s="64"/>
    </row>
    <row r="35" spans="1:11" x14ac:dyDescent="0.25">
      <c r="A35" s="56" t="s">
        <v>432</v>
      </c>
      <c r="B35" s="57">
        <v>999</v>
      </c>
      <c r="C35" s="57">
        <v>155</v>
      </c>
      <c r="D35" s="57">
        <v>10</v>
      </c>
      <c r="E35" s="57">
        <v>114</v>
      </c>
      <c r="F35" s="57">
        <v>9</v>
      </c>
      <c r="G35" s="57">
        <v>876</v>
      </c>
      <c r="H35" s="57">
        <v>1041</v>
      </c>
      <c r="I35" s="57">
        <f t="shared" si="0"/>
        <v>42</v>
      </c>
      <c r="J35" s="64"/>
      <c r="K35" s="64"/>
    </row>
    <row r="36" spans="1:11" x14ac:dyDescent="0.25">
      <c r="A36" s="56" t="s">
        <v>433</v>
      </c>
      <c r="B36" s="57">
        <v>1872</v>
      </c>
      <c r="C36" s="57">
        <v>304</v>
      </c>
      <c r="D36" s="57">
        <v>26</v>
      </c>
      <c r="E36" s="57">
        <v>194</v>
      </c>
      <c r="F36" s="57">
        <v>16</v>
      </c>
      <c r="G36" s="57">
        <v>1662</v>
      </c>
      <c r="H36" s="57">
        <v>1992</v>
      </c>
      <c r="I36" s="57">
        <f t="shared" si="0"/>
        <v>120</v>
      </c>
      <c r="J36" s="64"/>
      <c r="K36" s="64"/>
    </row>
    <row r="37" spans="1:11" x14ac:dyDescent="0.25">
      <c r="A37" s="56" t="s">
        <v>434</v>
      </c>
      <c r="B37" s="57">
        <v>734</v>
      </c>
      <c r="C37" s="57">
        <v>116</v>
      </c>
      <c r="D37" s="57">
        <v>10</v>
      </c>
      <c r="E37" s="57">
        <v>68</v>
      </c>
      <c r="F37" s="57">
        <v>3</v>
      </c>
      <c r="G37" s="57">
        <v>663</v>
      </c>
      <c r="H37" s="57">
        <v>789</v>
      </c>
      <c r="I37" s="57">
        <f t="shared" si="0"/>
        <v>55</v>
      </c>
      <c r="J37" s="64"/>
      <c r="K37" s="64"/>
    </row>
    <row r="38" spans="1:11" x14ac:dyDescent="0.25">
      <c r="A38" s="58" t="s">
        <v>435</v>
      </c>
      <c r="B38" s="57">
        <v>417</v>
      </c>
      <c r="C38" s="57">
        <v>65</v>
      </c>
      <c r="D38" s="57">
        <v>1</v>
      </c>
      <c r="E38" s="57">
        <v>48</v>
      </c>
      <c r="F38" s="57">
        <v>21</v>
      </c>
      <c r="G38" s="57">
        <v>348</v>
      </c>
      <c r="H38" s="57">
        <v>414</v>
      </c>
      <c r="I38" s="57">
        <f t="shared" si="0"/>
        <v>-3</v>
      </c>
      <c r="J38" s="64"/>
      <c r="K38" s="64"/>
    </row>
    <row r="39" spans="1:11" x14ac:dyDescent="0.25">
      <c r="A39" s="55" t="s">
        <v>390</v>
      </c>
      <c r="B39" s="57"/>
      <c r="C39" s="57"/>
      <c r="D39" s="57"/>
      <c r="E39" s="57"/>
      <c r="F39" s="57"/>
      <c r="G39" s="57"/>
      <c r="H39" s="57"/>
      <c r="I39" s="57"/>
      <c r="J39" s="64"/>
      <c r="K39" s="64"/>
    </row>
    <row r="40" spans="1:11" x14ac:dyDescent="0.25">
      <c r="A40" s="56" t="s">
        <v>436</v>
      </c>
      <c r="B40" s="57">
        <v>1644</v>
      </c>
      <c r="C40" s="57">
        <v>311</v>
      </c>
      <c r="D40" s="57">
        <v>10</v>
      </c>
      <c r="E40" s="57">
        <v>202</v>
      </c>
      <c r="F40" s="57">
        <v>8</v>
      </c>
      <c r="G40" s="57">
        <v>1434</v>
      </c>
      <c r="H40" s="57">
        <v>1755</v>
      </c>
      <c r="I40" s="57">
        <f t="shared" si="0"/>
        <v>111</v>
      </c>
      <c r="J40" s="64"/>
      <c r="K40" s="64"/>
    </row>
    <row r="41" spans="1:11" x14ac:dyDescent="0.25">
      <c r="A41" s="56" t="s">
        <v>437</v>
      </c>
      <c r="B41" s="57">
        <v>249</v>
      </c>
      <c r="C41" s="57">
        <v>60</v>
      </c>
      <c r="D41" s="57">
        <v>4</v>
      </c>
      <c r="E41" s="57">
        <v>44</v>
      </c>
      <c r="F41" s="57">
        <v>0</v>
      </c>
      <c r="G41" s="57">
        <v>205</v>
      </c>
      <c r="H41" s="57">
        <v>269</v>
      </c>
      <c r="I41" s="57">
        <f t="shared" si="0"/>
        <v>20</v>
      </c>
      <c r="J41" s="64"/>
      <c r="K41" s="64"/>
    </row>
    <row r="42" spans="1:11" x14ac:dyDescent="0.25">
      <c r="A42" s="56" t="s">
        <v>438</v>
      </c>
      <c r="B42" s="57">
        <v>300</v>
      </c>
      <c r="C42" s="57">
        <v>62</v>
      </c>
      <c r="D42" s="57">
        <v>3</v>
      </c>
      <c r="E42" s="57">
        <v>36</v>
      </c>
      <c r="F42" s="57">
        <v>10</v>
      </c>
      <c r="G42" s="57">
        <v>254</v>
      </c>
      <c r="H42" s="57">
        <v>319</v>
      </c>
      <c r="I42" s="57">
        <f t="shared" si="0"/>
        <v>19</v>
      </c>
      <c r="J42" s="64"/>
      <c r="K42" s="64"/>
    </row>
    <row r="43" spans="1:11" x14ac:dyDescent="0.25">
      <c r="A43" s="56" t="s">
        <v>393</v>
      </c>
      <c r="B43" s="57">
        <v>127</v>
      </c>
      <c r="C43" s="57">
        <v>13</v>
      </c>
      <c r="D43" s="57">
        <v>1</v>
      </c>
      <c r="E43" s="57">
        <v>26</v>
      </c>
      <c r="F43" s="57">
        <v>2</v>
      </c>
      <c r="G43" s="57">
        <v>99</v>
      </c>
      <c r="H43" s="57">
        <v>113</v>
      </c>
      <c r="I43" s="57">
        <f t="shared" si="0"/>
        <v>-14</v>
      </c>
      <c r="J43" s="64"/>
      <c r="K43" s="64"/>
    </row>
    <row r="44" spans="1:11" x14ac:dyDescent="0.25">
      <c r="A44" s="56" t="s">
        <v>394</v>
      </c>
      <c r="B44" s="57">
        <v>301</v>
      </c>
      <c r="C44" s="57">
        <v>27</v>
      </c>
      <c r="D44" s="57">
        <v>3</v>
      </c>
      <c r="E44" s="57">
        <v>31</v>
      </c>
      <c r="F44" s="57">
        <v>1</v>
      </c>
      <c r="G44" s="57">
        <v>269</v>
      </c>
      <c r="H44" s="57">
        <v>299</v>
      </c>
      <c r="I44" s="57">
        <f t="shared" si="0"/>
        <v>-2</v>
      </c>
      <c r="J44" s="64"/>
      <c r="K44" s="64"/>
    </row>
    <row r="45" spans="1:11" x14ac:dyDescent="0.25">
      <c r="A45" s="55" t="s">
        <v>576</v>
      </c>
      <c r="B45" s="57"/>
      <c r="C45" s="57"/>
      <c r="D45" s="57"/>
      <c r="E45" s="57"/>
      <c r="F45" s="57"/>
      <c r="G45" s="57"/>
      <c r="H45" s="57"/>
      <c r="I45" s="57"/>
      <c r="J45" s="64"/>
      <c r="K45" s="64"/>
    </row>
    <row r="46" spans="1:11" x14ac:dyDescent="0.25">
      <c r="A46" s="56" t="s">
        <v>441</v>
      </c>
      <c r="B46" s="57">
        <v>1843</v>
      </c>
      <c r="C46" s="57">
        <v>314</v>
      </c>
      <c r="D46" s="57">
        <v>17</v>
      </c>
      <c r="E46" s="57">
        <v>208</v>
      </c>
      <c r="F46" s="57">
        <v>17</v>
      </c>
      <c r="G46" s="57">
        <v>1618</v>
      </c>
      <c r="H46" s="57">
        <v>1949</v>
      </c>
      <c r="I46" s="57">
        <f t="shared" si="0"/>
        <v>106</v>
      </c>
      <c r="J46" s="64"/>
      <c r="K46" s="64"/>
    </row>
    <row r="47" spans="1:11" x14ac:dyDescent="0.25">
      <c r="A47" s="56" t="s">
        <v>442</v>
      </c>
      <c r="B47" s="57">
        <v>529</v>
      </c>
      <c r="C47" s="57">
        <v>84</v>
      </c>
      <c r="D47" s="57">
        <v>4</v>
      </c>
      <c r="E47" s="57">
        <v>67</v>
      </c>
      <c r="F47" s="57">
        <v>3</v>
      </c>
      <c r="G47" s="57">
        <v>459</v>
      </c>
      <c r="H47" s="57">
        <v>547</v>
      </c>
      <c r="I47" s="57">
        <f t="shared" si="0"/>
        <v>18</v>
      </c>
      <c r="J47" s="64"/>
      <c r="K47" s="64"/>
    </row>
    <row r="48" spans="1:11" x14ac:dyDescent="0.25">
      <c r="A48" s="56" t="s">
        <v>443</v>
      </c>
      <c r="B48" s="57">
        <v>1038</v>
      </c>
      <c r="C48" s="57">
        <v>196</v>
      </c>
      <c r="D48" s="57">
        <v>6</v>
      </c>
      <c r="E48" s="57">
        <v>99</v>
      </c>
      <c r="F48" s="57">
        <v>5</v>
      </c>
      <c r="G48" s="57">
        <v>934</v>
      </c>
      <c r="H48" s="57">
        <v>1136</v>
      </c>
      <c r="I48" s="57">
        <f t="shared" si="0"/>
        <v>98</v>
      </c>
      <c r="J48" s="64"/>
      <c r="K48" s="64"/>
    </row>
    <row r="49" spans="1:11" x14ac:dyDescent="0.25">
      <c r="A49" s="56" t="s">
        <v>444</v>
      </c>
      <c r="B49" s="57">
        <v>613</v>
      </c>
      <c r="C49" s="57">
        <v>100</v>
      </c>
      <c r="D49" s="57">
        <v>7</v>
      </c>
      <c r="E49" s="57">
        <v>75</v>
      </c>
      <c r="F49" s="57">
        <v>38</v>
      </c>
      <c r="G49" s="57">
        <v>500</v>
      </c>
      <c r="H49" s="57">
        <v>607</v>
      </c>
      <c r="I49" s="57">
        <f t="shared" si="0"/>
        <v>-6</v>
      </c>
      <c r="J49" s="64"/>
      <c r="K49" s="64"/>
    </row>
    <row r="50" spans="1:11" x14ac:dyDescent="0.25">
      <c r="A50" s="56" t="s">
        <v>445</v>
      </c>
      <c r="B50" s="57">
        <v>237</v>
      </c>
      <c r="C50" s="57">
        <v>39</v>
      </c>
      <c r="D50" s="57">
        <v>1</v>
      </c>
      <c r="E50" s="57">
        <v>25</v>
      </c>
      <c r="F50" s="57">
        <v>0</v>
      </c>
      <c r="G50" s="57">
        <v>212</v>
      </c>
      <c r="H50" s="57">
        <v>252</v>
      </c>
      <c r="I50" s="57">
        <f t="shared" si="0"/>
        <v>15</v>
      </c>
      <c r="J50" s="64"/>
      <c r="K50" s="64"/>
    </row>
    <row r="51" spans="1:11" x14ac:dyDescent="0.25">
      <c r="A51" s="55" t="s">
        <v>577</v>
      </c>
      <c r="B51" s="57"/>
      <c r="C51" s="57"/>
      <c r="D51" s="57"/>
      <c r="E51" s="57"/>
      <c r="F51" s="57"/>
      <c r="G51" s="57"/>
      <c r="H51" s="57"/>
      <c r="I51" s="57"/>
      <c r="J51" s="64"/>
      <c r="K51" s="64"/>
    </row>
    <row r="52" spans="1:11" x14ac:dyDescent="0.25">
      <c r="A52" s="56" t="s">
        <v>395</v>
      </c>
      <c r="B52" s="57">
        <v>1137</v>
      </c>
      <c r="C52" s="57">
        <v>194</v>
      </c>
      <c r="D52" s="57">
        <v>5</v>
      </c>
      <c r="E52" s="57">
        <v>150</v>
      </c>
      <c r="F52" s="57">
        <v>17</v>
      </c>
      <c r="G52" s="57">
        <v>970</v>
      </c>
      <c r="H52" s="57">
        <v>1169</v>
      </c>
      <c r="I52" s="57">
        <f t="shared" si="0"/>
        <v>32</v>
      </c>
      <c r="J52" s="64"/>
      <c r="K52" s="64"/>
    </row>
    <row r="53" spans="1:11" x14ac:dyDescent="0.25">
      <c r="A53" s="56" t="s">
        <v>561</v>
      </c>
      <c r="B53" s="57">
        <v>994</v>
      </c>
      <c r="C53" s="57">
        <v>196</v>
      </c>
      <c r="D53" s="57">
        <v>4</v>
      </c>
      <c r="E53" s="57">
        <v>129</v>
      </c>
      <c r="F53" s="57">
        <v>6</v>
      </c>
      <c r="G53" s="57">
        <v>859</v>
      </c>
      <c r="H53" s="57">
        <v>1059</v>
      </c>
      <c r="I53" s="57">
        <f t="shared" si="0"/>
        <v>65</v>
      </c>
      <c r="J53" s="64"/>
      <c r="K53" s="64"/>
    </row>
    <row r="54" spans="1:11" x14ac:dyDescent="0.25">
      <c r="A54" s="56" t="s">
        <v>396</v>
      </c>
      <c r="B54" s="57">
        <v>317</v>
      </c>
      <c r="C54" s="57">
        <v>58</v>
      </c>
      <c r="D54" s="57">
        <v>0</v>
      </c>
      <c r="E54" s="57">
        <v>51</v>
      </c>
      <c r="F54" s="57">
        <v>2</v>
      </c>
      <c r="G54" s="57">
        <v>264</v>
      </c>
      <c r="H54" s="57">
        <v>322</v>
      </c>
      <c r="I54" s="57">
        <f t="shared" si="0"/>
        <v>5</v>
      </c>
      <c r="J54" s="64"/>
      <c r="K54" s="64"/>
    </row>
    <row r="55" spans="1:11" x14ac:dyDescent="0.25">
      <c r="A55" s="56" t="s">
        <v>538</v>
      </c>
      <c r="B55" s="57">
        <v>487</v>
      </c>
      <c r="C55" s="57">
        <v>68</v>
      </c>
      <c r="D55" s="57">
        <v>1</v>
      </c>
      <c r="E55" s="57">
        <v>66</v>
      </c>
      <c r="F55" s="57">
        <v>3</v>
      </c>
      <c r="G55" s="57">
        <v>418</v>
      </c>
      <c r="H55" s="57">
        <v>487</v>
      </c>
      <c r="I55" s="57">
        <f t="shared" si="0"/>
        <v>0</v>
      </c>
      <c r="J55" s="64"/>
      <c r="K55" s="64"/>
    </row>
    <row r="56" spans="1:11" x14ac:dyDescent="0.25">
      <c r="A56" s="56" t="s">
        <v>448</v>
      </c>
      <c r="B56" s="57">
        <v>197</v>
      </c>
      <c r="C56" s="57">
        <v>25</v>
      </c>
      <c r="D56" s="57">
        <v>2</v>
      </c>
      <c r="E56" s="57">
        <v>17</v>
      </c>
      <c r="F56" s="57">
        <v>5</v>
      </c>
      <c r="G56" s="57">
        <v>175</v>
      </c>
      <c r="H56" s="57">
        <v>202</v>
      </c>
      <c r="I56" s="57">
        <f t="shared" si="0"/>
        <v>5</v>
      </c>
      <c r="J56" s="64"/>
      <c r="K56" s="64"/>
    </row>
    <row r="57" spans="1:11" x14ac:dyDescent="0.25">
      <c r="A57" s="55" t="s">
        <v>578</v>
      </c>
      <c r="B57" s="57"/>
      <c r="C57" s="57"/>
      <c r="D57" s="57"/>
      <c r="E57" s="57"/>
      <c r="F57" s="57"/>
      <c r="G57" s="57"/>
      <c r="H57" s="57"/>
      <c r="I57" s="57"/>
      <c r="J57" s="64"/>
      <c r="K57" s="64"/>
    </row>
    <row r="58" spans="1:11" x14ac:dyDescent="0.25">
      <c r="A58" s="56" t="s">
        <v>449</v>
      </c>
      <c r="B58" s="57">
        <v>1252</v>
      </c>
      <c r="C58" s="57">
        <v>232</v>
      </c>
      <c r="D58" s="57">
        <v>5</v>
      </c>
      <c r="E58" s="57">
        <v>157</v>
      </c>
      <c r="F58" s="57">
        <v>32</v>
      </c>
      <c r="G58" s="57">
        <v>1063</v>
      </c>
      <c r="H58" s="57">
        <v>1300</v>
      </c>
      <c r="I58" s="57">
        <f t="shared" si="0"/>
        <v>48</v>
      </c>
      <c r="J58" s="64"/>
      <c r="K58" s="64"/>
    </row>
    <row r="59" spans="1:11" x14ac:dyDescent="0.25">
      <c r="A59" s="56" t="s">
        <v>450</v>
      </c>
      <c r="B59" s="57">
        <v>729</v>
      </c>
      <c r="C59" s="57">
        <v>136</v>
      </c>
      <c r="D59" s="57">
        <v>11</v>
      </c>
      <c r="E59" s="57">
        <v>100</v>
      </c>
      <c r="F59" s="57">
        <v>2</v>
      </c>
      <c r="G59" s="57">
        <v>627</v>
      </c>
      <c r="H59" s="57">
        <v>774</v>
      </c>
      <c r="I59" s="57">
        <f t="shared" si="0"/>
        <v>45</v>
      </c>
      <c r="J59" s="64"/>
      <c r="K59" s="64"/>
    </row>
    <row r="60" spans="1:11" x14ac:dyDescent="0.25">
      <c r="A60" s="56" t="s">
        <v>451</v>
      </c>
      <c r="B60" s="57">
        <v>1229</v>
      </c>
      <c r="C60" s="57">
        <v>178</v>
      </c>
      <c r="D60" s="57">
        <v>10</v>
      </c>
      <c r="E60" s="57">
        <v>160</v>
      </c>
      <c r="F60" s="57">
        <v>8</v>
      </c>
      <c r="G60" s="57">
        <v>1061</v>
      </c>
      <c r="H60" s="57">
        <v>1249</v>
      </c>
      <c r="I60" s="57">
        <f t="shared" si="0"/>
        <v>20</v>
      </c>
      <c r="J60" s="64"/>
      <c r="K60" s="64"/>
    </row>
    <row r="61" spans="1:11" x14ac:dyDescent="0.25">
      <c r="A61" s="58" t="s">
        <v>453</v>
      </c>
      <c r="B61" s="57">
        <v>152</v>
      </c>
      <c r="C61" s="57">
        <v>60</v>
      </c>
      <c r="D61" s="57">
        <v>94</v>
      </c>
      <c r="E61" s="57">
        <v>19</v>
      </c>
      <c r="F61" s="57">
        <v>0</v>
      </c>
      <c r="G61" s="57">
        <v>133</v>
      </c>
      <c r="H61" s="57">
        <v>287</v>
      </c>
      <c r="I61" s="57">
        <f t="shared" si="0"/>
        <v>135</v>
      </c>
      <c r="J61" s="64"/>
      <c r="K61" s="64"/>
    </row>
    <row r="62" spans="1:11" x14ac:dyDescent="0.25">
      <c r="A62" s="56" t="s">
        <v>400</v>
      </c>
      <c r="B62" s="57">
        <v>295</v>
      </c>
      <c r="C62" s="57">
        <v>40</v>
      </c>
      <c r="D62" s="57">
        <v>2</v>
      </c>
      <c r="E62" s="57">
        <v>34</v>
      </c>
      <c r="F62" s="57">
        <v>11</v>
      </c>
      <c r="G62" s="57">
        <v>250</v>
      </c>
      <c r="H62" s="57">
        <v>292</v>
      </c>
      <c r="I62" s="57">
        <f t="shared" si="0"/>
        <v>-3</v>
      </c>
      <c r="J62" s="64"/>
      <c r="K62" s="64"/>
    </row>
    <row r="63" spans="1:11" x14ac:dyDescent="0.25">
      <c r="A63" s="56" t="s">
        <v>397</v>
      </c>
      <c r="B63" s="57">
        <v>365</v>
      </c>
      <c r="C63" s="57">
        <v>51</v>
      </c>
      <c r="D63" s="57">
        <v>63</v>
      </c>
      <c r="E63" s="57">
        <v>34</v>
      </c>
      <c r="F63" s="57">
        <v>3</v>
      </c>
      <c r="G63" s="57">
        <v>328</v>
      </c>
      <c r="H63" s="57">
        <v>442</v>
      </c>
      <c r="I63" s="57">
        <f t="shared" si="0"/>
        <v>77</v>
      </c>
      <c r="J63" s="64"/>
      <c r="K63" s="64"/>
    </row>
    <row r="64" spans="1:11" x14ac:dyDescent="0.25">
      <c r="A64" s="58" t="s">
        <v>579</v>
      </c>
      <c r="B64" s="57">
        <v>987</v>
      </c>
      <c r="C64" s="57">
        <v>176</v>
      </c>
      <c r="D64" s="57">
        <v>15</v>
      </c>
      <c r="E64" s="57">
        <v>110</v>
      </c>
      <c r="F64" s="57">
        <v>119</v>
      </c>
      <c r="G64" s="57">
        <v>758</v>
      </c>
      <c r="H64" s="57">
        <v>949</v>
      </c>
      <c r="I64" s="57">
        <f t="shared" si="0"/>
        <v>-38</v>
      </c>
      <c r="J64" s="64"/>
      <c r="K64" s="64"/>
    </row>
    <row r="65" spans="1:11" x14ac:dyDescent="0.25">
      <c r="A65" s="55" t="s">
        <v>213</v>
      </c>
      <c r="B65" s="57"/>
      <c r="C65" s="57"/>
      <c r="D65" s="57"/>
      <c r="E65" s="57"/>
      <c r="F65" s="57"/>
      <c r="G65" s="57"/>
      <c r="H65" s="57"/>
      <c r="I65" s="57"/>
      <c r="J65" s="64"/>
      <c r="K65" s="64"/>
    </row>
    <row r="66" spans="1:11" x14ac:dyDescent="0.25">
      <c r="A66" s="56" t="s">
        <v>794</v>
      </c>
      <c r="B66" s="63">
        <v>228</v>
      </c>
      <c r="C66" s="57">
        <v>49</v>
      </c>
      <c r="D66" s="57">
        <v>9</v>
      </c>
      <c r="E66" s="57">
        <v>24</v>
      </c>
      <c r="F66" s="57">
        <v>27</v>
      </c>
      <c r="G66" s="57">
        <v>177</v>
      </c>
      <c r="H66" s="57">
        <v>235</v>
      </c>
      <c r="I66" s="57">
        <f t="shared" si="0"/>
        <v>7</v>
      </c>
      <c r="J66" s="64"/>
      <c r="K66" s="64"/>
    </row>
    <row r="67" spans="1:11" x14ac:dyDescent="0.25">
      <c r="A67" s="56" t="s">
        <v>456</v>
      </c>
      <c r="B67" s="57">
        <v>1020</v>
      </c>
      <c r="C67" s="57">
        <v>143</v>
      </c>
      <c r="D67" s="57">
        <v>22</v>
      </c>
      <c r="E67" s="57">
        <v>117</v>
      </c>
      <c r="F67" s="57">
        <v>90</v>
      </c>
      <c r="G67" s="57">
        <v>813</v>
      </c>
      <c r="H67" s="57">
        <v>978</v>
      </c>
      <c r="I67" s="57">
        <f t="shared" si="0"/>
        <v>-42</v>
      </c>
      <c r="J67" s="64"/>
      <c r="K67" s="64"/>
    </row>
    <row r="68" spans="1:11" x14ac:dyDescent="0.25">
      <c r="A68" s="56" t="s">
        <v>457</v>
      </c>
      <c r="B68" s="57">
        <v>1524</v>
      </c>
      <c r="C68" s="57">
        <v>293</v>
      </c>
      <c r="D68" s="57">
        <v>17</v>
      </c>
      <c r="E68" s="57">
        <v>167</v>
      </c>
      <c r="F68" s="57">
        <v>18</v>
      </c>
      <c r="G68" s="57">
        <v>1339</v>
      </c>
      <c r="H68" s="57">
        <v>1649</v>
      </c>
      <c r="I68" s="57">
        <f t="shared" si="0"/>
        <v>125</v>
      </c>
      <c r="J68" s="64"/>
      <c r="K68" s="64"/>
    </row>
    <row r="69" spans="1:11" x14ac:dyDescent="0.25">
      <c r="A69" s="56" t="s">
        <v>458</v>
      </c>
      <c r="B69" s="57">
        <v>600</v>
      </c>
      <c r="C69" s="57">
        <v>84</v>
      </c>
      <c r="D69" s="57">
        <v>12</v>
      </c>
      <c r="E69" s="57">
        <v>83</v>
      </c>
      <c r="F69" s="57">
        <v>5</v>
      </c>
      <c r="G69" s="57">
        <v>512</v>
      </c>
      <c r="H69" s="57">
        <v>608</v>
      </c>
      <c r="I69" s="57">
        <f t="shared" si="0"/>
        <v>8</v>
      </c>
      <c r="J69" s="64"/>
      <c r="K69" s="64"/>
    </row>
    <row r="70" spans="1:11" x14ac:dyDescent="0.25">
      <c r="A70" s="56" t="s">
        <v>459</v>
      </c>
      <c r="B70" s="57">
        <v>357</v>
      </c>
      <c r="C70" s="57">
        <v>87</v>
      </c>
      <c r="D70" s="57">
        <v>25</v>
      </c>
      <c r="E70" s="57">
        <v>42</v>
      </c>
      <c r="F70" s="57">
        <v>4</v>
      </c>
      <c r="G70" s="57">
        <v>311</v>
      </c>
      <c r="H70" s="57">
        <v>423</v>
      </c>
      <c r="I70" s="57">
        <f t="shared" si="0"/>
        <v>66</v>
      </c>
      <c r="J70" s="64"/>
      <c r="K70" s="64"/>
    </row>
    <row r="71" spans="1:11" x14ac:dyDescent="0.25">
      <c r="A71" s="56" t="s">
        <v>460</v>
      </c>
      <c r="B71" s="57">
        <v>232</v>
      </c>
      <c r="C71" s="57">
        <v>32</v>
      </c>
      <c r="D71" s="57">
        <v>9</v>
      </c>
      <c r="E71" s="57">
        <v>22</v>
      </c>
      <c r="F71" s="57">
        <v>4</v>
      </c>
      <c r="G71" s="57">
        <v>206</v>
      </c>
      <c r="H71" s="57">
        <v>247</v>
      </c>
      <c r="I71" s="57">
        <f t="shared" si="0"/>
        <v>15</v>
      </c>
      <c r="J71" s="64"/>
      <c r="K71" s="64"/>
    </row>
    <row r="72" spans="1:11" x14ac:dyDescent="0.25">
      <c r="A72" s="55" t="s">
        <v>214</v>
      </c>
      <c r="B72" s="57"/>
      <c r="C72" s="57"/>
      <c r="D72" s="57"/>
      <c r="E72" s="57"/>
      <c r="F72" s="57"/>
      <c r="G72" s="57"/>
      <c r="H72" s="57"/>
      <c r="I72" s="57"/>
      <c r="J72" s="64"/>
      <c r="K72" s="64"/>
    </row>
    <row r="73" spans="1:11" x14ac:dyDescent="0.25">
      <c r="A73" s="56" t="s">
        <v>461</v>
      </c>
      <c r="B73" s="57">
        <v>1431</v>
      </c>
      <c r="C73" s="57">
        <v>249</v>
      </c>
      <c r="D73" s="57">
        <v>6</v>
      </c>
      <c r="E73" s="57">
        <v>179</v>
      </c>
      <c r="F73" s="57">
        <v>26</v>
      </c>
      <c r="G73" s="57">
        <v>1226</v>
      </c>
      <c r="H73" s="57">
        <v>1481</v>
      </c>
      <c r="I73" s="57">
        <f t="shared" ref="I73:I114" si="1">H73-B73</f>
        <v>50</v>
      </c>
      <c r="J73" s="64"/>
      <c r="K73" s="64"/>
    </row>
    <row r="74" spans="1:11" x14ac:dyDescent="0.25">
      <c r="A74" s="56" t="s">
        <v>462</v>
      </c>
      <c r="B74" s="57">
        <v>780</v>
      </c>
      <c r="C74" s="57">
        <v>126</v>
      </c>
      <c r="D74" s="57">
        <v>28</v>
      </c>
      <c r="E74" s="57">
        <v>93</v>
      </c>
      <c r="F74" s="57">
        <v>7</v>
      </c>
      <c r="G74" s="57">
        <v>680</v>
      </c>
      <c r="H74" s="57">
        <v>834</v>
      </c>
      <c r="I74" s="57">
        <f t="shared" si="1"/>
        <v>54</v>
      </c>
      <c r="J74" s="64"/>
      <c r="K74" s="64"/>
    </row>
    <row r="75" spans="1:11" x14ac:dyDescent="0.25">
      <c r="A75" s="56" t="s">
        <v>463</v>
      </c>
      <c r="B75" s="57">
        <v>773</v>
      </c>
      <c r="C75" s="57">
        <v>142</v>
      </c>
      <c r="D75" s="57">
        <v>13</v>
      </c>
      <c r="E75" s="57">
        <v>116</v>
      </c>
      <c r="F75" s="57">
        <v>5</v>
      </c>
      <c r="G75" s="57">
        <v>652</v>
      </c>
      <c r="H75" s="57">
        <v>807</v>
      </c>
      <c r="I75" s="57">
        <f t="shared" si="1"/>
        <v>34</v>
      </c>
      <c r="J75" s="64"/>
      <c r="K75" s="64"/>
    </row>
    <row r="76" spans="1:11" x14ac:dyDescent="0.25">
      <c r="A76" s="56" t="s">
        <v>464</v>
      </c>
      <c r="B76" s="57">
        <v>317</v>
      </c>
      <c r="C76" s="57">
        <v>68</v>
      </c>
      <c r="D76" s="57">
        <v>3</v>
      </c>
      <c r="E76" s="57">
        <v>36</v>
      </c>
      <c r="F76" s="57">
        <v>1</v>
      </c>
      <c r="G76" s="57">
        <v>280</v>
      </c>
      <c r="H76" s="57">
        <v>351</v>
      </c>
      <c r="I76" s="57">
        <f t="shared" si="1"/>
        <v>34</v>
      </c>
      <c r="J76" s="64"/>
      <c r="K76" s="64"/>
    </row>
    <row r="77" spans="1:11" x14ac:dyDescent="0.25">
      <c r="A77" s="56" t="s">
        <v>465</v>
      </c>
      <c r="B77" s="57">
        <v>1528</v>
      </c>
      <c r="C77" s="57">
        <v>261</v>
      </c>
      <c r="D77" s="57">
        <v>12</v>
      </c>
      <c r="E77" s="57">
        <v>158</v>
      </c>
      <c r="F77" s="57">
        <v>21</v>
      </c>
      <c r="G77" s="57">
        <v>1349</v>
      </c>
      <c r="H77" s="57">
        <v>1622</v>
      </c>
      <c r="I77" s="57">
        <f t="shared" si="1"/>
        <v>94</v>
      </c>
      <c r="J77" s="64"/>
      <c r="K77" s="64"/>
    </row>
    <row r="78" spans="1:11" x14ac:dyDescent="0.25">
      <c r="A78" s="55" t="s">
        <v>215</v>
      </c>
      <c r="B78" s="57"/>
      <c r="C78" s="57"/>
      <c r="D78" s="57"/>
      <c r="E78" s="57"/>
      <c r="F78" s="57"/>
      <c r="G78" s="57"/>
      <c r="H78" s="57"/>
      <c r="I78" s="57"/>
      <c r="J78" s="64"/>
      <c r="K78" s="64"/>
    </row>
    <row r="79" spans="1:11" x14ac:dyDescent="0.25">
      <c r="A79" s="56" t="s">
        <v>560</v>
      </c>
      <c r="B79" s="57">
        <v>531</v>
      </c>
      <c r="C79" s="57">
        <v>84</v>
      </c>
      <c r="D79" s="57">
        <v>2</v>
      </c>
      <c r="E79" s="57">
        <v>84</v>
      </c>
      <c r="F79" s="57">
        <v>3</v>
      </c>
      <c r="G79" s="57">
        <v>444</v>
      </c>
      <c r="H79" s="57">
        <v>530</v>
      </c>
      <c r="I79" s="57">
        <f t="shared" si="1"/>
        <v>-1</v>
      </c>
      <c r="J79" s="64"/>
      <c r="K79" s="64"/>
    </row>
    <row r="80" spans="1:11" x14ac:dyDescent="0.25">
      <c r="A80" s="56" t="s">
        <v>466</v>
      </c>
      <c r="B80" s="57">
        <v>1027</v>
      </c>
      <c r="C80" s="57">
        <v>185</v>
      </c>
      <c r="D80" s="57">
        <v>7</v>
      </c>
      <c r="E80" s="57">
        <v>144</v>
      </c>
      <c r="F80" s="57">
        <v>7</v>
      </c>
      <c r="G80" s="57">
        <v>876</v>
      </c>
      <c r="H80" s="57">
        <v>1068</v>
      </c>
      <c r="I80" s="57">
        <f t="shared" si="1"/>
        <v>41</v>
      </c>
      <c r="J80" s="64"/>
      <c r="K80" s="64"/>
    </row>
    <row r="81" spans="1:11" x14ac:dyDescent="0.25">
      <c r="A81" s="56" t="s">
        <v>467</v>
      </c>
      <c r="B81" s="57">
        <v>482</v>
      </c>
      <c r="C81" s="57">
        <v>107</v>
      </c>
      <c r="D81" s="57">
        <v>3</v>
      </c>
      <c r="E81" s="57">
        <v>66</v>
      </c>
      <c r="F81" s="57">
        <v>4</v>
      </c>
      <c r="G81" s="57">
        <v>412</v>
      </c>
      <c r="H81" s="57">
        <v>522</v>
      </c>
      <c r="I81" s="57">
        <f t="shared" si="1"/>
        <v>40</v>
      </c>
      <c r="J81" s="64"/>
      <c r="K81" s="64"/>
    </row>
    <row r="82" spans="1:11" x14ac:dyDescent="0.25">
      <c r="A82" s="56" t="s">
        <v>539</v>
      </c>
      <c r="B82" s="57">
        <v>598</v>
      </c>
      <c r="C82" s="57">
        <v>80</v>
      </c>
      <c r="D82" s="57">
        <v>5</v>
      </c>
      <c r="E82" s="57">
        <v>70</v>
      </c>
      <c r="F82" s="57">
        <v>3</v>
      </c>
      <c r="G82" s="57">
        <v>525</v>
      </c>
      <c r="H82" s="57">
        <v>610</v>
      </c>
      <c r="I82" s="57">
        <f t="shared" si="1"/>
        <v>12</v>
      </c>
      <c r="J82" s="64"/>
      <c r="K82" s="64"/>
    </row>
    <row r="83" spans="1:11" x14ac:dyDescent="0.25">
      <c r="A83" s="56" t="s">
        <v>468</v>
      </c>
      <c r="B83" s="57">
        <v>413</v>
      </c>
      <c r="C83" s="57">
        <v>56</v>
      </c>
      <c r="D83" s="57">
        <v>12</v>
      </c>
      <c r="E83" s="57">
        <v>47</v>
      </c>
      <c r="F83" s="57">
        <v>15</v>
      </c>
      <c r="G83" s="57">
        <v>351</v>
      </c>
      <c r="H83" s="57">
        <v>419</v>
      </c>
      <c r="I83" s="57">
        <f t="shared" si="1"/>
        <v>6</v>
      </c>
      <c r="J83" s="64"/>
      <c r="K83" s="64"/>
    </row>
    <row r="84" spans="1:11" x14ac:dyDescent="0.25">
      <c r="A84" s="55" t="s">
        <v>216</v>
      </c>
      <c r="B84" s="57"/>
      <c r="C84" s="57"/>
      <c r="D84" s="57"/>
      <c r="E84" s="57"/>
      <c r="F84" s="57"/>
      <c r="G84" s="57"/>
      <c r="H84" s="57"/>
      <c r="I84" s="57"/>
      <c r="J84" s="64"/>
      <c r="K84" s="64"/>
    </row>
    <row r="85" spans="1:11" x14ac:dyDescent="0.25">
      <c r="A85" s="56" t="s">
        <v>469</v>
      </c>
      <c r="B85" s="57">
        <v>1972</v>
      </c>
      <c r="C85" s="57">
        <v>333</v>
      </c>
      <c r="D85" s="57">
        <v>15</v>
      </c>
      <c r="E85" s="57">
        <v>247</v>
      </c>
      <c r="F85" s="57">
        <v>15</v>
      </c>
      <c r="G85" s="57">
        <v>1710</v>
      </c>
      <c r="H85" s="57">
        <v>2058</v>
      </c>
      <c r="I85" s="57">
        <f t="shared" si="1"/>
        <v>86</v>
      </c>
      <c r="J85" s="64"/>
      <c r="K85" s="64"/>
    </row>
    <row r="86" spans="1:11" x14ac:dyDescent="0.25">
      <c r="A86" s="56" t="s">
        <v>470</v>
      </c>
      <c r="B86" s="57">
        <v>305</v>
      </c>
      <c r="C86" s="57">
        <v>45</v>
      </c>
      <c r="D86" s="57">
        <v>1</v>
      </c>
      <c r="E86" s="57">
        <v>33</v>
      </c>
      <c r="F86" s="57">
        <v>5</v>
      </c>
      <c r="G86" s="57">
        <v>267</v>
      </c>
      <c r="H86" s="57">
        <v>313</v>
      </c>
      <c r="I86" s="57">
        <f t="shared" si="1"/>
        <v>8</v>
      </c>
      <c r="J86" s="64"/>
      <c r="K86" s="64"/>
    </row>
    <row r="87" spans="1:11" x14ac:dyDescent="0.25">
      <c r="A87" s="55" t="s">
        <v>217</v>
      </c>
      <c r="B87" s="57"/>
      <c r="C87" s="57"/>
      <c r="D87" s="57"/>
      <c r="E87" s="57"/>
      <c r="F87" s="57"/>
      <c r="G87" s="57"/>
      <c r="H87" s="57"/>
      <c r="I87" s="57"/>
      <c r="J87" s="64"/>
      <c r="K87" s="64"/>
    </row>
    <row r="88" spans="1:11" x14ac:dyDescent="0.25">
      <c r="A88" s="56" t="s">
        <v>471</v>
      </c>
      <c r="B88" s="57">
        <v>681</v>
      </c>
      <c r="C88" s="57">
        <v>105</v>
      </c>
      <c r="D88" s="57">
        <v>6</v>
      </c>
      <c r="E88" s="57">
        <v>78</v>
      </c>
      <c r="F88" s="57">
        <v>4</v>
      </c>
      <c r="G88" s="57">
        <v>599</v>
      </c>
      <c r="H88" s="57">
        <v>710</v>
      </c>
      <c r="I88" s="57">
        <f t="shared" si="1"/>
        <v>29</v>
      </c>
      <c r="J88" s="64"/>
      <c r="K88" s="64"/>
    </row>
    <row r="89" spans="1:11" x14ac:dyDescent="0.25">
      <c r="A89" s="56" t="s">
        <v>472</v>
      </c>
      <c r="B89" s="57">
        <v>1279</v>
      </c>
      <c r="C89" s="57">
        <v>228</v>
      </c>
      <c r="D89" s="57">
        <v>3</v>
      </c>
      <c r="E89" s="57">
        <v>178</v>
      </c>
      <c r="F89" s="57">
        <v>13</v>
      </c>
      <c r="G89" s="57">
        <v>1088</v>
      </c>
      <c r="H89" s="57">
        <v>1319</v>
      </c>
      <c r="I89" s="57">
        <f t="shared" si="1"/>
        <v>40</v>
      </c>
      <c r="J89" s="64"/>
      <c r="K89" s="64"/>
    </row>
    <row r="90" spans="1:11" x14ac:dyDescent="0.25">
      <c r="A90" s="56" t="s">
        <v>473</v>
      </c>
      <c r="B90" s="57">
        <v>842</v>
      </c>
      <c r="C90" s="57">
        <v>151</v>
      </c>
      <c r="D90" s="57">
        <v>12</v>
      </c>
      <c r="E90" s="57">
        <v>88</v>
      </c>
      <c r="F90" s="57">
        <v>5</v>
      </c>
      <c r="G90" s="57">
        <v>749</v>
      </c>
      <c r="H90" s="57">
        <v>912</v>
      </c>
      <c r="I90" s="57">
        <f t="shared" si="1"/>
        <v>70</v>
      </c>
      <c r="J90" s="64"/>
      <c r="K90" s="64"/>
    </row>
    <row r="91" spans="1:11" x14ac:dyDescent="0.25">
      <c r="A91" s="55" t="s">
        <v>218</v>
      </c>
      <c r="B91" s="57"/>
      <c r="C91" s="57"/>
      <c r="D91" s="57"/>
      <c r="E91" s="57"/>
      <c r="F91" s="57"/>
      <c r="G91" s="57"/>
      <c r="H91" s="57"/>
      <c r="I91" s="57"/>
      <c r="J91" s="64"/>
      <c r="K91" s="64"/>
    </row>
    <row r="92" spans="1:11" x14ac:dyDescent="0.25">
      <c r="A92" s="56" t="s">
        <v>474</v>
      </c>
      <c r="B92" s="57">
        <v>2381</v>
      </c>
      <c r="C92" s="57">
        <v>340</v>
      </c>
      <c r="D92" s="57">
        <v>24</v>
      </c>
      <c r="E92" s="57">
        <v>279</v>
      </c>
      <c r="F92" s="57">
        <v>24</v>
      </c>
      <c r="G92" s="57">
        <v>2078</v>
      </c>
      <c r="H92" s="57">
        <v>2442</v>
      </c>
      <c r="I92" s="57">
        <f t="shared" si="1"/>
        <v>61</v>
      </c>
      <c r="J92" s="64"/>
      <c r="K92" s="64"/>
    </row>
    <row r="93" spans="1:11" x14ac:dyDescent="0.25">
      <c r="A93" s="56" t="s">
        <v>475</v>
      </c>
      <c r="B93" s="64">
        <v>256</v>
      </c>
      <c r="C93" s="63">
        <v>37</v>
      </c>
      <c r="D93" s="63">
        <v>2</v>
      </c>
      <c r="E93" s="64">
        <v>33</v>
      </c>
      <c r="F93" s="63">
        <v>1</v>
      </c>
      <c r="G93" s="64">
        <v>222</v>
      </c>
      <c r="H93" s="57">
        <v>261</v>
      </c>
      <c r="I93" s="57">
        <f t="shared" si="1"/>
        <v>5</v>
      </c>
      <c r="J93" s="64"/>
      <c r="K93" s="64"/>
    </row>
    <row r="94" spans="1:11" x14ac:dyDescent="0.25">
      <c r="A94" s="55" t="s">
        <v>219</v>
      </c>
      <c r="B94" s="57"/>
      <c r="C94" s="57"/>
      <c r="D94" s="57"/>
      <c r="E94" s="57"/>
      <c r="F94" s="57"/>
      <c r="G94" s="57"/>
      <c r="I94" s="57"/>
      <c r="J94" s="64"/>
      <c r="K94" s="64"/>
    </row>
    <row r="95" spans="1:11" x14ac:dyDescent="0.25">
      <c r="A95" s="56" t="s">
        <v>476</v>
      </c>
      <c r="B95" s="57">
        <v>46</v>
      </c>
      <c r="C95" s="57">
        <v>5</v>
      </c>
      <c r="D95" s="57">
        <v>0</v>
      </c>
      <c r="E95" s="57">
        <v>5</v>
      </c>
      <c r="F95" s="57">
        <v>1</v>
      </c>
      <c r="G95" s="57">
        <v>40</v>
      </c>
      <c r="H95" s="57">
        <v>45</v>
      </c>
      <c r="I95" s="57">
        <f t="shared" si="1"/>
        <v>-1</v>
      </c>
      <c r="J95" s="64"/>
      <c r="K95" s="64"/>
    </row>
    <row r="96" spans="1:11" x14ac:dyDescent="0.25">
      <c r="A96" s="56" t="s">
        <v>477</v>
      </c>
      <c r="B96" s="57">
        <v>83</v>
      </c>
      <c r="C96" s="57">
        <v>4</v>
      </c>
      <c r="D96" s="57">
        <v>10</v>
      </c>
      <c r="E96" s="57">
        <v>6</v>
      </c>
      <c r="F96" s="57">
        <v>0</v>
      </c>
      <c r="G96" s="57">
        <v>77</v>
      </c>
      <c r="H96" s="57">
        <v>91</v>
      </c>
      <c r="I96" s="57">
        <f t="shared" si="1"/>
        <v>8</v>
      </c>
      <c r="J96" s="64"/>
      <c r="K96" s="64"/>
    </row>
    <row r="97" spans="1:11" x14ac:dyDescent="0.25">
      <c r="A97" s="56" t="s">
        <v>478</v>
      </c>
      <c r="B97" s="57">
        <v>64</v>
      </c>
      <c r="C97" s="57">
        <v>7</v>
      </c>
      <c r="D97" s="57">
        <v>0</v>
      </c>
      <c r="E97" s="57">
        <v>8</v>
      </c>
      <c r="F97" s="57">
        <v>0</v>
      </c>
      <c r="G97" s="57">
        <v>56</v>
      </c>
      <c r="H97" s="57">
        <v>63</v>
      </c>
      <c r="I97" s="57">
        <f t="shared" si="1"/>
        <v>-1</v>
      </c>
      <c r="J97" s="64"/>
      <c r="K97" s="64"/>
    </row>
    <row r="98" spans="1:11" x14ac:dyDescent="0.25">
      <c r="A98" s="56" t="s">
        <v>479</v>
      </c>
      <c r="B98" s="57">
        <v>30</v>
      </c>
      <c r="C98" s="57">
        <v>7</v>
      </c>
      <c r="D98" s="57">
        <v>5</v>
      </c>
      <c r="E98" s="57">
        <v>0</v>
      </c>
      <c r="F98" s="57">
        <v>0</v>
      </c>
      <c r="G98" s="57">
        <v>30</v>
      </c>
      <c r="H98" s="57">
        <v>42</v>
      </c>
      <c r="I98" s="57">
        <f t="shared" si="1"/>
        <v>12</v>
      </c>
      <c r="J98" s="64"/>
      <c r="K98" s="64"/>
    </row>
    <row r="99" spans="1:11" x14ac:dyDescent="0.25">
      <c r="A99" s="56" t="s">
        <v>480</v>
      </c>
      <c r="B99" s="57">
        <v>4</v>
      </c>
      <c r="C99" s="57">
        <v>0</v>
      </c>
      <c r="D99" s="57">
        <v>0</v>
      </c>
      <c r="E99" s="57">
        <v>0</v>
      </c>
      <c r="F99" s="57">
        <v>1</v>
      </c>
      <c r="G99" s="57">
        <v>3</v>
      </c>
      <c r="H99" s="57">
        <v>3</v>
      </c>
      <c r="I99" s="57">
        <f t="shared" si="1"/>
        <v>-1</v>
      </c>
      <c r="J99" s="64"/>
      <c r="K99" s="64"/>
    </row>
    <row r="100" spans="1:11" x14ac:dyDescent="0.25">
      <c r="A100" s="56" t="s">
        <v>481</v>
      </c>
      <c r="B100" s="57">
        <v>111</v>
      </c>
      <c r="C100" s="57">
        <v>26</v>
      </c>
      <c r="D100" s="57">
        <v>0</v>
      </c>
      <c r="E100" s="57">
        <v>15</v>
      </c>
      <c r="F100" s="57">
        <v>1</v>
      </c>
      <c r="G100" s="57">
        <v>95</v>
      </c>
      <c r="H100" s="57">
        <v>121</v>
      </c>
      <c r="I100" s="57">
        <f t="shared" si="1"/>
        <v>10</v>
      </c>
      <c r="J100" s="64"/>
      <c r="K100" s="64"/>
    </row>
    <row r="101" spans="1:11" x14ac:dyDescent="0.25">
      <c r="A101" s="56" t="s">
        <v>482</v>
      </c>
      <c r="B101" s="57">
        <v>46</v>
      </c>
      <c r="C101" s="57">
        <v>4</v>
      </c>
      <c r="D101" s="57">
        <v>0</v>
      </c>
      <c r="E101" s="57">
        <v>5</v>
      </c>
      <c r="F101" s="57">
        <v>0</v>
      </c>
      <c r="G101" s="57">
        <v>41</v>
      </c>
      <c r="H101" s="57">
        <v>45</v>
      </c>
      <c r="I101" s="57">
        <f t="shared" si="1"/>
        <v>-1</v>
      </c>
      <c r="J101" s="64"/>
      <c r="K101" s="64"/>
    </row>
    <row r="102" spans="1:11" x14ac:dyDescent="0.25">
      <c r="A102" s="55" t="s">
        <v>220</v>
      </c>
      <c r="B102" s="57"/>
      <c r="C102" s="57"/>
      <c r="D102" s="57"/>
      <c r="E102" s="57"/>
      <c r="F102" s="57"/>
      <c r="G102" s="57"/>
      <c r="H102" s="57"/>
      <c r="I102" s="57"/>
      <c r="J102" s="64"/>
      <c r="K102" s="64"/>
    </row>
    <row r="103" spans="1:11" x14ac:dyDescent="0.25">
      <c r="A103" s="56" t="s">
        <v>483</v>
      </c>
      <c r="B103" s="57">
        <v>699</v>
      </c>
      <c r="C103" s="57">
        <v>95</v>
      </c>
      <c r="D103" s="57">
        <v>3</v>
      </c>
      <c r="E103" s="57">
        <v>63</v>
      </c>
      <c r="F103" s="57">
        <v>3</v>
      </c>
      <c r="G103" s="57">
        <v>633</v>
      </c>
      <c r="H103" s="57">
        <v>731</v>
      </c>
      <c r="I103" s="57">
        <f t="shared" si="1"/>
        <v>32</v>
      </c>
      <c r="J103" s="64"/>
      <c r="K103" s="64"/>
    </row>
    <row r="104" spans="1:11" x14ac:dyDescent="0.25">
      <c r="A104" s="56" t="s">
        <v>484</v>
      </c>
      <c r="B104" s="57">
        <v>353</v>
      </c>
      <c r="C104" s="57">
        <v>51</v>
      </c>
      <c r="D104" s="57">
        <v>2</v>
      </c>
      <c r="E104" s="57">
        <v>40</v>
      </c>
      <c r="F104" s="57">
        <v>5</v>
      </c>
      <c r="G104" s="57">
        <v>308</v>
      </c>
      <c r="H104" s="57">
        <v>361</v>
      </c>
      <c r="I104" s="57">
        <f t="shared" si="1"/>
        <v>8</v>
      </c>
      <c r="J104" s="64"/>
      <c r="K104" s="64"/>
    </row>
    <row r="105" spans="1:11" x14ac:dyDescent="0.25">
      <c r="A105" s="55" t="s">
        <v>221</v>
      </c>
      <c r="B105" s="57"/>
      <c r="C105" s="57"/>
      <c r="D105" s="57"/>
      <c r="E105" s="57"/>
      <c r="F105" s="57"/>
      <c r="G105" s="57"/>
      <c r="H105" s="57"/>
      <c r="I105" s="57"/>
      <c r="J105" s="64"/>
      <c r="K105" s="64"/>
    </row>
    <row r="106" spans="1:11" x14ac:dyDescent="0.25">
      <c r="A106" s="56" t="s">
        <v>485</v>
      </c>
      <c r="B106" s="57">
        <v>173</v>
      </c>
      <c r="C106" s="57">
        <v>25</v>
      </c>
      <c r="D106" s="57">
        <v>1</v>
      </c>
      <c r="E106" s="57">
        <v>13</v>
      </c>
      <c r="F106" s="57">
        <v>1</v>
      </c>
      <c r="G106" s="57">
        <v>159</v>
      </c>
      <c r="H106" s="57">
        <v>185</v>
      </c>
      <c r="I106" s="57">
        <f t="shared" si="1"/>
        <v>12</v>
      </c>
      <c r="J106" s="64"/>
      <c r="K106" s="64"/>
    </row>
    <row r="107" spans="1:11" x14ac:dyDescent="0.25">
      <c r="A107" s="56" t="s">
        <v>540</v>
      </c>
      <c r="B107" s="57">
        <v>393</v>
      </c>
      <c r="C107" s="57">
        <v>63</v>
      </c>
      <c r="D107" s="57">
        <v>11</v>
      </c>
      <c r="E107" s="57">
        <v>45</v>
      </c>
      <c r="F107" s="57">
        <v>2</v>
      </c>
      <c r="G107" s="57">
        <v>346</v>
      </c>
      <c r="H107" s="57">
        <v>420</v>
      </c>
      <c r="I107" s="57">
        <f t="shared" si="1"/>
        <v>27</v>
      </c>
      <c r="J107" s="64"/>
      <c r="K107" s="64"/>
    </row>
    <row r="108" spans="1:11" x14ac:dyDescent="0.25">
      <c r="A108" s="56" t="s">
        <v>486</v>
      </c>
      <c r="B108" s="57">
        <v>209</v>
      </c>
      <c r="C108" s="57">
        <v>24</v>
      </c>
      <c r="D108" s="57">
        <v>47</v>
      </c>
      <c r="E108" s="57">
        <v>28</v>
      </c>
      <c r="F108" s="57">
        <v>2</v>
      </c>
      <c r="G108" s="57">
        <v>179</v>
      </c>
      <c r="H108" s="57">
        <v>250</v>
      </c>
      <c r="I108" s="57">
        <f t="shared" si="1"/>
        <v>41</v>
      </c>
      <c r="J108" s="64"/>
      <c r="K108" s="64"/>
    </row>
    <row r="109" spans="1:11" x14ac:dyDescent="0.25">
      <c r="A109" s="56" t="s">
        <v>487</v>
      </c>
      <c r="B109" s="57">
        <v>160</v>
      </c>
      <c r="C109" s="57">
        <v>26</v>
      </c>
      <c r="D109" s="57">
        <v>11</v>
      </c>
      <c r="E109" s="57">
        <v>19</v>
      </c>
      <c r="F109" s="57">
        <v>3</v>
      </c>
      <c r="G109" s="57">
        <v>138</v>
      </c>
      <c r="H109" s="57">
        <v>175</v>
      </c>
      <c r="I109" s="57">
        <f t="shared" si="1"/>
        <v>15</v>
      </c>
      <c r="J109" s="64"/>
      <c r="K109" s="64"/>
    </row>
    <row r="110" spans="1:11" x14ac:dyDescent="0.25">
      <c r="A110" s="56" t="s">
        <v>488</v>
      </c>
      <c r="B110" s="57">
        <v>116</v>
      </c>
      <c r="C110" s="57">
        <v>3</v>
      </c>
      <c r="D110" s="57">
        <v>0</v>
      </c>
      <c r="E110" s="57">
        <v>4</v>
      </c>
      <c r="F110" s="57">
        <v>1</v>
      </c>
      <c r="G110" s="57">
        <v>111</v>
      </c>
      <c r="H110" s="57">
        <v>114</v>
      </c>
      <c r="I110" s="57">
        <f t="shared" si="1"/>
        <v>-2</v>
      </c>
      <c r="J110" s="64"/>
      <c r="K110" s="64"/>
    </row>
    <row r="111" spans="1:11" x14ac:dyDescent="0.25">
      <c r="A111" s="56" t="s">
        <v>489</v>
      </c>
      <c r="B111" s="57">
        <v>100</v>
      </c>
      <c r="C111" s="57">
        <v>12</v>
      </c>
      <c r="D111" s="57">
        <v>2</v>
      </c>
      <c r="E111" s="57">
        <v>9</v>
      </c>
      <c r="F111" s="57">
        <v>0</v>
      </c>
      <c r="G111" s="57">
        <v>91</v>
      </c>
      <c r="H111" s="57">
        <v>105</v>
      </c>
      <c r="I111" s="57">
        <f t="shared" si="1"/>
        <v>5</v>
      </c>
      <c r="J111" s="64"/>
      <c r="K111" s="64"/>
    </row>
    <row r="112" spans="1:11" x14ac:dyDescent="0.25">
      <c r="A112" s="56" t="s">
        <v>490</v>
      </c>
      <c r="B112" s="57">
        <v>188</v>
      </c>
      <c r="C112" s="57">
        <v>42</v>
      </c>
      <c r="D112" s="57">
        <v>1</v>
      </c>
      <c r="E112" s="57">
        <v>30</v>
      </c>
      <c r="F112" s="57">
        <v>3</v>
      </c>
      <c r="G112" s="57">
        <v>155</v>
      </c>
      <c r="H112" s="57">
        <v>198</v>
      </c>
      <c r="I112" s="57">
        <f t="shared" si="1"/>
        <v>10</v>
      </c>
      <c r="J112" s="64"/>
      <c r="K112" s="64"/>
    </row>
    <row r="113" spans="1:11" x14ac:dyDescent="0.25">
      <c r="A113" s="56" t="s">
        <v>491</v>
      </c>
      <c r="B113" s="57">
        <v>55</v>
      </c>
      <c r="C113" s="57">
        <v>16</v>
      </c>
      <c r="D113" s="57">
        <v>3</v>
      </c>
      <c r="E113" s="57">
        <v>6</v>
      </c>
      <c r="F113" s="57">
        <v>0</v>
      </c>
      <c r="G113" s="57">
        <v>49</v>
      </c>
      <c r="H113" s="57">
        <v>68</v>
      </c>
      <c r="I113" s="57">
        <f t="shared" si="1"/>
        <v>13</v>
      </c>
      <c r="J113" s="64"/>
      <c r="K113" s="64"/>
    </row>
    <row r="114" spans="1:11" x14ac:dyDescent="0.25">
      <c r="A114" s="56" t="s">
        <v>222</v>
      </c>
      <c r="B114" s="57">
        <v>6556</v>
      </c>
      <c r="C114" s="57">
        <v>1614</v>
      </c>
      <c r="D114" s="57">
        <v>16</v>
      </c>
      <c r="E114" s="57">
        <v>847</v>
      </c>
      <c r="F114" s="57">
        <v>3</v>
      </c>
      <c r="G114" s="57">
        <v>5706</v>
      </c>
      <c r="H114" s="57">
        <v>7336</v>
      </c>
      <c r="I114" s="57">
        <f t="shared" si="1"/>
        <v>780</v>
      </c>
      <c r="J114" s="64"/>
      <c r="K114" s="64"/>
    </row>
    <row r="115" spans="1:11" x14ac:dyDescent="0.25">
      <c r="A115" s="56" t="s">
        <v>541</v>
      </c>
      <c r="H115" s="57"/>
      <c r="J115" s="64"/>
      <c r="K115" s="64"/>
    </row>
    <row r="116" spans="1:11" x14ac:dyDescent="0.25">
      <c r="J116" s="64"/>
    </row>
    <row r="117" spans="1:11" x14ac:dyDescent="0.25">
      <c r="J117" s="64"/>
    </row>
    <row r="118" spans="1:11" x14ac:dyDescent="0.25">
      <c r="J118" s="64"/>
    </row>
    <row r="119" spans="1:11" x14ac:dyDescent="0.25">
      <c r="J119" s="64"/>
    </row>
    <row r="120" spans="1:11" x14ac:dyDescent="0.25">
      <c r="J120" s="64"/>
    </row>
    <row r="121" spans="1:11" x14ac:dyDescent="0.25">
      <c r="J121" s="64"/>
    </row>
    <row r="122" spans="1:11" x14ac:dyDescent="0.25">
      <c r="J122" s="64"/>
    </row>
    <row r="123" spans="1:11" x14ac:dyDescent="0.25">
      <c r="J123" s="64"/>
    </row>
    <row r="124" spans="1:11" x14ac:dyDescent="0.25">
      <c r="J124" s="64"/>
    </row>
    <row r="125" spans="1:11" x14ac:dyDescent="0.25">
      <c r="J125" s="64"/>
    </row>
    <row r="126" spans="1:11" x14ac:dyDescent="0.25">
      <c r="J126" s="64"/>
    </row>
    <row r="127" spans="1:11" x14ac:dyDescent="0.25">
      <c r="J127" s="64"/>
    </row>
    <row r="128" spans="1:11" x14ac:dyDescent="0.25">
      <c r="J128" s="64"/>
    </row>
    <row r="129" spans="10:10" x14ac:dyDescent="0.25">
      <c r="J129" s="64"/>
    </row>
    <row r="130" spans="10:10" x14ac:dyDescent="0.25">
      <c r="J130" s="64"/>
    </row>
    <row r="131" spans="10:10" x14ac:dyDescent="0.25">
      <c r="J131" s="64"/>
    </row>
    <row r="132" spans="10:10" x14ac:dyDescent="0.25">
      <c r="J132" s="64"/>
    </row>
    <row r="133" spans="10:10" x14ac:dyDescent="0.25">
      <c r="J133" s="64"/>
    </row>
    <row r="134" spans="10:10" x14ac:dyDescent="0.25">
      <c r="J134" s="64"/>
    </row>
    <row r="135" spans="10:10" x14ac:dyDescent="0.25">
      <c r="J135" s="64"/>
    </row>
    <row r="136" spans="10:10" x14ac:dyDescent="0.25">
      <c r="J136" s="64"/>
    </row>
    <row r="137" spans="10:10" x14ac:dyDescent="0.25">
      <c r="J137" s="64"/>
    </row>
    <row r="138" spans="10:10" x14ac:dyDescent="0.25">
      <c r="J138" s="64"/>
    </row>
    <row r="139" spans="10:10" x14ac:dyDescent="0.25">
      <c r="J139" s="64"/>
    </row>
    <row r="140" spans="10:10" x14ac:dyDescent="0.25">
      <c r="J140" s="64"/>
    </row>
    <row r="141" spans="10:10" x14ac:dyDescent="0.25">
      <c r="J141" s="64"/>
    </row>
    <row r="142" spans="10:10" x14ac:dyDescent="0.25">
      <c r="J142" s="64"/>
    </row>
    <row r="143" spans="10:10" x14ac:dyDescent="0.25">
      <c r="J143" s="64"/>
    </row>
    <row r="144" spans="10:10" x14ac:dyDescent="0.25">
      <c r="J144" s="64"/>
    </row>
    <row r="145" spans="10:10" x14ac:dyDescent="0.25">
      <c r="J145" s="64"/>
    </row>
    <row r="146" spans="10:10" x14ac:dyDescent="0.25">
      <c r="J146" s="64"/>
    </row>
    <row r="147" spans="10:10" x14ac:dyDescent="0.25">
      <c r="J147" s="64"/>
    </row>
    <row r="148" spans="10:10" x14ac:dyDescent="0.25">
      <c r="J148" s="64"/>
    </row>
    <row r="149" spans="10:10" x14ac:dyDescent="0.25">
      <c r="J149" s="64"/>
    </row>
    <row r="150" spans="10:10" x14ac:dyDescent="0.25">
      <c r="J150" s="64"/>
    </row>
    <row r="151" spans="10:10" x14ac:dyDescent="0.25">
      <c r="J151" s="64"/>
    </row>
    <row r="152" spans="10:10" x14ac:dyDescent="0.25">
      <c r="J152" s="64"/>
    </row>
    <row r="153" spans="10:10" x14ac:dyDescent="0.25">
      <c r="J153" s="64"/>
    </row>
    <row r="154" spans="10:10" x14ac:dyDescent="0.25">
      <c r="J154" s="64"/>
    </row>
    <row r="155" spans="10:10" x14ac:dyDescent="0.25">
      <c r="J155" s="64"/>
    </row>
    <row r="156" spans="10:10" x14ac:dyDescent="0.25">
      <c r="J156" s="64"/>
    </row>
    <row r="157" spans="10:10" x14ac:dyDescent="0.25">
      <c r="J157" s="64"/>
    </row>
    <row r="158" spans="10:10" x14ac:dyDescent="0.25">
      <c r="J158" s="64"/>
    </row>
    <row r="159" spans="10:10" x14ac:dyDescent="0.25">
      <c r="J159" s="64"/>
    </row>
    <row r="160" spans="10:10" x14ac:dyDescent="0.25">
      <c r="J160" s="64"/>
    </row>
    <row r="161" spans="10:10" x14ac:dyDescent="0.25">
      <c r="J161" s="64"/>
    </row>
    <row r="162" spans="10:10" x14ac:dyDescent="0.25">
      <c r="J162" s="64"/>
    </row>
    <row r="163" spans="10:10" x14ac:dyDescent="0.25">
      <c r="J163" s="64"/>
    </row>
    <row r="164" spans="10:10" x14ac:dyDescent="0.25">
      <c r="J164" s="64"/>
    </row>
    <row r="165" spans="10:10" x14ac:dyDescent="0.25">
      <c r="J165" s="64"/>
    </row>
    <row r="166" spans="10:10" x14ac:dyDescent="0.25">
      <c r="J166" s="64"/>
    </row>
    <row r="167" spans="10:10" x14ac:dyDescent="0.25">
      <c r="J167" s="64"/>
    </row>
    <row r="168" spans="10:10" x14ac:dyDescent="0.25">
      <c r="J168" s="64"/>
    </row>
    <row r="169" spans="10:10" x14ac:dyDescent="0.25">
      <c r="J169" s="64"/>
    </row>
    <row r="170" spans="10:10" x14ac:dyDescent="0.25">
      <c r="J170" s="64"/>
    </row>
    <row r="171" spans="10:10" x14ac:dyDescent="0.25">
      <c r="J171" s="64"/>
    </row>
    <row r="172" spans="10:10" x14ac:dyDescent="0.25">
      <c r="J172" s="64"/>
    </row>
  </sheetData>
  <mergeCells count="6">
    <mergeCell ref="B4:B5"/>
    <mergeCell ref="I4:I5"/>
    <mergeCell ref="C4:D4"/>
    <mergeCell ref="E4:F4"/>
    <mergeCell ref="G4:G5"/>
    <mergeCell ref="H4:H5"/>
  </mergeCells>
  <phoneticPr fontId="6" type="noConversion"/>
  <pageMargins left="0.39370078740157483" right="0.39370078740157483" top="0.39370078740157483" bottom="0.39370078740157483" header="0" footer="0"/>
  <pageSetup paperSize="9" scale="86" fitToHeight="2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Q39"/>
  <sheetViews>
    <sheetView workbookViewId="0">
      <selection activeCell="J6" sqref="J6:J11"/>
    </sheetView>
  </sheetViews>
  <sheetFormatPr baseColWidth="10" defaultColWidth="11.44140625" defaultRowHeight="13.2" x14ac:dyDescent="0.25"/>
  <cols>
    <col min="1" max="1" width="20.88671875" style="1" customWidth="1"/>
    <col min="2" max="3" width="7.88671875" style="1" customWidth="1"/>
    <col min="4" max="9" width="8" style="1" customWidth="1"/>
    <col min="10" max="10" width="8" style="69" customWidth="1"/>
    <col min="11" max="11" width="9.5546875" style="1" bestFit="1" customWidth="1"/>
    <col min="12" max="16384" width="11.44140625" style="1"/>
  </cols>
  <sheetData>
    <row r="1" spans="1:17" x14ac:dyDescent="0.25">
      <c r="A1" s="8" t="s">
        <v>799</v>
      </c>
    </row>
    <row r="2" spans="1:17" x14ac:dyDescent="0.25">
      <c r="A2" s="23" t="s">
        <v>834</v>
      </c>
    </row>
    <row r="3" spans="1:17" x14ac:dyDescent="0.25">
      <c r="F3" s="3"/>
      <c r="G3" s="3"/>
    </row>
    <row r="4" spans="1:17" x14ac:dyDescent="0.25">
      <c r="B4" s="1">
        <v>2015</v>
      </c>
      <c r="C4" s="24" t="s">
        <v>199</v>
      </c>
      <c r="D4" s="1">
        <v>2016</v>
      </c>
      <c r="E4" s="3" t="s">
        <v>199</v>
      </c>
      <c r="F4" s="1">
        <v>2017</v>
      </c>
      <c r="G4" s="3" t="s">
        <v>199</v>
      </c>
      <c r="H4" s="1">
        <v>2018</v>
      </c>
      <c r="I4" s="3" t="s">
        <v>199</v>
      </c>
      <c r="J4" s="1">
        <v>2019</v>
      </c>
      <c r="K4" s="3" t="s">
        <v>199</v>
      </c>
      <c r="M4" s="3"/>
    </row>
    <row r="5" spans="1:17" x14ac:dyDescent="0.25">
      <c r="A5" s="8" t="s">
        <v>200</v>
      </c>
      <c r="B5" s="27">
        <v>111879</v>
      </c>
      <c r="C5" s="43">
        <v>1</v>
      </c>
      <c r="D5" s="27">
        <v>114984</v>
      </c>
      <c r="E5" s="43">
        <v>1</v>
      </c>
      <c r="F5" s="27">
        <v>117990</v>
      </c>
      <c r="G5" s="43">
        <v>1</v>
      </c>
      <c r="H5" s="27">
        <v>121337</v>
      </c>
      <c r="I5" s="43">
        <v>1</v>
      </c>
      <c r="J5" s="27">
        <v>128562</v>
      </c>
      <c r="K5" s="43">
        <f>J5/J$5</f>
        <v>1</v>
      </c>
      <c r="L5" s="27"/>
      <c r="M5" s="43"/>
    </row>
    <row r="6" spans="1:17" x14ac:dyDescent="0.25">
      <c r="A6" s="5" t="s">
        <v>201</v>
      </c>
      <c r="B6" s="7">
        <v>34</v>
      </c>
      <c r="C6" s="10">
        <v>3.0389974883579583E-4</v>
      </c>
      <c r="D6" s="7">
        <v>33</v>
      </c>
      <c r="E6" s="10">
        <v>2.8699645168023377E-4</v>
      </c>
      <c r="F6" s="7">
        <v>35</v>
      </c>
      <c r="G6" s="10">
        <v>2.9663530807695566E-4</v>
      </c>
      <c r="H6" s="7">
        <v>37</v>
      </c>
      <c r="I6" s="10">
        <v>3.0493583985099354E-4</v>
      </c>
      <c r="J6" s="7">
        <v>39</v>
      </c>
      <c r="K6" s="10">
        <f>J6/J$5</f>
        <v>3.0335557940915667E-4</v>
      </c>
      <c r="L6" s="7"/>
      <c r="M6" s="10"/>
    </row>
    <row r="7" spans="1:17" x14ac:dyDescent="0.25">
      <c r="A7" s="5" t="s">
        <v>202</v>
      </c>
      <c r="B7" s="7">
        <v>3922</v>
      </c>
      <c r="C7" s="10">
        <v>3.5055729850999744E-2</v>
      </c>
      <c r="D7" s="7">
        <v>3986</v>
      </c>
      <c r="E7" s="10">
        <v>3.4665692618103386E-2</v>
      </c>
      <c r="F7" s="7">
        <v>4068</v>
      </c>
      <c r="G7" s="10">
        <v>3.4477498093058737E-2</v>
      </c>
      <c r="H7" s="7">
        <v>4107</v>
      </c>
      <c r="I7" s="10">
        <v>3.3847878223460283E-2</v>
      </c>
      <c r="J7" s="7">
        <v>4330</v>
      </c>
      <c r="K7" s="10">
        <f t="shared" ref="K7:K11" si="0">J7/J$5</f>
        <v>3.3680247662606369E-2</v>
      </c>
      <c r="L7" s="7"/>
      <c r="M7" s="10"/>
    </row>
    <row r="8" spans="1:17" x14ac:dyDescent="0.25">
      <c r="A8" s="5" t="s">
        <v>203</v>
      </c>
      <c r="B8" s="7">
        <v>7483</v>
      </c>
      <c r="C8" s="10">
        <v>6.6884759427595891E-2</v>
      </c>
      <c r="D8" s="7">
        <v>7576</v>
      </c>
      <c r="E8" s="10">
        <v>6.5887427816043967E-2</v>
      </c>
      <c r="F8" s="7">
        <v>7684</v>
      </c>
      <c r="G8" s="10">
        <v>6.5124163064666493E-2</v>
      </c>
      <c r="H8" s="7">
        <v>7951</v>
      </c>
      <c r="I8" s="10">
        <v>6.5528239531222957E-2</v>
      </c>
      <c r="J8" s="7">
        <v>8586</v>
      </c>
      <c r="K8" s="10">
        <f t="shared" si="0"/>
        <v>6.6784897559154344E-2</v>
      </c>
      <c r="L8" s="7"/>
      <c r="M8" s="10"/>
      <c r="Q8" s="84"/>
    </row>
    <row r="9" spans="1:17" x14ac:dyDescent="0.25">
      <c r="A9" s="5" t="s">
        <v>205</v>
      </c>
      <c r="B9" s="7">
        <v>76746</v>
      </c>
      <c r="C9" s="10">
        <v>0.68597323894564666</v>
      </c>
      <c r="D9" s="7">
        <v>77821</v>
      </c>
      <c r="E9" s="10">
        <v>0.67679851109719613</v>
      </c>
      <c r="F9" s="7">
        <v>79389</v>
      </c>
      <c r="G9" s="10">
        <v>0.67284515636918385</v>
      </c>
      <c r="H9" s="7">
        <v>81526</v>
      </c>
      <c r="I9" s="10">
        <v>0.67189727782951614</v>
      </c>
      <c r="J9" s="7">
        <v>85857</v>
      </c>
      <c r="K9" s="10">
        <f t="shared" si="0"/>
        <v>0.66782564054697346</v>
      </c>
      <c r="L9" s="7"/>
      <c r="M9" s="10"/>
      <c r="Q9" s="84"/>
    </row>
    <row r="10" spans="1:17" x14ac:dyDescent="0.25">
      <c r="A10" s="5" t="s">
        <v>500</v>
      </c>
      <c r="B10" s="7">
        <v>23184</v>
      </c>
      <c r="C10" s="10">
        <v>0.207223875794385</v>
      </c>
      <c r="D10" s="7">
        <v>24972</v>
      </c>
      <c r="E10" s="10">
        <v>0.21717804216238781</v>
      </c>
      <c r="F10" s="7">
        <v>26141</v>
      </c>
      <c r="G10" s="10">
        <v>0.22155267395541994</v>
      </c>
      <c r="H10" s="7">
        <v>26971</v>
      </c>
      <c r="I10" s="10">
        <v>0.22228174423300395</v>
      </c>
      <c r="J10" s="7">
        <v>28828</v>
      </c>
      <c r="K10" s="10">
        <f t="shared" si="0"/>
        <v>0.22423422162069662</v>
      </c>
      <c r="L10" s="7"/>
      <c r="M10" s="10"/>
      <c r="Q10" s="84"/>
    </row>
    <row r="11" spans="1:17" x14ac:dyDescent="0.25">
      <c r="A11" s="5" t="s">
        <v>499</v>
      </c>
      <c r="B11" s="7">
        <v>510</v>
      </c>
      <c r="C11" s="10">
        <v>4.5584962325369372E-3</v>
      </c>
      <c r="D11" s="7">
        <v>596</v>
      </c>
      <c r="E11" s="10">
        <v>5.1833298545884646E-3</v>
      </c>
      <c r="F11" s="7">
        <v>673</v>
      </c>
      <c r="G11" s="10">
        <v>5.703873209594033E-3</v>
      </c>
      <c r="H11" s="7">
        <v>745</v>
      </c>
      <c r="I11" s="10">
        <v>6.1399243429456803E-3</v>
      </c>
      <c r="J11" s="7">
        <v>922</v>
      </c>
      <c r="K11" s="10">
        <f t="shared" si="0"/>
        <v>7.171637031160063E-3</v>
      </c>
      <c r="L11" s="7"/>
      <c r="M11" s="10"/>
      <c r="Q11" s="84"/>
    </row>
    <row r="12" spans="1:17" x14ac:dyDescent="0.25">
      <c r="A12" s="1" t="s">
        <v>541</v>
      </c>
      <c r="Q12" s="84"/>
    </row>
    <row r="13" spans="1:17" x14ac:dyDescent="0.25">
      <c r="C13" s="31"/>
      <c r="Q13" s="84"/>
    </row>
    <row r="14" spans="1:17" x14ac:dyDescent="0.25">
      <c r="A14" s="82"/>
      <c r="Q14" s="84"/>
    </row>
    <row r="15" spans="1:17" x14ac:dyDescent="0.25">
      <c r="Q15" s="84"/>
    </row>
    <row r="19" spans="1:10" x14ac:dyDescent="0.25">
      <c r="E19" s="84"/>
    </row>
    <row r="20" spans="1:10" x14ac:dyDescent="0.25">
      <c r="E20" s="84"/>
    </row>
    <row r="21" spans="1:10" x14ac:dyDescent="0.25">
      <c r="E21" s="84"/>
    </row>
    <row r="22" spans="1:10" x14ac:dyDescent="0.25">
      <c r="D22" s="27"/>
      <c r="E22" s="7"/>
      <c r="F22" s="7"/>
      <c r="G22" s="7"/>
      <c r="H22" s="7"/>
      <c r="I22" s="7"/>
      <c r="J22" s="7"/>
    </row>
    <row r="23" spans="1:10" x14ac:dyDescent="0.25">
      <c r="E23" s="84"/>
    </row>
    <row r="24" spans="1:10" x14ac:dyDescent="0.25">
      <c r="E24" s="84"/>
    </row>
    <row r="25" spans="1:10" x14ac:dyDescent="0.25">
      <c r="E25" s="84"/>
    </row>
    <row r="29" spans="1:10" x14ac:dyDescent="0.25">
      <c r="A29"/>
      <c r="F29" s="69"/>
      <c r="J29" s="1"/>
    </row>
    <row r="30" spans="1:10" x14ac:dyDescent="0.25">
      <c r="A30"/>
      <c r="F30" s="69"/>
      <c r="J30" s="1"/>
    </row>
    <row r="31" spans="1:10" x14ac:dyDescent="0.25">
      <c r="A31"/>
      <c r="F31" s="69"/>
      <c r="J31" s="1"/>
    </row>
    <row r="32" spans="1:10" x14ac:dyDescent="0.25">
      <c r="A32"/>
      <c r="F32" s="69"/>
      <c r="J32" s="1"/>
    </row>
    <row r="33" spans="1:10" x14ac:dyDescent="0.25">
      <c r="A33"/>
      <c r="F33" s="69"/>
      <c r="J33" s="1"/>
    </row>
    <row r="34" spans="1:10" x14ac:dyDescent="0.25">
      <c r="A34"/>
      <c r="F34" s="69"/>
      <c r="J34" s="1"/>
    </row>
    <row r="35" spans="1:10" x14ac:dyDescent="0.25">
      <c r="A35"/>
      <c r="F35" s="69"/>
      <c r="J35" s="1"/>
    </row>
    <row r="36" spans="1:10" x14ac:dyDescent="0.25">
      <c r="A36"/>
      <c r="F36" s="69"/>
      <c r="J36" s="1"/>
    </row>
    <row r="37" spans="1:10" x14ac:dyDescent="0.25">
      <c r="A37"/>
      <c r="F37" s="69"/>
      <c r="J37" s="1"/>
    </row>
    <row r="38" spans="1:10" x14ac:dyDescent="0.25">
      <c r="A38"/>
      <c r="F38" s="69"/>
      <c r="J38" s="1"/>
    </row>
    <row r="39" spans="1:10" x14ac:dyDescent="0.25">
      <c r="A39"/>
      <c r="F39" s="69"/>
      <c r="J39" s="1"/>
    </row>
  </sheetData>
  <phoneticPr fontId="0" type="noConversion"/>
  <pageMargins left="0.59055118110236227" right="0.59055118110236227" top="0.78740157480314965" bottom="0.59055118110236227" header="0.39370078740157483" footer="0"/>
  <pageSetup paperSize="9" scale="90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J5" sqref="J5"/>
    </sheetView>
  </sheetViews>
  <sheetFormatPr baseColWidth="10" defaultRowHeight="13.2" x14ac:dyDescent="0.25"/>
  <sheetData>
    <row r="1" spans="1:1" x14ac:dyDescent="0.25">
      <c r="A1" s="87" t="s">
        <v>835</v>
      </c>
    </row>
  </sheetData>
  <phoneticPr fontId="6" type="noConversion"/>
  <pageMargins left="0.75" right="0.75" top="1" bottom="1" header="0" footer="0"/>
  <headerFooter alignWithMargins="0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W29"/>
  <sheetViews>
    <sheetView workbookViewId="0">
      <selection activeCell="I5" sqref="I5:I25"/>
    </sheetView>
  </sheetViews>
  <sheetFormatPr baseColWidth="10" defaultColWidth="11.44140625" defaultRowHeight="13.2" x14ac:dyDescent="0.25"/>
  <cols>
    <col min="1" max="1" width="18.6640625" style="1" customWidth="1"/>
    <col min="2" max="2" width="8.6640625" style="1" customWidth="1"/>
    <col min="3" max="3" width="13.5546875" style="3" customWidth="1"/>
    <col min="4" max="4" width="8" style="1" bestFit="1" customWidth="1"/>
    <col min="5" max="5" width="13.5546875" style="1" customWidth="1"/>
    <col min="6" max="6" width="8.5546875" style="1" customWidth="1"/>
    <col min="7" max="7" width="13.5546875" style="1" customWidth="1"/>
    <col min="8" max="8" width="8.5546875" style="1" customWidth="1"/>
    <col min="9" max="9" width="13.5546875" style="1" customWidth="1"/>
    <col min="10" max="10" width="8.5546875" style="1" customWidth="1"/>
    <col min="11" max="16384" width="11.44140625" style="1"/>
  </cols>
  <sheetData>
    <row r="1" spans="1:23" x14ac:dyDescent="0.25">
      <c r="A1" s="8" t="s">
        <v>800</v>
      </c>
    </row>
    <row r="2" spans="1:23" x14ac:dyDescent="0.25">
      <c r="A2" s="1" t="s">
        <v>817</v>
      </c>
    </row>
    <row r="3" spans="1:23" x14ac:dyDescent="0.25">
      <c r="C3" s="1"/>
    </row>
    <row r="4" spans="1:23" s="2" customFormat="1" ht="39.6" x14ac:dyDescent="0.25">
      <c r="B4" s="2" t="s">
        <v>200</v>
      </c>
      <c r="C4" s="2" t="s">
        <v>506</v>
      </c>
      <c r="D4" s="2" t="s">
        <v>199</v>
      </c>
      <c r="E4" s="2" t="s">
        <v>507</v>
      </c>
      <c r="F4" s="2" t="s">
        <v>199</v>
      </c>
      <c r="G4" s="2" t="s">
        <v>508</v>
      </c>
      <c r="H4" s="2" t="s">
        <v>199</v>
      </c>
      <c r="I4" s="2" t="s">
        <v>178</v>
      </c>
      <c r="J4" s="2" t="s">
        <v>199</v>
      </c>
    </row>
    <row r="5" spans="1:23" s="33" customFormat="1" x14ac:dyDescent="0.25">
      <c r="A5" s="32" t="s">
        <v>206</v>
      </c>
      <c r="B5" s="27">
        <v>4330</v>
      </c>
      <c r="C5" s="8">
        <v>438</v>
      </c>
      <c r="D5" s="90">
        <v>0.10100000000000001</v>
      </c>
      <c r="E5" s="27">
        <v>136</v>
      </c>
      <c r="F5" s="90">
        <v>3.1E-2</v>
      </c>
      <c r="G5" s="27">
        <v>1005</v>
      </c>
      <c r="H5" s="90">
        <v>0.23200000000000001</v>
      </c>
      <c r="I5" s="27">
        <v>2751</v>
      </c>
      <c r="J5" s="90">
        <v>0.63500000000000001</v>
      </c>
      <c r="K5" s="34"/>
    </row>
    <row r="6" spans="1:23" x14ac:dyDescent="0.25">
      <c r="A6" s="1" t="s">
        <v>509</v>
      </c>
      <c r="B6" s="7">
        <v>524</v>
      </c>
      <c r="C6" s="1">
        <v>89</v>
      </c>
      <c r="D6" s="91">
        <v>0.17</v>
      </c>
      <c r="E6" s="7">
        <v>6</v>
      </c>
      <c r="F6" s="91">
        <v>1.0999999999999999E-2</v>
      </c>
      <c r="G6" s="7">
        <v>61</v>
      </c>
      <c r="H6" s="91">
        <v>0.11600000000000001</v>
      </c>
      <c r="I6" s="1">
        <v>368</v>
      </c>
      <c r="J6" s="91">
        <v>0.70199999999999996</v>
      </c>
      <c r="K6" s="34"/>
    </row>
    <row r="7" spans="1:23" x14ac:dyDescent="0.25">
      <c r="A7" s="1" t="s">
        <v>553</v>
      </c>
      <c r="B7" s="7">
        <v>521</v>
      </c>
      <c r="C7" s="1">
        <v>92</v>
      </c>
      <c r="D7" s="91">
        <v>0.17699999999999999</v>
      </c>
      <c r="E7" s="7">
        <v>20</v>
      </c>
      <c r="F7" s="91">
        <v>3.7999999999999999E-2</v>
      </c>
      <c r="G7" s="7">
        <v>60</v>
      </c>
      <c r="H7" s="91">
        <v>0.115</v>
      </c>
      <c r="I7" s="1">
        <v>349</v>
      </c>
      <c r="J7" s="91">
        <v>0.67</v>
      </c>
      <c r="K7" s="34"/>
    </row>
    <row r="8" spans="1:23" x14ac:dyDescent="0.25">
      <c r="A8" s="1" t="s">
        <v>510</v>
      </c>
      <c r="B8" s="7">
        <v>357</v>
      </c>
      <c r="C8" s="1">
        <v>30</v>
      </c>
      <c r="D8" s="91">
        <v>8.4000000000000005E-2</v>
      </c>
      <c r="E8" s="7">
        <v>8</v>
      </c>
      <c r="F8" s="91">
        <v>2.1999999999999999E-2</v>
      </c>
      <c r="G8" s="7">
        <v>69</v>
      </c>
      <c r="H8" s="91">
        <v>0.193</v>
      </c>
      <c r="I8" s="1">
        <v>250</v>
      </c>
      <c r="J8" s="91">
        <v>0.7</v>
      </c>
      <c r="K8" s="34"/>
    </row>
    <row r="9" spans="1:23" x14ac:dyDescent="0.25">
      <c r="A9" s="1" t="s">
        <v>511</v>
      </c>
      <c r="B9" s="7">
        <v>142</v>
      </c>
      <c r="C9" s="1">
        <v>10</v>
      </c>
      <c r="D9" s="91">
        <v>7.0000000000000007E-2</v>
      </c>
      <c r="E9" s="7">
        <v>4</v>
      </c>
      <c r="F9" s="91">
        <v>2.8000000000000001E-2</v>
      </c>
      <c r="G9" s="7">
        <v>28</v>
      </c>
      <c r="H9" s="91">
        <v>0.19700000000000001</v>
      </c>
      <c r="I9" s="1">
        <v>100</v>
      </c>
      <c r="J9" s="91">
        <v>0.70399999999999996</v>
      </c>
      <c r="K9" s="34"/>
      <c r="O9" s="84"/>
      <c r="Q9" s="84"/>
      <c r="S9" s="84"/>
      <c r="U9" s="84"/>
      <c r="W9" s="84"/>
    </row>
    <row r="10" spans="1:23" x14ac:dyDescent="0.25">
      <c r="A10" s="1" t="s">
        <v>381</v>
      </c>
      <c r="B10" s="7">
        <v>192</v>
      </c>
      <c r="C10" s="1">
        <v>7</v>
      </c>
      <c r="D10" s="91">
        <v>3.5999999999999997E-2</v>
      </c>
      <c r="E10" s="7">
        <v>5</v>
      </c>
      <c r="F10" s="91">
        <v>2.5999999999999999E-2</v>
      </c>
      <c r="G10" s="7">
        <v>47</v>
      </c>
      <c r="H10" s="91">
        <v>0.245</v>
      </c>
      <c r="I10" s="1">
        <v>133</v>
      </c>
      <c r="J10" s="91">
        <v>0.69299999999999995</v>
      </c>
      <c r="K10" s="34"/>
      <c r="O10" s="84"/>
      <c r="Q10" s="84"/>
      <c r="S10" s="84"/>
      <c r="U10" s="84"/>
      <c r="W10" s="84"/>
    </row>
    <row r="11" spans="1:23" x14ac:dyDescent="0.25">
      <c r="A11" s="1" t="s">
        <v>377</v>
      </c>
      <c r="B11" s="7">
        <v>157</v>
      </c>
      <c r="C11" s="1">
        <v>31</v>
      </c>
      <c r="D11" s="91">
        <v>0.19700000000000001</v>
      </c>
      <c r="E11" s="7">
        <v>7</v>
      </c>
      <c r="F11" s="91">
        <v>4.4999999999999998E-2</v>
      </c>
      <c r="G11" s="7">
        <v>24</v>
      </c>
      <c r="H11" s="91">
        <v>0.153</v>
      </c>
      <c r="I11" s="1">
        <v>95</v>
      </c>
      <c r="J11" s="91">
        <v>0.60499999999999998</v>
      </c>
      <c r="K11" s="34"/>
      <c r="O11" s="84"/>
      <c r="Q11" s="84"/>
      <c r="S11" s="84"/>
      <c r="U11" s="84"/>
      <c r="W11" s="84"/>
    </row>
    <row r="12" spans="1:23" x14ac:dyDescent="0.25">
      <c r="A12" s="1" t="s">
        <v>554</v>
      </c>
      <c r="B12" s="7">
        <v>137</v>
      </c>
      <c r="C12" s="1">
        <v>4</v>
      </c>
      <c r="D12" s="91">
        <v>2.9000000000000001E-2</v>
      </c>
      <c r="E12" s="7">
        <v>0</v>
      </c>
      <c r="F12" s="91">
        <v>0</v>
      </c>
      <c r="G12" s="7">
        <v>47</v>
      </c>
      <c r="H12" s="91">
        <v>0.34300000000000003</v>
      </c>
      <c r="I12" s="1">
        <v>86</v>
      </c>
      <c r="J12" s="91">
        <v>0.628</v>
      </c>
      <c r="K12" s="34"/>
      <c r="O12" s="84"/>
      <c r="Q12" s="84"/>
      <c r="S12" s="84"/>
      <c r="U12" s="84"/>
      <c r="W12" s="84"/>
    </row>
    <row r="13" spans="1:23" x14ac:dyDescent="0.25">
      <c r="A13" s="1" t="s">
        <v>512</v>
      </c>
      <c r="B13" s="7">
        <v>243</v>
      </c>
      <c r="C13" s="1">
        <v>12</v>
      </c>
      <c r="D13" s="91">
        <v>4.9000000000000002E-2</v>
      </c>
      <c r="E13" s="7">
        <v>6</v>
      </c>
      <c r="F13" s="91">
        <v>2.5000000000000001E-2</v>
      </c>
      <c r="G13" s="7">
        <v>78</v>
      </c>
      <c r="H13" s="91">
        <v>0.32100000000000001</v>
      </c>
      <c r="I13" s="1">
        <v>147</v>
      </c>
      <c r="J13" s="91">
        <v>0.60499999999999998</v>
      </c>
      <c r="K13" s="34"/>
      <c r="O13" s="84"/>
      <c r="Q13" s="84"/>
      <c r="S13" s="84"/>
      <c r="U13" s="84"/>
      <c r="W13" s="84"/>
    </row>
    <row r="14" spans="1:23" x14ac:dyDescent="0.25">
      <c r="A14" s="1" t="s">
        <v>513</v>
      </c>
      <c r="B14" s="7">
        <v>184</v>
      </c>
      <c r="C14" s="1">
        <v>5</v>
      </c>
      <c r="D14" s="91">
        <v>2.7E-2</v>
      </c>
      <c r="E14" s="7">
        <v>12</v>
      </c>
      <c r="F14" s="91">
        <v>6.5000000000000002E-2</v>
      </c>
      <c r="G14" s="7">
        <v>62</v>
      </c>
      <c r="H14" s="91">
        <v>0.33700000000000002</v>
      </c>
      <c r="I14" s="1">
        <v>105</v>
      </c>
      <c r="J14" s="91">
        <v>0.57099999999999995</v>
      </c>
      <c r="K14" s="34"/>
      <c r="O14" s="84"/>
      <c r="Q14" s="84"/>
      <c r="S14" s="84"/>
      <c r="U14" s="84"/>
      <c r="W14" s="84"/>
    </row>
    <row r="15" spans="1:23" x14ac:dyDescent="0.25">
      <c r="A15" s="1" t="s">
        <v>514</v>
      </c>
      <c r="B15" s="7">
        <v>320</v>
      </c>
      <c r="C15" s="1">
        <v>19</v>
      </c>
      <c r="D15" s="91">
        <v>5.8999999999999997E-2</v>
      </c>
      <c r="E15" s="7">
        <v>10</v>
      </c>
      <c r="F15" s="91">
        <v>3.1E-2</v>
      </c>
      <c r="G15" s="7">
        <v>114</v>
      </c>
      <c r="H15" s="91">
        <v>0.35599999999999998</v>
      </c>
      <c r="I15" s="1">
        <v>177</v>
      </c>
      <c r="J15" s="91">
        <v>0.55300000000000005</v>
      </c>
      <c r="K15" s="34"/>
      <c r="O15" s="84"/>
      <c r="Q15" s="84"/>
      <c r="S15" s="84"/>
      <c r="U15" s="84"/>
      <c r="W15" s="84"/>
    </row>
    <row r="16" spans="1:23" x14ac:dyDescent="0.25">
      <c r="A16" s="1" t="s">
        <v>515</v>
      </c>
      <c r="B16" s="7">
        <v>238</v>
      </c>
      <c r="C16" s="1">
        <v>26</v>
      </c>
      <c r="D16" s="91">
        <v>0.109</v>
      </c>
      <c r="E16" s="7">
        <v>10</v>
      </c>
      <c r="F16" s="91">
        <v>4.2000000000000003E-2</v>
      </c>
      <c r="G16" s="7">
        <v>74</v>
      </c>
      <c r="H16" s="91">
        <v>0.311</v>
      </c>
      <c r="I16" s="1">
        <v>128</v>
      </c>
      <c r="J16" s="91">
        <v>0.53800000000000003</v>
      </c>
      <c r="K16" s="34"/>
      <c r="O16" s="84"/>
      <c r="Q16" s="84"/>
      <c r="S16" s="84"/>
      <c r="U16" s="84"/>
      <c r="W16" s="84"/>
    </row>
    <row r="17" spans="1:23" x14ac:dyDescent="0.25">
      <c r="A17" s="1" t="s">
        <v>516</v>
      </c>
      <c r="B17" s="7">
        <v>232</v>
      </c>
      <c r="C17" s="1">
        <v>12</v>
      </c>
      <c r="D17" s="91">
        <v>5.1999999999999998E-2</v>
      </c>
      <c r="E17" s="7">
        <v>3</v>
      </c>
      <c r="F17" s="91">
        <v>1.2999999999999999E-2</v>
      </c>
      <c r="G17" s="7">
        <v>54</v>
      </c>
      <c r="H17" s="91">
        <v>0.23300000000000001</v>
      </c>
      <c r="I17" s="1">
        <v>163</v>
      </c>
      <c r="J17" s="91">
        <v>0.70299999999999996</v>
      </c>
      <c r="K17" s="34"/>
      <c r="O17" s="84"/>
      <c r="Q17" s="84"/>
      <c r="S17" s="84"/>
      <c r="U17" s="84"/>
      <c r="W17" s="84"/>
    </row>
    <row r="18" spans="1:23" x14ac:dyDescent="0.25">
      <c r="A18" s="1" t="s">
        <v>517</v>
      </c>
      <c r="B18" s="7">
        <v>131</v>
      </c>
      <c r="C18" s="1">
        <v>7</v>
      </c>
      <c r="D18" s="91">
        <v>5.2999999999999999E-2</v>
      </c>
      <c r="E18" s="7">
        <v>3</v>
      </c>
      <c r="F18" s="91">
        <v>2.3E-2</v>
      </c>
      <c r="G18" s="7">
        <v>31</v>
      </c>
      <c r="H18" s="91">
        <v>0.23699999999999999</v>
      </c>
      <c r="I18" s="1">
        <v>90</v>
      </c>
      <c r="J18" s="91">
        <v>0.68700000000000006</v>
      </c>
      <c r="K18" s="34"/>
      <c r="O18" s="84"/>
      <c r="Q18" s="84"/>
      <c r="S18" s="84"/>
      <c r="U18" s="84"/>
      <c r="W18" s="84"/>
    </row>
    <row r="19" spans="1:23" x14ac:dyDescent="0.25">
      <c r="A19" s="1" t="s">
        <v>518</v>
      </c>
      <c r="B19" s="7">
        <v>154</v>
      </c>
      <c r="C19" s="1">
        <v>9</v>
      </c>
      <c r="D19" s="91">
        <v>5.8000000000000003E-2</v>
      </c>
      <c r="E19" s="7">
        <v>4</v>
      </c>
      <c r="F19" s="91">
        <v>2.5999999999999999E-2</v>
      </c>
      <c r="G19" s="7">
        <v>36</v>
      </c>
      <c r="H19" s="91">
        <v>0.23400000000000001</v>
      </c>
      <c r="I19" s="1">
        <v>105</v>
      </c>
      <c r="J19" s="91">
        <v>0.68200000000000005</v>
      </c>
      <c r="K19" s="34"/>
      <c r="O19" s="84"/>
      <c r="Q19" s="84"/>
      <c r="S19" s="84"/>
      <c r="U19" s="84"/>
      <c r="W19" s="84"/>
    </row>
    <row r="20" spans="1:23" x14ac:dyDescent="0.25">
      <c r="A20" s="1" t="s">
        <v>519</v>
      </c>
      <c r="B20" s="7">
        <v>158</v>
      </c>
      <c r="C20" s="1">
        <v>7</v>
      </c>
      <c r="D20" s="91">
        <v>4.3999999999999997E-2</v>
      </c>
      <c r="E20" s="7">
        <v>4</v>
      </c>
      <c r="F20" s="91">
        <v>2.5000000000000001E-2</v>
      </c>
      <c r="G20" s="7">
        <v>42</v>
      </c>
      <c r="H20" s="91">
        <v>0.26600000000000001</v>
      </c>
      <c r="I20" s="1">
        <v>105</v>
      </c>
      <c r="J20" s="91">
        <v>0.66500000000000004</v>
      </c>
      <c r="K20" s="34"/>
      <c r="O20" s="84"/>
      <c r="Q20" s="84"/>
      <c r="S20" s="84"/>
      <c r="U20" s="84"/>
      <c r="W20" s="84"/>
    </row>
    <row r="21" spans="1:23" x14ac:dyDescent="0.25">
      <c r="A21" s="1" t="s">
        <v>520</v>
      </c>
      <c r="B21" s="7">
        <v>166</v>
      </c>
      <c r="C21" s="1">
        <v>2</v>
      </c>
      <c r="D21" s="91">
        <v>1.2E-2</v>
      </c>
      <c r="E21" s="7">
        <v>4</v>
      </c>
      <c r="F21" s="91">
        <v>2.4E-2</v>
      </c>
      <c r="G21" s="7">
        <v>42</v>
      </c>
      <c r="H21" s="91">
        <v>0.253</v>
      </c>
      <c r="I21" s="1">
        <v>118</v>
      </c>
      <c r="J21" s="91">
        <v>0.71099999999999997</v>
      </c>
      <c r="K21" s="34"/>
      <c r="O21" s="84"/>
      <c r="Q21" s="84"/>
      <c r="S21" s="84"/>
      <c r="U21" s="84"/>
      <c r="W21" s="84"/>
    </row>
    <row r="22" spans="1:23" x14ac:dyDescent="0.25">
      <c r="A22" s="1" t="s">
        <v>521</v>
      </c>
      <c r="B22" s="7">
        <v>32</v>
      </c>
      <c r="C22" s="1">
        <v>5</v>
      </c>
      <c r="D22" s="91">
        <v>0.156</v>
      </c>
      <c r="E22" s="7">
        <v>3</v>
      </c>
      <c r="F22" s="91">
        <v>9.4E-2</v>
      </c>
      <c r="G22" s="7">
        <v>9</v>
      </c>
      <c r="H22" s="91">
        <v>0.28100000000000003</v>
      </c>
      <c r="I22" s="1">
        <v>15</v>
      </c>
      <c r="J22" s="91">
        <v>0.46899999999999997</v>
      </c>
      <c r="K22" s="34"/>
      <c r="O22" s="84"/>
      <c r="Q22" s="84"/>
      <c r="S22" s="84"/>
      <c r="U22" s="84"/>
      <c r="W22" s="84"/>
    </row>
    <row r="23" spans="1:23" x14ac:dyDescent="0.25">
      <c r="A23" s="1" t="s">
        <v>522</v>
      </c>
      <c r="B23" s="7">
        <v>61</v>
      </c>
      <c r="C23" s="1">
        <v>5</v>
      </c>
      <c r="D23" s="91">
        <v>8.2000000000000003E-2</v>
      </c>
      <c r="E23" s="7">
        <v>2</v>
      </c>
      <c r="F23" s="91">
        <v>3.3000000000000002E-2</v>
      </c>
      <c r="G23" s="7">
        <v>15</v>
      </c>
      <c r="H23" s="91">
        <v>0.246</v>
      </c>
      <c r="I23" s="1">
        <v>39</v>
      </c>
      <c r="J23" s="91">
        <v>0.63900000000000001</v>
      </c>
      <c r="K23" s="34"/>
      <c r="O23" s="84"/>
      <c r="Q23" s="84"/>
      <c r="S23" s="84"/>
      <c r="U23" s="84"/>
      <c r="W23" s="84"/>
    </row>
    <row r="24" spans="1:23" x14ac:dyDescent="0.25">
      <c r="A24" s="1" t="s">
        <v>523</v>
      </c>
      <c r="B24" s="7">
        <v>110</v>
      </c>
      <c r="C24" s="1">
        <v>12</v>
      </c>
      <c r="D24" s="91">
        <v>0.109</v>
      </c>
      <c r="E24" s="7">
        <v>5</v>
      </c>
      <c r="F24" s="91">
        <v>4.4999999999999998E-2</v>
      </c>
      <c r="G24" s="7">
        <v>29</v>
      </c>
      <c r="H24" s="91">
        <v>0.26400000000000001</v>
      </c>
      <c r="I24" s="1">
        <v>64</v>
      </c>
      <c r="J24" s="91">
        <v>0.58199999999999996</v>
      </c>
      <c r="K24" s="34"/>
      <c r="O24" s="84"/>
      <c r="Q24" s="84"/>
      <c r="S24" s="84"/>
      <c r="U24" s="84"/>
      <c r="W24" s="84"/>
    </row>
    <row r="25" spans="1:23" x14ac:dyDescent="0.25">
      <c r="A25" s="1" t="s">
        <v>222</v>
      </c>
      <c r="B25" s="7">
        <v>271</v>
      </c>
      <c r="C25" s="1">
        <v>54</v>
      </c>
      <c r="D25" s="91">
        <v>0.19900000000000001</v>
      </c>
      <c r="E25" s="7">
        <v>20</v>
      </c>
      <c r="F25" s="91">
        <v>7.3999999999999996E-2</v>
      </c>
      <c r="G25" s="7">
        <v>83</v>
      </c>
      <c r="H25" s="91">
        <v>0.30599999999999999</v>
      </c>
      <c r="I25" s="1">
        <v>114</v>
      </c>
      <c r="J25" s="91">
        <v>0.42099999999999999</v>
      </c>
      <c r="K25" s="34"/>
      <c r="O25" s="84"/>
      <c r="Q25" s="84"/>
      <c r="S25" s="84"/>
      <c r="U25" s="84"/>
      <c r="W25" s="84"/>
    </row>
    <row r="26" spans="1:23" x14ac:dyDescent="0.25">
      <c r="A26" s="1" t="s">
        <v>541</v>
      </c>
      <c r="B26" s="27"/>
      <c r="O26" s="84"/>
      <c r="Q26" s="84"/>
      <c r="S26" s="84"/>
      <c r="U26" s="84"/>
      <c r="W26" s="84"/>
    </row>
    <row r="27" spans="1:23" x14ac:dyDescent="0.25">
      <c r="O27" s="84"/>
      <c r="Q27" s="84"/>
      <c r="S27" s="84"/>
      <c r="U27" s="84"/>
      <c r="W27" s="84"/>
    </row>
    <row r="28" spans="1:23" x14ac:dyDescent="0.25">
      <c r="O28" s="84"/>
      <c r="Q28" s="84"/>
      <c r="S28" s="84"/>
      <c r="U28" s="84"/>
      <c r="W28" s="84"/>
    </row>
    <row r="29" spans="1:23" x14ac:dyDescent="0.25">
      <c r="O29" s="84"/>
      <c r="Q29" s="84"/>
      <c r="S29" s="84"/>
      <c r="U29" s="84"/>
      <c r="W29" s="84"/>
    </row>
  </sheetData>
  <phoneticPr fontId="0" type="noConversion"/>
  <pageMargins left="0.59055118110236227" right="0.59055118110236227" top="0.78740157480314965" bottom="0.59055118110236227" header="0.39370078740157483" footer="0"/>
  <pageSetup paperSize="9" scale="78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V29"/>
  <sheetViews>
    <sheetView topLeftCell="B1" workbookViewId="0">
      <selection activeCell="I5" sqref="I5:I25"/>
    </sheetView>
  </sheetViews>
  <sheetFormatPr baseColWidth="10" defaultColWidth="11.44140625" defaultRowHeight="13.2" x14ac:dyDescent="0.25"/>
  <cols>
    <col min="1" max="1" width="18.6640625" style="1" customWidth="1"/>
    <col min="2" max="2" width="8.6640625" style="1" customWidth="1"/>
    <col min="3" max="3" width="17" style="1" customWidth="1"/>
    <col min="4" max="4" width="9.6640625" style="1" customWidth="1"/>
    <col min="5" max="5" width="13.88671875" style="1" customWidth="1"/>
    <col min="6" max="6" width="8.33203125" style="1" customWidth="1"/>
    <col min="7" max="7" width="12.5546875" style="1" customWidth="1"/>
    <col min="8" max="8" width="10.44140625" style="1" customWidth="1"/>
    <col min="9" max="9" width="12.6640625" style="1" customWidth="1"/>
    <col min="10" max="10" width="9.88671875" style="1" customWidth="1"/>
    <col min="11" max="16384" width="11.44140625" style="1"/>
  </cols>
  <sheetData>
    <row r="1" spans="1:22" x14ac:dyDescent="0.25">
      <c r="A1" s="8" t="s">
        <v>836</v>
      </c>
    </row>
    <row r="2" spans="1:22" x14ac:dyDescent="0.25">
      <c r="A2" s="1" t="s">
        <v>837</v>
      </c>
    </row>
    <row r="4" spans="1:22" s="2" customFormat="1" ht="39.6" x14ac:dyDescent="0.25">
      <c r="B4" s="2" t="s">
        <v>200</v>
      </c>
      <c r="C4" s="2" t="s">
        <v>524</v>
      </c>
      <c r="D4" s="2" t="s">
        <v>199</v>
      </c>
      <c r="E4" s="2" t="s">
        <v>525</v>
      </c>
      <c r="F4" s="2" t="s">
        <v>199</v>
      </c>
      <c r="G4" s="2" t="s">
        <v>526</v>
      </c>
      <c r="H4" s="2" t="s">
        <v>199</v>
      </c>
      <c r="I4" s="2" t="s">
        <v>171</v>
      </c>
      <c r="J4" s="2" t="s">
        <v>199</v>
      </c>
    </row>
    <row r="5" spans="1:22" s="33" customFormat="1" x14ac:dyDescent="0.25">
      <c r="A5" s="32" t="s">
        <v>206</v>
      </c>
      <c r="B5" s="27">
        <v>85857</v>
      </c>
      <c r="C5" s="27">
        <v>34573</v>
      </c>
      <c r="D5" s="90">
        <v>0.40300000000000002</v>
      </c>
      <c r="E5" s="27">
        <v>5626</v>
      </c>
      <c r="F5" s="90">
        <v>6.6000000000000003E-2</v>
      </c>
      <c r="G5" s="27">
        <v>30569</v>
      </c>
      <c r="H5" s="90">
        <v>0.35599999999999998</v>
      </c>
      <c r="I5" s="27">
        <v>15089</v>
      </c>
      <c r="J5" s="90">
        <v>0.17599999999999999</v>
      </c>
    </row>
    <row r="6" spans="1:22" x14ac:dyDescent="0.25">
      <c r="A6" s="1" t="s">
        <v>509</v>
      </c>
      <c r="B6" s="7">
        <v>10744</v>
      </c>
      <c r="C6" s="7">
        <v>4094</v>
      </c>
      <c r="D6" s="91">
        <v>0.38100000000000001</v>
      </c>
      <c r="E6" s="7">
        <v>168</v>
      </c>
      <c r="F6" s="91">
        <v>1.6E-2</v>
      </c>
      <c r="G6" s="7">
        <v>4964</v>
      </c>
      <c r="H6" s="91">
        <v>0.46200000000000002</v>
      </c>
      <c r="I6" s="7">
        <v>1518</v>
      </c>
      <c r="J6" s="91">
        <v>0.14099999999999999</v>
      </c>
    </row>
    <row r="7" spans="1:22" x14ac:dyDescent="0.25">
      <c r="A7" s="1" t="s">
        <v>553</v>
      </c>
      <c r="B7" s="7">
        <v>9994</v>
      </c>
      <c r="C7" s="7">
        <v>3766</v>
      </c>
      <c r="D7" s="91">
        <v>0.377</v>
      </c>
      <c r="E7" s="7">
        <v>183</v>
      </c>
      <c r="F7" s="91">
        <v>1.7999999999999999E-2</v>
      </c>
      <c r="G7" s="7">
        <v>4441</v>
      </c>
      <c r="H7" s="91">
        <v>0.44400000000000001</v>
      </c>
      <c r="I7" s="7">
        <v>1604</v>
      </c>
      <c r="J7" s="91">
        <v>0.16</v>
      </c>
    </row>
    <row r="8" spans="1:22" x14ac:dyDescent="0.25">
      <c r="A8" s="1" t="s">
        <v>510</v>
      </c>
      <c r="B8" s="7">
        <v>7210</v>
      </c>
      <c r="C8" s="7">
        <v>2721</v>
      </c>
      <c r="D8" s="91">
        <v>0.377</v>
      </c>
      <c r="E8" s="7">
        <v>234</v>
      </c>
      <c r="F8" s="91">
        <v>3.2000000000000001E-2</v>
      </c>
      <c r="G8" s="7">
        <v>2757</v>
      </c>
      <c r="H8" s="91">
        <v>0.38200000000000001</v>
      </c>
      <c r="I8" s="7">
        <v>1498</v>
      </c>
      <c r="J8" s="91">
        <v>0.20799999999999999</v>
      </c>
    </row>
    <row r="9" spans="1:22" x14ac:dyDescent="0.25">
      <c r="A9" s="1" t="s">
        <v>511</v>
      </c>
      <c r="B9" s="7">
        <v>4028</v>
      </c>
      <c r="C9" s="7">
        <v>1664</v>
      </c>
      <c r="D9" s="91">
        <v>0.41299999999999998</v>
      </c>
      <c r="E9" s="7">
        <v>244</v>
      </c>
      <c r="F9" s="91">
        <v>6.0999999999999999E-2</v>
      </c>
      <c r="G9" s="7">
        <v>1318</v>
      </c>
      <c r="H9" s="91">
        <v>0.32700000000000001</v>
      </c>
      <c r="I9" s="7">
        <v>802</v>
      </c>
      <c r="J9" s="91">
        <v>0.19900000000000001</v>
      </c>
      <c r="N9" s="84"/>
      <c r="P9" s="84"/>
      <c r="R9" s="84"/>
      <c r="T9" s="84"/>
      <c r="V9" s="84"/>
    </row>
    <row r="10" spans="1:22" x14ac:dyDescent="0.25">
      <c r="A10" s="1" t="s">
        <v>381</v>
      </c>
      <c r="B10" s="7">
        <v>3287</v>
      </c>
      <c r="C10" s="7">
        <v>1358</v>
      </c>
      <c r="D10" s="91">
        <v>0.41299999999999998</v>
      </c>
      <c r="E10" s="7">
        <v>229</v>
      </c>
      <c r="F10" s="91">
        <v>7.0000000000000007E-2</v>
      </c>
      <c r="G10" s="7">
        <v>1052</v>
      </c>
      <c r="H10" s="91">
        <v>0.32</v>
      </c>
      <c r="I10" s="7">
        <v>648</v>
      </c>
      <c r="J10" s="91">
        <v>0.19700000000000001</v>
      </c>
      <c r="N10" s="84"/>
      <c r="P10" s="84"/>
      <c r="R10" s="84"/>
      <c r="T10" s="84"/>
      <c r="V10" s="84"/>
    </row>
    <row r="11" spans="1:22" x14ac:dyDescent="0.25">
      <c r="A11" s="1" t="s">
        <v>377</v>
      </c>
      <c r="B11" s="7">
        <v>4254</v>
      </c>
      <c r="C11" s="7">
        <v>1367</v>
      </c>
      <c r="D11" s="91">
        <v>0.32100000000000001</v>
      </c>
      <c r="E11" s="7">
        <v>113</v>
      </c>
      <c r="F11" s="91">
        <v>2.7E-2</v>
      </c>
      <c r="G11" s="7">
        <v>1982</v>
      </c>
      <c r="H11" s="91">
        <v>0.46600000000000003</v>
      </c>
      <c r="I11" s="7">
        <v>792</v>
      </c>
      <c r="J11" s="91">
        <v>0.186</v>
      </c>
      <c r="N11" s="84"/>
      <c r="P11" s="84"/>
      <c r="R11" s="84"/>
      <c r="T11" s="84"/>
      <c r="V11" s="84"/>
    </row>
    <row r="12" spans="1:22" x14ac:dyDescent="0.25">
      <c r="A12" s="1" t="s">
        <v>554</v>
      </c>
      <c r="B12" s="7">
        <v>2761</v>
      </c>
      <c r="C12" s="7">
        <v>1218</v>
      </c>
      <c r="D12" s="91">
        <v>0.441</v>
      </c>
      <c r="E12" s="7">
        <v>240</v>
      </c>
      <c r="F12" s="91">
        <v>8.6999999999999994E-2</v>
      </c>
      <c r="G12" s="7">
        <v>740</v>
      </c>
      <c r="H12" s="91">
        <v>0.26800000000000002</v>
      </c>
      <c r="I12" s="7">
        <v>563</v>
      </c>
      <c r="J12" s="91">
        <v>0.20399999999999999</v>
      </c>
      <c r="N12" s="84"/>
      <c r="P12" s="84"/>
      <c r="R12" s="84"/>
      <c r="T12" s="84"/>
      <c r="V12" s="84"/>
    </row>
    <row r="13" spans="1:22" x14ac:dyDescent="0.25">
      <c r="A13" s="1" t="s">
        <v>512</v>
      </c>
      <c r="B13" s="7">
        <v>4509</v>
      </c>
      <c r="C13" s="7">
        <v>2067</v>
      </c>
      <c r="D13" s="91">
        <v>0.45800000000000002</v>
      </c>
      <c r="E13" s="7">
        <v>399</v>
      </c>
      <c r="F13" s="91">
        <v>8.7999999999999995E-2</v>
      </c>
      <c r="G13" s="7">
        <v>1219</v>
      </c>
      <c r="H13" s="91">
        <v>0.27</v>
      </c>
      <c r="I13" s="7">
        <v>824</v>
      </c>
      <c r="J13" s="91">
        <v>0.183</v>
      </c>
      <c r="N13" s="84"/>
      <c r="P13" s="84"/>
      <c r="R13" s="84"/>
      <c r="T13" s="84"/>
      <c r="V13" s="84"/>
    </row>
    <row r="14" spans="1:22" x14ac:dyDescent="0.25">
      <c r="A14" s="1" t="s">
        <v>513</v>
      </c>
      <c r="B14" s="7">
        <v>3248</v>
      </c>
      <c r="C14" s="7">
        <v>1433</v>
      </c>
      <c r="D14" s="91">
        <v>0.441</v>
      </c>
      <c r="E14" s="7">
        <v>307</v>
      </c>
      <c r="F14" s="91">
        <v>9.5000000000000001E-2</v>
      </c>
      <c r="G14" s="7">
        <v>857</v>
      </c>
      <c r="H14" s="91">
        <v>0.26400000000000001</v>
      </c>
      <c r="I14" s="7">
        <v>651</v>
      </c>
      <c r="J14" s="91">
        <v>0.2</v>
      </c>
      <c r="N14" s="84"/>
      <c r="P14" s="84"/>
      <c r="R14" s="84"/>
      <c r="T14" s="84"/>
      <c r="V14" s="84"/>
    </row>
    <row r="15" spans="1:22" x14ac:dyDescent="0.25">
      <c r="A15" s="1" t="s">
        <v>514</v>
      </c>
      <c r="B15" s="7">
        <v>5331</v>
      </c>
      <c r="C15" s="7">
        <v>2456</v>
      </c>
      <c r="D15" s="91">
        <v>0.46100000000000002</v>
      </c>
      <c r="E15" s="7">
        <v>439</v>
      </c>
      <c r="F15" s="91">
        <v>8.2000000000000003E-2</v>
      </c>
      <c r="G15" s="7">
        <v>1520</v>
      </c>
      <c r="H15" s="91">
        <v>0.28499999999999998</v>
      </c>
      <c r="I15" s="7">
        <v>916</v>
      </c>
      <c r="J15" s="91">
        <v>0.17199999999999999</v>
      </c>
      <c r="N15" s="84"/>
      <c r="P15" s="84"/>
      <c r="R15" s="84"/>
      <c r="T15" s="84"/>
      <c r="V15" s="84"/>
    </row>
    <row r="16" spans="1:22" x14ac:dyDescent="0.25">
      <c r="A16" s="1" t="s">
        <v>515</v>
      </c>
      <c r="B16" s="7">
        <v>4150</v>
      </c>
      <c r="C16" s="7">
        <v>1947</v>
      </c>
      <c r="D16" s="91">
        <v>0.46899999999999997</v>
      </c>
      <c r="E16" s="7">
        <v>552</v>
      </c>
      <c r="F16" s="91">
        <v>0.13300000000000001</v>
      </c>
      <c r="G16" s="7">
        <v>1019</v>
      </c>
      <c r="H16" s="91">
        <v>0.246</v>
      </c>
      <c r="I16" s="7">
        <v>632</v>
      </c>
      <c r="J16" s="91">
        <v>0.152</v>
      </c>
      <c r="N16" s="84"/>
      <c r="P16" s="84"/>
      <c r="R16" s="84"/>
      <c r="T16" s="84"/>
      <c r="V16" s="84"/>
    </row>
    <row r="17" spans="1:22" x14ac:dyDescent="0.25">
      <c r="A17" s="1" t="s">
        <v>516</v>
      </c>
      <c r="B17" s="7">
        <v>5115</v>
      </c>
      <c r="C17" s="7">
        <v>2252</v>
      </c>
      <c r="D17" s="91">
        <v>0.44</v>
      </c>
      <c r="E17" s="7">
        <v>304</v>
      </c>
      <c r="F17" s="91">
        <v>5.8999999999999997E-2</v>
      </c>
      <c r="G17" s="7">
        <v>1676</v>
      </c>
      <c r="H17" s="91">
        <v>0.32800000000000001</v>
      </c>
      <c r="I17" s="7">
        <v>883</v>
      </c>
      <c r="J17" s="91">
        <v>0.17299999999999999</v>
      </c>
      <c r="N17" s="84"/>
      <c r="P17" s="84"/>
      <c r="R17" s="84"/>
      <c r="T17" s="84"/>
      <c r="V17" s="84"/>
    </row>
    <row r="18" spans="1:22" x14ac:dyDescent="0.25">
      <c r="A18" s="1" t="s">
        <v>517</v>
      </c>
      <c r="B18" s="7">
        <v>3162</v>
      </c>
      <c r="C18" s="7">
        <v>1362</v>
      </c>
      <c r="D18" s="91">
        <v>0.43099999999999999</v>
      </c>
      <c r="E18" s="7">
        <v>121</v>
      </c>
      <c r="F18" s="91">
        <v>3.7999999999999999E-2</v>
      </c>
      <c r="G18" s="7">
        <v>992</v>
      </c>
      <c r="H18" s="91">
        <v>0.314</v>
      </c>
      <c r="I18" s="7">
        <v>687</v>
      </c>
      <c r="J18" s="91">
        <v>0.217</v>
      </c>
      <c r="N18" s="84"/>
      <c r="P18" s="84"/>
      <c r="R18" s="84"/>
      <c r="T18" s="84"/>
      <c r="V18" s="84"/>
    </row>
    <row r="19" spans="1:22" x14ac:dyDescent="0.25">
      <c r="A19" s="1" t="s">
        <v>518</v>
      </c>
      <c r="B19" s="7">
        <v>2375</v>
      </c>
      <c r="C19" s="7">
        <v>1052</v>
      </c>
      <c r="D19" s="91">
        <v>0.443</v>
      </c>
      <c r="E19" s="7">
        <v>94</v>
      </c>
      <c r="F19" s="91">
        <v>0.04</v>
      </c>
      <c r="G19" s="7">
        <v>745</v>
      </c>
      <c r="H19" s="91">
        <v>0.314</v>
      </c>
      <c r="I19" s="7">
        <v>484</v>
      </c>
      <c r="J19" s="91">
        <v>0.20399999999999999</v>
      </c>
      <c r="N19" s="84"/>
      <c r="P19" s="84"/>
      <c r="R19" s="84"/>
      <c r="T19" s="84"/>
      <c r="V19" s="84"/>
    </row>
    <row r="20" spans="1:22" x14ac:dyDescent="0.25">
      <c r="A20" s="1" t="s">
        <v>519</v>
      </c>
      <c r="B20" s="7">
        <v>2955</v>
      </c>
      <c r="C20" s="7">
        <v>1309</v>
      </c>
      <c r="D20" s="91">
        <v>0.443</v>
      </c>
      <c r="E20" s="7">
        <v>231</v>
      </c>
      <c r="F20" s="91">
        <v>7.8E-2</v>
      </c>
      <c r="G20" s="7">
        <v>883</v>
      </c>
      <c r="H20" s="91">
        <v>0.29899999999999999</v>
      </c>
      <c r="I20" s="7">
        <v>532</v>
      </c>
      <c r="J20" s="91">
        <v>0.18</v>
      </c>
      <c r="N20" s="84"/>
      <c r="P20" s="84"/>
      <c r="R20" s="84"/>
      <c r="T20" s="84"/>
      <c r="V20" s="84"/>
    </row>
    <row r="21" spans="1:22" x14ac:dyDescent="0.25">
      <c r="A21" s="1" t="s">
        <v>520</v>
      </c>
      <c r="B21" s="7">
        <v>2704</v>
      </c>
      <c r="C21" s="7">
        <v>1202</v>
      </c>
      <c r="D21" s="91">
        <v>0.44500000000000001</v>
      </c>
      <c r="E21" s="7">
        <v>329</v>
      </c>
      <c r="F21" s="91">
        <v>0.122</v>
      </c>
      <c r="G21" s="7">
        <v>741</v>
      </c>
      <c r="H21" s="91">
        <v>0.27400000000000002</v>
      </c>
      <c r="I21" s="7">
        <v>432</v>
      </c>
      <c r="J21" s="91">
        <v>0.16</v>
      </c>
      <c r="N21" s="84"/>
      <c r="P21" s="84"/>
      <c r="R21" s="84"/>
      <c r="T21" s="84"/>
      <c r="V21" s="84"/>
    </row>
    <row r="22" spans="1:22" x14ac:dyDescent="0.25">
      <c r="A22" s="1" t="s">
        <v>521</v>
      </c>
      <c r="B22" s="7">
        <v>411</v>
      </c>
      <c r="C22" s="7">
        <v>172</v>
      </c>
      <c r="D22" s="91">
        <v>0.41799999999999998</v>
      </c>
      <c r="E22" s="7">
        <v>32</v>
      </c>
      <c r="F22" s="91">
        <v>7.8E-2</v>
      </c>
      <c r="G22" s="7">
        <v>142</v>
      </c>
      <c r="H22" s="91">
        <v>0.34499999999999997</v>
      </c>
      <c r="I22" s="7">
        <v>65</v>
      </c>
      <c r="J22" s="91">
        <v>0.158</v>
      </c>
      <c r="N22" s="84"/>
      <c r="P22" s="84"/>
      <c r="R22" s="84"/>
      <c r="T22" s="84"/>
      <c r="V22" s="84"/>
    </row>
    <row r="23" spans="1:22" x14ac:dyDescent="0.25">
      <c r="A23" s="1" t="s">
        <v>522</v>
      </c>
      <c r="B23" s="7">
        <v>1092</v>
      </c>
      <c r="C23" s="7">
        <v>485</v>
      </c>
      <c r="D23" s="91">
        <v>0.44400000000000001</v>
      </c>
      <c r="E23" s="7">
        <v>72</v>
      </c>
      <c r="F23" s="91">
        <v>6.6000000000000003E-2</v>
      </c>
      <c r="G23" s="7">
        <v>349</v>
      </c>
      <c r="H23" s="91">
        <v>0.32</v>
      </c>
      <c r="I23" s="7">
        <v>186</v>
      </c>
      <c r="J23" s="91">
        <v>0.17</v>
      </c>
      <c r="N23" s="84"/>
      <c r="P23" s="84"/>
      <c r="R23" s="84"/>
      <c r="T23" s="84"/>
      <c r="V23" s="84"/>
    </row>
    <row r="24" spans="1:22" x14ac:dyDescent="0.25">
      <c r="A24" s="1" t="s">
        <v>523</v>
      </c>
      <c r="B24" s="7">
        <v>1518</v>
      </c>
      <c r="C24" s="7">
        <v>706</v>
      </c>
      <c r="D24" s="91">
        <v>0.46500000000000002</v>
      </c>
      <c r="E24" s="7">
        <v>179</v>
      </c>
      <c r="F24" s="91">
        <v>0.11799999999999999</v>
      </c>
      <c r="G24" s="7">
        <v>421</v>
      </c>
      <c r="H24" s="91">
        <v>0.27700000000000002</v>
      </c>
      <c r="I24" s="7">
        <v>212</v>
      </c>
      <c r="J24" s="91">
        <v>0.14000000000000001</v>
      </c>
      <c r="N24" s="84"/>
      <c r="P24" s="84"/>
      <c r="R24" s="84"/>
      <c r="T24" s="84"/>
      <c r="V24" s="84"/>
    </row>
    <row r="25" spans="1:22" x14ac:dyDescent="0.25">
      <c r="A25" s="1" t="s">
        <v>222</v>
      </c>
      <c r="B25" s="7">
        <v>7009</v>
      </c>
      <c r="C25" s="7">
        <v>1942</v>
      </c>
      <c r="D25" s="91">
        <v>0.27700000000000002</v>
      </c>
      <c r="E25" s="7">
        <v>1156</v>
      </c>
      <c r="F25" s="91">
        <v>0.16500000000000001</v>
      </c>
      <c r="G25" s="7">
        <v>2751</v>
      </c>
      <c r="H25" s="91">
        <v>0.39200000000000002</v>
      </c>
      <c r="I25" s="7">
        <v>1160</v>
      </c>
      <c r="J25" s="91">
        <v>0.16600000000000001</v>
      </c>
      <c r="N25" s="84"/>
      <c r="P25" s="84"/>
      <c r="R25" s="84"/>
      <c r="T25" s="84"/>
      <c r="V25" s="84"/>
    </row>
    <row r="26" spans="1:22" x14ac:dyDescent="0.25">
      <c r="A26" s="1" t="s">
        <v>541</v>
      </c>
      <c r="N26" s="84"/>
      <c r="P26" s="84"/>
      <c r="R26" s="84"/>
      <c r="T26" s="84"/>
      <c r="V26" s="84"/>
    </row>
    <row r="27" spans="1:22" x14ac:dyDescent="0.25">
      <c r="N27" s="84"/>
      <c r="P27" s="84"/>
      <c r="R27" s="84"/>
      <c r="T27" s="84"/>
      <c r="V27" s="84"/>
    </row>
    <row r="28" spans="1:22" x14ac:dyDescent="0.25">
      <c r="N28" s="84"/>
      <c r="P28" s="84"/>
      <c r="R28" s="84"/>
      <c r="T28" s="84"/>
      <c r="V28" s="84"/>
    </row>
    <row r="29" spans="1:22" x14ac:dyDescent="0.25">
      <c r="N29" s="84"/>
      <c r="P29" s="84"/>
      <c r="R29" s="84"/>
      <c r="T29" s="84"/>
      <c r="V29" s="84"/>
    </row>
  </sheetData>
  <phoneticPr fontId="0" type="noConversion"/>
  <pageMargins left="0.59055118110236227" right="0.59055118110236227" top="0.78740157480314965" bottom="0.59055118110236227" header="0.39370078740157483" footer="0"/>
  <pageSetup paperSize="9" scale="74" orientation="portrait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AA29"/>
  <sheetViews>
    <sheetView topLeftCell="C1" workbookViewId="0">
      <selection activeCell="K5" sqref="K5:K25"/>
    </sheetView>
  </sheetViews>
  <sheetFormatPr baseColWidth="10" defaultColWidth="11.44140625" defaultRowHeight="13.2" x14ac:dyDescent="0.25"/>
  <cols>
    <col min="1" max="1" width="18.6640625" style="1" bestFit="1" customWidth="1"/>
    <col min="2" max="2" width="9.6640625" style="7" customWidth="1"/>
    <col min="3" max="3" width="9.88671875" style="1" customWidth="1"/>
    <col min="4" max="4" width="9.33203125" style="1" customWidth="1"/>
    <col min="5" max="5" width="10.5546875" style="1" customWidth="1"/>
    <col min="6" max="6" width="11.5546875" style="1" customWidth="1"/>
    <col min="7" max="7" width="10" style="1" customWidth="1"/>
    <col min="8" max="8" width="9.33203125" style="1" customWidth="1"/>
    <col min="9" max="9" width="12.88671875" style="7" customWidth="1"/>
    <col min="10" max="10" width="10.6640625" style="1" customWidth="1"/>
    <col min="11" max="11" width="12.6640625" style="7" customWidth="1"/>
    <col min="12" max="12" width="10.5546875" style="1" customWidth="1"/>
    <col min="13" max="16384" width="11.44140625" style="1"/>
  </cols>
  <sheetData>
    <row r="1" spans="1:27" x14ac:dyDescent="0.25">
      <c r="A1" s="8" t="s">
        <v>802</v>
      </c>
    </row>
    <row r="2" spans="1:27" x14ac:dyDescent="0.25">
      <c r="A2" s="1" t="s">
        <v>819</v>
      </c>
    </row>
    <row r="4" spans="1:27" s="2" customFormat="1" ht="39.6" x14ac:dyDescent="0.25">
      <c r="B4" s="2" t="s">
        <v>527</v>
      </c>
      <c r="C4" s="2" t="s">
        <v>528</v>
      </c>
      <c r="D4" s="2" t="s">
        <v>199</v>
      </c>
      <c r="E4" s="2" t="s">
        <v>529</v>
      </c>
      <c r="F4" s="2" t="s">
        <v>199</v>
      </c>
      <c r="G4" s="2" t="s">
        <v>530</v>
      </c>
      <c r="H4" s="2" t="s">
        <v>199</v>
      </c>
      <c r="I4" s="11" t="s">
        <v>531</v>
      </c>
      <c r="J4" s="2" t="s">
        <v>199</v>
      </c>
      <c r="K4" s="11" t="s">
        <v>532</v>
      </c>
      <c r="L4" s="2" t="s">
        <v>199</v>
      </c>
    </row>
    <row r="5" spans="1:27" s="2" customFormat="1" x14ac:dyDescent="0.25">
      <c r="A5" s="32" t="s">
        <v>206</v>
      </c>
      <c r="B5" s="27">
        <v>28828</v>
      </c>
      <c r="C5" s="8">
        <v>368</v>
      </c>
      <c r="D5" s="90">
        <v>1.2999999999999999E-2</v>
      </c>
      <c r="E5" s="27">
        <v>3957</v>
      </c>
      <c r="F5" s="90">
        <v>0.13700000000000001</v>
      </c>
      <c r="G5" s="27">
        <v>2820</v>
      </c>
      <c r="H5" s="90">
        <v>9.8000000000000004E-2</v>
      </c>
      <c r="I5" s="27">
        <v>12022</v>
      </c>
      <c r="J5" s="90">
        <v>0.41699999999999998</v>
      </c>
      <c r="K5" s="27">
        <v>9661</v>
      </c>
      <c r="L5" s="90">
        <v>0.33500000000000002</v>
      </c>
    </row>
    <row r="6" spans="1:27" x14ac:dyDescent="0.25">
      <c r="A6" s="1" t="s">
        <v>509</v>
      </c>
      <c r="B6" s="7">
        <v>3079</v>
      </c>
      <c r="C6" s="1">
        <v>15</v>
      </c>
      <c r="D6" s="91">
        <v>5.0000000000000001E-3</v>
      </c>
      <c r="E6" s="7">
        <v>469</v>
      </c>
      <c r="F6" s="91">
        <v>0.152</v>
      </c>
      <c r="G6" s="7">
        <v>124</v>
      </c>
      <c r="H6" s="91">
        <v>0.04</v>
      </c>
      <c r="I6" s="7">
        <v>1679</v>
      </c>
      <c r="J6" s="91">
        <v>0.54500000000000004</v>
      </c>
      <c r="K6" s="7">
        <v>792</v>
      </c>
      <c r="L6" s="91">
        <v>0.25700000000000001</v>
      </c>
    </row>
    <row r="7" spans="1:27" x14ac:dyDescent="0.25">
      <c r="A7" s="1" t="s">
        <v>553</v>
      </c>
      <c r="B7" s="7">
        <v>3868</v>
      </c>
      <c r="C7" s="1">
        <v>34</v>
      </c>
      <c r="D7" s="91">
        <v>8.9999999999999993E-3</v>
      </c>
      <c r="E7" s="7">
        <v>509</v>
      </c>
      <c r="F7" s="91">
        <v>0.13200000000000001</v>
      </c>
      <c r="G7" s="7">
        <v>181</v>
      </c>
      <c r="H7" s="91">
        <v>4.7E-2</v>
      </c>
      <c r="I7" s="7">
        <v>2054</v>
      </c>
      <c r="J7" s="91">
        <v>0.53100000000000003</v>
      </c>
      <c r="K7" s="7">
        <v>1090</v>
      </c>
      <c r="L7" s="91">
        <v>0.28199999999999997</v>
      </c>
    </row>
    <row r="8" spans="1:27" x14ac:dyDescent="0.25">
      <c r="A8" s="1" t="s">
        <v>510</v>
      </c>
      <c r="B8" s="7">
        <v>2923</v>
      </c>
      <c r="C8" s="1">
        <v>35</v>
      </c>
      <c r="D8" s="91">
        <v>1.2E-2</v>
      </c>
      <c r="E8" s="7">
        <v>427</v>
      </c>
      <c r="F8" s="91">
        <v>0.14599999999999999</v>
      </c>
      <c r="G8" s="7">
        <v>203</v>
      </c>
      <c r="H8" s="91">
        <v>6.9000000000000006E-2</v>
      </c>
      <c r="I8" s="7">
        <v>1321</v>
      </c>
      <c r="J8" s="91">
        <v>0.45200000000000001</v>
      </c>
      <c r="K8" s="7">
        <v>937</v>
      </c>
      <c r="L8" s="91">
        <v>0.32100000000000001</v>
      </c>
    </row>
    <row r="9" spans="1:27" x14ac:dyDescent="0.25">
      <c r="A9" s="1" t="s">
        <v>511</v>
      </c>
      <c r="B9" s="7">
        <v>1280</v>
      </c>
      <c r="C9" s="1">
        <v>17</v>
      </c>
      <c r="D9" s="91">
        <v>1.2999999999999999E-2</v>
      </c>
      <c r="E9" s="7">
        <v>161</v>
      </c>
      <c r="F9" s="91">
        <v>0.126</v>
      </c>
      <c r="G9" s="7">
        <v>164</v>
      </c>
      <c r="H9" s="91">
        <v>0.128</v>
      </c>
      <c r="I9" s="7">
        <v>422</v>
      </c>
      <c r="J9" s="91">
        <v>0.33</v>
      </c>
      <c r="K9" s="7">
        <v>516</v>
      </c>
      <c r="L9" s="91">
        <v>0.40300000000000002</v>
      </c>
      <c r="Q9" s="84"/>
      <c r="S9" s="84"/>
      <c r="U9" s="84"/>
      <c r="W9" s="84"/>
      <c r="Y9" s="84"/>
      <c r="AA9" s="84"/>
    </row>
    <row r="10" spans="1:27" x14ac:dyDescent="0.25">
      <c r="A10" s="1" t="s">
        <v>381</v>
      </c>
      <c r="B10" s="7">
        <v>1098</v>
      </c>
      <c r="C10" s="1">
        <v>21</v>
      </c>
      <c r="D10" s="91">
        <v>1.9E-2</v>
      </c>
      <c r="E10" s="7">
        <v>156</v>
      </c>
      <c r="F10" s="91">
        <v>0.14199999999999999</v>
      </c>
      <c r="G10" s="7">
        <v>89</v>
      </c>
      <c r="H10" s="91">
        <v>8.1000000000000003E-2</v>
      </c>
      <c r="I10" s="7">
        <v>439</v>
      </c>
      <c r="J10" s="91">
        <v>0.4</v>
      </c>
      <c r="K10" s="7">
        <v>393</v>
      </c>
      <c r="L10" s="91">
        <v>0.35799999999999998</v>
      </c>
      <c r="Q10" s="84"/>
      <c r="S10" s="84"/>
      <c r="U10" s="84"/>
      <c r="W10" s="84"/>
      <c r="Y10" s="84"/>
      <c r="AA10" s="84"/>
    </row>
    <row r="11" spans="1:27" x14ac:dyDescent="0.25">
      <c r="A11" s="1" t="s">
        <v>377</v>
      </c>
      <c r="B11" s="7">
        <v>1982</v>
      </c>
      <c r="C11" s="1">
        <v>14</v>
      </c>
      <c r="D11" s="91">
        <v>7.0000000000000001E-3</v>
      </c>
      <c r="E11" s="7">
        <v>301</v>
      </c>
      <c r="F11" s="91">
        <v>0.152</v>
      </c>
      <c r="G11" s="7">
        <v>167</v>
      </c>
      <c r="H11" s="91">
        <v>8.4000000000000005E-2</v>
      </c>
      <c r="I11" s="7">
        <v>811</v>
      </c>
      <c r="J11" s="91">
        <v>0.40899999999999997</v>
      </c>
      <c r="K11" s="7">
        <v>689</v>
      </c>
      <c r="L11" s="91">
        <v>0.34799999999999998</v>
      </c>
      <c r="Q11" s="84"/>
      <c r="S11" s="84"/>
      <c r="U11" s="84"/>
      <c r="W11" s="84"/>
      <c r="Y11" s="84"/>
      <c r="AA11" s="84"/>
    </row>
    <row r="12" spans="1:27" x14ac:dyDescent="0.25">
      <c r="A12" s="1" t="s">
        <v>554</v>
      </c>
      <c r="B12" s="7">
        <v>761</v>
      </c>
      <c r="C12" s="1">
        <v>6</v>
      </c>
      <c r="D12" s="91">
        <v>8.0000000000000002E-3</v>
      </c>
      <c r="E12" s="7">
        <v>101</v>
      </c>
      <c r="F12" s="91">
        <v>0.13300000000000001</v>
      </c>
      <c r="G12" s="7">
        <v>96</v>
      </c>
      <c r="H12" s="91">
        <v>0.126</v>
      </c>
      <c r="I12" s="7">
        <v>285</v>
      </c>
      <c r="J12" s="91">
        <v>0.375</v>
      </c>
      <c r="K12" s="7">
        <v>273</v>
      </c>
      <c r="L12" s="91">
        <v>0.35899999999999999</v>
      </c>
      <c r="Q12" s="84"/>
      <c r="S12" s="84"/>
      <c r="U12" s="84"/>
      <c r="W12" s="84"/>
      <c r="Y12" s="84"/>
      <c r="AA12" s="84"/>
    </row>
    <row r="13" spans="1:27" x14ac:dyDescent="0.25">
      <c r="A13" s="1" t="s">
        <v>512</v>
      </c>
      <c r="B13" s="7">
        <v>1212</v>
      </c>
      <c r="C13" s="1">
        <v>16</v>
      </c>
      <c r="D13" s="91">
        <v>1.2999999999999999E-2</v>
      </c>
      <c r="E13" s="7">
        <v>135</v>
      </c>
      <c r="F13" s="91">
        <v>0.111</v>
      </c>
      <c r="G13" s="7">
        <v>163</v>
      </c>
      <c r="H13" s="91">
        <v>0.13400000000000001</v>
      </c>
      <c r="I13" s="7">
        <v>491</v>
      </c>
      <c r="J13" s="91">
        <v>0.40500000000000003</v>
      </c>
      <c r="K13" s="7">
        <v>407</v>
      </c>
      <c r="L13" s="91">
        <v>0.33600000000000002</v>
      </c>
      <c r="Q13" s="84"/>
      <c r="S13" s="84"/>
      <c r="U13" s="84"/>
      <c r="W13" s="84"/>
      <c r="Y13" s="84"/>
      <c r="AA13" s="84"/>
    </row>
    <row r="14" spans="1:27" x14ac:dyDescent="0.25">
      <c r="A14" s="1" t="s">
        <v>513</v>
      </c>
      <c r="B14" s="7">
        <v>889</v>
      </c>
      <c r="C14" s="1">
        <v>10</v>
      </c>
      <c r="D14" s="91">
        <v>1.0999999999999999E-2</v>
      </c>
      <c r="E14" s="7">
        <v>117</v>
      </c>
      <c r="F14" s="91">
        <v>0.13200000000000001</v>
      </c>
      <c r="G14" s="7">
        <v>105</v>
      </c>
      <c r="H14" s="91">
        <v>0.11799999999999999</v>
      </c>
      <c r="I14" s="7">
        <v>360</v>
      </c>
      <c r="J14" s="91">
        <v>0.40500000000000003</v>
      </c>
      <c r="K14" s="7">
        <v>297</v>
      </c>
      <c r="L14" s="91">
        <v>0.33400000000000002</v>
      </c>
      <c r="Q14" s="84"/>
      <c r="S14" s="84"/>
      <c r="U14" s="84"/>
      <c r="W14" s="84"/>
      <c r="Y14" s="84"/>
      <c r="AA14" s="84"/>
    </row>
    <row r="15" spans="1:27" x14ac:dyDescent="0.25">
      <c r="A15" s="1" t="s">
        <v>514</v>
      </c>
      <c r="B15" s="7">
        <v>1800</v>
      </c>
      <c r="C15" s="1">
        <v>32</v>
      </c>
      <c r="D15" s="91">
        <v>1.7999999999999999E-2</v>
      </c>
      <c r="E15" s="7">
        <v>216</v>
      </c>
      <c r="F15" s="91">
        <v>0.12</v>
      </c>
      <c r="G15" s="7">
        <v>228</v>
      </c>
      <c r="H15" s="91">
        <v>0.127</v>
      </c>
      <c r="I15" s="7">
        <v>778</v>
      </c>
      <c r="J15" s="91">
        <v>0.432</v>
      </c>
      <c r="K15" s="7">
        <v>546</v>
      </c>
      <c r="L15" s="91">
        <v>0.30299999999999999</v>
      </c>
      <c r="Q15" s="84"/>
      <c r="S15" s="84"/>
      <c r="U15" s="84"/>
      <c r="W15" s="84"/>
      <c r="Y15" s="84"/>
      <c r="AA15" s="84"/>
    </row>
    <row r="16" spans="1:27" x14ac:dyDescent="0.25">
      <c r="A16" s="1" t="s">
        <v>515</v>
      </c>
      <c r="B16" s="7">
        <v>904</v>
      </c>
      <c r="C16" s="1">
        <v>10</v>
      </c>
      <c r="D16" s="91">
        <v>1.0999999999999999E-2</v>
      </c>
      <c r="E16" s="7">
        <v>114</v>
      </c>
      <c r="F16" s="91">
        <v>0.126</v>
      </c>
      <c r="G16" s="7">
        <v>104</v>
      </c>
      <c r="H16" s="91">
        <v>0.115</v>
      </c>
      <c r="I16" s="7">
        <v>374</v>
      </c>
      <c r="J16" s="91">
        <v>0.41399999999999998</v>
      </c>
      <c r="K16" s="7">
        <v>302</v>
      </c>
      <c r="L16" s="91">
        <v>0.33400000000000002</v>
      </c>
      <c r="Q16" s="84"/>
      <c r="S16" s="84"/>
      <c r="U16" s="84"/>
      <c r="W16" s="84"/>
      <c r="Y16" s="84"/>
      <c r="AA16" s="84"/>
    </row>
    <row r="17" spans="1:27" x14ac:dyDescent="0.25">
      <c r="A17" s="1" t="s">
        <v>516</v>
      </c>
      <c r="B17" s="7">
        <v>1733</v>
      </c>
      <c r="C17" s="1">
        <v>19</v>
      </c>
      <c r="D17" s="91">
        <v>1.0999999999999999E-2</v>
      </c>
      <c r="E17" s="7">
        <v>257</v>
      </c>
      <c r="F17" s="91">
        <v>0.14799999999999999</v>
      </c>
      <c r="G17" s="7">
        <v>174</v>
      </c>
      <c r="H17" s="91">
        <v>0.1</v>
      </c>
      <c r="I17" s="7">
        <v>670</v>
      </c>
      <c r="J17" s="91">
        <v>0.38700000000000001</v>
      </c>
      <c r="K17" s="7">
        <v>613</v>
      </c>
      <c r="L17" s="91">
        <v>0.35399999999999998</v>
      </c>
      <c r="Q17" s="84"/>
      <c r="S17" s="84"/>
      <c r="U17" s="84"/>
      <c r="W17" s="84"/>
      <c r="Y17" s="84"/>
      <c r="AA17" s="84"/>
    </row>
    <row r="18" spans="1:27" x14ac:dyDescent="0.25">
      <c r="A18" s="1" t="s">
        <v>517</v>
      </c>
      <c r="B18" s="7">
        <v>1138</v>
      </c>
      <c r="C18" s="1">
        <v>14</v>
      </c>
      <c r="D18" s="91">
        <v>1.2E-2</v>
      </c>
      <c r="E18" s="7">
        <v>212</v>
      </c>
      <c r="F18" s="91">
        <v>0.186</v>
      </c>
      <c r="G18" s="7">
        <v>82</v>
      </c>
      <c r="H18" s="91">
        <v>7.1999999999999995E-2</v>
      </c>
      <c r="I18" s="7">
        <v>435</v>
      </c>
      <c r="J18" s="91">
        <v>0.38200000000000001</v>
      </c>
      <c r="K18" s="7">
        <v>395</v>
      </c>
      <c r="L18" s="91">
        <v>0.34699999999999998</v>
      </c>
      <c r="Q18" s="84"/>
      <c r="S18" s="84"/>
      <c r="U18" s="84"/>
      <c r="W18" s="84"/>
      <c r="Y18" s="84"/>
      <c r="AA18" s="84"/>
    </row>
    <row r="19" spans="1:27" x14ac:dyDescent="0.25">
      <c r="A19" s="1" t="s">
        <v>518</v>
      </c>
      <c r="B19" s="7">
        <v>865</v>
      </c>
      <c r="C19" s="1">
        <v>16</v>
      </c>
      <c r="D19" s="91">
        <v>1.7999999999999999E-2</v>
      </c>
      <c r="E19" s="7">
        <v>161</v>
      </c>
      <c r="F19" s="91">
        <v>0.186</v>
      </c>
      <c r="G19" s="7">
        <v>68</v>
      </c>
      <c r="H19" s="91">
        <v>7.9000000000000001E-2</v>
      </c>
      <c r="I19" s="7">
        <v>300</v>
      </c>
      <c r="J19" s="91">
        <v>0.34699999999999998</v>
      </c>
      <c r="K19" s="7">
        <v>320</v>
      </c>
      <c r="L19" s="91">
        <v>0.37</v>
      </c>
      <c r="Q19" s="84"/>
      <c r="S19" s="84"/>
      <c r="U19" s="84"/>
      <c r="W19" s="84"/>
      <c r="Y19" s="84"/>
      <c r="AA19" s="84"/>
    </row>
    <row r="20" spans="1:27" x14ac:dyDescent="0.25">
      <c r="A20" s="1" t="s">
        <v>519</v>
      </c>
      <c r="B20" s="7">
        <v>888</v>
      </c>
      <c r="C20" s="1">
        <v>22</v>
      </c>
      <c r="D20" s="91">
        <v>2.5000000000000001E-2</v>
      </c>
      <c r="E20" s="7">
        <v>116</v>
      </c>
      <c r="F20" s="91">
        <v>0.13100000000000001</v>
      </c>
      <c r="G20" s="7">
        <v>99</v>
      </c>
      <c r="H20" s="91">
        <v>0.111</v>
      </c>
      <c r="I20" s="7">
        <v>311</v>
      </c>
      <c r="J20" s="91">
        <v>0.35</v>
      </c>
      <c r="K20" s="7">
        <v>340</v>
      </c>
      <c r="L20" s="91">
        <v>0.38300000000000001</v>
      </c>
      <c r="Q20" s="84"/>
      <c r="S20" s="84"/>
      <c r="U20" s="84"/>
      <c r="W20" s="84"/>
      <c r="Y20" s="84"/>
      <c r="AA20" s="84"/>
    </row>
    <row r="21" spans="1:27" x14ac:dyDescent="0.25">
      <c r="A21" s="1" t="s">
        <v>520</v>
      </c>
      <c r="B21" s="7">
        <v>677</v>
      </c>
      <c r="C21" s="1">
        <v>11</v>
      </c>
      <c r="D21" s="91">
        <v>1.6E-2</v>
      </c>
      <c r="E21" s="7">
        <v>98</v>
      </c>
      <c r="F21" s="91">
        <v>0.14499999999999999</v>
      </c>
      <c r="G21" s="7">
        <v>75</v>
      </c>
      <c r="H21" s="91">
        <v>0.111</v>
      </c>
      <c r="I21" s="7">
        <v>233</v>
      </c>
      <c r="J21" s="91">
        <v>0.34399999999999997</v>
      </c>
      <c r="K21" s="7">
        <v>260</v>
      </c>
      <c r="L21" s="91">
        <v>0.38400000000000001</v>
      </c>
      <c r="Q21" s="84"/>
      <c r="S21" s="84"/>
      <c r="U21" s="84"/>
      <c r="W21" s="84"/>
      <c r="Y21" s="84"/>
      <c r="AA21" s="84"/>
    </row>
    <row r="22" spans="1:27" x14ac:dyDescent="0.25">
      <c r="A22" s="1" t="s">
        <v>792</v>
      </c>
      <c r="B22" s="7">
        <v>168</v>
      </c>
      <c r="C22" s="1">
        <v>5</v>
      </c>
      <c r="D22" s="91">
        <v>0.03</v>
      </c>
      <c r="E22" s="7">
        <v>30</v>
      </c>
      <c r="F22" s="91">
        <v>0.17899999999999999</v>
      </c>
      <c r="G22" s="7">
        <v>20</v>
      </c>
      <c r="H22" s="91">
        <v>0.11899999999999999</v>
      </c>
      <c r="I22" s="7">
        <v>65</v>
      </c>
      <c r="J22" s="91">
        <v>0.38700000000000001</v>
      </c>
      <c r="K22" s="7">
        <v>48</v>
      </c>
      <c r="L22" s="91">
        <v>0.28599999999999998</v>
      </c>
      <c r="Q22" s="84"/>
      <c r="S22" s="84"/>
      <c r="U22" s="84"/>
      <c r="W22" s="84"/>
      <c r="Y22" s="84"/>
      <c r="AA22" s="84"/>
    </row>
    <row r="23" spans="1:27" x14ac:dyDescent="0.25">
      <c r="A23" s="1" t="s">
        <v>522</v>
      </c>
      <c r="B23" s="7">
        <v>190</v>
      </c>
      <c r="C23" s="1">
        <v>6</v>
      </c>
      <c r="D23" s="91">
        <v>3.2000000000000001E-2</v>
      </c>
      <c r="E23" s="7">
        <v>17</v>
      </c>
      <c r="F23" s="91">
        <v>8.8999999999999996E-2</v>
      </c>
      <c r="G23" s="7">
        <v>28</v>
      </c>
      <c r="H23" s="91">
        <v>0.14699999999999999</v>
      </c>
      <c r="I23" s="7">
        <v>68</v>
      </c>
      <c r="J23" s="91">
        <v>0.35799999999999998</v>
      </c>
      <c r="K23" s="7">
        <v>71</v>
      </c>
      <c r="L23" s="91">
        <v>0.374</v>
      </c>
      <c r="Q23" s="84"/>
      <c r="S23" s="84"/>
      <c r="U23" s="84"/>
      <c r="W23" s="84"/>
      <c r="Y23" s="84"/>
      <c r="AA23" s="84"/>
    </row>
    <row r="24" spans="1:27" x14ac:dyDescent="0.25">
      <c r="A24" s="1" t="s">
        <v>523</v>
      </c>
      <c r="B24" s="7">
        <v>333</v>
      </c>
      <c r="C24" s="1">
        <v>9</v>
      </c>
      <c r="D24" s="91">
        <v>2.7E-2</v>
      </c>
      <c r="E24" s="7">
        <v>45</v>
      </c>
      <c r="F24" s="91">
        <v>0.13500000000000001</v>
      </c>
      <c r="G24" s="7">
        <v>48</v>
      </c>
      <c r="H24" s="91">
        <v>0.14399999999999999</v>
      </c>
      <c r="I24" s="7">
        <v>116</v>
      </c>
      <c r="J24" s="91">
        <v>0.34799999999999998</v>
      </c>
      <c r="K24" s="7">
        <v>115</v>
      </c>
      <c r="L24" s="91">
        <v>0.34499999999999997</v>
      </c>
      <c r="Q24" s="84"/>
      <c r="S24" s="84"/>
      <c r="U24" s="84"/>
      <c r="W24" s="84"/>
      <c r="Y24" s="84"/>
      <c r="AA24" s="84"/>
    </row>
    <row r="25" spans="1:27" x14ac:dyDescent="0.25">
      <c r="A25" s="1" t="s">
        <v>222</v>
      </c>
      <c r="B25" s="7">
        <v>3040</v>
      </c>
      <c r="C25" s="1">
        <v>56</v>
      </c>
      <c r="D25" s="91">
        <v>1.7999999999999999E-2</v>
      </c>
      <c r="E25" s="7">
        <v>315</v>
      </c>
      <c r="F25" s="91">
        <v>0.104</v>
      </c>
      <c r="G25" s="7">
        <v>602</v>
      </c>
      <c r="H25" s="91">
        <v>0.19800000000000001</v>
      </c>
      <c r="I25" s="7">
        <v>810</v>
      </c>
      <c r="J25" s="91">
        <v>0.26600000000000001</v>
      </c>
      <c r="K25" s="7">
        <v>1257</v>
      </c>
      <c r="L25" s="91">
        <v>0.41299999999999998</v>
      </c>
      <c r="Q25" s="84"/>
      <c r="S25" s="84"/>
      <c r="U25" s="84"/>
      <c r="W25" s="84"/>
      <c r="Y25" s="84"/>
      <c r="AA25" s="84"/>
    </row>
    <row r="26" spans="1:27" x14ac:dyDescent="0.25">
      <c r="A26" s="1" t="s">
        <v>541</v>
      </c>
      <c r="Q26" s="84"/>
      <c r="S26" s="84"/>
      <c r="U26" s="84"/>
      <c r="W26" s="84"/>
      <c r="Y26" s="84"/>
      <c r="AA26" s="84"/>
    </row>
    <row r="27" spans="1:27" x14ac:dyDescent="0.25">
      <c r="Q27" s="84"/>
      <c r="S27" s="84"/>
      <c r="U27" s="84"/>
      <c r="W27" s="84"/>
      <c r="Y27" s="84"/>
      <c r="AA27" s="84"/>
    </row>
    <row r="28" spans="1:27" x14ac:dyDescent="0.25">
      <c r="Q28" s="84"/>
      <c r="S28" s="84"/>
      <c r="U28" s="84"/>
      <c r="W28" s="84"/>
      <c r="Y28" s="84"/>
      <c r="AA28" s="84"/>
    </row>
    <row r="29" spans="1:27" x14ac:dyDescent="0.25">
      <c r="Q29" s="84"/>
      <c r="S29" s="84"/>
      <c r="U29" s="84"/>
      <c r="W29" s="84"/>
      <c r="Y29" s="84"/>
      <c r="AA29" s="84"/>
    </row>
  </sheetData>
  <phoneticPr fontId="0" type="noConversion"/>
  <pageMargins left="0.75" right="0.75" top="1" bottom="1" header="0" footer="0"/>
  <pageSetup paperSize="9" scale="71" orientation="portrait" horizontalDpi="300" verticalDpi="300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AE86"/>
  <sheetViews>
    <sheetView zoomScale="80" zoomScaleNormal="80" workbookViewId="0">
      <selection activeCell="C25" sqref="C25:C33"/>
    </sheetView>
  </sheetViews>
  <sheetFormatPr baseColWidth="10" defaultColWidth="11.44140625" defaultRowHeight="13.2" x14ac:dyDescent="0.25"/>
  <cols>
    <col min="1" max="1" width="4.5546875" style="1" customWidth="1"/>
    <col min="2" max="2" width="68.33203125" style="26" customWidth="1"/>
    <col min="3" max="3" width="7.88671875" style="1" customWidth="1"/>
    <col min="4" max="11" width="6.88671875" style="9" customWidth="1"/>
    <col min="12" max="23" width="6.88671875" style="1" customWidth="1"/>
    <col min="24" max="16384" width="11.44140625" style="1"/>
  </cols>
  <sheetData>
    <row r="1" spans="1:30" x14ac:dyDescent="0.25">
      <c r="A1" s="14" t="s">
        <v>803</v>
      </c>
      <c r="B1" s="19"/>
      <c r="C1" s="15"/>
      <c r="D1" s="16"/>
      <c r="E1" s="16"/>
      <c r="F1" s="16"/>
      <c r="G1" s="16"/>
      <c r="H1" s="16"/>
      <c r="I1" s="16"/>
      <c r="J1" s="16"/>
      <c r="K1" s="16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30" x14ac:dyDescent="0.25">
      <c r="A2" s="17" t="s">
        <v>820</v>
      </c>
      <c r="B2" s="19"/>
      <c r="C2" s="15"/>
      <c r="D2" s="16"/>
      <c r="E2" s="16"/>
      <c r="F2" s="16"/>
      <c r="G2" s="16"/>
      <c r="H2" s="16"/>
      <c r="I2" s="16"/>
      <c r="J2" s="16"/>
      <c r="K2" s="16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30" x14ac:dyDescent="0.25">
      <c r="A3" s="15"/>
      <c r="B3" s="19"/>
      <c r="C3" s="15"/>
      <c r="D3" s="16"/>
      <c r="E3" s="16"/>
      <c r="F3" s="16"/>
      <c r="G3" s="16"/>
      <c r="H3" s="16"/>
      <c r="I3" s="16"/>
      <c r="J3" s="16"/>
      <c r="K3" s="16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spans="1:30" x14ac:dyDescent="0.25">
      <c r="A4" s="15"/>
      <c r="B4" s="19"/>
      <c r="C4" s="15"/>
      <c r="D4" s="16" t="s">
        <v>496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5"/>
    </row>
    <row r="5" spans="1:30" ht="24.75" customHeight="1" x14ac:dyDescent="0.25">
      <c r="A5" s="47" t="s">
        <v>150</v>
      </c>
      <c r="B5" s="50" t="s">
        <v>34</v>
      </c>
      <c r="C5" s="4" t="s">
        <v>206</v>
      </c>
      <c r="D5" s="4" t="s">
        <v>372</v>
      </c>
      <c r="E5" s="4" t="s">
        <v>373</v>
      </c>
      <c r="F5" s="4" t="s">
        <v>374</v>
      </c>
      <c r="G5" s="4" t="s">
        <v>401</v>
      </c>
      <c r="H5" s="4" t="s">
        <v>402</v>
      </c>
      <c r="I5" s="4" t="s">
        <v>403</v>
      </c>
      <c r="J5" s="4" t="s">
        <v>404</v>
      </c>
      <c r="K5" s="4" t="s">
        <v>405</v>
      </c>
      <c r="L5" s="4" t="s">
        <v>406</v>
      </c>
      <c r="M5" s="4" t="s">
        <v>407</v>
      </c>
      <c r="N5" s="4" t="s">
        <v>408</v>
      </c>
      <c r="O5" s="4" t="s">
        <v>409</v>
      </c>
      <c r="P5" s="4" t="s">
        <v>410</v>
      </c>
      <c r="Q5" s="4" t="s">
        <v>411</v>
      </c>
      <c r="R5" s="4" t="s">
        <v>412</v>
      </c>
      <c r="S5" s="4" t="s">
        <v>413</v>
      </c>
      <c r="T5" s="4" t="s">
        <v>414</v>
      </c>
      <c r="U5" s="4" t="s">
        <v>415</v>
      </c>
      <c r="V5" s="4" t="s">
        <v>416</v>
      </c>
      <c r="W5" s="11" t="s">
        <v>222</v>
      </c>
    </row>
    <row r="6" spans="1:30" x14ac:dyDescent="0.25">
      <c r="A6" s="22" t="s">
        <v>200</v>
      </c>
      <c r="B6" s="19"/>
      <c r="C6" s="27">
        <v>4330</v>
      </c>
      <c r="D6" s="45">
        <v>524</v>
      </c>
      <c r="E6" s="45">
        <v>521</v>
      </c>
      <c r="F6" s="45">
        <v>357</v>
      </c>
      <c r="G6" s="45">
        <v>142</v>
      </c>
      <c r="H6" s="45">
        <v>192</v>
      </c>
      <c r="I6" s="45">
        <v>157</v>
      </c>
      <c r="J6" s="45">
        <v>137</v>
      </c>
      <c r="K6" s="45">
        <v>243</v>
      </c>
      <c r="L6" s="45">
        <v>184</v>
      </c>
      <c r="M6" s="45">
        <v>320</v>
      </c>
      <c r="N6" s="45">
        <v>238</v>
      </c>
      <c r="O6" s="45">
        <v>232</v>
      </c>
      <c r="P6" s="45">
        <v>131</v>
      </c>
      <c r="Q6" s="45">
        <v>154</v>
      </c>
      <c r="R6" s="45">
        <v>158</v>
      </c>
      <c r="S6" s="45">
        <v>166</v>
      </c>
      <c r="T6" s="45">
        <v>32</v>
      </c>
      <c r="U6" s="45">
        <v>61</v>
      </c>
      <c r="V6" s="45">
        <v>110</v>
      </c>
      <c r="W6" s="45">
        <v>271</v>
      </c>
      <c r="X6" s="7"/>
      <c r="Y6" s="7"/>
      <c r="Z6" s="7"/>
      <c r="AA6" s="7"/>
      <c r="AB6" s="7"/>
      <c r="AC6" s="7"/>
      <c r="AD6" s="7"/>
    </row>
    <row r="7" spans="1:30" x14ac:dyDescent="0.25">
      <c r="A7" s="18">
        <v>111</v>
      </c>
      <c r="B7" s="19" t="s">
        <v>568</v>
      </c>
      <c r="C7" s="7">
        <v>6</v>
      </c>
      <c r="D7" s="35">
        <v>2</v>
      </c>
      <c r="E7" s="47">
        <v>1</v>
      </c>
      <c r="F7" s="47">
        <v>1</v>
      </c>
      <c r="G7" s="47">
        <v>0</v>
      </c>
      <c r="H7" s="47">
        <v>0</v>
      </c>
      <c r="I7" s="47">
        <v>0</v>
      </c>
      <c r="J7" s="47">
        <v>1</v>
      </c>
      <c r="K7" s="47">
        <v>1</v>
      </c>
      <c r="L7" s="47">
        <v>0</v>
      </c>
      <c r="M7" s="47">
        <v>0</v>
      </c>
      <c r="N7" s="47">
        <v>0</v>
      </c>
      <c r="O7" s="47">
        <v>0</v>
      </c>
      <c r="P7" s="47">
        <v>0</v>
      </c>
      <c r="Q7" s="47">
        <v>0</v>
      </c>
      <c r="R7" s="47">
        <v>0</v>
      </c>
      <c r="S7" s="47">
        <v>0</v>
      </c>
      <c r="T7" s="47">
        <v>0</v>
      </c>
      <c r="U7" s="47">
        <v>0</v>
      </c>
      <c r="V7" s="47">
        <v>0</v>
      </c>
      <c r="W7" s="47">
        <v>0</v>
      </c>
      <c r="X7" s="7"/>
      <c r="Y7" s="7"/>
      <c r="Z7" s="7"/>
      <c r="AA7" s="7"/>
      <c r="AB7" s="7"/>
      <c r="AC7" s="7"/>
      <c r="AD7" s="7"/>
    </row>
    <row r="8" spans="1:30" x14ac:dyDescent="0.25">
      <c r="A8" s="18" t="s">
        <v>58</v>
      </c>
      <c r="B8" s="19" t="s">
        <v>333</v>
      </c>
      <c r="C8" s="7">
        <v>5</v>
      </c>
      <c r="D8" s="35">
        <v>0</v>
      </c>
      <c r="E8" s="47">
        <v>1</v>
      </c>
      <c r="F8" s="47">
        <v>0</v>
      </c>
      <c r="G8" s="47">
        <v>0</v>
      </c>
      <c r="H8" s="47">
        <v>0</v>
      </c>
      <c r="I8" s="47">
        <v>0</v>
      </c>
      <c r="J8" s="35">
        <v>0</v>
      </c>
      <c r="K8" s="47">
        <v>0</v>
      </c>
      <c r="L8" s="47">
        <v>0</v>
      </c>
      <c r="M8" s="47">
        <v>1</v>
      </c>
      <c r="N8" s="35">
        <v>0</v>
      </c>
      <c r="O8" s="47">
        <v>3</v>
      </c>
      <c r="P8" s="47">
        <v>0</v>
      </c>
      <c r="Q8" s="47">
        <v>0</v>
      </c>
      <c r="R8" s="47">
        <v>0</v>
      </c>
      <c r="S8" s="47">
        <v>0</v>
      </c>
      <c r="T8" s="47">
        <v>0</v>
      </c>
      <c r="U8" s="47">
        <v>0</v>
      </c>
      <c r="V8" s="47">
        <v>0</v>
      </c>
      <c r="W8" s="47">
        <v>0</v>
      </c>
      <c r="X8" s="7"/>
      <c r="Y8" s="7"/>
      <c r="Z8" s="7"/>
      <c r="AA8" s="7"/>
      <c r="AB8" s="7"/>
      <c r="AC8" s="7"/>
      <c r="AD8" s="7"/>
    </row>
    <row r="9" spans="1:30" x14ac:dyDescent="0.25">
      <c r="A9" s="1">
        <v>114</v>
      </c>
      <c r="B9" s="19" t="s">
        <v>783</v>
      </c>
      <c r="C9" s="7">
        <v>2</v>
      </c>
      <c r="D9" s="35">
        <v>1</v>
      </c>
      <c r="E9" s="47">
        <v>1</v>
      </c>
      <c r="F9" s="47">
        <v>0</v>
      </c>
      <c r="G9" s="47">
        <v>0</v>
      </c>
      <c r="H9" s="47">
        <v>0</v>
      </c>
      <c r="I9" s="47">
        <v>0</v>
      </c>
      <c r="J9" s="35">
        <v>0</v>
      </c>
      <c r="K9" s="47">
        <v>0</v>
      </c>
      <c r="L9" s="47">
        <v>0</v>
      </c>
      <c r="M9" s="47">
        <v>0</v>
      </c>
      <c r="N9" s="35">
        <v>0</v>
      </c>
      <c r="O9" s="47">
        <v>0</v>
      </c>
      <c r="P9" s="47">
        <v>0</v>
      </c>
      <c r="Q9" s="47">
        <v>0</v>
      </c>
      <c r="R9" s="47">
        <v>0</v>
      </c>
      <c r="S9" s="47">
        <v>0</v>
      </c>
      <c r="T9" s="47">
        <v>0</v>
      </c>
      <c r="U9" s="47">
        <v>0</v>
      </c>
      <c r="V9" s="47">
        <v>0</v>
      </c>
      <c r="W9" s="47">
        <v>0</v>
      </c>
      <c r="X9" s="7"/>
      <c r="Y9" s="7"/>
      <c r="Z9" s="7"/>
      <c r="AA9" s="7"/>
      <c r="AB9" s="7"/>
      <c r="AC9" s="7"/>
      <c r="AD9" s="7"/>
    </row>
    <row r="10" spans="1:30" x14ac:dyDescent="0.25">
      <c r="A10" s="18" t="s">
        <v>59</v>
      </c>
      <c r="B10" s="19" t="s">
        <v>334</v>
      </c>
      <c r="C10" s="7">
        <v>399</v>
      </c>
      <c r="D10" s="35">
        <v>82</v>
      </c>
      <c r="E10" s="47">
        <v>86</v>
      </c>
      <c r="F10" s="47">
        <v>27</v>
      </c>
      <c r="G10" s="47">
        <v>10</v>
      </c>
      <c r="H10" s="47">
        <v>6</v>
      </c>
      <c r="I10" s="47">
        <v>29</v>
      </c>
      <c r="J10" s="35">
        <v>3</v>
      </c>
      <c r="K10" s="47">
        <v>10</v>
      </c>
      <c r="L10" s="47">
        <v>5</v>
      </c>
      <c r="M10" s="47">
        <v>16</v>
      </c>
      <c r="N10" s="35">
        <v>26</v>
      </c>
      <c r="O10" s="47">
        <v>9</v>
      </c>
      <c r="P10" s="47">
        <v>7</v>
      </c>
      <c r="Q10" s="47">
        <v>9</v>
      </c>
      <c r="R10" s="47">
        <v>7</v>
      </c>
      <c r="S10" s="47">
        <v>2</v>
      </c>
      <c r="T10" s="47">
        <v>5</v>
      </c>
      <c r="U10" s="47">
        <v>5</v>
      </c>
      <c r="V10" s="47">
        <v>9</v>
      </c>
      <c r="W10" s="47">
        <v>46</v>
      </c>
      <c r="X10" s="7"/>
      <c r="Y10" s="7"/>
      <c r="Z10" s="7"/>
      <c r="AB10" s="7"/>
      <c r="AC10" s="7"/>
      <c r="AD10" s="7"/>
    </row>
    <row r="11" spans="1:30" x14ac:dyDescent="0.25">
      <c r="A11" s="18" t="s">
        <v>60</v>
      </c>
      <c r="B11" s="19" t="s">
        <v>335</v>
      </c>
      <c r="C11" s="7">
        <v>26</v>
      </c>
      <c r="D11" s="35">
        <v>4</v>
      </c>
      <c r="E11" s="47">
        <v>3</v>
      </c>
      <c r="F11" s="47">
        <v>2</v>
      </c>
      <c r="G11" s="47">
        <v>0</v>
      </c>
      <c r="H11" s="47">
        <v>1</v>
      </c>
      <c r="I11" s="47">
        <v>2</v>
      </c>
      <c r="J11" s="35">
        <v>0</v>
      </c>
      <c r="K11" s="47">
        <v>1</v>
      </c>
      <c r="L11" s="47">
        <v>0</v>
      </c>
      <c r="M11" s="47">
        <v>2</v>
      </c>
      <c r="N11" s="35">
        <v>0</v>
      </c>
      <c r="O11" s="47">
        <v>0</v>
      </c>
      <c r="P11" s="47">
        <v>0</v>
      </c>
      <c r="Q11" s="47">
        <v>0</v>
      </c>
      <c r="R11" s="47">
        <v>0</v>
      </c>
      <c r="S11" s="47">
        <v>0</v>
      </c>
      <c r="T11" s="47">
        <v>0</v>
      </c>
      <c r="U11" s="47">
        <v>0</v>
      </c>
      <c r="V11" s="47">
        <v>3</v>
      </c>
      <c r="W11" s="47">
        <v>8</v>
      </c>
      <c r="X11" s="7"/>
      <c r="Y11" s="7"/>
      <c r="AB11" s="7"/>
      <c r="AC11" s="7"/>
      <c r="AD11" s="7"/>
    </row>
    <row r="12" spans="1:30" x14ac:dyDescent="0.25">
      <c r="A12" s="18" t="s">
        <v>61</v>
      </c>
      <c r="B12" s="19" t="s">
        <v>336</v>
      </c>
      <c r="C12" s="7">
        <v>3</v>
      </c>
      <c r="D12" s="35">
        <v>0</v>
      </c>
      <c r="E12" s="47">
        <v>1</v>
      </c>
      <c r="F12" s="47">
        <v>0</v>
      </c>
      <c r="G12" s="47">
        <v>0</v>
      </c>
      <c r="H12" s="47">
        <v>0</v>
      </c>
      <c r="I12" s="47">
        <v>0</v>
      </c>
      <c r="J12" s="35">
        <v>0</v>
      </c>
      <c r="K12" s="47">
        <v>0</v>
      </c>
      <c r="L12" s="47">
        <v>0</v>
      </c>
      <c r="M12" s="47">
        <v>1</v>
      </c>
      <c r="N12" s="35">
        <v>0</v>
      </c>
      <c r="O12" s="47">
        <v>0</v>
      </c>
      <c r="P12" s="47">
        <v>0</v>
      </c>
      <c r="Q12" s="47">
        <v>0</v>
      </c>
      <c r="R12" s="47">
        <v>0</v>
      </c>
      <c r="S12" s="47">
        <v>0</v>
      </c>
      <c r="T12" s="47">
        <v>0</v>
      </c>
      <c r="U12" s="47">
        <v>0</v>
      </c>
      <c r="V12" s="47">
        <v>0</v>
      </c>
      <c r="W12" s="47">
        <v>1</v>
      </c>
      <c r="X12" s="7"/>
      <c r="Y12" s="7"/>
      <c r="AB12" s="7"/>
      <c r="AC12" s="7"/>
      <c r="AD12" s="7"/>
    </row>
    <row r="13" spans="1:30" x14ac:dyDescent="0.25">
      <c r="A13" s="18" t="s">
        <v>62</v>
      </c>
      <c r="B13" s="19" t="s">
        <v>542</v>
      </c>
      <c r="C13" s="7">
        <v>7</v>
      </c>
      <c r="D13" s="35">
        <v>1</v>
      </c>
      <c r="E13" s="47">
        <v>1</v>
      </c>
      <c r="F13" s="47">
        <v>1</v>
      </c>
      <c r="G13" s="47">
        <v>0</v>
      </c>
      <c r="H13" s="47">
        <v>0</v>
      </c>
      <c r="I13" s="47">
        <v>1</v>
      </c>
      <c r="J13" s="35">
        <v>0</v>
      </c>
      <c r="K13" s="47">
        <v>0</v>
      </c>
      <c r="L13" s="47">
        <v>1</v>
      </c>
      <c r="M13" s="47">
        <v>0</v>
      </c>
      <c r="N13" s="35">
        <v>0</v>
      </c>
      <c r="O13" s="47">
        <v>0</v>
      </c>
      <c r="P13" s="47">
        <v>0</v>
      </c>
      <c r="Q13" s="47">
        <v>0</v>
      </c>
      <c r="R13" s="47">
        <v>1</v>
      </c>
      <c r="S13" s="47">
        <v>0</v>
      </c>
      <c r="T13" s="47">
        <v>0</v>
      </c>
      <c r="U13" s="47">
        <v>0</v>
      </c>
      <c r="V13" s="47">
        <v>0</v>
      </c>
      <c r="W13" s="47">
        <v>1</v>
      </c>
      <c r="X13" s="7"/>
      <c r="Y13" s="7"/>
      <c r="AB13" s="7"/>
      <c r="AC13" s="7"/>
      <c r="AD13" s="7"/>
    </row>
    <row r="14" spans="1:30" x14ac:dyDescent="0.25">
      <c r="A14" s="18" t="s">
        <v>63</v>
      </c>
      <c r="B14" s="19" t="s">
        <v>337</v>
      </c>
      <c r="C14" s="7">
        <v>59</v>
      </c>
      <c r="D14" s="35">
        <v>4</v>
      </c>
      <c r="E14" s="47">
        <v>5</v>
      </c>
      <c r="F14" s="47">
        <v>1</v>
      </c>
      <c r="G14" s="47">
        <v>1</v>
      </c>
      <c r="H14" s="47">
        <v>1</v>
      </c>
      <c r="I14" s="47">
        <v>3</v>
      </c>
      <c r="J14" s="35">
        <v>0</v>
      </c>
      <c r="K14" s="47">
        <v>3</v>
      </c>
      <c r="L14" s="47">
        <v>9</v>
      </c>
      <c r="M14" s="47">
        <v>4</v>
      </c>
      <c r="N14" s="35">
        <v>5</v>
      </c>
      <c r="O14" s="47">
        <v>2</v>
      </c>
      <c r="P14" s="47">
        <v>0</v>
      </c>
      <c r="Q14" s="47">
        <v>2</v>
      </c>
      <c r="R14" s="47">
        <v>3</v>
      </c>
      <c r="S14" s="47">
        <v>1</v>
      </c>
      <c r="T14" s="47">
        <v>3</v>
      </c>
      <c r="U14" s="47">
        <v>0</v>
      </c>
      <c r="V14" s="47">
        <v>2</v>
      </c>
      <c r="W14" s="47">
        <v>10</v>
      </c>
      <c r="X14" s="7"/>
      <c r="Y14" s="7"/>
      <c r="AB14" s="7"/>
      <c r="AC14" s="7"/>
      <c r="AD14" s="7"/>
    </row>
    <row r="15" spans="1:30" x14ac:dyDescent="0.25">
      <c r="A15" s="18" t="s">
        <v>64</v>
      </c>
      <c r="B15" s="19" t="s">
        <v>172</v>
      </c>
      <c r="C15" s="7">
        <v>67</v>
      </c>
      <c r="D15" s="35">
        <v>1</v>
      </c>
      <c r="E15" s="47">
        <v>13</v>
      </c>
      <c r="F15" s="47">
        <v>6</v>
      </c>
      <c r="G15" s="47">
        <v>3</v>
      </c>
      <c r="H15" s="47">
        <v>4</v>
      </c>
      <c r="I15" s="47">
        <v>3</v>
      </c>
      <c r="J15" s="35">
        <v>0</v>
      </c>
      <c r="K15" s="47">
        <v>3</v>
      </c>
      <c r="L15" s="47">
        <v>2</v>
      </c>
      <c r="M15" s="47">
        <v>5</v>
      </c>
      <c r="N15" s="35">
        <v>5</v>
      </c>
      <c r="O15" s="47">
        <v>1</v>
      </c>
      <c r="P15" s="47">
        <v>3</v>
      </c>
      <c r="Q15" s="47">
        <v>2</v>
      </c>
      <c r="R15" s="47">
        <v>0</v>
      </c>
      <c r="S15" s="47">
        <v>3</v>
      </c>
      <c r="T15" s="47">
        <v>0</v>
      </c>
      <c r="U15" s="47">
        <v>2</v>
      </c>
      <c r="V15" s="47">
        <v>3</v>
      </c>
      <c r="W15" s="47">
        <v>8</v>
      </c>
      <c r="X15" s="7"/>
      <c r="Y15" s="7"/>
      <c r="AB15" s="7"/>
      <c r="AC15" s="7"/>
      <c r="AD15" s="7"/>
    </row>
    <row r="16" spans="1:30" x14ac:dyDescent="0.25">
      <c r="A16" s="18" t="s">
        <v>65</v>
      </c>
      <c r="B16" s="19" t="s">
        <v>546</v>
      </c>
      <c r="C16" s="7">
        <v>281</v>
      </c>
      <c r="D16" s="35">
        <v>12</v>
      </c>
      <c r="E16" s="47">
        <v>7</v>
      </c>
      <c r="F16" s="47">
        <v>10</v>
      </c>
      <c r="G16" s="47">
        <v>8</v>
      </c>
      <c r="H16" s="47">
        <v>13</v>
      </c>
      <c r="I16" s="47">
        <v>1</v>
      </c>
      <c r="J16" s="35">
        <v>15</v>
      </c>
      <c r="K16" s="47">
        <v>19</v>
      </c>
      <c r="L16" s="47">
        <v>31</v>
      </c>
      <c r="M16" s="47">
        <v>34</v>
      </c>
      <c r="N16" s="35">
        <v>16</v>
      </c>
      <c r="O16" s="47">
        <v>13</v>
      </c>
      <c r="P16" s="47">
        <v>7</v>
      </c>
      <c r="Q16" s="47">
        <v>7</v>
      </c>
      <c r="R16" s="47">
        <v>10</v>
      </c>
      <c r="S16" s="47">
        <v>24</v>
      </c>
      <c r="T16" s="47">
        <v>6</v>
      </c>
      <c r="U16" s="47">
        <v>8</v>
      </c>
      <c r="V16" s="47">
        <v>20</v>
      </c>
      <c r="W16" s="47">
        <v>20</v>
      </c>
      <c r="X16" s="7"/>
      <c r="Y16" s="7"/>
      <c r="AB16" s="7"/>
      <c r="AC16" s="7"/>
      <c r="AD16" s="7"/>
    </row>
    <row r="17" spans="1:30" x14ac:dyDescent="0.25">
      <c r="A17" s="18" t="s">
        <v>66</v>
      </c>
      <c r="B17" s="19" t="s">
        <v>173</v>
      </c>
      <c r="C17" s="7">
        <v>53</v>
      </c>
      <c r="D17" s="35">
        <v>3</v>
      </c>
      <c r="E17" s="47">
        <v>4</v>
      </c>
      <c r="F17" s="47">
        <v>2</v>
      </c>
      <c r="G17" s="47">
        <v>1</v>
      </c>
      <c r="H17" s="47">
        <v>3</v>
      </c>
      <c r="I17" s="47">
        <v>0</v>
      </c>
      <c r="J17" s="35">
        <v>5</v>
      </c>
      <c r="K17" s="47">
        <v>3</v>
      </c>
      <c r="L17" s="47">
        <v>1</v>
      </c>
      <c r="M17" s="47">
        <v>4</v>
      </c>
      <c r="N17" s="35">
        <v>6</v>
      </c>
      <c r="O17" s="47">
        <v>2</v>
      </c>
      <c r="P17" s="47">
        <v>5</v>
      </c>
      <c r="Q17" s="47">
        <v>7</v>
      </c>
      <c r="R17" s="47">
        <v>0</v>
      </c>
      <c r="S17" s="47">
        <v>2</v>
      </c>
      <c r="T17" s="47">
        <v>0</v>
      </c>
      <c r="U17" s="47">
        <v>0</v>
      </c>
      <c r="V17" s="47">
        <v>2</v>
      </c>
      <c r="W17" s="47">
        <v>3</v>
      </c>
      <c r="X17" s="7"/>
      <c r="Y17" s="7"/>
      <c r="AB17" s="7"/>
      <c r="AC17" s="7"/>
      <c r="AD17" s="7"/>
    </row>
    <row r="18" spans="1:30" x14ac:dyDescent="0.25">
      <c r="A18" s="18" t="s">
        <v>67</v>
      </c>
      <c r="B18" s="19" t="s">
        <v>749</v>
      </c>
      <c r="C18" s="7">
        <v>112</v>
      </c>
      <c r="D18" s="35">
        <v>6</v>
      </c>
      <c r="E18" s="47">
        <v>11</v>
      </c>
      <c r="F18" s="47">
        <v>10</v>
      </c>
      <c r="G18" s="47">
        <v>5</v>
      </c>
      <c r="H18" s="47">
        <v>3</v>
      </c>
      <c r="I18" s="47">
        <v>3</v>
      </c>
      <c r="J18" s="35">
        <v>3</v>
      </c>
      <c r="K18" s="47">
        <v>13</v>
      </c>
      <c r="L18" s="47">
        <v>7</v>
      </c>
      <c r="M18" s="47">
        <v>11</v>
      </c>
      <c r="N18" s="35">
        <v>7</v>
      </c>
      <c r="O18" s="47">
        <v>10</v>
      </c>
      <c r="P18" s="47">
        <v>2</v>
      </c>
      <c r="Q18" s="47">
        <v>5</v>
      </c>
      <c r="R18" s="47">
        <v>4</v>
      </c>
      <c r="S18" s="47">
        <v>3</v>
      </c>
      <c r="T18" s="47">
        <v>0</v>
      </c>
      <c r="U18" s="47">
        <v>0</v>
      </c>
      <c r="V18" s="47">
        <v>0</v>
      </c>
      <c r="W18" s="47">
        <v>9</v>
      </c>
      <c r="X18" s="7"/>
      <c r="Y18" s="7"/>
      <c r="AB18" s="7"/>
      <c r="AC18" s="7"/>
      <c r="AD18" s="7"/>
    </row>
    <row r="19" spans="1:30" x14ac:dyDescent="0.25">
      <c r="A19" s="18" t="s">
        <v>68</v>
      </c>
      <c r="B19" s="19" t="s">
        <v>174</v>
      </c>
      <c r="C19" s="7">
        <v>29</v>
      </c>
      <c r="D19" s="35">
        <v>3</v>
      </c>
      <c r="E19" s="47">
        <v>1</v>
      </c>
      <c r="F19" s="47">
        <v>4</v>
      </c>
      <c r="G19" s="47">
        <v>1</v>
      </c>
      <c r="H19" s="47">
        <v>4</v>
      </c>
      <c r="I19" s="47">
        <v>0</v>
      </c>
      <c r="J19" s="35">
        <v>3</v>
      </c>
      <c r="K19" s="47">
        <v>2</v>
      </c>
      <c r="L19" s="47">
        <v>1</v>
      </c>
      <c r="M19" s="47">
        <v>2</v>
      </c>
      <c r="N19" s="35">
        <v>0</v>
      </c>
      <c r="O19" s="47">
        <v>1</v>
      </c>
      <c r="P19" s="47">
        <v>0</v>
      </c>
      <c r="Q19" s="47">
        <v>0</v>
      </c>
      <c r="R19" s="47">
        <v>3</v>
      </c>
      <c r="S19" s="47">
        <v>1</v>
      </c>
      <c r="T19" s="47">
        <v>0</v>
      </c>
      <c r="U19" s="47">
        <v>0</v>
      </c>
      <c r="V19" s="47">
        <v>1</v>
      </c>
      <c r="W19" s="47">
        <v>2</v>
      </c>
      <c r="X19" s="7"/>
      <c r="Y19" s="7"/>
      <c r="AB19" s="7"/>
      <c r="AC19" s="7"/>
      <c r="AD19" s="7"/>
    </row>
    <row r="20" spans="1:30" x14ac:dyDescent="0.25">
      <c r="A20" s="18" t="s">
        <v>69</v>
      </c>
      <c r="B20" s="19" t="s">
        <v>338</v>
      </c>
      <c r="C20" s="7">
        <v>239</v>
      </c>
      <c r="D20" s="35">
        <v>23</v>
      </c>
      <c r="E20" s="47">
        <v>25</v>
      </c>
      <c r="F20" s="47">
        <v>17</v>
      </c>
      <c r="G20" s="47">
        <v>8</v>
      </c>
      <c r="H20" s="47">
        <v>13</v>
      </c>
      <c r="I20" s="47">
        <v>15</v>
      </c>
      <c r="J20" s="35">
        <v>7</v>
      </c>
      <c r="K20" s="47">
        <v>20</v>
      </c>
      <c r="L20" s="47">
        <v>9</v>
      </c>
      <c r="M20" s="47">
        <v>17</v>
      </c>
      <c r="N20" s="35">
        <v>20</v>
      </c>
      <c r="O20" s="47">
        <v>11</v>
      </c>
      <c r="P20" s="47">
        <v>7</v>
      </c>
      <c r="Q20" s="47">
        <v>9</v>
      </c>
      <c r="R20" s="47">
        <v>8</v>
      </c>
      <c r="S20" s="47">
        <v>9</v>
      </c>
      <c r="T20" s="47">
        <v>0</v>
      </c>
      <c r="U20" s="47">
        <v>6</v>
      </c>
      <c r="V20" s="47">
        <v>2</v>
      </c>
      <c r="W20" s="47">
        <v>13</v>
      </c>
      <c r="X20" s="7"/>
      <c r="Y20" s="7"/>
      <c r="AB20" s="7"/>
      <c r="AC20" s="7"/>
      <c r="AD20" s="7"/>
    </row>
    <row r="21" spans="1:30" x14ac:dyDescent="0.25">
      <c r="A21" s="18" t="s">
        <v>70</v>
      </c>
      <c r="B21" s="19" t="s">
        <v>339</v>
      </c>
      <c r="C21" s="7">
        <v>15</v>
      </c>
      <c r="D21" s="35">
        <v>2</v>
      </c>
      <c r="E21" s="47">
        <v>3</v>
      </c>
      <c r="F21" s="47">
        <v>0</v>
      </c>
      <c r="G21" s="47">
        <v>0</v>
      </c>
      <c r="H21" s="47">
        <v>0</v>
      </c>
      <c r="I21" s="47">
        <v>0</v>
      </c>
      <c r="J21" s="35">
        <v>1</v>
      </c>
      <c r="K21" s="47">
        <v>1</v>
      </c>
      <c r="L21" s="47">
        <v>0</v>
      </c>
      <c r="M21" s="47">
        <v>1</v>
      </c>
      <c r="N21" s="35">
        <v>1</v>
      </c>
      <c r="O21" s="47">
        <v>1</v>
      </c>
      <c r="P21" s="47">
        <v>0</v>
      </c>
      <c r="Q21" s="47">
        <v>0</v>
      </c>
      <c r="R21" s="47">
        <v>1</v>
      </c>
      <c r="S21" s="47">
        <v>0</v>
      </c>
      <c r="T21" s="47">
        <v>0</v>
      </c>
      <c r="U21" s="47">
        <v>1</v>
      </c>
      <c r="V21" s="47">
        <v>1</v>
      </c>
      <c r="W21" s="47">
        <v>2</v>
      </c>
      <c r="X21" s="7"/>
      <c r="Y21" s="7"/>
      <c r="AB21" s="7"/>
      <c r="AC21" s="7"/>
      <c r="AD21" s="7"/>
    </row>
    <row r="22" spans="1:30" x14ac:dyDescent="0.25">
      <c r="A22" s="18" t="s">
        <v>71</v>
      </c>
      <c r="B22" s="19" t="s">
        <v>748</v>
      </c>
      <c r="C22" s="7">
        <v>91</v>
      </c>
      <c r="D22" s="35">
        <v>5</v>
      </c>
      <c r="E22" s="47">
        <v>2</v>
      </c>
      <c r="F22" s="47">
        <v>1</v>
      </c>
      <c r="G22" s="47">
        <v>0</v>
      </c>
      <c r="H22" s="47">
        <v>0</v>
      </c>
      <c r="I22" s="47">
        <v>2</v>
      </c>
      <c r="J22" s="35">
        <v>1</v>
      </c>
      <c r="K22" s="47">
        <v>2</v>
      </c>
      <c r="L22" s="47">
        <v>1</v>
      </c>
      <c r="M22" s="47">
        <v>20</v>
      </c>
      <c r="N22" s="35">
        <v>14</v>
      </c>
      <c r="O22" s="47">
        <v>4</v>
      </c>
      <c r="P22" s="47">
        <v>3</v>
      </c>
      <c r="Q22" s="47">
        <v>0</v>
      </c>
      <c r="R22" s="47">
        <v>1</v>
      </c>
      <c r="S22" s="47">
        <v>0</v>
      </c>
      <c r="T22" s="47">
        <v>1</v>
      </c>
      <c r="U22" s="47">
        <v>0</v>
      </c>
      <c r="V22" s="47">
        <v>3</v>
      </c>
      <c r="W22" s="47">
        <v>31</v>
      </c>
      <c r="X22" s="7"/>
      <c r="Y22" s="7"/>
      <c r="AB22" s="7"/>
      <c r="AC22" s="7"/>
      <c r="AD22" s="7"/>
    </row>
    <row r="23" spans="1:30" x14ac:dyDescent="0.25">
      <c r="A23" s="18" t="s">
        <v>72</v>
      </c>
      <c r="B23" s="19" t="s">
        <v>175</v>
      </c>
      <c r="C23" s="7">
        <v>14</v>
      </c>
      <c r="D23" s="35">
        <v>0</v>
      </c>
      <c r="E23" s="47">
        <v>0</v>
      </c>
      <c r="F23" s="47">
        <v>2</v>
      </c>
      <c r="G23" s="47">
        <v>0</v>
      </c>
      <c r="H23" s="47">
        <v>1</v>
      </c>
      <c r="I23" s="47">
        <v>0</v>
      </c>
      <c r="J23" s="35">
        <v>0</v>
      </c>
      <c r="K23" s="47">
        <v>0</v>
      </c>
      <c r="L23" s="47">
        <v>0</v>
      </c>
      <c r="M23" s="47">
        <v>4</v>
      </c>
      <c r="N23" s="35">
        <v>0</v>
      </c>
      <c r="O23" s="47">
        <v>0</v>
      </c>
      <c r="P23" s="47">
        <v>1</v>
      </c>
      <c r="Q23" s="47">
        <v>0</v>
      </c>
      <c r="R23" s="47">
        <v>1</v>
      </c>
      <c r="S23" s="47">
        <v>0</v>
      </c>
      <c r="T23" s="47">
        <v>2</v>
      </c>
      <c r="U23" s="47">
        <v>0</v>
      </c>
      <c r="V23" s="47">
        <v>0</v>
      </c>
      <c r="W23" s="47">
        <v>3</v>
      </c>
      <c r="X23" s="7"/>
      <c r="Y23" s="7"/>
      <c r="AB23" s="7"/>
      <c r="AC23" s="7"/>
      <c r="AD23" s="7"/>
    </row>
    <row r="24" spans="1:30" x14ac:dyDescent="0.25">
      <c r="A24" s="18" t="s">
        <v>73</v>
      </c>
      <c r="B24" s="19" t="s">
        <v>340</v>
      </c>
      <c r="C24" s="7">
        <v>171</v>
      </c>
      <c r="D24" s="35">
        <v>7</v>
      </c>
      <c r="E24" s="47">
        <v>7</v>
      </c>
      <c r="F24" s="47">
        <v>23</v>
      </c>
      <c r="G24" s="47">
        <v>5</v>
      </c>
      <c r="H24" s="47">
        <v>10</v>
      </c>
      <c r="I24" s="47">
        <v>3</v>
      </c>
      <c r="J24" s="35">
        <v>12</v>
      </c>
      <c r="K24" s="47">
        <v>18</v>
      </c>
      <c r="L24" s="47">
        <v>12</v>
      </c>
      <c r="M24" s="47">
        <v>21</v>
      </c>
      <c r="N24" s="35">
        <v>10</v>
      </c>
      <c r="O24" s="47">
        <v>12</v>
      </c>
      <c r="P24" s="47">
        <v>6</v>
      </c>
      <c r="Q24" s="47">
        <v>8</v>
      </c>
      <c r="R24" s="47">
        <v>14</v>
      </c>
      <c r="S24" s="47">
        <v>3</v>
      </c>
      <c r="T24" s="47">
        <v>0</v>
      </c>
      <c r="U24" s="47">
        <v>0</v>
      </c>
      <c r="V24" s="47">
        <v>0</v>
      </c>
      <c r="W24" s="47">
        <v>0</v>
      </c>
      <c r="X24" s="7"/>
      <c r="Y24" s="7"/>
      <c r="AB24" s="7"/>
      <c r="AC24" s="7"/>
      <c r="AD24" s="7"/>
    </row>
    <row r="25" spans="1:30" x14ac:dyDescent="0.25">
      <c r="A25" s="18" t="s">
        <v>74</v>
      </c>
      <c r="B25" s="19" t="s">
        <v>341</v>
      </c>
      <c r="C25" s="7">
        <v>290</v>
      </c>
      <c r="D25" s="35">
        <v>16</v>
      </c>
      <c r="E25" s="47">
        <v>21</v>
      </c>
      <c r="F25" s="47">
        <v>25</v>
      </c>
      <c r="G25" s="47">
        <v>15</v>
      </c>
      <c r="H25" s="47">
        <v>11</v>
      </c>
      <c r="I25" s="47">
        <v>7</v>
      </c>
      <c r="J25" s="35">
        <v>8</v>
      </c>
      <c r="K25" s="47">
        <v>19</v>
      </c>
      <c r="L25" s="47">
        <v>11</v>
      </c>
      <c r="M25" s="47">
        <v>38</v>
      </c>
      <c r="N25" s="35">
        <v>20</v>
      </c>
      <c r="O25" s="47">
        <v>26</v>
      </c>
      <c r="P25" s="47">
        <v>11</v>
      </c>
      <c r="Q25" s="47">
        <v>9</v>
      </c>
      <c r="R25" s="47">
        <v>14</v>
      </c>
      <c r="S25" s="47">
        <v>13</v>
      </c>
      <c r="T25" s="47">
        <v>5</v>
      </c>
      <c r="U25" s="47">
        <v>2</v>
      </c>
      <c r="V25" s="47">
        <v>13</v>
      </c>
      <c r="W25" s="47">
        <v>6</v>
      </c>
      <c r="X25" s="7"/>
      <c r="Y25" s="7"/>
      <c r="AB25" s="7"/>
      <c r="AC25" s="7"/>
      <c r="AD25" s="7"/>
    </row>
    <row r="26" spans="1:30" x14ac:dyDescent="0.25">
      <c r="A26" s="18" t="s">
        <v>75</v>
      </c>
      <c r="B26" s="19" t="s">
        <v>342</v>
      </c>
      <c r="C26" s="7">
        <v>54</v>
      </c>
      <c r="D26" s="35">
        <v>5</v>
      </c>
      <c r="E26" s="47">
        <v>6</v>
      </c>
      <c r="F26" s="47">
        <v>8</v>
      </c>
      <c r="G26" s="47">
        <v>0</v>
      </c>
      <c r="H26" s="47">
        <v>2</v>
      </c>
      <c r="I26" s="47">
        <v>3</v>
      </c>
      <c r="J26" s="35">
        <v>4</v>
      </c>
      <c r="K26" s="47">
        <v>4</v>
      </c>
      <c r="L26" s="47">
        <v>2</v>
      </c>
      <c r="M26" s="47">
        <v>3</v>
      </c>
      <c r="N26" s="35">
        <v>5</v>
      </c>
      <c r="O26" s="47">
        <v>6</v>
      </c>
      <c r="P26" s="47">
        <v>1</v>
      </c>
      <c r="Q26" s="47">
        <v>2</v>
      </c>
      <c r="R26" s="47">
        <v>0</v>
      </c>
      <c r="S26" s="47">
        <v>0</v>
      </c>
      <c r="T26" s="47">
        <v>0</v>
      </c>
      <c r="U26" s="47">
        <v>0</v>
      </c>
      <c r="V26" s="47">
        <v>0</v>
      </c>
      <c r="W26" s="47">
        <v>3</v>
      </c>
      <c r="X26" s="7"/>
      <c r="Y26" s="7"/>
      <c r="AB26" s="7"/>
      <c r="AC26" s="7"/>
      <c r="AD26" s="7"/>
    </row>
    <row r="27" spans="1:30" x14ac:dyDescent="0.25">
      <c r="A27" s="18" t="s">
        <v>76</v>
      </c>
      <c r="B27" s="19" t="s">
        <v>176</v>
      </c>
      <c r="C27" s="7">
        <v>56</v>
      </c>
      <c r="D27" s="35">
        <v>3</v>
      </c>
      <c r="E27" s="47">
        <v>6</v>
      </c>
      <c r="F27" s="47">
        <v>3</v>
      </c>
      <c r="G27" s="47">
        <v>1</v>
      </c>
      <c r="H27" s="47">
        <v>4</v>
      </c>
      <c r="I27" s="47">
        <v>2</v>
      </c>
      <c r="J27" s="35">
        <v>5</v>
      </c>
      <c r="K27" s="47">
        <v>3</v>
      </c>
      <c r="L27" s="47">
        <v>4</v>
      </c>
      <c r="M27" s="47">
        <v>5</v>
      </c>
      <c r="N27" s="35">
        <v>3</v>
      </c>
      <c r="O27" s="47">
        <v>1</v>
      </c>
      <c r="P27" s="47">
        <v>4</v>
      </c>
      <c r="Q27" s="47">
        <v>2</v>
      </c>
      <c r="R27" s="47">
        <v>0</v>
      </c>
      <c r="S27" s="47">
        <v>3</v>
      </c>
      <c r="T27" s="47">
        <v>0</v>
      </c>
      <c r="U27" s="47">
        <v>0</v>
      </c>
      <c r="V27" s="47">
        <v>1</v>
      </c>
      <c r="W27" s="47">
        <v>6</v>
      </c>
      <c r="X27" s="7"/>
      <c r="Y27" s="7"/>
      <c r="AB27" s="7"/>
      <c r="AC27" s="7"/>
      <c r="AD27" s="7"/>
    </row>
    <row r="28" spans="1:30" x14ac:dyDescent="0.25">
      <c r="A28" s="18" t="s">
        <v>77</v>
      </c>
      <c r="B28" s="19" t="s">
        <v>177</v>
      </c>
      <c r="C28" s="7">
        <v>30</v>
      </c>
      <c r="D28" s="35">
        <v>3</v>
      </c>
      <c r="E28" s="47">
        <v>3</v>
      </c>
      <c r="F28" s="47">
        <v>1</v>
      </c>
      <c r="G28" s="47">
        <v>1</v>
      </c>
      <c r="H28" s="47">
        <v>1</v>
      </c>
      <c r="I28" s="47">
        <v>1</v>
      </c>
      <c r="J28" s="35">
        <v>2</v>
      </c>
      <c r="K28" s="47">
        <v>0</v>
      </c>
      <c r="L28" s="47">
        <v>0</v>
      </c>
      <c r="M28" s="47">
        <v>2</v>
      </c>
      <c r="N28" s="35">
        <v>1</v>
      </c>
      <c r="O28" s="47">
        <v>5</v>
      </c>
      <c r="P28" s="47">
        <v>1</v>
      </c>
      <c r="Q28" s="47">
        <v>0</v>
      </c>
      <c r="R28" s="47">
        <v>0</v>
      </c>
      <c r="S28" s="47">
        <v>4</v>
      </c>
      <c r="T28" s="47">
        <v>0</v>
      </c>
      <c r="U28" s="47">
        <v>3</v>
      </c>
      <c r="V28" s="47">
        <v>1</v>
      </c>
      <c r="W28" s="47">
        <v>1</v>
      </c>
      <c r="X28" s="7"/>
      <c r="Y28" s="7"/>
      <c r="AB28" s="7"/>
      <c r="AC28" s="7"/>
      <c r="AD28" s="7"/>
    </row>
    <row r="29" spans="1:30" x14ac:dyDescent="0.25">
      <c r="A29" s="18" t="s">
        <v>78</v>
      </c>
      <c r="B29" s="19" t="s">
        <v>343</v>
      </c>
      <c r="C29" s="7">
        <v>444</v>
      </c>
      <c r="D29" s="35">
        <v>67</v>
      </c>
      <c r="E29" s="47">
        <v>58</v>
      </c>
      <c r="F29" s="47">
        <v>34</v>
      </c>
      <c r="G29" s="47">
        <v>23</v>
      </c>
      <c r="H29" s="47">
        <v>26</v>
      </c>
      <c r="I29" s="47">
        <v>10</v>
      </c>
      <c r="J29" s="35">
        <v>18</v>
      </c>
      <c r="K29" s="47">
        <v>27</v>
      </c>
      <c r="L29" s="47">
        <v>19</v>
      </c>
      <c r="M29" s="47">
        <v>24</v>
      </c>
      <c r="N29" s="35">
        <v>18</v>
      </c>
      <c r="O29" s="47">
        <v>39</v>
      </c>
      <c r="P29" s="47">
        <v>8</v>
      </c>
      <c r="Q29" s="47">
        <v>10</v>
      </c>
      <c r="R29" s="47">
        <v>17</v>
      </c>
      <c r="S29" s="47">
        <v>24</v>
      </c>
      <c r="T29" s="47">
        <v>2</v>
      </c>
      <c r="U29" s="47">
        <v>5</v>
      </c>
      <c r="V29" s="47">
        <v>5</v>
      </c>
      <c r="W29" s="47">
        <v>10</v>
      </c>
      <c r="X29" s="7"/>
      <c r="Y29" s="7"/>
      <c r="AB29" s="7"/>
      <c r="AC29" s="7"/>
      <c r="AD29" s="7"/>
    </row>
    <row r="30" spans="1:30" x14ac:dyDescent="0.25">
      <c r="A30" s="18" t="s">
        <v>79</v>
      </c>
      <c r="B30" s="19" t="s">
        <v>344</v>
      </c>
      <c r="C30" s="7">
        <v>273</v>
      </c>
      <c r="D30" s="35">
        <v>20</v>
      </c>
      <c r="E30" s="47">
        <v>29</v>
      </c>
      <c r="F30" s="47">
        <v>15</v>
      </c>
      <c r="G30" s="47">
        <v>3</v>
      </c>
      <c r="H30" s="47">
        <v>9</v>
      </c>
      <c r="I30" s="47">
        <v>3</v>
      </c>
      <c r="J30" s="35">
        <v>9</v>
      </c>
      <c r="K30" s="47">
        <v>9</v>
      </c>
      <c r="L30" s="47">
        <v>11</v>
      </c>
      <c r="M30" s="47">
        <v>24</v>
      </c>
      <c r="N30" s="35">
        <v>12</v>
      </c>
      <c r="O30" s="47">
        <v>16</v>
      </c>
      <c r="P30" s="47">
        <v>7</v>
      </c>
      <c r="Q30" s="47">
        <v>11</v>
      </c>
      <c r="R30" s="47">
        <v>12</v>
      </c>
      <c r="S30" s="47">
        <v>22</v>
      </c>
      <c r="T30" s="47">
        <v>4</v>
      </c>
      <c r="U30" s="47">
        <v>14</v>
      </c>
      <c r="V30" s="47">
        <v>20</v>
      </c>
      <c r="W30" s="47">
        <v>23</v>
      </c>
      <c r="X30" s="7"/>
      <c r="Y30" s="7"/>
      <c r="AB30" s="7"/>
      <c r="AC30" s="7"/>
      <c r="AD30" s="7"/>
    </row>
    <row r="31" spans="1:30" x14ac:dyDescent="0.25">
      <c r="A31" s="18" t="s">
        <v>80</v>
      </c>
      <c r="B31" s="19" t="s">
        <v>345</v>
      </c>
      <c r="C31" s="7">
        <v>1244</v>
      </c>
      <c r="D31" s="35">
        <v>213</v>
      </c>
      <c r="E31" s="47">
        <v>166</v>
      </c>
      <c r="F31" s="47">
        <v>123</v>
      </c>
      <c r="G31" s="47">
        <v>42</v>
      </c>
      <c r="H31" s="47">
        <v>64</v>
      </c>
      <c r="I31" s="47">
        <v>60</v>
      </c>
      <c r="J31" s="35">
        <v>35</v>
      </c>
      <c r="K31" s="47">
        <v>69</v>
      </c>
      <c r="L31" s="47">
        <v>40</v>
      </c>
      <c r="M31" s="47">
        <v>69</v>
      </c>
      <c r="N31" s="35">
        <v>54</v>
      </c>
      <c r="O31" s="47">
        <v>53</v>
      </c>
      <c r="P31" s="47">
        <v>52</v>
      </c>
      <c r="Q31" s="47">
        <v>62</v>
      </c>
      <c r="R31" s="47">
        <v>39</v>
      </c>
      <c r="S31" s="47">
        <v>33</v>
      </c>
      <c r="T31" s="47">
        <v>3</v>
      </c>
      <c r="U31" s="47">
        <v>5</v>
      </c>
      <c r="V31" s="47">
        <v>12</v>
      </c>
      <c r="W31" s="47">
        <v>50</v>
      </c>
      <c r="X31" s="7"/>
      <c r="Y31" s="7"/>
      <c r="AB31" s="7"/>
      <c r="AC31" s="7"/>
      <c r="AD31" s="7"/>
    </row>
    <row r="32" spans="1:30" x14ac:dyDescent="0.25">
      <c r="A32" s="18" t="s">
        <v>81</v>
      </c>
      <c r="B32" s="19" t="s">
        <v>346</v>
      </c>
      <c r="C32" s="7">
        <v>45</v>
      </c>
      <c r="D32" s="35">
        <v>3</v>
      </c>
      <c r="E32" s="47">
        <v>9</v>
      </c>
      <c r="F32" s="47">
        <v>2</v>
      </c>
      <c r="G32" s="47">
        <v>1</v>
      </c>
      <c r="H32" s="47">
        <v>2</v>
      </c>
      <c r="I32" s="47">
        <v>0</v>
      </c>
      <c r="J32" s="35">
        <v>1</v>
      </c>
      <c r="K32" s="47">
        <v>0</v>
      </c>
      <c r="L32" s="47">
        <v>3</v>
      </c>
      <c r="M32" s="47">
        <v>2</v>
      </c>
      <c r="N32" s="35">
        <v>2</v>
      </c>
      <c r="O32" s="47">
        <v>3</v>
      </c>
      <c r="P32" s="47">
        <v>1</v>
      </c>
      <c r="Q32" s="47">
        <v>0</v>
      </c>
      <c r="R32" s="47">
        <v>2</v>
      </c>
      <c r="S32" s="47">
        <v>1</v>
      </c>
      <c r="T32" s="47">
        <v>0</v>
      </c>
      <c r="U32" s="47">
        <v>4</v>
      </c>
      <c r="V32" s="47">
        <v>4</v>
      </c>
      <c r="W32" s="47">
        <v>5</v>
      </c>
      <c r="X32" s="7"/>
      <c r="Y32" s="7"/>
      <c r="AB32" s="7"/>
      <c r="AC32" s="7"/>
      <c r="AD32" s="7"/>
    </row>
    <row r="33" spans="1:31" x14ac:dyDescent="0.25">
      <c r="A33" s="18" t="s">
        <v>82</v>
      </c>
      <c r="B33" s="19" t="s">
        <v>178</v>
      </c>
      <c r="C33" s="7">
        <v>315</v>
      </c>
      <c r="D33" s="35">
        <v>38</v>
      </c>
      <c r="E33" s="47">
        <v>51</v>
      </c>
      <c r="F33" s="47">
        <v>39</v>
      </c>
      <c r="G33" s="47">
        <v>14</v>
      </c>
      <c r="H33" s="47">
        <v>14</v>
      </c>
      <c r="I33" s="47">
        <v>9</v>
      </c>
      <c r="J33" s="35">
        <v>4</v>
      </c>
      <c r="K33" s="47">
        <v>16</v>
      </c>
      <c r="L33" s="47">
        <v>15</v>
      </c>
      <c r="M33" s="47">
        <v>10</v>
      </c>
      <c r="N33" s="35">
        <v>13</v>
      </c>
      <c r="O33" s="47">
        <v>14</v>
      </c>
      <c r="P33" s="47">
        <v>5</v>
      </c>
      <c r="Q33" s="47">
        <v>9</v>
      </c>
      <c r="R33" s="47">
        <v>21</v>
      </c>
      <c r="S33" s="47">
        <v>18</v>
      </c>
      <c r="T33" s="47">
        <v>1</v>
      </c>
      <c r="U33" s="47">
        <v>6</v>
      </c>
      <c r="V33" s="47">
        <v>8</v>
      </c>
      <c r="W33" s="47">
        <v>10</v>
      </c>
      <c r="X33" s="7"/>
      <c r="Y33" s="7"/>
      <c r="AB33" s="7"/>
      <c r="AC33" s="7"/>
      <c r="AD33" s="7"/>
    </row>
    <row r="34" spans="1:31" x14ac:dyDescent="0.25">
      <c r="A34" s="1" t="s">
        <v>541</v>
      </c>
      <c r="B34" s="25"/>
      <c r="C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7"/>
      <c r="X34" s="7"/>
      <c r="Y34" s="7"/>
      <c r="AB34" s="7"/>
      <c r="AC34" s="7"/>
      <c r="AD34" s="7"/>
    </row>
    <row r="35" spans="1:31" x14ac:dyDescent="0.25">
      <c r="A35" s="18"/>
      <c r="B35" s="19"/>
      <c r="C35" s="7"/>
      <c r="F35" s="7"/>
      <c r="G35" s="7"/>
      <c r="H35" s="7"/>
      <c r="I35" s="7"/>
      <c r="J35" s="7"/>
      <c r="K35" s="7"/>
      <c r="L35" s="7"/>
      <c r="M35" s="7"/>
      <c r="N35" s="7"/>
      <c r="O35" s="7"/>
      <c r="P35" s="7"/>
      <c r="Q35" s="7"/>
      <c r="R35" s="7"/>
      <c r="S35" s="7"/>
      <c r="T35" s="7"/>
      <c r="U35" s="7"/>
      <c r="V35" s="7"/>
      <c r="W35" s="7"/>
      <c r="X35" s="7"/>
      <c r="Y35" s="7"/>
      <c r="AB35" s="7"/>
      <c r="AC35" s="7"/>
      <c r="AD35" s="7"/>
      <c r="AE35" s="7"/>
    </row>
    <row r="36" spans="1:31" x14ac:dyDescent="0.25">
      <c r="A36" s="18"/>
      <c r="B36" s="19"/>
      <c r="C36" s="7"/>
      <c r="F36" s="7"/>
      <c r="G36" s="7"/>
      <c r="H36" s="7"/>
      <c r="I36" s="7"/>
      <c r="J36" s="7"/>
      <c r="K36" s="7"/>
      <c r="L36" s="7"/>
      <c r="M36" s="7"/>
      <c r="N36" s="7"/>
      <c r="O36" s="7"/>
      <c r="P36" s="7"/>
      <c r="Q36" s="7"/>
      <c r="R36" s="7"/>
      <c r="S36" s="7"/>
      <c r="T36" s="7"/>
      <c r="U36" s="7"/>
      <c r="V36" s="7"/>
      <c r="W36" s="7"/>
      <c r="X36" s="7"/>
      <c r="Y36" s="7"/>
      <c r="AB36" s="7"/>
      <c r="AC36" s="7"/>
      <c r="AD36" s="7"/>
      <c r="AE36" s="7"/>
    </row>
    <row r="37" spans="1:31" x14ac:dyDescent="0.25">
      <c r="A37" s="18"/>
      <c r="B37" s="19"/>
      <c r="C37" s="7"/>
      <c r="F37" s="7"/>
      <c r="G37" s="7"/>
      <c r="H37" s="7"/>
      <c r="I37" s="7"/>
      <c r="J37" s="7"/>
      <c r="K37" s="7"/>
      <c r="L37" s="7"/>
      <c r="M37" s="7"/>
      <c r="N37" s="7"/>
      <c r="O37" s="7"/>
      <c r="P37" s="7"/>
      <c r="Q37" s="7"/>
      <c r="R37" s="7"/>
      <c r="S37" s="7"/>
      <c r="T37" s="7"/>
      <c r="U37" s="7"/>
      <c r="V37" s="7"/>
      <c r="W37" s="7"/>
      <c r="X37" s="7"/>
      <c r="Y37" s="7"/>
      <c r="AB37" s="7"/>
      <c r="AC37" s="7"/>
      <c r="AD37" s="7"/>
      <c r="AE37" s="7"/>
    </row>
    <row r="38" spans="1:31" x14ac:dyDescent="0.25">
      <c r="A38" s="18"/>
      <c r="B38" s="19"/>
      <c r="C38" s="7"/>
      <c r="D38" s="7"/>
      <c r="E38" s="7"/>
      <c r="F38" s="7"/>
      <c r="G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  <c r="X38" s="7"/>
      <c r="Y38" s="7"/>
      <c r="Z38" s="7"/>
      <c r="AA38" s="7"/>
      <c r="AB38" s="7"/>
      <c r="AC38" s="7"/>
      <c r="AD38" s="7"/>
      <c r="AE38" s="7"/>
    </row>
    <row r="39" spans="1:31" x14ac:dyDescent="0.25">
      <c r="A39" s="18"/>
      <c r="B39" s="19"/>
      <c r="C39" s="7"/>
      <c r="D39" s="7"/>
      <c r="E39" s="7"/>
      <c r="F39" s="7"/>
      <c r="G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  <c r="X39" s="7"/>
      <c r="Y39" s="7"/>
      <c r="Z39" s="7"/>
      <c r="AA39" s="7"/>
      <c r="AB39" s="7"/>
      <c r="AC39" s="7"/>
      <c r="AD39" s="7"/>
      <c r="AE39" s="7"/>
    </row>
    <row r="40" spans="1:31" x14ac:dyDescent="0.25">
      <c r="A40" s="18"/>
      <c r="B40" s="19"/>
      <c r="C40" s="7"/>
      <c r="D40" s="7"/>
      <c r="E40" s="7"/>
      <c r="F40" s="7"/>
      <c r="G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  <c r="X40" s="7"/>
      <c r="Y40" s="7"/>
      <c r="Z40" s="7"/>
      <c r="AA40" s="7"/>
      <c r="AB40" s="7"/>
      <c r="AC40" s="7"/>
      <c r="AD40" s="7"/>
      <c r="AE40" s="7"/>
    </row>
    <row r="41" spans="1:31" x14ac:dyDescent="0.25">
      <c r="A41" s="18"/>
      <c r="B41" s="19"/>
      <c r="C41" s="7"/>
      <c r="D41" s="7"/>
      <c r="E41" s="7"/>
      <c r="F41" s="7"/>
      <c r="G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  <c r="X41" s="7"/>
      <c r="Y41" s="7"/>
      <c r="Z41" s="7"/>
      <c r="AA41" s="7"/>
      <c r="AB41" s="7"/>
      <c r="AC41" s="7"/>
      <c r="AD41" s="7"/>
      <c r="AE41" s="7"/>
    </row>
    <row r="42" spans="1:31" x14ac:dyDescent="0.25">
      <c r="A42" s="18"/>
      <c r="B42" s="19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  <c r="X42" s="7"/>
      <c r="Y42" s="7"/>
      <c r="Z42" s="7"/>
      <c r="AA42" s="7"/>
      <c r="AB42" s="7"/>
      <c r="AC42" s="7"/>
      <c r="AD42" s="7"/>
      <c r="AE42" s="7"/>
    </row>
    <row r="43" spans="1:31" x14ac:dyDescent="0.25">
      <c r="A43" s="18"/>
      <c r="B43" s="19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  <c r="X43" s="7"/>
      <c r="Y43" s="7"/>
      <c r="Z43" s="7"/>
      <c r="AA43" s="7"/>
      <c r="AB43" s="7"/>
      <c r="AC43" s="7"/>
      <c r="AD43" s="7"/>
      <c r="AE43" s="7"/>
    </row>
    <row r="44" spans="1:31" x14ac:dyDescent="0.25">
      <c r="A44" s="18"/>
      <c r="B44" s="19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  <c r="X44" s="7"/>
      <c r="Y44" s="7"/>
      <c r="Z44" s="7"/>
      <c r="AA44" s="7"/>
      <c r="AB44" s="7"/>
      <c r="AC44" s="7"/>
      <c r="AD44" s="7"/>
      <c r="AE44" s="7"/>
    </row>
    <row r="45" spans="1:31" x14ac:dyDescent="0.25">
      <c r="A45" s="18"/>
      <c r="B45" s="19"/>
      <c r="C45" s="7"/>
      <c r="D45" s="7"/>
      <c r="E45" s="7"/>
      <c r="F45" s="7"/>
      <c r="G45" s="7"/>
      <c r="H45" s="7"/>
      <c r="I45" s="7"/>
      <c r="J45" s="7"/>
      <c r="K45" s="7"/>
      <c r="L45" s="7"/>
      <c r="M45" s="7"/>
      <c r="N45" s="7"/>
      <c r="O45" s="7"/>
      <c r="P45" s="7"/>
      <c r="Q45" s="7"/>
      <c r="R45" s="7"/>
      <c r="S45" s="7"/>
      <c r="T45" s="7"/>
      <c r="U45" s="7"/>
      <c r="V45" s="7"/>
      <c r="W45" s="7"/>
      <c r="X45" s="7"/>
      <c r="Y45" s="7"/>
      <c r="Z45" s="7"/>
      <c r="AA45" s="7"/>
      <c r="AB45" s="7"/>
      <c r="AC45" s="7"/>
      <c r="AD45" s="7"/>
      <c r="AE45" s="7"/>
    </row>
    <row r="46" spans="1:31" x14ac:dyDescent="0.25">
      <c r="A46" s="18"/>
      <c r="B46" s="19"/>
      <c r="C46" s="7"/>
      <c r="D46" s="7"/>
      <c r="E46" s="7"/>
      <c r="F46" s="7"/>
      <c r="G46" s="7"/>
      <c r="H46" s="7"/>
      <c r="I46" s="7"/>
      <c r="J46" s="7"/>
      <c r="K46" s="7"/>
      <c r="L46" s="7"/>
      <c r="M46" s="7"/>
      <c r="N46" s="7"/>
      <c r="O46" s="7"/>
      <c r="P46" s="7"/>
      <c r="Q46" s="7"/>
      <c r="R46" s="7"/>
      <c r="S46" s="7"/>
      <c r="T46" s="7"/>
      <c r="U46" s="7"/>
      <c r="V46" s="7"/>
      <c r="W46" s="7"/>
      <c r="X46" s="7"/>
      <c r="Y46" s="7"/>
      <c r="Z46" s="7"/>
      <c r="AA46" s="7"/>
      <c r="AB46" s="7"/>
      <c r="AC46" s="7"/>
      <c r="AD46" s="7"/>
      <c r="AE46" s="7"/>
    </row>
    <row r="47" spans="1:31" x14ac:dyDescent="0.25">
      <c r="A47" s="18"/>
      <c r="B47" s="19"/>
      <c r="C47" s="7"/>
      <c r="D47" s="7"/>
      <c r="E47" s="7"/>
      <c r="F47" s="7"/>
      <c r="G47" s="7"/>
      <c r="H47" s="7"/>
      <c r="I47" s="7"/>
      <c r="J47" s="7"/>
      <c r="K47" s="7"/>
      <c r="L47" s="7"/>
      <c r="M47" s="7"/>
      <c r="N47" s="7"/>
      <c r="O47" s="7"/>
      <c r="P47" s="7"/>
      <c r="Q47" s="7"/>
      <c r="R47" s="7"/>
      <c r="S47" s="7"/>
      <c r="T47" s="7"/>
      <c r="U47" s="7"/>
      <c r="V47" s="7"/>
      <c r="W47" s="7"/>
      <c r="X47" s="7"/>
      <c r="Y47" s="7"/>
      <c r="Z47" s="7"/>
      <c r="AA47" s="7"/>
      <c r="AB47" s="7"/>
      <c r="AC47" s="7"/>
      <c r="AD47" s="7"/>
      <c r="AE47" s="7"/>
    </row>
    <row r="48" spans="1:31" x14ac:dyDescent="0.25">
      <c r="A48" s="18"/>
      <c r="B48" s="19"/>
      <c r="C48" s="7"/>
      <c r="D48" s="7"/>
      <c r="E48" s="7"/>
      <c r="F48" s="7"/>
      <c r="G48" s="7"/>
      <c r="H48" s="7"/>
      <c r="I48" s="7"/>
      <c r="J48" s="7"/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</row>
    <row r="49" spans="1:31" x14ac:dyDescent="0.25">
      <c r="A49" s="18"/>
      <c r="B49" s="19"/>
      <c r="C49" s="7"/>
      <c r="D49" s="7"/>
      <c r="E49" s="7"/>
      <c r="F49" s="7"/>
      <c r="G49" s="7"/>
      <c r="H49" s="7"/>
      <c r="I49" s="7"/>
      <c r="J49" s="7"/>
      <c r="K49" s="7"/>
      <c r="L49" s="7"/>
      <c r="M49" s="7"/>
      <c r="N49" s="7"/>
      <c r="O49" s="7"/>
      <c r="P49" s="7"/>
      <c r="Q49" s="7"/>
      <c r="R49" s="7"/>
      <c r="S49" s="7"/>
      <c r="T49" s="7"/>
      <c r="U49" s="7"/>
      <c r="V49" s="7"/>
      <c r="W49" s="7"/>
      <c r="X49" s="7"/>
      <c r="Y49" s="7"/>
      <c r="Z49" s="7"/>
      <c r="AA49" s="7"/>
      <c r="AB49" s="7"/>
      <c r="AC49" s="7"/>
      <c r="AD49" s="7"/>
      <c r="AE49" s="7"/>
    </row>
    <row r="50" spans="1:31" x14ac:dyDescent="0.25">
      <c r="A50" s="18"/>
      <c r="B50" s="19"/>
      <c r="C50" s="7"/>
      <c r="D50" s="7"/>
      <c r="E50" s="7"/>
      <c r="F50" s="7"/>
      <c r="G50" s="7"/>
      <c r="H50" s="7"/>
      <c r="I50" s="7"/>
      <c r="J50" s="7"/>
      <c r="K50" s="7"/>
      <c r="L50" s="7"/>
      <c r="M50" s="7"/>
      <c r="N50" s="7"/>
      <c r="O50" s="7"/>
      <c r="P50" s="7"/>
      <c r="Q50" s="7"/>
      <c r="R50" s="7"/>
      <c r="S50" s="7"/>
      <c r="T50" s="7"/>
      <c r="U50" s="7"/>
      <c r="V50" s="7"/>
      <c r="W50" s="7"/>
      <c r="X50" s="7"/>
      <c r="Y50" s="7"/>
      <c r="Z50" s="7"/>
      <c r="AA50" s="7"/>
      <c r="AB50" s="7"/>
      <c r="AC50" s="7"/>
      <c r="AD50" s="7"/>
      <c r="AE50" s="7"/>
    </row>
    <row r="51" spans="1:31" x14ac:dyDescent="0.25">
      <c r="A51" s="18"/>
      <c r="B51" s="19"/>
      <c r="C51" s="7"/>
      <c r="D51" s="7"/>
      <c r="E51" s="7"/>
      <c r="F51" s="7"/>
      <c r="G51" s="7"/>
      <c r="H51" s="7"/>
      <c r="I51" s="7"/>
      <c r="J51" s="7"/>
      <c r="K51" s="7"/>
      <c r="L51" s="7"/>
      <c r="M51" s="7"/>
      <c r="N51" s="7"/>
      <c r="O51" s="7"/>
      <c r="P51" s="7"/>
      <c r="Q51" s="7"/>
      <c r="R51" s="7"/>
      <c r="S51" s="7"/>
      <c r="T51" s="7"/>
      <c r="U51" s="7"/>
      <c r="V51" s="7"/>
      <c r="W51" s="7"/>
      <c r="X51" s="7"/>
      <c r="Y51" s="7"/>
      <c r="Z51" s="7"/>
      <c r="AA51" s="7"/>
      <c r="AB51" s="7"/>
      <c r="AC51" s="7"/>
      <c r="AD51" s="7"/>
      <c r="AE51" s="7"/>
    </row>
    <row r="52" spans="1:31" x14ac:dyDescent="0.25">
      <c r="A52" s="18"/>
      <c r="B52" s="19"/>
      <c r="C52" s="7"/>
      <c r="D52" s="7"/>
      <c r="E52" s="7"/>
      <c r="F52" s="7"/>
      <c r="G52" s="7"/>
      <c r="H52" s="7"/>
      <c r="I52" s="7"/>
      <c r="J52" s="7"/>
      <c r="K52" s="7"/>
      <c r="L52" s="7"/>
      <c r="M52" s="7"/>
      <c r="N52" s="7"/>
      <c r="O52" s="7"/>
      <c r="P52" s="7"/>
      <c r="Q52" s="7"/>
      <c r="R52" s="7"/>
      <c r="S52" s="7"/>
      <c r="T52" s="7"/>
      <c r="U52" s="7"/>
      <c r="V52" s="7"/>
      <c r="W52" s="7"/>
      <c r="X52" s="7"/>
      <c r="Y52" s="7"/>
      <c r="Z52" s="7"/>
      <c r="AA52" s="7"/>
      <c r="AB52" s="7"/>
      <c r="AC52" s="7"/>
      <c r="AD52" s="7"/>
      <c r="AE52" s="7"/>
    </row>
    <row r="53" spans="1:31" x14ac:dyDescent="0.25">
      <c r="A53" s="18"/>
      <c r="B53" s="19"/>
      <c r="C53" s="7"/>
      <c r="D53" s="7"/>
      <c r="E53" s="7"/>
      <c r="F53" s="7"/>
      <c r="G53" s="7"/>
      <c r="H53" s="7"/>
      <c r="I53" s="7"/>
      <c r="J53" s="7"/>
      <c r="K53" s="7"/>
      <c r="L53" s="7"/>
      <c r="M53" s="7"/>
      <c r="N53" s="7"/>
      <c r="O53" s="7"/>
      <c r="P53" s="7"/>
      <c r="Q53" s="7"/>
      <c r="R53" s="7"/>
      <c r="S53" s="7"/>
      <c r="T53" s="7"/>
      <c r="U53" s="7"/>
      <c r="V53" s="7"/>
      <c r="W53" s="7"/>
      <c r="X53" s="7"/>
      <c r="Y53" s="7"/>
      <c r="Z53" s="7"/>
      <c r="AA53" s="7"/>
      <c r="AB53" s="7"/>
      <c r="AC53" s="7"/>
      <c r="AD53" s="7"/>
      <c r="AE53" s="7"/>
    </row>
    <row r="54" spans="1:31" x14ac:dyDescent="0.25">
      <c r="A54" s="18"/>
      <c r="B54" s="19"/>
      <c r="C54" s="7"/>
      <c r="D54" s="7"/>
      <c r="E54" s="7"/>
      <c r="F54" s="7"/>
      <c r="G54" s="7"/>
      <c r="H54" s="7"/>
      <c r="I54" s="7"/>
      <c r="J54" s="7"/>
      <c r="K54" s="7"/>
      <c r="L54" s="7"/>
      <c r="M54" s="7"/>
      <c r="N54" s="7"/>
      <c r="O54" s="7"/>
      <c r="P54" s="7"/>
      <c r="Q54" s="7"/>
      <c r="R54" s="7"/>
      <c r="S54" s="7"/>
      <c r="T54" s="7"/>
      <c r="U54" s="7"/>
      <c r="V54" s="7"/>
      <c r="W54" s="7"/>
      <c r="X54" s="7"/>
      <c r="Y54" s="7"/>
      <c r="Z54" s="7"/>
      <c r="AA54" s="7"/>
      <c r="AB54" s="7"/>
      <c r="AC54" s="7"/>
      <c r="AD54" s="7"/>
      <c r="AE54" s="7"/>
    </row>
    <row r="55" spans="1:31" x14ac:dyDescent="0.25">
      <c r="A55" s="18"/>
      <c r="B55" s="19"/>
      <c r="C55" s="7"/>
      <c r="D55" s="7"/>
      <c r="E55" s="7"/>
      <c r="F55" s="7"/>
      <c r="G55" s="7"/>
      <c r="H55" s="7"/>
      <c r="I55" s="7"/>
      <c r="J55" s="7"/>
      <c r="K55" s="7"/>
      <c r="L55" s="7"/>
      <c r="M55" s="7"/>
      <c r="N55" s="7"/>
      <c r="O55" s="7"/>
      <c r="P55" s="7"/>
      <c r="Q55" s="7"/>
      <c r="R55" s="7"/>
      <c r="S55" s="7"/>
      <c r="T55" s="7"/>
      <c r="U55" s="7"/>
      <c r="V55" s="7"/>
      <c r="W55" s="7"/>
      <c r="X55" s="7"/>
      <c r="Y55" s="7"/>
      <c r="Z55" s="7"/>
      <c r="AA55" s="7"/>
      <c r="AB55" s="7"/>
      <c r="AC55" s="7"/>
      <c r="AD55" s="7"/>
      <c r="AE55" s="7"/>
    </row>
    <row r="56" spans="1:31" x14ac:dyDescent="0.25">
      <c r="A56" s="18"/>
      <c r="B56" s="19"/>
      <c r="C56" s="7"/>
      <c r="D56" s="7"/>
      <c r="E56" s="7"/>
      <c r="F56" s="7"/>
      <c r="G56" s="7"/>
      <c r="H56" s="7"/>
      <c r="I56" s="7"/>
      <c r="J56" s="7"/>
      <c r="K56" s="7"/>
      <c r="L56" s="7"/>
      <c r="M56" s="7"/>
      <c r="N56" s="7"/>
      <c r="O56" s="7"/>
      <c r="P56" s="7"/>
      <c r="Q56" s="7"/>
      <c r="R56" s="7"/>
      <c r="S56" s="7"/>
      <c r="T56" s="7"/>
      <c r="U56" s="7"/>
      <c r="V56" s="7"/>
      <c r="W56" s="7"/>
      <c r="X56" s="7"/>
      <c r="Y56" s="7"/>
      <c r="Z56" s="7"/>
      <c r="AA56" s="7"/>
      <c r="AB56" s="7"/>
      <c r="AC56" s="7"/>
      <c r="AD56" s="7"/>
      <c r="AE56" s="7"/>
    </row>
    <row r="57" spans="1:31" x14ac:dyDescent="0.25">
      <c r="A57" s="18"/>
      <c r="B57" s="19"/>
      <c r="C57" s="7"/>
      <c r="D57" s="7"/>
      <c r="E57" s="7"/>
      <c r="F57" s="7"/>
      <c r="G57" s="7"/>
      <c r="H57" s="7"/>
      <c r="I57" s="7"/>
      <c r="J57" s="7"/>
      <c r="K57" s="7"/>
      <c r="L57" s="7"/>
      <c r="M57" s="7"/>
      <c r="N57" s="7"/>
      <c r="O57" s="7"/>
      <c r="P57" s="7"/>
      <c r="Q57" s="7"/>
      <c r="R57" s="7"/>
      <c r="S57" s="7"/>
      <c r="T57" s="7"/>
      <c r="U57" s="7"/>
      <c r="V57" s="7"/>
      <c r="W57" s="7"/>
      <c r="X57" s="7"/>
      <c r="Y57" s="7"/>
      <c r="Z57" s="7"/>
      <c r="AA57" s="7"/>
      <c r="AB57" s="7"/>
      <c r="AC57" s="7"/>
      <c r="AD57" s="7"/>
      <c r="AE57" s="7"/>
    </row>
    <row r="58" spans="1:31" x14ac:dyDescent="0.25">
      <c r="A58" s="18"/>
      <c r="B58" s="19"/>
      <c r="C58" s="7"/>
      <c r="D58" s="7"/>
      <c r="E58" s="7"/>
      <c r="F58" s="7"/>
      <c r="G58" s="7"/>
      <c r="H58" s="7"/>
      <c r="I58" s="7"/>
      <c r="J58" s="7"/>
      <c r="K58" s="7"/>
      <c r="L58" s="7"/>
      <c r="M58" s="7"/>
      <c r="N58" s="7"/>
      <c r="O58" s="7"/>
      <c r="P58" s="7"/>
      <c r="Q58" s="7"/>
      <c r="R58" s="7"/>
      <c r="S58" s="7"/>
      <c r="T58" s="7"/>
      <c r="U58" s="7"/>
      <c r="V58" s="7"/>
      <c r="W58" s="7"/>
      <c r="X58" s="7"/>
      <c r="Y58" s="7"/>
      <c r="Z58" s="7"/>
      <c r="AA58" s="7"/>
      <c r="AB58" s="7"/>
      <c r="AC58" s="7"/>
      <c r="AD58" s="7"/>
      <c r="AE58" s="7"/>
    </row>
    <row r="59" spans="1:31" x14ac:dyDescent="0.25">
      <c r="A59" s="18"/>
      <c r="B59" s="19"/>
      <c r="C59" s="7"/>
      <c r="D59" s="7"/>
      <c r="E59" s="7"/>
      <c r="F59" s="7"/>
      <c r="G59" s="7"/>
      <c r="H59" s="7"/>
      <c r="I59" s="7"/>
      <c r="J59" s="7"/>
      <c r="K59" s="7"/>
      <c r="L59" s="7"/>
      <c r="M59" s="7"/>
      <c r="N59" s="7"/>
      <c r="O59" s="7"/>
      <c r="P59" s="7"/>
      <c r="Q59" s="7"/>
      <c r="R59" s="7"/>
      <c r="S59" s="7"/>
      <c r="T59" s="7"/>
      <c r="U59" s="7"/>
      <c r="V59" s="7"/>
      <c r="W59" s="7"/>
      <c r="X59" s="7"/>
      <c r="Y59" s="7"/>
      <c r="Z59" s="7"/>
      <c r="AA59" s="7"/>
      <c r="AB59" s="7"/>
      <c r="AC59" s="7"/>
      <c r="AD59" s="7"/>
      <c r="AE59" s="7"/>
    </row>
    <row r="60" spans="1:31" x14ac:dyDescent="0.25">
      <c r="A60" s="18"/>
      <c r="B60" s="19"/>
      <c r="C60" s="7"/>
      <c r="D60" s="7"/>
      <c r="E60" s="7"/>
      <c r="F60" s="7"/>
      <c r="G60" s="7"/>
      <c r="H60" s="7"/>
      <c r="I60" s="7"/>
      <c r="J60" s="7"/>
      <c r="K60" s="7"/>
      <c r="L60" s="7"/>
      <c r="M60" s="7"/>
      <c r="N60" s="7"/>
      <c r="O60" s="7"/>
      <c r="P60" s="7"/>
      <c r="Q60" s="7"/>
      <c r="R60" s="7"/>
      <c r="S60" s="7"/>
      <c r="T60" s="7"/>
      <c r="U60" s="7"/>
      <c r="V60" s="7"/>
      <c r="W60" s="7"/>
      <c r="X60" s="7"/>
      <c r="Y60" s="7"/>
      <c r="Z60" s="7"/>
      <c r="AA60" s="7"/>
      <c r="AB60" s="7"/>
      <c r="AC60" s="7"/>
      <c r="AD60" s="7"/>
      <c r="AE60" s="7"/>
    </row>
    <row r="61" spans="1:31" x14ac:dyDescent="0.25">
      <c r="A61" s="18"/>
      <c r="B61" s="19"/>
      <c r="C61" s="7"/>
      <c r="D61" s="7"/>
      <c r="E61" s="7"/>
      <c r="F61" s="7"/>
      <c r="G61" s="7"/>
      <c r="H61" s="7"/>
      <c r="I61" s="7"/>
      <c r="J61" s="7"/>
      <c r="K61" s="7"/>
      <c r="L61" s="7"/>
      <c r="M61" s="7"/>
      <c r="N61" s="7"/>
      <c r="O61" s="7"/>
      <c r="P61" s="7"/>
      <c r="Q61" s="7"/>
      <c r="R61" s="7"/>
      <c r="S61" s="7"/>
      <c r="T61" s="7"/>
      <c r="U61" s="7"/>
      <c r="V61" s="7"/>
      <c r="W61" s="7"/>
      <c r="X61" s="7"/>
      <c r="Y61" s="7"/>
      <c r="Z61" s="7"/>
      <c r="AA61" s="7"/>
      <c r="AB61" s="7"/>
      <c r="AC61" s="7"/>
      <c r="AD61" s="7"/>
      <c r="AE61" s="7"/>
    </row>
    <row r="62" spans="1:31" x14ac:dyDescent="0.25">
      <c r="A62" s="18"/>
      <c r="B62" s="19"/>
      <c r="C62" s="7"/>
      <c r="D62" s="7"/>
      <c r="E62" s="7"/>
      <c r="F62" s="7"/>
      <c r="G62" s="7"/>
      <c r="H62" s="7"/>
      <c r="I62" s="7"/>
      <c r="J62" s="7"/>
      <c r="K62" s="7"/>
      <c r="L62" s="7"/>
      <c r="M62" s="7"/>
      <c r="N62" s="7"/>
      <c r="O62" s="7"/>
      <c r="P62" s="7"/>
      <c r="Q62" s="7"/>
      <c r="R62" s="7"/>
      <c r="S62" s="7"/>
      <c r="T62" s="7"/>
      <c r="U62" s="7"/>
      <c r="V62" s="7"/>
      <c r="W62" s="7"/>
      <c r="X62" s="7"/>
      <c r="Y62" s="7"/>
      <c r="Z62" s="7"/>
      <c r="AA62" s="7"/>
      <c r="AB62" s="7"/>
      <c r="AC62" s="7"/>
      <c r="AD62" s="7"/>
      <c r="AE62" s="7"/>
    </row>
    <row r="63" spans="1:31" x14ac:dyDescent="0.25">
      <c r="A63" s="18"/>
      <c r="B63" s="19"/>
      <c r="C63" s="7"/>
      <c r="D63" s="28"/>
      <c r="E63" s="28"/>
      <c r="F63" s="28"/>
      <c r="G63" s="28"/>
      <c r="H63" s="28"/>
      <c r="I63" s="28"/>
      <c r="J63" s="28"/>
      <c r="K63" s="28"/>
      <c r="L63" s="7"/>
      <c r="M63" s="7"/>
      <c r="N63" s="7"/>
      <c r="O63" s="7"/>
      <c r="P63" s="7"/>
      <c r="Q63" s="7"/>
      <c r="R63" s="7"/>
      <c r="S63" s="7"/>
      <c r="T63" s="7"/>
      <c r="U63" s="7"/>
      <c r="V63" s="7"/>
      <c r="W63" s="7"/>
      <c r="X63" s="7"/>
      <c r="Y63" s="7"/>
      <c r="Z63" s="7"/>
      <c r="AA63" s="7"/>
      <c r="AB63" s="7"/>
      <c r="AC63" s="7"/>
      <c r="AD63" s="7"/>
      <c r="AE63" s="7"/>
    </row>
    <row r="64" spans="1:31" x14ac:dyDescent="0.25">
      <c r="C64" s="7"/>
      <c r="D64" s="28"/>
      <c r="E64" s="28"/>
      <c r="F64" s="28"/>
      <c r="G64" s="28"/>
      <c r="H64" s="28"/>
      <c r="I64" s="28"/>
      <c r="J64" s="28"/>
      <c r="K64" s="28"/>
      <c r="L64" s="7"/>
      <c r="M64" s="7"/>
      <c r="N64" s="7"/>
      <c r="O64" s="7"/>
      <c r="P64" s="7"/>
      <c r="Q64" s="7"/>
      <c r="R64" s="7"/>
      <c r="S64" s="7"/>
      <c r="T64" s="7"/>
      <c r="U64" s="7"/>
      <c r="V64" s="7"/>
      <c r="W64" s="7"/>
      <c r="X64" s="7"/>
      <c r="Y64" s="7"/>
      <c r="Z64" s="7"/>
      <c r="AA64" s="7"/>
      <c r="AB64" s="7"/>
      <c r="AC64" s="7"/>
      <c r="AD64" s="7"/>
      <c r="AE64" s="7"/>
    </row>
    <row r="65" spans="3:31" x14ac:dyDescent="0.25">
      <c r="C65" s="7"/>
      <c r="D65" s="28"/>
      <c r="E65" s="28"/>
      <c r="F65" s="28"/>
      <c r="G65" s="28"/>
      <c r="H65" s="28"/>
      <c r="I65" s="28"/>
      <c r="J65" s="28"/>
      <c r="K65" s="28"/>
      <c r="L65" s="7"/>
      <c r="M65" s="7"/>
      <c r="N65" s="7"/>
      <c r="O65" s="7"/>
      <c r="P65" s="7"/>
      <c r="Q65" s="7"/>
      <c r="R65" s="7"/>
      <c r="S65" s="7"/>
      <c r="T65" s="7"/>
      <c r="U65" s="7"/>
      <c r="V65" s="7"/>
      <c r="W65" s="7"/>
      <c r="X65" s="7"/>
      <c r="Y65" s="7"/>
      <c r="Z65" s="7"/>
      <c r="AA65" s="7"/>
      <c r="AB65" s="7"/>
      <c r="AC65" s="7"/>
      <c r="AD65" s="7"/>
      <c r="AE65" s="7"/>
    </row>
    <row r="66" spans="3:31" x14ac:dyDescent="0.25">
      <c r="C66" s="7"/>
      <c r="D66" s="28"/>
      <c r="E66" s="28"/>
      <c r="F66" s="28"/>
      <c r="G66" s="28"/>
      <c r="H66" s="28"/>
      <c r="I66" s="28"/>
      <c r="J66" s="28"/>
      <c r="K66" s="28"/>
      <c r="L66" s="7"/>
      <c r="M66" s="7"/>
      <c r="N66" s="7"/>
      <c r="O66" s="7"/>
      <c r="P66" s="7"/>
      <c r="Q66" s="7"/>
      <c r="R66" s="7"/>
      <c r="S66" s="7"/>
      <c r="T66" s="7"/>
      <c r="U66" s="7"/>
      <c r="V66" s="7"/>
      <c r="W66" s="7"/>
      <c r="X66" s="7"/>
      <c r="Y66" s="7"/>
      <c r="Z66" s="7"/>
      <c r="AA66" s="7"/>
      <c r="AB66" s="7"/>
      <c r="AC66" s="7"/>
      <c r="AD66" s="7"/>
      <c r="AE66" s="7"/>
    </row>
    <row r="67" spans="3:31" x14ac:dyDescent="0.25">
      <c r="C67" s="7"/>
      <c r="D67" s="28"/>
      <c r="E67" s="28"/>
      <c r="F67" s="28"/>
      <c r="G67" s="28"/>
      <c r="H67" s="28"/>
      <c r="I67" s="28"/>
      <c r="J67" s="28"/>
      <c r="K67" s="28"/>
      <c r="L67" s="7"/>
      <c r="M67" s="7"/>
      <c r="N67" s="7"/>
      <c r="O67" s="7"/>
      <c r="P67" s="7"/>
      <c r="Q67" s="7"/>
      <c r="R67" s="7"/>
      <c r="S67" s="7"/>
      <c r="T67" s="7"/>
      <c r="U67" s="7"/>
      <c r="V67" s="7"/>
      <c r="W67" s="7"/>
      <c r="X67" s="7"/>
      <c r="Y67" s="7"/>
      <c r="Z67" s="7"/>
      <c r="AA67" s="7"/>
      <c r="AB67" s="7"/>
      <c r="AC67" s="7"/>
      <c r="AD67" s="7"/>
      <c r="AE67" s="7"/>
    </row>
    <row r="68" spans="3:31" x14ac:dyDescent="0.25">
      <c r="C68" s="7"/>
      <c r="D68" s="28"/>
      <c r="E68" s="28"/>
      <c r="F68" s="28"/>
      <c r="G68" s="28"/>
      <c r="H68" s="28"/>
      <c r="I68" s="28"/>
      <c r="J68" s="28"/>
      <c r="K68" s="28"/>
      <c r="L68" s="7"/>
      <c r="M68" s="7"/>
      <c r="N68" s="7"/>
      <c r="O68" s="7"/>
      <c r="P68" s="7"/>
      <c r="Q68" s="7"/>
      <c r="R68" s="7"/>
      <c r="S68" s="7"/>
      <c r="T68" s="7"/>
      <c r="U68" s="7"/>
      <c r="V68" s="7"/>
      <c r="W68" s="7"/>
      <c r="X68" s="7"/>
      <c r="Y68" s="7"/>
      <c r="Z68" s="7"/>
      <c r="AA68" s="7"/>
      <c r="AB68" s="7"/>
      <c r="AC68" s="7"/>
      <c r="AD68" s="7"/>
      <c r="AE68" s="7"/>
    </row>
    <row r="69" spans="3:31" x14ac:dyDescent="0.25">
      <c r="C69" s="7"/>
      <c r="D69" s="28"/>
      <c r="E69" s="28"/>
      <c r="F69" s="28"/>
      <c r="G69" s="28"/>
      <c r="H69" s="28"/>
      <c r="I69" s="28"/>
      <c r="J69" s="28"/>
      <c r="K69" s="28"/>
      <c r="L69" s="7"/>
      <c r="M69" s="7"/>
      <c r="N69" s="7"/>
      <c r="O69" s="7"/>
      <c r="P69" s="7"/>
      <c r="Q69" s="7"/>
      <c r="R69" s="7"/>
      <c r="S69" s="7"/>
      <c r="T69" s="7"/>
      <c r="U69" s="7"/>
      <c r="V69" s="7"/>
      <c r="W69" s="7"/>
      <c r="X69" s="7"/>
      <c r="Y69" s="7"/>
      <c r="Z69" s="7"/>
      <c r="AA69" s="7"/>
      <c r="AB69" s="7"/>
      <c r="AC69" s="7"/>
      <c r="AD69" s="7"/>
      <c r="AE69" s="7"/>
    </row>
    <row r="70" spans="3:31" x14ac:dyDescent="0.25">
      <c r="C70" s="7"/>
      <c r="D70" s="28"/>
      <c r="E70" s="28"/>
      <c r="F70" s="28"/>
      <c r="G70" s="28"/>
      <c r="H70" s="28"/>
      <c r="I70" s="28"/>
      <c r="J70" s="28"/>
      <c r="K70" s="28"/>
      <c r="L70" s="7"/>
      <c r="M70" s="7"/>
      <c r="N70" s="7"/>
      <c r="O70" s="7"/>
      <c r="P70" s="7"/>
      <c r="Q70" s="7"/>
      <c r="R70" s="7"/>
      <c r="S70" s="7"/>
      <c r="T70" s="7"/>
      <c r="U70" s="7"/>
      <c r="V70" s="7"/>
      <c r="W70" s="7"/>
      <c r="X70" s="7"/>
      <c r="Y70" s="7"/>
      <c r="Z70" s="7"/>
      <c r="AA70" s="7"/>
      <c r="AB70" s="7"/>
      <c r="AC70" s="7"/>
      <c r="AD70" s="7"/>
      <c r="AE70" s="7"/>
    </row>
    <row r="71" spans="3:31" x14ac:dyDescent="0.25">
      <c r="C71" s="7"/>
      <c r="D71" s="28"/>
      <c r="E71" s="28"/>
      <c r="F71" s="28"/>
      <c r="G71" s="28"/>
      <c r="H71" s="28"/>
      <c r="I71" s="28"/>
      <c r="J71" s="28"/>
      <c r="K71" s="28"/>
      <c r="L71" s="7"/>
      <c r="M71" s="7"/>
      <c r="N71" s="7"/>
      <c r="O71" s="7"/>
      <c r="P71" s="7"/>
      <c r="Q71" s="7"/>
      <c r="R71" s="7"/>
      <c r="S71" s="7"/>
      <c r="T71" s="7"/>
      <c r="U71" s="7"/>
      <c r="V71" s="7"/>
      <c r="W71" s="7"/>
      <c r="X71" s="7"/>
      <c r="Y71" s="7"/>
      <c r="Z71" s="7"/>
      <c r="AA71" s="7"/>
      <c r="AB71" s="7"/>
      <c r="AC71" s="7"/>
      <c r="AD71" s="7"/>
      <c r="AE71" s="7"/>
    </row>
    <row r="72" spans="3:31" x14ac:dyDescent="0.25">
      <c r="C72" s="7"/>
      <c r="D72" s="28"/>
      <c r="E72" s="28"/>
      <c r="F72" s="28"/>
      <c r="G72" s="28"/>
      <c r="H72" s="28"/>
      <c r="I72" s="28"/>
      <c r="J72" s="28"/>
      <c r="K72" s="28"/>
      <c r="L72" s="7"/>
      <c r="M72" s="7"/>
      <c r="N72" s="7"/>
      <c r="O72" s="7"/>
      <c r="P72" s="7"/>
      <c r="Q72" s="7"/>
      <c r="R72" s="7"/>
      <c r="S72" s="7"/>
      <c r="T72" s="7"/>
      <c r="U72" s="7"/>
      <c r="V72" s="7"/>
      <c r="W72" s="7"/>
      <c r="X72" s="7"/>
      <c r="Y72" s="7"/>
      <c r="Z72" s="7"/>
      <c r="AA72" s="7"/>
      <c r="AB72" s="7"/>
      <c r="AC72" s="7"/>
      <c r="AD72" s="7"/>
      <c r="AE72" s="7"/>
    </row>
    <row r="73" spans="3:31" x14ac:dyDescent="0.25">
      <c r="C73" s="7"/>
      <c r="D73" s="28"/>
      <c r="E73" s="28"/>
      <c r="F73" s="28"/>
      <c r="G73" s="28"/>
      <c r="H73" s="28"/>
      <c r="I73" s="28"/>
      <c r="J73" s="28"/>
      <c r="K73" s="28"/>
      <c r="L73" s="7"/>
      <c r="M73" s="7"/>
      <c r="N73" s="7"/>
      <c r="O73" s="7"/>
      <c r="P73" s="7"/>
      <c r="Q73" s="7"/>
      <c r="R73" s="7"/>
      <c r="S73" s="7"/>
      <c r="T73" s="7"/>
      <c r="U73" s="7"/>
      <c r="V73" s="7"/>
      <c r="W73" s="7"/>
      <c r="X73" s="7"/>
      <c r="Y73" s="7"/>
      <c r="Z73" s="7"/>
      <c r="AA73" s="7"/>
      <c r="AB73" s="7"/>
      <c r="AC73" s="7"/>
      <c r="AD73" s="7"/>
      <c r="AE73" s="7"/>
    </row>
    <row r="74" spans="3:31" x14ac:dyDescent="0.25">
      <c r="C74" s="7"/>
      <c r="D74" s="28"/>
      <c r="E74" s="28"/>
      <c r="F74" s="28"/>
      <c r="G74" s="28"/>
      <c r="H74" s="28"/>
      <c r="I74" s="28"/>
      <c r="J74" s="28"/>
      <c r="K74" s="28"/>
      <c r="L74" s="7"/>
      <c r="M74" s="7"/>
      <c r="N74" s="7"/>
      <c r="O74" s="7"/>
      <c r="P74" s="7"/>
      <c r="Q74" s="7"/>
      <c r="R74" s="7"/>
      <c r="S74" s="7"/>
      <c r="T74" s="7"/>
      <c r="U74" s="7"/>
      <c r="V74" s="7"/>
      <c r="W74" s="7"/>
      <c r="X74" s="7"/>
      <c r="Y74" s="7"/>
      <c r="Z74" s="7"/>
      <c r="AA74" s="7"/>
      <c r="AB74" s="7"/>
      <c r="AC74" s="7"/>
      <c r="AD74" s="7"/>
      <c r="AE74" s="7"/>
    </row>
    <row r="75" spans="3:31" x14ac:dyDescent="0.25">
      <c r="C75" s="7"/>
      <c r="D75" s="28"/>
      <c r="E75" s="28"/>
      <c r="F75" s="28"/>
      <c r="G75" s="28"/>
      <c r="H75" s="28"/>
      <c r="I75" s="28"/>
      <c r="J75" s="28"/>
      <c r="K75" s="28"/>
      <c r="L75" s="7"/>
      <c r="M75" s="7"/>
      <c r="N75" s="7"/>
      <c r="O75" s="7"/>
      <c r="P75" s="7"/>
      <c r="Q75" s="7"/>
      <c r="R75" s="7"/>
      <c r="S75" s="7"/>
      <c r="T75" s="7"/>
      <c r="U75" s="7"/>
      <c r="V75" s="7"/>
      <c r="W75" s="7"/>
      <c r="X75" s="7"/>
      <c r="Y75" s="7"/>
      <c r="Z75" s="7"/>
      <c r="AA75" s="7"/>
      <c r="AB75" s="7"/>
      <c r="AC75" s="7"/>
      <c r="AD75" s="7"/>
      <c r="AE75" s="7"/>
    </row>
    <row r="76" spans="3:31" x14ac:dyDescent="0.25">
      <c r="C76" s="7"/>
      <c r="D76" s="28"/>
      <c r="E76" s="28"/>
      <c r="F76" s="28"/>
      <c r="G76" s="28"/>
      <c r="H76" s="28"/>
      <c r="I76" s="28"/>
      <c r="J76" s="28"/>
      <c r="K76" s="28"/>
      <c r="L76" s="7"/>
      <c r="M76" s="7"/>
      <c r="N76" s="7"/>
      <c r="O76" s="7"/>
      <c r="P76" s="7"/>
      <c r="Q76" s="7"/>
      <c r="R76" s="7"/>
      <c r="S76" s="7"/>
      <c r="T76" s="7"/>
      <c r="U76" s="7"/>
      <c r="V76" s="7"/>
      <c r="W76" s="7"/>
      <c r="X76" s="7"/>
      <c r="Y76" s="7"/>
      <c r="Z76" s="7"/>
      <c r="AA76" s="7"/>
      <c r="AB76" s="7"/>
      <c r="AC76" s="7"/>
      <c r="AD76" s="7"/>
      <c r="AE76" s="7"/>
    </row>
    <row r="77" spans="3:31" x14ac:dyDescent="0.25">
      <c r="C77" s="7"/>
      <c r="D77" s="28"/>
      <c r="E77" s="28"/>
      <c r="F77" s="28"/>
      <c r="G77" s="28"/>
      <c r="H77" s="28"/>
      <c r="I77" s="28"/>
      <c r="J77" s="28"/>
      <c r="K77" s="28"/>
      <c r="L77" s="7"/>
      <c r="M77" s="7"/>
      <c r="N77" s="7"/>
      <c r="O77" s="7"/>
      <c r="P77" s="7"/>
      <c r="Q77" s="7"/>
      <c r="R77" s="7"/>
      <c r="S77" s="7"/>
      <c r="T77" s="7"/>
      <c r="U77" s="7"/>
      <c r="V77" s="7"/>
      <c r="W77" s="7"/>
      <c r="X77" s="7"/>
      <c r="Y77" s="7"/>
      <c r="Z77" s="7"/>
      <c r="AA77" s="7"/>
      <c r="AB77" s="7"/>
      <c r="AC77" s="7"/>
      <c r="AD77" s="7"/>
      <c r="AE77" s="7"/>
    </row>
    <row r="78" spans="3:31" x14ac:dyDescent="0.25">
      <c r="C78" s="7"/>
      <c r="D78" s="28"/>
      <c r="E78" s="28"/>
      <c r="F78" s="28"/>
      <c r="G78" s="28"/>
      <c r="H78" s="28"/>
      <c r="I78" s="28"/>
      <c r="J78" s="28"/>
      <c r="K78" s="28"/>
      <c r="L78" s="7"/>
      <c r="M78" s="7"/>
      <c r="N78" s="7"/>
      <c r="O78" s="7"/>
      <c r="P78" s="7"/>
      <c r="Q78" s="7"/>
      <c r="R78" s="7"/>
      <c r="S78" s="7"/>
      <c r="T78" s="7"/>
      <c r="U78" s="7"/>
      <c r="V78" s="7"/>
      <c r="W78" s="7"/>
      <c r="X78" s="7"/>
      <c r="Y78" s="7"/>
      <c r="Z78" s="7"/>
      <c r="AA78" s="7"/>
      <c r="AB78" s="7"/>
      <c r="AC78" s="7"/>
      <c r="AD78" s="7"/>
      <c r="AE78" s="7"/>
    </row>
    <row r="79" spans="3:31" x14ac:dyDescent="0.25">
      <c r="C79" s="7"/>
      <c r="D79" s="28"/>
      <c r="E79" s="28"/>
      <c r="F79" s="28"/>
      <c r="G79" s="28"/>
      <c r="H79" s="28"/>
      <c r="I79" s="28"/>
      <c r="J79" s="28"/>
      <c r="K79" s="28"/>
      <c r="L79" s="7"/>
      <c r="M79" s="7"/>
      <c r="N79" s="7"/>
      <c r="O79" s="7"/>
      <c r="P79" s="7"/>
      <c r="Q79" s="7"/>
      <c r="R79" s="7"/>
      <c r="S79" s="7"/>
      <c r="T79" s="7"/>
      <c r="U79" s="7"/>
      <c r="V79" s="7"/>
      <c r="W79" s="7"/>
      <c r="X79" s="7"/>
      <c r="Y79" s="7"/>
      <c r="Z79" s="7"/>
      <c r="AA79" s="7"/>
      <c r="AB79" s="7"/>
      <c r="AC79" s="7"/>
      <c r="AD79" s="7"/>
      <c r="AE79" s="7"/>
    </row>
    <row r="80" spans="3:31" x14ac:dyDescent="0.25">
      <c r="C80" s="7"/>
      <c r="D80" s="28"/>
      <c r="E80" s="28"/>
      <c r="F80" s="28"/>
      <c r="G80" s="28"/>
      <c r="H80" s="28"/>
      <c r="I80" s="28"/>
      <c r="J80" s="28"/>
      <c r="K80" s="28"/>
      <c r="L80" s="7"/>
      <c r="M80" s="7"/>
      <c r="N80" s="7"/>
      <c r="O80" s="7"/>
      <c r="P80" s="7"/>
      <c r="Q80" s="7"/>
      <c r="R80" s="7"/>
      <c r="S80" s="7"/>
      <c r="T80" s="7"/>
      <c r="U80" s="7"/>
      <c r="V80" s="7"/>
      <c r="W80" s="7"/>
      <c r="X80" s="7"/>
      <c r="Y80" s="7"/>
      <c r="Z80" s="7"/>
      <c r="AA80" s="7"/>
      <c r="AB80" s="7"/>
      <c r="AC80" s="7"/>
      <c r="AD80" s="7"/>
      <c r="AE80" s="7"/>
    </row>
    <row r="81" spans="3:31" x14ac:dyDescent="0.25">
      <c r="C81" s="7"/>
      <c r="D81" s="28"/>
      <c r="E81" s="28"/>
      <c r="F81" s="28"/>
      <c r="G81" s="28"/>
      <c r="H81" s="28"/>
      <c r="I81" s="28"/>
      <c r="J81" s="28"/>
      <c r="K81" s="28"/>
      <c r="L81" s="7"/>
      <c r="M81" s="7"/>
      <c r="N81" s="7"/>
      <c r="O81" s="7"/>
      <c r="P81" s="7"/>
      <c r="Q81" s="7"/>
      <c r="R81" s="7"/>
      <c r="S81" s="7"/>
      <c r="T81" s="7"/>
      <c r="U81" s="7"/>
      <c r="V81" s="7"/>
      <c r="W81" s="7"/>
      <c r="X81" s="7"/>
      <c r="Y81" s="7"/>
      <c r="Z81" s="7"/>
      <c r="AA81" s="7"/>
      <c r="AB81" s="7"/>
      <c r="AC81" s="7"/>
      <c r="AD81" s="7"/>
      <c r="AE81" s="7"/>
    </row>
    <row r="82" spans="3:31" x14ac:dyDescent="0.25">
      <c r="C82" s="7"/>
      <c r="D82" s="28"/>
      <c r="E82" s="28"/>
      <c r="F82" s="28"/>
      <c r="G82" s="28"/>
      <c r="H82" s="28"/>
      <c r="I82" s="28"/>
      <c r="J82" s="28"/>
      <c r="K82" s="28"/>
      <c r="L82" s="7"/>
      <c r="M82" s="7"/>
      <c r="N82" s="7"/>
      <c r="O82" s="7"/>
      <c r="P82" s="7"/>
      <c r="Q82" s="7"/>
      <c r="R82" s="7"/>
      <c r="S82" s="7"/>
      <c r="T82" s="7"/>
      <c r="U82" s="7"/>
      <c r="V82" s="7"/>
      <c r="W82" s="7"/>
      <c r="X82" s="7"/>
      <c r="Y82" s="7"/>
      <c r="Z82" s="7"/>
      <c r="AA82" s="7"/>
      <c r="AB82" s="7"/>
      <c r="AC82" s="7"/>
      <c r="AD82" s="7"/>
      <c r="AE82" s="7"/>
    </row>
    <row r="83" spans="3:31" x14ac:dyDescent="0.25">
      <c r="C83" s="7"/>
      <c r="D83" s="28"/>
      <c r="E83" s="28"/>
      <c r="F83" s="28"/>
      <c r="G83" s="28"/>
      <c r="H83" s="28"/>
      <c r="I83" s="28"/>
      <c r="J83" s="28"/>
      <c r="K83" s="28"/>
      <c r="L83" s="7"/>
      <c r="M83" s="7"/>
      <c r="N83" s="7"/>
      <c r="O83" s="7"/>
      <c r="P83" s="7"/>
      <c r="Q83" s="7"/>
      <c r="R83" s="7"/>
      <c r="S83" s="7"/>
      <c r="T83" s="7"/>
      <c r="U83" s="7"/>
      <c r="V83" s="7"/>
      <c r="W83" s="7"/>
      <c r="X83" s="7"/>
      <c r="Y83" s="7"/>
      <c r="Z83" s="7"/>
      <c r="AA83" s="7"/>
      <c r="AB83" s="7"/>
      <c r="AC83" s="7"/>
      <c r="AD83" s="7"/>
      <c r="AE83" s="7"/>
    </row>
    <row r="84" spans="3:31" x14ac:dyDescent="0.25">
      <c r="C84" s="7"/>
      <c r="D84" s="28"/>
      <c r="E84" s="28"/>
      <c r="F84" s="28"/>
      <c r="G84" s="28"/>
      <c r="H84" s="28"/>
      <c r="I84" s="28"/>
      <c r="J84" s="28"/>
      <c r="K84" s="28"/>
      <c r="L84" s="7"/>
      <c r="M84" s="7"/>
      <c r="N84" s="7"/>
      <c r="O84" s="7"/>
      <c r="P84" s="7"/>
      <c r="Q84" s="7"/>
      <c r="R84" s="7"/>
      <c r="S84" s="7"/>
      <c r="T84" s="7"/>
      <c r="U84" s="7"/>
      <c r="V84" s="7"/>
      <c r="W84" s="7"/>
      <c r="X84" s="7"/>
      <c r="Y84" s="7"/>
      <c r="Z84" s="7"/>
      <c r="AA84" s="7"/>
      <c r="AB84" s="7"/>
      <c r="AC84" s="7"/>
      <c r="AD84" s="7"/>
      <c r="AE84" s="7"/>
    </row>
    <row r="85" spans="3:31" x14ac:dyDescent="0.25">
      <c r="C85" s="7"/>
      <c r="D85" s="28"/>
      <c r="E85" s="28"/>
      <c r="F85" s="28"/>
      <c r="G85" s="28"/>
      <c r="H85" s="28"/>
      <c r="I85" s="28"/>
      <c r="J85" s="28"/>
      <c r="K85" s="28"/>
      <c r="L85" s="7"/>
      <c r="M85" s="7"/>
      <c r="N85" s="7"/>
      <c r="O85" s="7"/>
      <c r="P85" s="7"/>
      <c r="Q85" s="7"/>
      <c r="R85" s="7"/>
      <c r="S85" s="7"/>
      <c r="T85" s="7"/>
      <c r="U85" s="7"/>
      <c r="V85" s="7"/>
      <c r="W85" s="7"/>
      <c r="X85" s="7"/>
      <c r="Y85" s="7"/>
      <c r="Z85" s="7"/>
      <c r="AA85" s="7"/>
      <c r="AB85" s="7"/>
      <c r="AC85" s="7"/>
      <c r="AD85" s="7"/>
      <c r="AE85" s="7"/>
    </row>
    <row r="86" spans="3:31" x14ac:dyDescent="0.25">
      <c r="C86" s="7"/>
      <c r="D86" s="28"/>
      <c r="E86" s="28"/>
      <c r="F86" s="28"/>
      <c r="G86" s="28"/>
      <c r="H86" s="28"/>
      <c r="I86" s="28"/>
      <c r="J86" s="28"/>
      <c r="K86" s="28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</row>
  </sheetData>
  <phoneticPr fontId="0" type="noConversion"/>
  <pageMargins left="0.59055118110236227" right="0.59055118110236227" top="0.78740157480314965" bottom="0.59055118110236227" header="0.39370078740157483" footer="0"/>
  <pageSetup paperSize="9" scale="61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Z44"/>
  <sheetViews>
    <sheetView zoomScale="90" zoomScaleNormal="90" workbookViewId="0">
      <selection activeCell="A5" sqref="A5"/>
    </sheetView>
  </sheetViews>
  <sheetFormatPr baseColWidth="10" defaultColWidth="11.44140625" defaultRowHeight="13.2" x14ac:dyDescent="0.25"/>
  <cols>
    <col min="1" max="1" width="4.5546875" style="1" customWidth="1"/>
    <col min="2" max="2" width="75" style="26" customWidth="1"/>
    <col min="3" max="3" width="9.109375" style="1" customWidth="1"/>
    <col min="4" max="11" width="6.88671875" style="9" customWidth="1"/>
    <col min="12" max="23" width="6.88671875" style="1" customWidth="1"/>
    <col min="24" max="16384" width="11.44140625" style="1"/>
  </cols>
  <sheetData>
    <row r="1" spans="1:26" x14ac:dyDescent="0.25">
      <c r="A1" s="14" t="s">
        <v>838</v>
      </c>
      <c r="B1" s="19"/>
      <c r="C1" s="15"/>
      <c r="D1" s="16"/>
      <c r="E1" s="16"/>
      <c r="F1" s="16"/>
      <c r="G1" s="16"/>
      <c r="H1" s="16"/>
      <c r="I1" s="16"/>
      <c r="J1" s="16"/>
      <c r="K1" s="16"/>
      <c r="L1" s="15"/>
      <c r="M1" s="15"/>
      <c r="N1" s="15"/>
      <c r="O1" s="15"/>
      <c r="P1" s="15"/>
      <c r="Q1" s="15"/>
      <c r="R1" s="15"/>
      <c r="S1" s="15"/>
      <c r="T1" s="15"/>
      <c r="U1" s="15"/>
      <c r="V1" s="15"/>
      <c r="W1" s="15"/>
    </row>
    <row r="2" spans="1:26" x14ac:dyDescent="0.25">
      <c r="A2" s="17" t="s">
        <v>839</v>
      </c>
      <c r="B2" s="19"/>
      <c r="C2" s="15"/>
      <c r="D2" s="16"/>
      <c r="E2" s="16"/>
      <c r="F2" s="16"/>
      <c r="G2" s="16"/>
      <c r="H2" s="16"/>
      <c r="I2" s="16"/>
      <c r="J2" s="16"/>
      <c r="K2" s="16"/>
      <c r="L2" s="15"/>
      <c r="M2" s="15"/>
      <c r="N2" s="15"/>
      <c r="O2" s="15"/>
      <c r="P2" s="15"/>
      <c r="Q2" s="15"/>
      <c r="R2" s="15"/>
      <c r="S2" s="15"/>
      <c r="T2" s="15"/>
      <c r="U2" s="15"/>
      <c r="V2" s="15"/>
      <c r="W2" s="15"/>
    </row>
    <row r="3" spans="1:26" x14ac:dyDescent="0.25">
      <c r="A3" s="15"/>
      <c r="B3" s="19"/>
      <c r="C3" s="15"/>
      <c r="D3" s="16"/>
      <c r="E3" s="16"/>
      <c r="F3" s="16"/>
      <c r="G3" s="16"/>
      <c r="H3" s="16"/>
      <c r="I3" s="16"/>
      <c r="J3" s="16"/>
      <c r="K3" s="16"/>
      <c r="L3" s="15"/>
      <c r="M3" s="15"/>
      <c r="N3" s="15"/>
      <c r="O3" s="15"/>
      <c r="P3" s="15"/>
      <c r="Q3" s="15"/>
      <c r="R3" s="15"/>
      <c r="S3" s="15"/>
      <c r="T3" s="15"/>
      <c r="U3" s="15"/>
      <c r="V3" s="15"/>
      <c r="W3" s="15"/>
    </row>
    <row r="4" spans="1:26" x14ac:dyDescent="0.25">
      <c r="A4" s="15"/>
      <c r="B4" s="19"/>
      <c r="C4" s="15"/>
      <c r="D4" s="16" t="s">
        <v>496</v>
      </c>
      <c r="E4" s="16"/>
      <c r="F4" s="16"/>
      <c r="G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  <c r="S4" s="16"/>
      <c r="T4" s="16"/>
      <c r="U4" s="16"/>
      <c r="V4" s="16"/>
      <c r="W4" s="15"/>
    </row>
    <row r="5" spans="1:26" ht="26.4" x14ac:dyDescent="0.25">
      <c r="A5" s="47" t="s">
        <v>150</v>
      </c>
      <c r="B5" s="50" t="s">
        <v>34</v>
      </c>
      <c r="C5" s="4" t="s">
        <v>206</v>
      </c>
      <c r="D5" s="4" t="s">
        <v>372</v>
      </c>
      <c r="E5" s="4" t="s">
        <v>373</v>
      </c>
      <c r="F5" s="4" t="s">
        <v>374</v>
      </c>
      <c r="G5" s="4" t="s">
        <v>401</v>
      </c>
      <c r="H5" s="4" t="s">
        <v>402</v>
      </c>
      <c r="I5" s="4" t="s">
        <v>403</v>
      </c>
      <c r="J5" s="4" t="s">
        <v>404</v>
      </c>
      <c r="K5" s="4" t="s">
        <v>405</v>
      </c>
      <c r="L5" s="4" t="s">
        <v>406</v>
      </c>
      <c r="M5" s="4" t="s">
        <v>407</v>
      </c>
      <c r="N5" s="4" t="s">
        <v>408</v>
      </c>
      <c r="O5" s="4" t="s">
        <v>409</v>
      </c>
      <c r="P5" s="4" t="s">
        <v>410</v>
      </c>
      <c r="Q5" s="4" t="s">
        <v>411</v>
      </c>
      <c r="R5" s="4" t="s">
        <v>412</v>
      </c>
      <c r="S5" s="4" t="s">
        <v>413</v>
      </c>
      <c r="T5" s="4" t="s">
        <v>414</v>
      </c>
      <c r="U5" s="4" t="s">
        <v>415</v>
      </c>
      <c r="V5" s="4" t="s">
        <v>416</v>
      </c>
      <c r="W5" s="11" t="s">
        <v>222</v>
      </c>
    </row>
    <row r="6" spans="1:26" x14ac:dyDescent="0.25">
      <c r="A6" s="22" t="s">
        <v>200</v>
      </c>
      <c r="B6" s="25"/>
      <c r="C6" s="37">
        <v>85857</v>
      </c>
      <c r="D6" s="37">
        <v>10744</v>
      </c>
      <c r="E6" s="37">
        <v>9994</v>
      </c>
      <c r="F6" s="37">
        <v>7210</v>
      </c>
      <c r="G6" s="37">
        <v>4028</v>
      </c>
      <c r="H6" s="37">
        <v>3287</v>
      </c>
      <c r="I6" s="37">
        <v>4254</v>
      </c>
      <c r="J6" s="37">
        <v>2761</v>
      </c>
      <c r="K6" s="37">
        <v>4509</v>
      </c>
      <c r="L6" s="37">
        <v>3248</v>
      </c>
      <c r="M6" s="37">
        <v>5331</v>
      </c>
      <c r="N6" s="37">
        <v>4150</v>
      </c>
      <c r="O6" s="37">
        <v>5115</v>
      </c>
      <c r="P6" s="37">
        <v>3162</v>
      </c>
      <c r="Q6" s="37">
        <v>2375</v>
      </c>
      <c r="R6" s="37">
        <v>2955</v>
      </c>
      <c r="S6" s="37">
        <v>2704</v>
      </c>
      <c r="T6" s="37">
        <v>411</v>
      </c>
      <c r="U6" s="37">
        <v>1092</v>
      </c>
      <c r="V6" s="37">
        <v>1518</v>
      </c>
      <c r="W6" s="37">
        <v>7009</v>
      </c>
    </row>
    <row r="7" spans="1:26" x14ac:dyDescent="0.25">
      <c r="A7" s="18" t="s">
        <v>83</v>
      </c>
      <c r="B7" s="19" t="s">
        <v>151</v>
      </c>
      <c r="C7" s="4">
        <v>5335</v>
      </c>
      <c r="D7" s="4">
        <v>527</v>
      </c>
      <c r="E7" s="4">
        <v>531</v>
      </c>
      <c r="F7" s="4">
        <v>416</v>
      </c>
      <c r="G7" s="4">
        <v>290</v>
      </c>
      <c r="H7" s="4">
        <v>178</v>
      </c>
      <c r="I7" s="4">
        <v>257</v>
      </c>
      <c r="J7" s="4">
        <v>168</v>
      </c>
      <c r="K7" s="4">
        <v>355</v>
      </c>
      <c r="L7" s="4">
        <v>188</v>
      </c>
      <c r="M7" s="4">
        <v>482</v>
      </c>
      <c r="N7" s="4">
        <v>241</v>
      </c>
      <c r="O7" s="4">
        <v>346</v>
      </c>
      <c r="P7" s="4">
        <v>166</v>
      </c>
      <c r="Q7" s="4">
        <v>171</v>
      </c>
      <c r="R7" s="4">
        <v>162</v>
      </c>
      <c r="S7" s="4">
        <v>147</v>
      </c>
      <c r="T7" s="4">
        <v>46</v>
      </c>
      <c r="U7" s="4">
        <v>100</v>
      </c>
      <c r="V7" s="4">
        <v>111</v>
      </c>
      <c r="W7" s="4">
        <v>453</v>
      </c>
      <c r="Z7" s="7"/>
    </row>
    <row r="8" spans="1:26" x14ac:dyDescent="0.25">
      <c r="A8" s="18" t="s">
        <v>84</v>
      </c>
      <c r="B8" s="19" t="s">
        <v>152</v>
      </c>
      <c r="C8" s="4">
        <v>133</v>
      </c>
      <c r="D8" s="4">
        <v>12</v>
      </c>
      <c r="E8" s="4">
        <v>9</v>
      </c>
      <c r="F8" s="4">
        <v>13</v>
      </c>
      <c r="G8" s="4">
        <v>4</v>
      </c>
      <c r="H8" s="4">
        <v>10</v>
      </c>
      <c r="I8" s="4">
        <v>9</v>
      </c>
      <c r="J8" s="4">
        <v>4</v>
      </c>
      <c r="K8" s="4">
        <v>6</v>
      </c>
      <c r="L8" s="4">
        <v>4</v>
      </c>
      <c r="M8" s="4">
        <v>11</v>
      </c>
      <c r="N8" s="4">
        <v>4</v>
      </c>
      <c r="O8" s="4">
        <v>2</v>
      </c>
      <c r="P8" s="4">
        <v>3</v>
      </c>
      <c r="Q8" s="4">
        <v>1</v>
      </c>
      <c r="R8" s="4">
        <v>1</v>
      </c>
      <c r="S8" s="4">
        <v>11</v>
      </c>
      <c r="T8" s="4">
        <v>0</v>
      </c>
      <c r="U8" s="4">
        <v>0</v>
      </c>
      <c r="V8" s="4">
        <v>8</v>
      </c>
      <c r="W8" s="4">
        <v>21</v>
      </c>
      <c r="Z8" s="7"/>
    </row>
    <row r="9" spans="1:26" x14ac:dyDescent="0.25">
      <c r="A9" s="18" t="s">
        <v>85</v>
      </c>
      <c r="B9" s="19" t="s">
        <v>249</v>
      </c>
      <c r="C9" s="4">
        <v>1933</v>
      </c>
      <c r="D9" s="4">
        <v>198</v>
      </c>
      <c r="E9" s="4">
        <v>204</v>
      </c>
      <c r="F9" s="4">
        <v>128</v>
      </c>
      <c r="G9" s="4">
        <v>116</v>
      </c>
      <c r="H9" s="4">
        <v>65</v>
      </c>
      <c r="I9" s="4">
        <v>102</v>
      </c>
      <c r="J9" s="4">
        <v>56</v>
      </c>
      <c r="K9" s="4">
        <v>121</v>
      </c>
      <c r="L9" s="4">
        <v>66</v>
      </c>
      <c r="M9" s="4">
        <v>141</v>
      </c>
      <c r="N9" s="4">
        <v>79</v>
      </c>
      <c r="O9" s="4">
        <v>132</v>
      </c>
      <c r="P9" s="4">
        <v>49</v>
      </c>
      <c r="Q9" s="4">
        <v>35</v>
      </c>
      <c r="R9" s="4">
        <v>56</v>
      </c>
      <c r="S9" s="4">
        <v>58</v>
      </c>
      <c r="T9" s="4">
        <v>13</v>
      </c>
      <c r="U9" s="4">
        <v>31</v>
      </c>
      <c r="V9" s="4">
        <v>28</v>
      </c>
      <c r="W9" s="4">
        <v>255</v>
      </c>
      <c r="Z9" s="7"/>
    </row>
    <row r="10" spans="1:26" x14ac:dyDescent="0.25">
      <c r="A10" s="18" t="s">
        <v>86</v>
      </c>
      <c r="B10" s="19" t="s">
        <v>347</v>
      </c>
      <c r="C10" s="4">
        <v>4669</v>
      </c>
      <c r="D10" s="4">
        <v>617</v>
      </c>
      <c r="E10" s="4">
        <v>474</v>
      </c>
      <c r="F10" s="4">
        <v>373</v>
      </c>
      <c r="G10" s="4">
        <v>173</v>
      </c>
      <c r="H10" s="4">
        <v>196</v>
      </c>
      <c r="I10" s="4">
        <v>182</v>
      </c>
      <c r="J10" s="4">
        <v>207</v>
      </c>
      <c r="K10" s="4">
        <v>247</v>
      </c>
      <c r="L10" s="4">
        <v>220</v>
      </c>
      <c r="M10" s="4">
        <v>262</v>
      </c>
      <c r="N10" s="4">
        <v>380</v>
      </c>
      <c r="O10" s="4">
        <v>295</v>
      </c>
      <c r="P10" s="4">
        <v>200</v>
      </c>
      <c r="Q10" s="4">
        <v>141</v>
      </c>
      <c r="R10" s="4">
        <v>197</v>
      </c>
      <c r="S10" s="4">
        <v>193</v>
      </c>
      <c r="T10" s="4">
        <v>19</v>
      </c>
      <c r="U10" s="4">
        <v>66</v>
      </c>
      <c r="V10" s="4">
        <v>124</v>
      </c>
      <c r="W10" s="4">
        <v>103</v>
      </c>
      <c r="Z10" s="7"/>
    </row>
    <row r="11" spans="1:26" x14ac:dyDescent="0.25">
      <c r="A11" s="18" t="s">
        <v>87</v>
      </c>
      <c r="B11" s="19" t="s">
        <v>348</v>
      </c>
      <c r="C11" s="4">
        <v>11290</v>
      </c>
      <c r="D11" s="4">
        <v>1467</v>
      </c>
      <c r="E11" s="4">
        <v>1455</v>
      </c>
      <c r="F11" s="4">
        <v>1019</v>
      </c>
      <c r="G11" s="4">
        <v>602</v>
      </c>
      <c r="H11" s="4">
        <v>446</v>
      </c>
      <c r="I11" s="4">
        <v>376</v>
      </c>
      <c r="J11" s="4">
        <v>376</v>
      </c>
      <c r="K11" s="4">
        <v>728</v>
      </c>
      <c r="L11" s="4">
        <v>509</v>
      </c>
      <c r="M11" s="4">
        <v>724</v>
      </c>
      <c r="N11" s="4">
        <v>470</v>
      </c>
      <c r="O11" s="4">
        <v>767</v>
      </c>
      <c r="P11" s="4">
        <v>375</v>
      </c>
      <c r="Q11" s="4">
        <v>365</v>
      </c>
      <c r="R11" s="4">
        <v>487</v>
      </c>
      <c r="S11" s="4">
        <v>345</v>
      </c>
      <c r="T11" s="4">
        <v>52</v>
      </c>
      <c r="U11" s="4">
        <v>127</v>
      </c>
      <c r="V11" s="4">
        <v>165</v>
      </c>
      <c r="W11" s="4">
        <v>435</v>
      </c>
      <c r="Z11" s="7"/>
    </row>
    <row r="12" spans="1:26" ht="26.4" x14ac:dyDescent="0.25">
      <c r="A12" s="18" t="s">
        <v>88</v>
      </c>
      <c r="B12" s="19" t="s">
        <v>349</v>
      </c>
      <c r="C12" s="4">
        <v>1888</v>
      </c>
      <c r="D12" s="4">
        <v>104</v>
      </c>
      <c r="E12" s="4">
        <v>98</v>
      </c>
      <c r="F12" s="4">
        <v>93</v>
      </c>
      <c r="G12" s="4">
        <v>67</v>
      </c>
      <c r="H12" s="4">
        <v>108</v>
      </c>
      <c r="I12" s="4">
        <v>51</v>
      </c>
      <c r="J12" s="4">
        <v>78</v>
      </c>
      <c r="K12" s="4">
        <v>92</v>
      </c>
      <c r="L12" s="4">
        <v>83</v>
      </c>
      <c r="M12" s="4">
        <v>161</v>
      </c>
      <c r="N12" s="4">
        <v>126</v>
      </c>
      <c r="O12" s="4">
        <v>118</v>
      </c>
      <c r="P12" s="4">
        <v>56</v>
      </c>
      <c r="Q12" s="4">
        <v>45</v>
      </c>
      <c r="R12" s="4">
        <v>83</v>
      </c>
      <c r="S12" s="4">
        <v>103</v>
      </c>
      <c r="T12" s="4">
        <v>13</v>
      </c>
      <c r="U12" s="4">
        <v>30</v>
      </c>
      <c r="V12" s="4">
        <v>34</v>
      </c>
      <c r="W12" s="4">
        <v>345</v>
      </c>
      <c r="Z12" s="7"/>
    </row>
    <row r="13" spans="1:26" x14ac:dyDescent="0.25">
      <c r="A13" s="18" t="s">
        <v>89</v>
      </c>
      <c r="B13" s="19" t="s">
        <v>153</v>
      </c>
      <c r="C13" s="4">
        <v>6654</v>
      </c>
      <c r="D13" s="4">
        <v>872</v>
      </c>
      <c r="E13" s="4">
        <v>829</v>
      </c>
      <c r="F13" s="4">
        <v>522</v>
      </c>
      <c r="G13" s="4">
        <v>297</v>
      </c>
      <c r="H13" s="4">
        <v>254</v>
      </c>
      <c r="I13" s="4">
        <v>337</v>
      </c>
      <c r="J13" s="4">
        <v>213</v>
      </c>
      <c r="K13" s="4">
        <v>314</v>
      </c>
      <c r="L13" s="4">
        <v>233</v>
      </c>
      <c r="M13" s="4">
        <v>440</v>
      </c>
      <c r="N13" s="4">
        <v>467</v>
      </c>
      <c r="O13" s="4">
        <v>419</v>
      </c>
      <c r="P13" s="4">
        <v>432</v>
      </c>
      <c r="Q13" s="4">
        <v>224</v>
      </c>
      <c r="R13" s="4">
        <v>202</v>
      </c>
      <c r="S13" s="4">
        <v>231</v>
      </c>
      <c r="T13" s="4">
        <v>16</v>
      </c>
      <c r="U13" s="4">
        <v>80</v>
      </c>
      <c r="V13" s="4">
        <v>166</v>
      </c>
      <c r="W13" s="4">
        <v>106</v>
      </c>
      <c r="Z13" s="7"/>
    </row>
    <row r="14" spans="1:26" x14ac:dyDescent="0.25">
      <c r="A14" s="18" t="s">
        <v>90</v>
      </c>
      <c r="B14" s="19" t="s">
        <v>154</v>
      </c>
      <c r="C14" s="4">
        <v>583</v>
      </c>
      <c r="D14" s="4">
        <v>235</v>
      </c>
      <c r="E14" s="4">
        <v>65</v>
      </c>
      <c r="F14" s="4">
        <v>43</v>
      </c>
      <c r="G14" s="4">
        <v>14</v>
      </c>
      <c r="H14" s="4">
        <v>2</v>
      </c>
      <c r="I14" s="4">
        <v>14</v>
      </c>
      <c r="J14" s="4">
        <v>3</v>
      </c>
      <c r="K14" s="4">
        <v>3</v>
      </c>
      <c r="L14" s="4">
        <v>6</v>
      </c>
      <c r="M14" s="4">
        <v>38</v>
      </c>
      <c r="N14" s="4">
        <v>63</v>
      </c>
      <c r="O14" s="4">
        <v>30</v>
      </c>
      <c r="P14" s="4">
        <v>7</v>
      </c>
      <c r="Q14" s="4">
        <v>3</v>
      </c>
      <c r="R14" s="4">
        <v>5</v>
      </c>
      <c r="S14" s="4">
        <v>6</v>
      </c>
      <c r="T14" s="4">
        <v>0</v>
      </c>
      <c r="U14" s="4">
        <v>12</v>
      </c>
      <c r="V14" s="4">
        <v>11</v>
      </c>
      <c r="W14" s="4">
        <v>23</v>
      </c>
      <c r="Z14" s="7"/>
    </row>
    <row r="15" spans="1:26" x14ac:dyDescent="0.25">
      <c r="A15" s="18" t="s">
        <v>91</v>
      </c>
      <c r="B15" s="19" t="s">
        <v>155</v>
      </c>
      <c r="C15" s="4">
        <v>2088</v>
      </c>
      <c r="D15" s="4">
        <v>62</v>
      </c>
      <c r="E15" s="4">
        <v>101</v>
      </c>
      <c r="F15" s="4">
        <v>114</v>
      </c>
      <c r="G15" s="4">
        <v>101</v>
      </c>
      <c r="H15" s="4">
        <v>99</v>
      </c>
      <c r="I15" s="4">
        <v>39</v>
      </c>
      <c r="J15" s="4">
        <v>113</v>
      </c>
      <c r="K15" s="4">
        <v>201</v>
      </c>
      <c r="L15" s="4">
        <v>124</v>
      </c>
      <c r="M15" s="4">
        <v>197</v>
      </c>
      <c r="N15" s="4">
        <v>117</v>
      </c>
      <c r="O15" s="4">
        <v>143</v>
      </c>
      <c r="P15" s="4">
        <v>74</v>
      </c>
      <c r="Q15" s="4">
        <v>67</v>
      </c>
      <c r="R15" s="4">
        <v>116</v>
      </c>
      <c r="S15" s="4">
        <v>108</v>
      </c>
      <c r="T15" s="4">
        <v>13</v>
      </c>
      <c r="U15" s="4">
        <v>39</v>
      </c>
      <c r="V15" s="4">
        <v>59</v>
      </c>
      <c r="W15" s="4">
        <v>201</v>
      </c>
      <c r="Z15" s="7"/>
    </row>
    <row r="16" spans="1:26" x14ac:dyDescent="0.25">
      <c r="A16" s="18">
        <v>171</v>
      </c>
      <c r="B16" s="19" t="s">
        <v>797</v>
      </c>
      <c r="C16" s="4">
        <v>2</v>
      </c>
      <c r="D16" s="4">
        <v>0</v>
      </c>
      <c r="E16" s="4">
        <v>0</v>
      </c>
      <c r="F16" s="4">
        <v>0</v>
      </c>
      <c r="G16" s="4">
        <v>0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1</v>
      </c>
      <c r="O16" s="4">
        <v>0</v>
      </c>
      <c r="P16" s="4">
        <v>0</v>
      </c>
      <c r="Q16" s="4">
        <v>0</v>
      </c>
      <c r="R16" s="4">
        <v>0</v>
      </c>
      <c r="S16" s="4">
        <v>1</v>
      </c>
      <c r="T16" s="4">
        <v>0</v>
      </c>
      <c r="U16" s="4">
        <v>0</v>
      </c>
      <c r="V16" s="4">
        <v>0</v>
      </c>
      <c r="W16" s="4">
        <v>0</v>
      </c>
      <c r="Z16" s="7"/>
    </row>
    <row r="17" spans="1:26" x14ac:dyDescent="0.25">
      <c r="A17" s="18" t="s">
        <v>92</v>
      </c>
      <c r="B17" s="19" t="s">
        <v>784</v>
      </c>
      <c r="C17" s="4">
        <v>3891</v>
      </c>
      <c r="D17" s="4">
        <v>33</v>
      </c>
      <c r="E17" s="4">
        <v>41</v>
      </c>
      <c r="F17" s="4">
        <v>80</v>
      </c>
      <c r="G17" s="4">
        <v>149</v>
      </c>
      <c r="H17" s="4">
        <v>186</v>
      </c>
      <c r="I17" s="4">
        <v>35</v>
      </c>
      <c r="J17" s="4">
        <v>194</v>
      </c>
      <c r="K17" s="4">
        <v>310</v>
      </c>
      <c r="L17" s="4">
        <v>243</v>
      </c>
      <c r="M17" s="4">
        <v>304</v>
      </c>
      <c r="N17" s="4">
        <v>206</v>
      </c>
      <c r="O17" s="4">
        <v>199</v>
      </c>
      <c r="P17" s="4">
        <v>86</v>
      </c>
      <c r="Q17" s="4">
        <v>73</v>
      </c>
      <c r="R17" s="4">
        <v>187</v>
      </c>
      <c r="S17" s="4">
        <v>290</v>
      </c>
      <c r="T17" s="4">
        <v>23</v>
      </c>
      <c r="U17" s="4">
        <v>57</v>
      </c>
      <c r="V17" s="4">
        <v>132</v>
      </c>
      <c r="W17" s="4">
        <v>1063</v>
      </c>
      <c r="Z17" s="7"/>
    </row>
    <row r="18" spans="1:26" x14ac:dyDescent="0.25">
      <c r="A18" s="18" t="s">
        <v>93</v>
      </c>
      <c r="B18" s="19" t="s">
        <v>156</v>
      </c>
      <c r="C18" s="4">
        <v>32</v>
      </c>
      <c r="D18" s="4">
        <v>2</v>
      </c>
      <c r="E18" s="4">
        <v>1</v>
      </c>
      <c r="F18" s="4">
        <v>0</v>
      </c>
      <c r="G18" s="4">
        <v>0</v>
      </c>
      <c r="H18" s="4">
        <v>1</v>
      </c>
      <c r="I18" s="4">
        <v>0</v>
      </c>
      <c r="J18" s="4">
        <v>1</v>
      </c>
      <c r="K18" s="4">
        <v>1</v>
      </c>
      <c r="L18" s="4">
        <v>0</v>
      </c>
      <c r="M18" s="4">
        <v>3</v>
      </c>
      <c r="N18" s="4">
        <v>3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17</v>
      </c>
      <c r="W18" s="4">
        <v>3</v>
      </c>
      <c r="Z18" s="7"/>
    </row>
    <row r="19" spans="1:26" x14ac:dyDescent="0.25">
      <c r="A19" s="18">
        <v>174</v>
      </c>
      <c r="B19" s="19" t="s">
        <v>501</v>
      </c>
      <c r="C19" s="4">
        <v>5</v>
      </c>
      <c r="D19" s="4">
        <v>0</v>
      </c>
      <c r="E19" s="4">
        <v>1</v>
      </c>
      <c r="F19" s="4">
        <v>1</v>
      </c>
      <c r="G19" s="4">
        <v>0</v>
      </c>
      <c r="H19" s="4">
        <v>0</v>
      </c>
      <c r="I19" s="4">
        <v>2</v>
      </c>
      <c r="J19" s="4">
        <v>0</v>
      </c>
      <c r="K19" s="4">
        <v>0</v>
      </c>
      <c r="L19" s="4">
        <v>0</v>
      </c>
      <c r="M19" s="4">
        <v>1</v>
      </c>
      <c r="N19" s="4">
        <v>0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0</v>
      </c>
      <c r="V19" s="4">
        <v>0</v>
      </c>
      <c r="W19" s="4">
        <v>0</v>
      </c>
      <c r="Z19" s="7"/>
    </row>
    <row r="20" spans="1:26" x14ac:dyDescent="0.25">
      <c r="A20" s="18" t="s">
        <v>94</v>
      </c>
      <c r="B20" s="19" t="s">
        <v>157</v>
      </c>
      <c r="C20" s="4">
        <v>1449</v>
      </c>
      <c r="D20" s="4">
        <v>112</v>
      </c>
      <c r="E20" s="4">
        <v>124</v>
      </c>
      <c r="F20" s="4">
        <v>118</v>
      </c>
      <c r="G20" s="4">
        <v>75</v>
      </c>
      <c r="H20" s="4">
        <v>39</v>
      </c>
      <c r="I20" s="4">
        <v>62</v>
      </c>
      <c r="J20" s="4">
        <v>34</v>
      </c>
      <c r="K20" s="4">
        <v>76</v>
      </c>
      <c r="L20" s="4">
        <v>45</v>
      </c>
      <c r="M20" s="4">
        <v>121</v>
      </c>
      <c r="N20" s="4">
        <v>332</v>
      </c>
      <c r="O20" s="4">
        <v>88</v>
      </c>
      <c r="P20" s="4">
        <v>29</v>
      </c>
      <c r="Q20" s="4">
        <v>14</v>
      </c>
      <c r="R20" s="4">
        <v>36</v>
      </c>
      <c r="S20" s="4">
        <v>26</v>
      </c>
      <c r="T20" s="4">
        <v>9</v>
      </c>
      <c r="U20" s="4">
        <v>14</v>
      </c>
      <c r="V20" s="4">
        <v>27</v>
      </c>
      <c r="W20" s="4">
        <v>68</v>
      </c>
      <c r="Z20" s="7"/>
    </row>
    <row r="21" spans="1:26" x14ac:dyDescent="0.25">
      <c r="A21" s="18" t="s">
        <v>95</v>
      </c>
      <c r="B21" s="19" t="s">
        <v>158</v>
      </c>
      <c r="C21" s="4">
        <v>247</v>
      </c>
      <c r="D21" s="4">
        <v>21</v>
      </c>
      <c r="E21" s="4">
        <v>16</v>
      </c>
      <c r="F21" s="4">
        <v>35</v>
      </c>
      <c r="G21" s="4">
        <v>20</v>
      </c>
      <c r="H21" s="4">
        <v>3</v>
      </c>
      <c r="I21" s="4">
        <v>14</v>
      </c>
      <c r="J21" s="4">
        <v>11</v>
      </c>
      <c r="K21" s="4">
        <v>12</v>
      </c>
      <c r="L21" s="4">
        <v>19</v>
      </c>
      <c r="M21" s="4">
        <v>10</v>
      </c>
      <c r="N21" s="4">
        <v>10</v>
      </c>
      <c r="O21" s="4">
        <v>17</v>
      </c>
      <c r="P21" s="4">
        <v>6</v>
      </c>
      <c r="Q21" s="4">
        <v>7</v>
      </c>
      <c r="R21" s="4">
        <v>8</v>
      </c>
      <c r="S21" s="4">
        <v>12</v>
      </c>
      <c r="T21" s="4">
        <v>0</v>
      </c>
      <c r="U21" s="4">
        <v>1</v>
      </c>
      <c r="V21" s="4">
        <v>3</v>
      </c>
      <c r="W21" s="4">
        <v>22</v>
      </c>
      <c r="Z21" s="7"/>
    </row>
    <row r="22" spans="1:26" x14ac:dyDescent="0.25">
      <c r="A22" s="18" t="s">
        <v>96</v>
      </c>
      <c r="B22" s="19" t="s">
        <v>159</v>
      </c>
      <c r="C22" s="4">
        <v>600</v>
      </c>
      <c r="D22" s="4">
        <v>118</v>
      </c>
      <c r="E22" s="4">
        <v>61</v>
      </c>
      <c r="F22" s="4">
        <v>54</v>
      </c>
      <c r="G22" s="4">
        <v>37</v>
      </c>
      <c r="H22" s="4">
        <v>26</v>
      </c>
      <c r="I22" s="4">
        <v>39</v>
      </c>
      <c r="J22" s="4">
        <v>22</v>
      </c>
      <c r="K22" s="4">
        <v>28</v>
      </c>
      <c r="L22" s="4">
        <v>27</v>
      </c>
      <c r="M22" s="4">
        <v>32</v>
      </c>
      <c r="N22" s="4">
        <v>31</v>
      </c>
      <c r="O22" s="4">
        <v>27</v>
      </c>
      <c r="P22" s="4">
        <v>20</v>
      </c>
      <c r="Q22" s="4">
        <v>15</v>
      </c>
      <c r="R22" s="4">
        <v>17</v>
      </c>
      <c r="S22" s="4">
        <v>20</v>
      </c>
      <c r="T22" s="4">
        <v>0</v>
      </c>
      <c r="U22" s="4">
        <v>10</v>
      </c>
      <c r="V22" s="4">
        <v>8</v>
      </c>
      <c r="W22" s="4">
        <v>8</v>
      </c>
      <c r="Z22" s="7"/>
    </row>
    <row r="23" spans="1:26" x14ac:dyDescent="0.25">
      <c r="A23" s="18" t="s">
        <v>97</v>
      </c>
      <c r="B23" s="19" t="s">
        <v>160</v>
      </c>
      <c r="C23" s="4">
        <v>146</v>
      </c>
      <c r="D23" s="4">
        <v>40</v>
      </c>
      <c r="E23" s="4">
        <v>21</v>
      </c>
      <c r="F23" s="4">
        <v>11</v>
      </c>
      <c r="G23" s="4">
        <v>11</v>
      </c>
      <c r="H23" s="4">
        <v>3</v>
      </c>
      <c r="I23" s="4">
        <v>28</v>
      </c>
      <c r="J23" s="4">
        <v>1</v>
      </c>
      <c r="K23" s="4">
        <v>3</v>
      </c>
      <c r="L23" s="4">
        <v>2</v>
      </c>
      <c r="M23" s="4">
        <v>6</v>
      </c>
      <c r="N23" s="4">
        <v>6</v>
      </c>
      <c r="O23" s="4">
        <v>2</v>
      </c>
      <c r="P23" s="4">
        <v>1</v>
      </c>
      <c r="Q23" s="4">
        <v>3</v>
      </c>
      <c r="R23" s="4">
        <v>2</v>
      </c>
      <c r="S23" s="4">
        <v>3</v>
      </c>
      <c r="T23" s="4">
        <v>0</v>
      </c>
      <c r="U23" s="4">
        <v>0</v>
      </c>
      <c r="V23" s="4">
        <v>0</v>
      </c>
      <c r="W23" s="4">
        <v>3</v>
      </c>
      <c r="Z23" s="7"/>
    </row>
    <row r="24" spans="1:26" x14ac:dyDescent="0.25">
      <c r="A24" s="18" t="s">
        <v>98</v>
      </c>
      <c r="B24" s="19" t="s">
        <v>161</v>
      </c>
      <c r="C24" s="4">
        <v>5200</v>
      </c>
      <c r="D24" s="4">
        <v>979</v>
      </c>
      <c r="E24" s="4">
        <v>963</v>
      </c>
      <c r="F24" s="4">
        <v>481</v>
      </c>
      <c r="G24" s="4">
        <v>209</v>
      </c>
      <c r="H24" s="4">
        <v>129</v>
      </c>
      <c r="I24" s="4">
        <v>320</v>
      </c>
      <c r="J24" s="4">
        <v>96</v>
      </c>
      <c r="K24" s="4">
        <v>182</v>
      </c>
      <c r="L24" s="4">
        <v>114</v>
      </c>
      <c r="M24" s="4">
        <v>231</v>
      </c>
      <c r="N24" s="4">
        <v>119</v>
      </c>
      <c r="O24" s="4">
        <v>261</v>
      </c>
      <c r="P24" s="4">
        <v>134</v>
      </c>
      <c r="Q24" s="4">
        <v>96</v>
      </c>
      <c r="R24" s="4">
        <v>146</v>
      </c>
      <c r="S24" s="4">
        <v>108</v>
      </c>
      <c r="T24" s="4">
        <v>21</v>
      </c>
      <c r="U24" s="4">
        <v>35</v>
      </c>
      <c r="V24" s="4">
        <v>47</v>
      </c>
      <c r="W24" s="4">
        <v>529</v>
      </c>
      <c r="Z24" s="7"/>
    </row>
    <row r="25" spans="1:26" x14ac:dyDescent="0.25">
      <c r="A25" s="18" t="s">
        <v>99</v>
      </c>
      <c r="B25" s="19" t="s">
        <v>162</v>
      </c>
      <c r="C25" s="4">
        <v>11966</v>
      </c>
      <c r="D25" s="4">
        <v>2277</v>
      </c>
      <c r="E25" s="4">
        <v>1829</v>
      </c>
      <c r="F25" s="4">
        <v>1099</v>
      </c>
      <c r="G25" s="4">
        <v>548</v>
      </c>
      <c r="H25" s="4">
        <v>361</v>
      </c>
      <c r="I25" s="4">
        <v>762</v>
      </c>
      <c r="J25" s="4">
        <v>308</v>
      </c>
      <c r="K25" s="4">
        <v>466</v>
      </c>
      <c r="L25" s="4">
        <v>362</v>
      </c>
      <c r="M25" s="4">
        <v>602</v>
      </c>
      <c r="N25" s="4">
        <v>361</v>
      </c>
      <c r="O25" s="4">
        <v>664</v>
      </c>
      <c r="P25" s="4">
        <v>414</v>
      </c>
      <c r="Q25" s="4">
        <v>287</v>
      </c>
      <c r="R25" s="4">
        <v>292</v>
      </c>
      <c r="S25" s="4">
        <v>265</v>
      </c>
      <c r="T25" s="4">
        <v>43</v>
      </c>
      <c r="U25" s="4">
        <v>162</v>
      </c>
      <c r="V25" s="4">
        <v>96</v>
      </c>
      <c r="W25" s="4">
        <v>768</v>
      </c>
      <c r="Z25" s="7"/>
    </row>
    <row r="26" spans="1:26" x14ac:dyDescent="0.25">
      <c r="A26" s="18" t="s">
        <v>100</v>
      </c>
      <c r="B26" s="19" t="s">
        <v>163</v>
      </c>
      <c r="C26" s="4">
        <v>1100</v>
      </c>
      <c r="D26" s="4">
        <v>157</v>
      </c>
      <c r="E26" s="4">
        <v>124</v>
      </c>
      <c r="F26" s="4">
        <v>73</v>
      </c>
      <c r="G26" s="4">
        <v>35</v>
      </c>
      <c r="H26" s="4">
        <v>32</v>
      </c>
      <c r="I26" s="4">
        <v>62</v>
      </c>
      <c r="J26" s="4">
        <v>31</v>
      </c>
      <c r="K26" s="4">
        <v>46</v>
      </c>
      <c r="L26" s="4">
        <v>29</v>
      </c>
      <c r="M26" s="4">
        <v>54</v>
      </c>
      <c r="N26" s="4">
        <v>58</v>
      </c>
      <c r="O26" s="4">
        <v>49</v>
      </c>
      <c r="P26" s="4">
        <v>27</v>
      </c>
      <c r="Q26" s="4">
        <v>20</v>
      </c>
      <c r="R26" s="4">
        <v>41</v>
      </c>
      <c r="S26" s="4">
        <v>36</v>
      </c>
      <c r="T26" s="4">
        <v>11</v>
      </c>
      <c r="U26" s="4">
        <v>13</v>
      </c>
      <c r="V26" s="4">
        <v>40</v>
      </c>
      <c r="W26" s="4">
        <v>162</v>
      </c>
      <c r="Z26" s="7"/>
    </row>
    <row r="27" spans="1:26" x14ac:dyDescent="0.25">
      <c r="A27" s="18">
        <v>186</v>
      </c>
      <c r="B27" s="19" t="s">
        <v>502</v>
      </c>
      <c r="C27" s="4">
        <v>11557</v>
      </c>
      <c r="D27" s="4">
        <v>1393</v>
      </c>
      <c r="E27" s="4">
        <v>1443</v>
      </c>
      <c r="F27" s="4">
        <v>1039</v>
      </c>
      <c r="G27" s="4">
        <v>478</v>
      </c>
      <c r="H27" s="4">
        <v>501</v>
      </c>
      <c r="I27" s="4">
        <v>771</v>
      </c>
      <c r="J27" s="4">
        <v>282</v>
      </c>
      <c r="K27" s="4">
        <v>494</v>
      </c>
      <c r="L27" s="4">
        <v>323</v>
      </c>
      <c r="M27" s="4">
        <v>595</v>
      </c>
      <c r="N27" s="4">
        <v>444</v>
      </c>
      <c r="O27" s="4">
        <v>673</v>
      </c>
      <c r="P27" s="4">
        <v>396</v>
      </c>
      <c r="Q27" s="4">
        <v>324</v>
      </c>
      <c r="R27" s="4">
        <v>385</v>
      </c>
      <c r="S27" s="4">
        <v>309</v>
      </c>
      <c r="T27" s="4">
        <v>67</v>
      </c>
      <c r="U27" s="4">
        <v>129</v>
      </c>
      <c r="V27" s="4">
        <v>230</v>
      </c>
      <c r="W27" s="4">
        <v>1281</v>
      </c>
      <c r="Z27" s="7"/>
    </row>
    <row r="28" spans="1:26" x14ac:dyDescent="0.25">
      <c r="A28" s="18" t="s">
        <v>101</v>
      </c>
      <c r="B28" s="19" t="s">
        <v>164</v>
      </c>
      <c r="C28" s="4">
        <v>408</v>
      </c>
      <c r="D28" s="4">
        <v>21</v>
      </c>
      <c r="E28" s="4">
        <v>23</v>
      </c>
      <c r="F28" s="4">
        <v>29</v>
      </c>
      <c r="G28" s="4">
        <v>13</v>
      </c>
      <c r="H28" s="4">
        <v>14</v>
      </c>
      <c r="I28" s="4">
        <v>13</v>
      </c>
      <c r="J28" s="4">
        <v>19</v>
      </c>
      <c r="K28" s="4">
        <v>18</v>
      </c>
      <c r="L28" s="4">
        <v>17</v>
      </c>
      <c r="M28" s="4">
        <v>22</v>
      </c>
      <c r="N28" s="4">
        <v>8</v>
      </c>
      <c r="O28" s="4">
        <v>17</v>
      </c>
      <c r="P28" s="4">
        <v>11</v>
      </c>
      <c r="Q28" s="4">
        <v>11</v>
      </c>
      <c r="R28" s="4">
        <v>19</v>
      </c>
      <c r="S28" s="4">
        <v>14</v>
      </c>
      <c r="T28" s="4">
        <v>14</v>
      </c>
      <c r="U28" s="4">
        <v>5</v>
      </c>
      <c r="V28" s="4">
        <v>29</v>
      </c>
      <c r="W28" s="4">
        <v>91</v>
      </c>
      <c r="Z28" s="7"/>
    </row>
    <row r="29" spans="1:26" x14ac:dyDescent="0.25">
      <c r="A29" s="18" t="s">
        <v>102</v>
      </c>
      <c r="B29" s="19" t="s">
        <v>350</v>
      </c>
      <c r="C29" s="4">
        <v>983</v>
      </c>
      <c r="D29" s="4">
        <v>52</v>
      </c>
      <c r="E29" s="4">
        <v>40</v>
      </c>
      <c r="F29" s="4">
        <v>45</v>
      </c>
      <c r="G29" s="4">
        <v>28</v>
      </c>
      <c r="H29" s="4">
        <v>39</v>
      </c>
      <c r="I29" s="4">
        <v>35</v>
      </c>
      <c r="J29" s="4">
        <v>38</v>
      </c>
      <c r="K29" s="4">
        <v>68</v>
      </c>
      <c r="L29" s="4">
        <v>56</v>
      </c>
      <c r="M29" s="4">
        <v>53</v>
      </c>
      <c r="N29" s="4">
        <v>57</v>
      </c>
      <c r="O29" s="4">
        <v>39</v>
      </c>
      <c r="P29" s="4">
        <v>28</v>
      </c>
      <c r="Q29" s="4">
        <v>27</v>
      </c>
      <c r="R29" s="4">
        <v>46</v>
      </c>
      <c r="S29" s="4">
        <v>37</v>
      </c>
      <c r="T29" s="4">
        <v>6</v>
      </c>
      <c r="U29" s="4">
        <v>24</v>
      </c>
      <c r="V29" s="4">
        <v>18</v>
      </c>
      <c r="W29" s="4">
        <v>247</v>
      </c>
      <c r="Z29" s="7"/>
    </row>
    <row r="30" spans="1:26" x14ac:dyDescent="0.25">
      <c r="A30" s="18" t="s">
        <v>103</v>
      </c>
      <c r="B30" s="19" t="s">
        <v>165</v>
      </c>
      <c r="C30" s="4">
        <v>3480</v>
      </c>
      <c r="D30" s="4">
        <v>412</v>
      </c>
      <c r="E30" s="4">
        <v>365</v>
      </c>
      <c r="F30" s="4">
        <v>366</v>
      </c>
      <c r="G30" s="4">
        <v>180</v>
      </c>
      <c r="H30" s="4">
        <v>133</v>
      </c>
      <c r="I30" s="4">
        <v>220</v>
      </c>
      <c r="J30" s="4">
        <v>132</v>
      </c>
      <c r="K30" s="4">
        <v>192</v>
      </c>
      <c r="L30" s="4">
        <v>117</v>
      </c>
      <c r="M30" s="4">
        <v>195</v>
      </c>
      <c r="N30" s="4">
        <v>136</v>
      </c>
      <c r="O30" s="4">
        <v>183</v>
      </c>
      <c r="P30" s="4">
        <v>206</v>
      </c>
      <c r="Q30" s="4">
        <v>119</v>
      </c>
      <c r="R30" s="4">
        <v>116</v>
      </c>
      <c r="S30" s="4">
        <v>76</v>
      </c>
      <c r="T30" s="4">
        <v>10</v>
      </c>
      <c r="U30" s="4">
        <v>39</v>
      </c>
      <c r="V30" s="4">
        <v>36</v>
      </c>
      <c r="W30" s="4">
        <v>247</v>
      </c>
      <c r="Z30" s="7"/>
    </row>
    <row r="31" spans="1:26" x14ac:dyDescent="0.25">
      <c r="A31" s="18" t="s">
        <v>104</v>
      </c>
      <c r="B31" s="19" t="s">
        <v>166</v>
      </c>
      <c r="C31" s="4">
        <v>1711</v>
      </c>
      <c r="D31" s="4">
        <v>192</v>
      </c>
      <c r="E31" s="4">
        <v>233</v>
      </c>
      <c r="F31" s="4">
        <v>184</v>
      </c>
      <c r="G31" s="4">
        <v>158</v>
      </c>
      <c r="H31" s="4">
        <v>63</v>
      </c>
      <c r="I31" s="4">
        <v>173</v>
      </c>
      <c r="J31" s="4">
        <v>36</v>
      </c>
      <c r="K31" s="4">
        <v>69</v>
      </c>
      <c r="L31" s="4">
        <v>70</v>
      </c>
      <c r="M31" s="4">
        <v>75</v>
      </c>
      <c r="N31" s="4">
        <v>46</v>
      </c>
      <c r="O31" s="4">
        <v>134</v>
      </c>
      <c r="P31" s="4">
        <v>59</v>
      </c>
      <c r="Q31" s="4">
        <v>52</v>
      </c>
      <c r="R31" s="4">
        <v>52</v>
      </c>
      <c r="S31" s="4">
        <v>41</v>
      </c>
      <c r="T31" s="4">
        <v>1</v>
      </c>
      <c r="U31" s="4">
        <v>6</v>
      </c>
      <c r="V31" s="4">
        <v>16</v>
      </c>
      <c r="W31" s="4">
        <v>51</v>
      </c>
      <c r="Z31" s="7"/>
    </row>
    <row r="32" spans="1:26" x14ac:dyDescent="0.25">
      <c r="A32" s="18" t="s">
        <v>105</v>
      </c>
      <c r="B32" s="19" t="s">
        <v>167</v>
      </c>
      <c r="C32" s="4">
        <v>396</v>
      </c>
      <c r="D32" s="4">
        <v>70</v>
      </c>
      <c r="E32" s="4">
        <v>22</v>
      </c>
      <c r="F32" s="4">
        <v>33</v>
      </c>
      <c r="G32" s="4">
        <v>25</v>
      </c>
      <c r="H32" s="4">
        <v>23</v>
      </c>
      <c r="I32" s="4">
        <v>18</v>
      </c>
      <c r="J32" s="4">
        <v>29</v>
      </c>
      <c r="K32" s="4">
        <v>7</v>
      </c>
      <c r="L32" s="4">
        <v>13</v>
      </c>
      <c r="M32" s="4">
        <v>18</v>
      </c>
      <c r="N32" s="4">
        <v>28</v>
      </c>
      <c r="O32" s="4">
        <v>23</v>
      </c>
      <c r="P32" s="4">
        <v>16</v>
      </c>
      <c r="Q32" s="4">
        <v>14</v>
      </c>
      <c r="R32" s="4">
        <v>15</v>
      </c>
      <c r="S32" s="4">
        <v>12</v>
      </c>
      <c r="T32" s="4">
        <v>2</v>
      </c>
      <c r="U32" s="4">
        <v>4</v>
      </c>
      <c r="V32" s="4">
        <v>5</v>
      </c>
      <c r="W32" s="4">
        <v>19</v>
      </c>
      <c r="Z32" s="7"/>
    </row>
    <row r="33" spans="1:26" x14ac:dyDescent="0.25">
      <c r="A33" s="18" t="s">
        <v>106</v>
      </c>
      <c r="B33" s="19" t="s">
        <v>168</v>
      </c>
      <c r="C33" s="4">
        <v>2508</v>
      </c>
      <c r="D33" s="4">
        <v>276</v>
      </c>
      <c r="E33" s="4">
        <v>283</v>
      </c>
      <c r="F33" s="4">
        <v>294</v>
      </c>
      <c r="G33" s="4">
        <v>116</v>
      </c>
      <c r="H33" s="4">
        <v>112</v>
      </c>
      <c r="I33" s="4">
        <v>112</v>
      </c>
      <c r="J33" s="4">
        <v>80</v>
      </c>
      <c r="K33" s="4">
        <v>141</v>
      </c>
      <c r="L33" s="4">
        <v>80</v>
      </c>
      <c r="M33" s="4">
        <v>153</v>
      </c>
      <c r="N33" s="4">
        <v>115</v>
      </c>
      <c r="O33" s="4">
        <v>137</v>
      </c>
      <c r="P33" s="4">
        <v>89</v>
      </c>
      <c r="Q33" s="4">
        <v>75</v>
      </c>
      <c r="R33" s="4">
        <v>72</v>
      </c>
      <c r="S33" s="4">
        <v>66</v>
      </c>
      <c r="T33" s="4">
        <v>11</v>
      </c>
      <c r="U33" s="4">
        <v>26</v>
      </c>
      <c r="V33" s="4">
        <v>43</v>
      </c>
      <c r="W33" s="4">
        <v>227</v>
      </c>
      <c r="Z33" s="7"/>
    </row>
    <row r="34" spans="1:26" x14ac:dyDescent="0.25">
      <c r="A34" s="18" t="s">
        <v>107</v>
      </c>
      <c r="B34" s="19" t="s">
        <v>169</v>
      </c>
      <c r="C34" s="4">
        <v>4041</v>
      </c>
      <c r="D34" s="4">
        <v>241</v>
      </c>
      <c r="E34" s="4">
        <v>438</v>
      </c>
      <c r="F34" s="4">
        <v>414</v>
      </c>
      <c r="G34" s="4">
        <v>207</v>
      </c>
      <c r="H34" s="4">
        <v>200</v>
      </c>
      <c r="I34" s="4">
        <v>153</v>
      </c>
      <c r="J34" s="4">
        <v>174</v>
      </c>
      <c r="K34" s="4">
        <v>262</v>
      </c>
      <c r="L34" s="4">
        <v>237</v>
      </c>
      <c r="M34" s="4">
        <v>286</v>
      </c>
      <c r="N34" s="4">
        <v>181</v>
      </c>
      <c r="O34" s="4">
        <v>277</v>
      </c>
      <c r="P34" s="4">
        <v>223</v>
      </c>
      <c r="Q34" s="4">
        <v>147</v>
      </c>
      <c r="R34" s="4">
        <v>173</v>
      </c>
      <c r="S34" s="4">
        <v>147</v>
      </c>
      <c r="T34" s="4">
        <v>14</v>
      </c>
      <c r="U34" s="4">
        <v>43</v>
      </c>
      <c r="V34" s="4">
        <v>52</v>
      </c>
      <c r="W34" s="4">
        <v>172</v>
      </c>
      <c r="Z34" s="7"/>
    </row>
    <row r="35" spans="1:26" x14ac:dyDescent="0.25">
      <c r="A35" s="18" t="s">
        <v>108</v>
      </c>
      <c r="B35" s="19" t="s">
        <v>170</v>
      </c>
      <c r="C35" s="4">
        <v>627</v>
      </c>
      <c r="D35" s="4">
        <v>115</v>
      </c>
      <c r="E35" s="4">
        <v>82</v>
      </c>
      <c r="F35" s="4">
        <v>53</v>
      </c>
      <c r="G35" s="4">
        <v>29</v>
      </c>
      <c r="H35" s="4">
        <v>24</v>
      </c>
      <c r="I35" s="4">
        <v>29</v>
      </c>
      <c r="J35" s="4">
        <v>14</v>
      </c>
      <c r="K35" s="4">
        <v>26</v>
      </c>
      <c r="L35" s="4">
        <v>18</v>
      </c>
      <c r="M35" s="4">
        <v>54</v>
      </c>
      <c r="N35" s="4">
        <v>17</v>
      </c>
      <c r="O35" s="4">
        <v>32</v>
      </c>
      <c r="P35" s="4">
        <v>19</v>
      </c>
      <c r="Q35" s="4">
        <v>16</v>
      </c>
      <c r="R35" s="4">
        <v>12</v>
      </c>
      <c r="S35" s="4">
        <v>11</v>
      </c>
      <c r="T35" s="4">
        <v>3</v>
      </c>
      <c r="U35" s="4">
        <v>19</v>
      </c>
      <c r="V35" s="4">
        <v>4</v>
      </c>
      <c r="W35" s="4">
        <v>50</v>
      </c>
      <c r="Z35" s="7"/>
    </row>
    <row r="36" spans="1:26" x14ac:dyDescent="0.25">
      <c r="A36" s="18" t="s">
        <v>109</v>
      </c>
      <c r="B36" s="19" t="s">
        <v>171</v>
      </c>
      <c r="C36" s="4">
        <v>935</v>
      </c>
      <c r="D36" s="4">
        <v>139</v>
      </c>
      <c r="E36" s="4">
        <v>118</v>
      </c>
      <c r="F36" s="4">
        <v>80</v>
      </c>
      <c r="G36" s="4">
        <v>46</v>
      </c>
      <c r="H36" s="4">
        <v>40</v>
      </c>
      <c r="I36" s="4">
        <v>39</v>
      </c>
      <c r="J36" s="4">
        <v>41</v>
      </c>
      <c r="K36" s="4">
        <v>41</v>
      </c>
      <c r="L36" s="4">
        <v>43</v>
      </c>
      <c r="M36" s="4">
        <v>60</v>
      </c>
      <c r="N36" s="4">
        <v>44</v>
      </c>
      <c r="O36" s="4">
        <v>41</v>
      </c>
      <c r="P36" s="4">
        <v>36</v>
      </c>
      <c r="Q36" s="4">
        <v>23</v>
      </c>
      <c r="R36" s="4">
        <v>27</v>
      </c>
      <c r="S36" s="4">
        <v>28</v>
      </c>
      <c r="T36" s="4">
        <v>4</v>
      </c>
      <c r="U36" s="4">
        <v>20</v>
      </c>
      <c r="V36" s="4">
        <v>9</v>
      </c>
      <c r="W36" s="4">
        <v>56</v>
      </c>
      <c r="Z36" s="7"/>
    </row>
    <row r="37" spans="1:26" x14ac:dyDescent="0.25">
      <c r="A37" s="1" t="s">
        <v>541</v>
      </c>
      <c r="B37" s="25"/>
      <c r="C37" s="27"/>
      <c r="D37" s="27"/>
      <c r="H37" s="27"/>
      <c r="I37" s="27"/>
      <c r="J37" s="27"/>
      <c r="K37" s="27"/>
      <c r="L37" s="27"/>
      <c r="M37" s="27"/>
      <c r="N37" s="27"/>
      <c r="O37" s="27"/>
      <c r="P37" s="27"/>
      <c r="Q37" s="27"/>
      <c r="R37" s="27"/>
      <c r="S37" s="27"/>
      <c r="T37" s="27"/>
      <c r="U37" s="27"/>
      <c r="V37" s="27"/>
      <c r="W37" s="27"/>
    </row>
    <row r="38" spans="1:26" x14ac:dyDescent="0.25">
      <c r="A38" s="20"/>
      <c r="B38" s="19"/>
      <c r="C38" s="7"/>
      <c r="D38" s="7"/>
      <c r="H38" s="7"/>
      <c r="I38" s="7"/>
      <c r="J38" s="7"/>
      <c r="K38" s="7"/>
      <c r="L38" s="7"/>
      <c r="M38" s="7"/>
      <c r="N38" s="7"/>
      <c r="O38" s="7"/>
      <c r="P38" s="7"/>
      <c r="Q38" s="7"/>
      <c r="R38" s="7"/>
      <c r="S38" s="7"/>
      <c r="T38" s="7"/>
      <c r="U38" s="7"/>
      <c r="V38" s="7"/>
      <c r="W38" s="7"/>
    </row>
    <row r="39" spans="1:26" x14ac:dyDescent="0.25">
      <c r="A39" s="20"/>
      <c r="B39" s="19"/>
      <c r="C39" s="7"/>
      <c r="D39" s="7"/>
      <c r="H39" s="7"/>
      <c r="I39" s="7"/>
      <c r="J39" s="7"/>
      <c r="K39" s="7"/>
      <c r="L39" s="7"/>
      <c r="M39" s="7"/>
      <c r="N39" s="7"/>
      <c r="O39" s="7"/>
      <c r="P39" s="7"/>
      <c r="Q39" s="7"/>
      <c r="R39" s="7"/>
      <c r="S39" s="7"/>
      <c r="T39" s="7"/>
      <c r="U39" s="7"/>
      <c r="V39" s="7"/>
      <c r="W39" s="7"/>
    </row>
    <row r="40" spans="1:26" x14ac:dyDescent="0.25">
      <c r="A40" s="20"/>
      <c r="B40" s="19"/>
      <c r="C40" s="7"/>
      <c r="D40" s="7"/>
      <c r="H40" s="7"/>
      <c r="I40" s="7"/>
      <c r="J40" s="7"/>
      <c r="K40" s="7"/>
      <c r="L40" s="7"/>
      <c r="M40" s="7"/>
      <c r="N40" s="7"/>
      <c r="O40" s="7"/>
      <c r="P40" s="7"/>
      <c r="Q40" s="7"/>
      <c r="R40" s="7"/>
      <c r="S40" s="7"/>
      <c r="T40" s="7"/>
      <c r="U40" s="7"/>
      <c r="V40" s="7"/>
      <c r="W40" s="7"/>
    </row>
    <row r="41" spans="1:26" x14ac:dyDescent="0.25">
      <c r="A41" s="18"/>
      <c r="B41" s="19"/>
      <c r="C41" s="7"/>
      <c r="D41" s="7"/>
      <c r="H41" s="7"/>
      <c r="I41" s="7"/>
      <c r="J41" s="7"/>
      <c r="K41" s="7"/>
      <c r="L41" s="7"/>
      <c r="M41" s="7"/>
      <c r="N41" s="7"/>
      <c r="O41" s="7"/>
      <c r="P41" s="7"/>
      <c r="Q41" s="7"/>
      <c r="R41" s="7"/>
      <c r="S41" s="7"/>
      <c r="T41" s="7"/>
      <c r="U41" s="7"/>
      <c r="V41" s="7"/>
      <c r="W41" s="7"/>
    </row>
    <row r="42" spans="1:26" x14ac:dyDescent="0.25">
      <c r="A42" s="18"/>
      <c r="B42" s="19"/>
      <c r="C42" s="7"/>
      <c r="D42" s="7"/>
      <c r="E42" s="7"/>
      <c r="F42" s="7"/>
      <c r="G42" s="7"/>
      <c r="H42" s="7"/>
      <c r="I42" s="7"/>
      <c r="J42" s="7"/>
      <c r="K42" s="7"/>
      <c r="L42" s="7"/>
      <c r="M42" s="7"/>
      <c r="N42" s="7"/>
      <c r="O42" s="7"/>
      <c r="P42" s="7"/>
      <c r="Q42" s="7"/>
      <c r="R42" s="7"/>
      <c r="S42" s="7"/>
      <c r="T42" s="7"/>
      <c r="U42" s="7"/>
      <c r="V42" s="7"/>
      <c r="W42" s="7"/>
    </row>
    <row r="43" spans="1:26" x14ac:dyDescent="0.25">
      <c r="A43" s="18"/>
      <c r="B43" s="19"/>
      <c r="C43" s="7"/>
      <c r="D43" s="7"/>
      <c r="E43" s="7"/>
      <c r="F43" s="7"/>
      <c r="G43" s="7"/>
      <c r="H43" s="7"/>
      <c r="I43" s="7"/>
      <c r="J43" s="7"/>
      <c r="K43" s="7"/>
      <c r="L43" s="7"/>
      <c r="M43" s="7"/>
      <c r="N43" s="7"/>
      <c r="O43" s="7"/>
      <c r="P43" s="7"/>
      <c r="Q43" s="7"/>
      <c r="R43" s="7"/>
      <c r="S43" s="7"/>
      <c r="T43" s="7"/>
      <c r="U43" s="7"/>
      <c r="V43" s="7"/>
      <c r="W43" s="7"/>
    </row>
    <row r="44" spans="1:26" x14ac:dyDescent="0.25">
      <c r="A44" s="21"/>
      <c r="B44" s="19"/>
      <c r="C44" s="7"/>
      <c r="D44" s="7"/>
      <c r="E44" s="7"/>
      <c r="F44" s="7"/>
      <c r="G44" s="7"/>
      <c r="H44" s="7"/>
      <c r="I44" s="7"/>
      <c r="J44" s="7"/>
      <c r="K44" s="7"/>
      <c r="L44" s="7"/>
      <c r="M44" s="7"/>
      <c r="N44" s="7"/>
      <c r="O44" s="7"/>
      <c r="P44" s="7"/>
      <c r="Q44" s="7"/>
      <c r="R44" s="7"/>
      <c r="S44" s="7"/>
      <c r="T44" s="7"/>
      <c r="U44" s="7"/>
      <c r="V44" s="7"/>
      <c r="W44" s="7"/>
    </row>
  </sheetData>
  <phoneticPr fontId="0" type="noConversion"/>
  <pageMargins left="0.59055118110236227" right="0.59055118110236227" top="0.78740157480314965" bottom="0.59055118110236227" header="0.39370078740157483" footer="0"/>
  <pageSetup paperSize="9" scale="61" fitToHeight="2" orientation="landscape" r:id="rId1"/>
  <headerFooter alignWithMargins="0">
    <oddHeader>&amp;L&amp;"Times New Roman,Normal"Oficina d'Estudis - Oficina d'Estadística&amp;R&amp;"Times New Roman,Normal"Ajuntament de València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25</vt:i4>
      </vt:variant>
      <vt:variant>
        <vt:lpstr>Rangos con nombre</vt:lpstr>
      </vt:variant>
      <vt:variant>
        <vt:i4>2</vt:i4>
      </vt:variant>
    </vt:vector>
  </HeadingPairs>
  <TitlesOfParts>
    <vt:vector size="27" baseType="lpstr">
      <vt:lpstr>Índex</vt:lpstr>
      <vt:lpstr>Índice</vt:lpstr>
      <vt:lpstr>1.1</vt:lpstr>
      <vt:lpstr>Graf1.1</vt:lpstr>
      <vt:lpstr>1.2</vt:lpstr>
      <vt:lpstr>1.3</vt:lpstr>
      <vt:lpstr>1.4</vt:lpstr>
      <vt:lpstr>1.5</vt:lpstr>
      <vt:lpstr>1.6</vt:lpstr>
      <vt:lpstr>1.7</vt:lpstr>
      <vt:lpstr>1.8</vt:lpstr>
      <vt:lpstr>1.9</vt:lpstr>
      <vt:lpstr>1.10</vt:lpstr>
      <vt:lpstr>1.11</vt:lpstr>
      <vt:lpstr>1.12</vt:lpstr>
      <vt:lpstr>1.13</vt:lpstr>
      <vt:lpstr>1.14</vt:lpstr>
      <vt:lpstr>1.15</vt:lpstr>
      <vt:lpstr>1.16</vt:lpstr>
      <vt:lpstr>1.17</vt:lpstr>
      <vt:lpstr>1.17.map1</vt:lpstr>
      <vt:lpstr>1.17.map2</vt:lpstr>
      <vt:lpstr>1.17.map3</vt:lpstr>
      <vt:lpstr>1.17.map4</vt:lpstr>
      <vt:lpstr>1.18</vt:lpstr>
      <vt:lpstr>'1.10'!_R5_8</vt:lpstr>
      <vt:lpstr>_R5_8</vt:lpstr>
    </vt:vector>
  </TitlesOfParts>
  <Company>ayto valencia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cim</dc:creator>
  <cp:lastModifiedBy>Francisco Martinez Ruiz</cp:lastModifiedBy>
  <cp:lastPrinted>2016-07-15T11:18:07Z</cp:lastPrinted>
  <dcterms:created xsi:type="dcterms:W3CDTF">2002-12-04T12:01:29Z</dcterms:created>
  <dcterms:modified xsi:type="dcterms:W3CDTF">2019-10-30T11:26:17Z</dcterms:modified>
</cp:coreProperties>
</file>