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16\Web\"/>
    </mc:Choice>
  </mc:AlternateContent>
  <bookViews>
    <workbookView xWindow="-12" yWindow="4380" windowWidth="15480" windowHeight="5112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'1.10'!$A$1:$L$5</definedName>
    <definedName name="_R5_8">'1.4'!$A$1:$L$26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I8" i="44" l="1"/>
  <c r="I7" i="44"/>
  <c r="I6" i="44"/>
  <c r="M6" i="42"/>
  <c r="L114" i="42"/>
  <c r="K114" i="42"/>
  <c r="J114" i="42"/>
  <c r="I114" i="42"/>
  <c r="H114" i="42"/>
  <c r="G114" i="42"/>
  <c r="F114" i="42"/>
  <c r="E114" i="42"/>
  <c r="D114" i="42"/>
  <c r="C114" i="42"/>
  <c r="M6" i="37"/>
  <c r="L113" i="52" l="1"/>
  <c r="L112" i="52"/>
  <c r="L111" i="52"/>
  <c r="L110" i="52"/>
  <c r="L109" i="52"/>
  <c r="L108" i="52"/>
  <c r="L107" i="52"/>
  <c r="L106" i="52"/>
  <c r="L105" i="52"/>
  <c r="L103" i="52"/>
  <c r="L102" i="52"/>
  <c r="L100" i="52"/>
  <c r="L99" i="52"/>
  <c r="L98" i="52"/>
  <c r="L97" i="52"/>
  <c r="L96" i="52"/>
  <c r="L95" i="52"/>
  <c r="L94" i="52"/>
  <c r="L92" i="52"/>
  <c r="L91" i="52"/>
  <c r="L89" i="52"/>
  <c r="L88" i="52"/>
  <c r="L87" i="52"/>
  <c r="L85" i="52"/>
  <c r="L84" i="52"/>
  <c r="L82" i="52"/>
  <c r="L81" i="52"/>
  <c r="L80" i="52"/>
  <c r="L79" i="52"/>
  <c r="L78" i="52"/>
  <c r="L76" i="52"/>
  <c r="L75" i="52"/>
  <c r="L74" i="52"/>
  <c r="L73" i="52"/>
  <c r="L72" i="52"/>
  <c r="L65" i="52"/>
  <c r="L70" i="52"/>
  <c r="L69" i="52"/>
  <c r="L68" i="52"/>
  <c r="L67" i="52"/>
  <c r="L66" i="52"/>
  <c r="L63" i="52"/>
  <c r="L62" i="52"/>
  <c r="L61" i="52"/>
  <c r="L60" i="52"/>
  <c r="L59" i="52"/>
  <c r="L58" i="52"/>
  <c r="L57" i="52"/>
  <c r="L55" i="52"/>
  <c r="L54" i="52"/>
  <c r="L53" i="52"/>
  <c r="L52" i="52"/>
  <c r="L51" i="52"/>
  <c r="L49" i="52"/>
  <c r="L48" i="52"/>
  <c r="L47" i="52"/>
  <c r="L46" i="52"/>
  <c r="L45" i="52"/>
  <c r="L43" i="52"/>
  <c r="L42" i="52"/>
  <c r="L41" i="52"/>
  <c r="L40" i="52"/>
  <c r="L39" i="52"/>
  <c r="L37" i="52"/>
  <c r="L36" i="52"/>
  <c r="L35" i="52"/>
  <c r="L34" i="52"/>
  <c r="L32" i="52"/>
  <c r="L31" i="52"/>
  <c r="L30" i="52"/>
  <c r="L29" i="52"/>
  <c r="L28" i="52"/>
  <c r="L26" i="52"/>
  <c r="L25" i="52"/>
  <c r="L24" i="52"/>
  <c r="L23" i="52"/>
  <c r="L21" i="52"/>
  <c r="L20" i="52"/>
  <c r="L19" i="52"/>
  <c r="L18" i="52"/>
  <c r="L16" i="52"/>
  <c r="L15" i="52"/>
  <c r="L14" i="52"/>
  <c r="L12" i="52"/>
  <c r="L11" i="52"/>
  <c r="L10" i="52"/>
  <c r="L9" i="52"/>
  <c r="L8" i="52"/>
  <c r="L7" i="52"/>
  <c r="L5" i="52"/>
  <c r="J113" i="52"/>
  <c r="J112" i="52"/>
  <c r="J111" i="52"/>
  <c r="J110" i="52"/>
  <c r="J109" i="52"/>
  <c r="J108" i="52"/>
  <c r="J107" i="52"/>
  <c r="J106" i="52"/>
  <c r="J105" i="52"/>
  <c r="J103" i="52"/>
  <c r="J102" i="52"/>
  <c r="J100" i="52"/>
  <c r="J99" i="52"/>
  <c r="J98" i="52"/>
  <c r="J97" i="52"/>
  <c r="J96" i="52"/>
  <c r="J95" i="52"/>
  <c r="J94" i="52"/>
  <c r="J92" i="52"/>
  <c r="J91" i="52"/>
  <c r="J89" i="52"/>
  <c r="J88" i="52"/>
  <c r="J87" i="52"/>
  <c r="J85" i="52"/>
  <c r="J84" i="52"/>
  <c r="J82" i="52"/>
  <c r="J81" i="52"/>
  <c r="J80" i="52"/>
  <c r="J79" i="52"/>
  <c r="J78" i="52"/>
  <c r="J76" i="52"/>
  <c r="J75" i="52"/>
  <c r="J74" i="52"/>
  <c r="J73" i="52"/>
  <c r="J72" i="52"/>
  <c r="J65" i="52"/>
  <c r="J70" i="52"/>
  <c r="J69" i="52"/>
  <c r="J68" i="52"/>
  <c r="J67" i="52"/>
  <c r="J66" i="52"/>
  <c r="J63" i="52"/>
  <c r="J62" i="52"/>
  <c r="J61" i="52"/>
  <c r="J60" i="52"/>
  <c r="J59" i="52"/>
  <c r="J58" i="52"/>
  <c r="J57" i="52"/>
  <c r="J55" i="52"/>
  <c r="J54" i="52"/>
  <c r="J53" i="52"/>
  <c r="J52" i="52"/>
  <c r="J51" i="52"/>
  <c r="J49" i="52"/>
  <c r="J48" i="52"/>
  <c r="J47" i="52"/>
  <c r="J46" i="52"/>
  <c r="J45" i="52"/>
  <c r="J43" i="52"/>
  <c r="J42" i="52"/>
  <c r="J41" i="52"/>
  <c r="J40" i="52"/>
  <c r="J39" i="52"/>
  <c r="J37" i="52"/>
  <c r="J36" i="52"/>
  <c r="J35" i="52"/>
  <c r="J34" i="52"/>
  <c r="J32" i="52"/>
  <c r="J31" i="52"/>
  <c r="J30" i="52"/>
  <c r="J29" i="52"/>
  <c r="J28" i="52"/>
  <c r="J26" i="52"/>
  <c r="J25" i="52"/>
  <c r="J24" i="52"/>
  <c r="J23" i="52"/>
  <c r="J21" i="52"/>
  <c r="J20" i="52"/>
  <c r="J19" i="52"/>
  <c r="J18" i="52"/>
  <c r="J16" i="52"/>
  <c r="J15" i="52"/>
  <c r="J14" i="52"/>
  <c r="J12" i="52"/>
  <c r="J11" i="52"/>
  <c r="J10" i="52"/>
  <c r="J9" i="52"/>
  <c r="J8" i="52"/>
  <c r="J7" i="52"/>
  <c r="J5" i="52"/>
  <c r="H113" i="52"/>
  <c r="H112" i="52"/>
  <c r="H111" i="52"/>
  <c r="H110" i="52"/>
  <c r="H109" i="52"/>
  <c r="H108" i="52"/>
  <c r="H107" i="52"/>
  <c r="H106" i="52"/>
  <c r="H105" i="52"/>
  <c r="H103" i="52"/>
  <c r="H102" i="52"/>
  <c r="H100" i="52"/>
  <c r="H99" i="52"/>
  <c r="H98" i="52"/>
  <c r="H97" i="52"/>
  <c r="H96" i="52"/>
  <c r="H95" i="52"/>
  <c r="H94" i="52"/>
  <c r="H92" i="52"/>
  <c r="H91" i="52"/>
  <c r="H89" i="52"/>
  <c r="H88" i="52"/>
  <c r="H87" i="52"/>
  <c r="H85" i="52"/>
  <c r="H84" i="52"/>
  <c r="H82" i="52"/>
  <c r="H81" i="52"/>
  <c r="H80" i="52"/>
  <c r="H79" i="52"/>
  <c r="H78" i="52"/>
  <c r="H76" i="52"/>
  <c r="H75" i="52"/>
  <c r="H74" i="52"/>
  <c r="H73" i="52"/>
  <c r="H72" i="52"/>
  <c r="H65" i="52"/>
  <c r="H70" i="52"/>
  <c r="H69" i="52"/>
  <c r="H68" i="52"/>
  <c r="H67" i="52"/>
  <c r="H66" i="52"/>
  <c r="H63" i="52"/>
  <c r="H62" i="52"/>
  <c r="H61" i="52"/>
  <c r="H60" i="52"/>
  <c r="H59" i="52"/>
  <c r="H58" i="52"/>
  <c r="H57" i="52"/>
  <c r="H55" i="52"/>
  <c r="H54" i="52"/>
  <c r="H53" i="52"/>
  <c r="H52" i="52"/>
  <c r="H51" i="52"/>
  <c r="H49" i="52"/>
  <c r="H48" i="52"/>
  <c r="H47" i="52"/>
  <c r="H46" i="52"/>
  <c r="H45" i="52"/>
  <c r="H43" i="52"/>
  <c r="H42" i="52"/>
  <c r="H41" i="52"/>
  <c r="H40" i="52"/>
  <c r="H39" i="52"/>
  <c r="H37" i="52"/>
  <c r="H36" i="52"/>
  <c r="H35" i="52"/>
  <c r="H34" i="52"/>
  <c r="H32" i="52"/>
  <c r="H31" i="52"/>
  <c r="H30" i="52"/>
  <c r="H29" i="52"/>
  <c r="H28" i="52"/>
  <c r="H26" i="52"/>
  <c r="H25" i="52"/>
  <c r="H24" i="52"/>
  <c r="H23" i="52"/>
  <c r="H21" i="52"/>
  <c r="H20" i="52"/>
  <c r="H19" i="52"/>
  <c r="H18" i="52"/>
  <c r="H16" i="52"/>
  <c r="H15" i="52"/>
  <c r="H14" i="52"/>
  <c r="H12" i="52"/>
  <c r="H11" i="52"/>
  <c r="H10" i="52"/>
  <c r="H9" i="52"/>
  <c r="H8" i="52"/>
  <c r="H7" i="52"/>
  <c r="H5" i="52"/>
  <c r="F113" i="52"/>
  <c r="F112" i="52"/>
  <c r="F111" i="52"/>
  <c r="F110" i="52"/>
  <c r="F109" i="52"/>
  <c r="F108" i="52"/>
  <c r="F107" i="52"/>
  <c r="F106" i="52"/>
  <c r="F105" i="52"/>
  <c r="F103" i="52"/>
  <c r="F102" i="52"/>
  <c r="F100" i="52"/>
  <c r="F99" i="52"/>
  <c r="F98" i="52"/>
  <c r="F97" i="52"/>
  <c r="F96" i="52"/>
  <c r="F95" i="52"/>
  <c r="F94" i="52"/>
  <c r="F92" i="52"/>
  <c r="F91" i="52"/>
  <c r="F89" i="52"/>
  <c r="F88" i="52"/>
  <c r="F87" i="52"/>
  <c r="F85" i="52"/>
  <c r="F84" i="52"/>
  <c r="F82" i="52"/>
  <c r="F81" i="52"/>
  <c r="F80" i="52"/>
  <c r="F79" i="52"/>
  <c r="F78" i="52"/>
  <c r="F76" i="52"/>
  <c r="F75" i="52"/>
  <c r="F74" i="52"/>
  <c r="F73" i="52"/>
  <c r="F72" i="52"/>
  <c r="F65" i="52"/>
  <c r="F70" i="52"/>
  <c r="F69" i="52"/>
  <c r="F68" i="52"/>
  <c r="F67" i="52"/>
  <c r="F66" i="52"/>
  <c r="F63" i="52"/>
  <c r="F62" i="52"/>
  <c r="F61" i="52"/>
  <c r="F60" i="52"/>
  <c r="F59" i="52"/>
  <c r="F58" i="52"/>
  <c r="F57" i="52"/>
  <c r="F55" i="52"/>
  <c r="F54" i="52"/>
  <c r="F53" i="52"/>
  <c r="F52" i="52"/>
  <c r="F51" i="52"/>
  <c r="F49" i="52"/>
  <c r="F48" i="52"/>
  <c r="F47" i="52"/>
  <c r="F46" i="52"/>
  <c r="F45" i="52"/>
  <c r="F43" i="52"/>
  <c r="F42" i="52"/>
  <c r="F41" i="52"/>
  <c r="F40" i="52"/>
  <c r="F39" i="52"/>
  <c r="F37" i="52"/>
  <c r="F36" i="52"/>
  <c r="F35" i="52"/>
  <c r="F34" i="52"/>
  <c r="F32" i="52"/>
  <c r="F31" i="52"/>
  <c r="F30" i="52"/>
  <c r="F29" i="52"/>
  <c r="F28" i="52"/>
  <c r="F26" i="52"/>
  <c r="F25" i="52"/>
  <c r="F24" i="52"/>
  <c r="F23" i="52"/>
  <c r="F21" i="52"/>
  <c r="F20" i="52"/>
  <c r="F19" i="52"/>
  <c r="F18" i="52"/>
  <c r="F16" i="52"/>
  <c r="F15" i="52"/>
  <c r="F14" i="52"/>
  <c r="F12" i="52"/>
  <c r="F11" i="52"/>
  <c r="F10" i="52"/>
  <c r="F9" i="52"/>
  <c r="F8" i="52"/>
  <c r="F7" i="52"/>
  <c r="F5" i="52"/>
  <c r="D113" i="52"/>
  <c r="D12" i="52"/>
  <c r="D112" i="52"/>
  <c r="D111" i="52"/>
  <c r="D110" i="52"/>
  <c r="D109" i="52"/>
  <c r="D108" i="52"/>
  <c r="D107" i="52"/>
  <c r="D106" i="52"/>
  <c r="D105" i="52"/>
  <c r="D103" i="52"/>
  <c r="D102" i="52"/>
  <c r="D100" i="52"/>
  <c r="D99" i="52"/>
  <c r="D98" i="52"/>
  <c r="D97" i="52"/>
  <c r="D96" i="52"/>
  <c r="D95" i="52"/>
  <c r="D94" i="52"/>
  <c r="D92" i="52"/>
  <c r="D91" i="52"/>
  <c r="D89" i="52"/>
  <c r="D88" i="52"/>
  <c r="D87" i="52"/>
  <c r="D85" i="52"/>
  <c r="D84" i="52"/>
  <c r="D82" i="52"/>
  <c r="D81" i="52"/>
  <c r="D80" i="52"/>
  <c r="D79" i="52"/>
  <c r="D78" i="52"/>
  <c r="D76" i="52"/>
  <c r="D75" i="52"/>
  <c r="D74" i="52"/>
  <c r="D73" i="52"/>
  <c r="D72" i="52"/>
  <c r="D65" i="52"/>
  <c r="D70" i="52"/>
  <c r="D69" i="52"/>
  <c r="D68" i="52"/>
  <c r="D67" i="52"/>
  <c r="D66" i="52"/>
  <c r="D63" i="52"/>
  <c r="D62" i="52"/>
  <c r="D61" i="52"/>
  <c r="D60" i="52"/>
  <c r="D59" i="52"/>
  <c r="D58" i="52"/>
  <c r="D57" i="52"/>
  <c r="D55" i="52"/>
  <c r="D54" i="52"/>
  <c r="D53" i="52"/>
  <c r="D52" i="52"/>
  <c r="D51" i="52"/>
  <c r="D49" i="52"/>
  <c r="D48" i="52"/>
  <c r="D47" i="52"/>
  <c r="D46" i="52"/>
  <c r="D45" i="52"/>
  <c r="D43" i="52"/>
  <c r="D42" i="52"/>
  <c r="D41" i="52"/>
  <c r="D40" i="52"/>
  <c r="D39" i="52"/>
  <c r="D37" i="52"/>
  <c r="D36" i="52"/>
  <c r="D35" i="52"/>
  <c r="D34" i="52"/>
  <c r="D32" i="52"/>
  <c r="D31" i="52"/>
  <c r="D30" i="52"/>
  <c r="D29" i="52"/>
  <c r="D28" i="52"/>
  <c r="D26" i="52"/>
  <c r="D25" i="52"/>
  <c r="D24" i="52"/>
  <c r="D23" i="52"/>
  <c r="D21" i="52"/>
  <c r="D20" i="52"/>
  <c r="D19" i="52"/>
  <c r="D18" i="52"/>
  <c r="D16" i="52"/>
  <c r="D15" i="52"/>
  <c r="D14" i="52"/>
  <c r="D11" i="52"/>
  <c r="D10" i="52"/>
  <c r="D9" i="52"/>
  <c r="D8" i="52"/>
  <c r="D7" i="52"/>
  <c r="D5" i="52"/>
  <c r="J113" i="51"/>
  <c r="J112" i="51"/>
  <c r="J111" i="51"/>
  <c r="J110" i="51"/>
  <c r="J109" i="51"/>
  <c r="J108" i="51"/>
  <c r="J107" i="51"/>
  <c r="J106" i="51"/>
  <c r="J105" i="51"/>
  <c r="J103" i="51"/>
  <c r="J102" i="51"/>
  <c r="J100" i="51"/>
  <c r="J99" i="51"/>
  <c r="J98" i="51"/>
  <c r="J97" i="51"/>
  <c r="J96" i="51"/>
  <c r="J95" i="51"/>
  <c r="J94" i="51"/>
  <c r="J92" i="51"/>
  <c r="J91" i="51"/>
  <c r="J89" i="51"/>
  <c r="J88" i="51"/>
  <c r="J87" i="51"/>
  <c r="J85" i="51"/>
  <c r="J84" i="51"/>
  <c r="J82" i="51"/>
  <c r="J81" i="51"/>
  <c r="J80" i="51"/>
  <c r="J79" i="51"/>
  <c r="J78" i="51"/>
  <c r="J76" i="51"/>
  <c r="J75" i="51"/>
  <c r="J74" i="51"/>
  <c r="J73" i="51"/>
  <c r="J72" i="51"/>
  <c r="J65" i="51"/>
  <c r="J70" i="51"/>
  <c r="J69" i="51"/>
  <c r="J68" i="51"/>
  <c r="J67" i="51"/>
  <c r="J66" i="51"/>
  <c r="J63" i="51"/>
  <c r="J62" i="51"/>
  <c r="J61" i="51"/>
  <c r="J60" i="51"/>
  <c r="J59" i="51"/>
  <c r="J58" i="51"/>
  <c r="J57" i="51"/>
  <c r="J55" i="51"/>
  <c r="J54" i="51"/>
  <c r="J53" i="51"/>
  <c r="J52" i="51"/>
  <c r="J51" i="51"/>
  <c r="J49" i="51"/>
  <c r="J48" i="51"/>
  <c r="J47" i="51"/>
  <c r="J46" i="51"/>
  <c r="J45" i="51"/>
  <c r="J43" i="51"/>
  <c r="J42" i="51"/>
  <c r="J41" i="51"/>
  <c r="J40" i="51"/>
  <c r="J39" i="51"/>
  <c r="J37" i="51"/>
  <c r="J36" i="51"/>
  <c r="J35" i="51"/>
  <c r="J34" i="51"/>
  <c r="J32" i="51"/>
  <c r="J31" i="51"/>
  <c r="J30" i="51"/>
  <c r="J29" i="51"/>
  <c r="J28" i="51"/>
  <c r="J26" i="51"/>
  <c r="J25" i="51"/>
  <c r="J24" i="51"/>
  <c r="J23" i="51"/>
  <c r="J21" i="51"/>
  <c r="J20" i="51"/>
  <c r="J19" i="51"/>
  <c r="J18" i="51"/>
  <c r="J16" i="51"/>
  <c r="J15" i="51"/>
  <c r="J14" i="51"/>
  <c r="J12" i="51"/>
  <c r="J11" i="51"/>
  <c r="J10" i="51"/>
  <c r="J9" i="51"/>
  <c r="J8" i="51"/>
  <c r="J7" i="51"/>
  <c r="J5" i="51"/>
  <c r="H113" i="51"/>
  <c r="H112" i="51"/>
  <c r="H111" i="51"/>
  <c r="H110" i="51"/>
  <c r="H109" i="51"/>
  <c r="H108" i="51"/>
  <c r="H107" i="51"/>
  <c r="H106" i="51"/>
  <c r="H105" i="51"/>
  <c r="H103" i="51"/>
  <c r="H102" i="51"/>
  <c r="H100" i="51"/>
  <c r="H99" i="51"/>
  <c r="H98" i="51"/>
  <c r="H97" i="51"/>
  <c r="H96" i="51"/>
  <c r="H95" i="51"/>
  <c r="H94" i="51"/>
  <c r="H92" i="51"/>
  <c r="H91" i="51"/>
  <c r="H89" i="51"/>
  <c r="H88" i="51"/>
  <c r="H87" i="51"/>
  <c r="H85" i="51"/>
  <c r="H84" i="51"/>
  <c r="H82" i="51"/>
  <c r="H81" i="51"/>
  <c r="H80" i="51"/>
  <c r="H79" i="51"/>
  <c r="H78" i="51"/>
  <c r="H76" i="51"/>
  <c r="H75" i="51"/>
  <c r="H74" i="51"/>
  <c r="H73" i="51"/>
  <c r="H72" i="51"/>
  <c r="H65" i="51"/>
  <c r="H70" i="51"/>
  <c r="H69" i="51"/>
  <c r="H68" i="51"/>
  <c r="H67" i="51"/>
  <c r="H66" i="51"/>
  <c r="H63" i="51"/>
  <c r="H62" i="51"/>
  <c r="H61" i="51"/>
  <c r="H60" i="51"/>
  <c r="H59" i="51"/>
  <c r="H58" i="51"/>
  <c r="H57" i="51"/>
  <c r="H55" i="51"/>
  <c r="H54" i="51"/>
  <c r="H53" i="51"/>
  <c r="H52" i="51"/>
  <c r="H51" i="51"/>
  <c r="H49" i="51"/>
  <c r="H48" i="51"/>
  <c r="H47" i="51"/>
  <c r="H46" i="51"/>
  <c r="H45" i="51"/>
  <c r="H43" i="51"/>
  <c r="H42" i="51"/>
  <c r="H41" i="51"/>
  <c r="H40" i="51"/>
  <c r="H39" i="51"/>
  <c r="H37" i="51"/>
  <c r="H36" i="51"/>
  <c r="H35" i="51"/>
  <c r="H34" i="51"/>
  <c r="H32" i="51"/>
  <c r="H31" i="51"/>
  <c r="H30" i="51"/>
  <c r="H29" i="51"/>
  <c r="H28" i="51"/>
  <c r="H26" i="51"/>
  <c r="H25" i="51"/>
  <c r="H24" i="51"/>
  <c r="H23" i="51"/>
  <c r="H21" i="51"/>
  <c r="H20" i="51"/>
  <c r="H19" i="51"/>
  <c r="H18" i="51"/>
  <c r="H16" i="51"/>
  <c r="H15" i="51"/>
  <c r="H14" i="51"/>
  <c r="H12" i="51"/>
  <c r="H11" i="51"/>
  <c r="H10" i="51"/>
  <c r="H9" i="51"/>
  <c r="H8" i="51"/>
  <c r="H7" i="51"/>
  <c r="H5" i="51"/>
  <c r="F113" i="51"/>
  <c r="F112" i="51"/>
  <c r="F111" i="51"/>
  <c r="F110" i="51"/>
  <c r="F109" i="51"/>
  <c r="F108" i="51"/>
  <c r="F107" i="51"/>
  <c r="F106" i="51"/>
  <c r="F105" i="51"/>
  <c r="F103" i="51"/>
  <c r="F102" i="51"/>
  <c r="F100" i="51"/>
  <c r="F99" i="51"/>
  <c r="F98" i="51"/>
  <c r="F97" i="51"/>
  <c r="F96" i="51"/>
  <c r="F95" i="51"/>
  <c r="F94" i="51"/>
  <c r="F92" i="51"/>
  <c r="F91" i="51"/>
  <c r="F89" i="51"/>
  <c r="F88" i="51"/>
  <c r="F87" i="51"/>
  <c r="F85" i="51"/>
  <c r="F84" i="51"/>
  <c r="F82" i="51"/>
  <c r="F81" i="51"/>
  <c r="F80" i="51"/>
  <c r="F79" i="51"/>
  <c r="F78" i="51"/>
  <c r="F76" i="51"/>
  <c r="F75" i="51"/>
  <c r="F74" i="51"/>
  <c r="F73" i="51"/>
  <c r="F72" i="51"/>
  <c r="F65" i="51"/>
  <c r="F70" i="51"/>
  <c r="F69" i="51"/>
  <c r="F68" i="51"/>
  <c r="F67" i="51"/>
  <c r="F66" i="51"/>
  <c r="F63" i="51"/>
  <c r="F62" i="51"/>
  <c r="F61" i="51"/>
  <c r="F60" i="51"/>
  <c r="F59" i="51"/>
  <c r="F58" i="51"/>
  <c r="F57" i="51"/>
  <c r="F55" i="51"/>
  <c r="F54" i="51"/>
  <c r="F53" i="51"/>
  <c r="F52" i="51"/>
  <c r="F51" i="51"/>
  <c r="F49" i="51"/>
  <c r="F48" i="51"/>
  <c r="F47" i="51"/>
  <c r="F46" i="51"/>
  <c r="F45" i="51"/>
  <c r="F43" i="51"/>
  <c r="F42" i="51"/>
  <c r="F41" i="51"/>
  <c r="F40" i="51"/>
  <c r="F39" i="51"/>
  <c r="F37" i="51"/>
  <c r="F36" i="51"/>
  <c r="F35" i="51"/>
  <c r="F34" i="51"/>
  <c r="F32" i="51"/>
  <c r="F31" i="51"/>
  <c r="F30" i="51"/>
  <c r="F29" i="51"/>
  <c r="F28" i="51"/>
  <c r="F26" i="51"/>
  <c r="F25" i="51"/>
  <c r="F24" i="51"/>
  <c r="F23" i="51"/>
  <c r="F21" i="51"/>
  <c r="F20" i="51"/>
  <c r="F19" i="51"/>
  <c r="F18" i="51"/>
  <c r="F16" i="51"/>
  <c r="F15" i="51"/>
  <c r="F14" i="51"/>
  <c r="F12" i="51"/>
  <c r="F11" i="51"/>
  <c r="F10" i="51"/>
  <c r="F9" i="51"/>
  <c r="F8" i="51"/>
  <c r="F7" i="51"/>
  <c r="F5" i="51"/>
  <c r="D113" i="51"/>
  <c r="D112" i="51"/>
  <c r="D111" i="51"/>
  <c r="D110" i="51"/>
  <c r="D109" i="51"/>
  <c r="D108" i="51"/>
  <c r="D107" i="51"/>
  <c r="D106" i="51"/>
  <c r="D105" i="51"/>
  <c r="D103" i="51"/>
  <c r="D102" i="51"/>
  <c r="D100" i="51"/>
  <c r="D99" i="51"/>
  <c r="D98" i="51"/>
  <c r="D97" i="51"/>
  <c r="D96" i="51"/>
  <c r="D95" i="51"/>
  <c r="D94" i="51"/>
  <c r="D92" i="51"/>
  <c r="D91" i="51"/>
  <c r="D89" i="51"/>
  <c r="D88" i="51"/>
  <c r="D87" i="51"/>
  <c r="D85" i="51"/>
  <c r="D84" i="51"/>
  <c r="D82" i="51"/>
  <c r="D81" i="51"/>
  <c r="D80" i="51"/>
  <c r="D79" i="51"/>
  <c r="D78" i="51"/>
  <c r="D76" i="51"/>
  <c r="D75" i="51"/>
  <c r="D74" i="51"/>
  <c r="D73" i="51"/>
  <c r="D72" i="51"/>
  <c r="D65" i="51"/>
  <c r="D70" i="51"/>
  <c r="D69" i="51"/>
  <c r="D68" i="51"/>
  <c r="D67" i="51"/>
  <c r="D66" i="51"/>
  <c r="D63" i="51"/>
  <c r="D62" i="51"/>
  <c r="D61" i="51"/>
  <c r="D60" i="51"/>
  <c r="D59" i="51"/>
  <c r="D58" i="51"/>
  <c r="D57" i="51"/>
  <c r="D55" i="51"/>
  <c r="D54" i="51"/>
  <c r="D53" i="51"/>
  <c r="D52" i="51"/>
  <c r="D51" i="51"/>
  <c r="D49" i="51"/>
  <c r="D48" i="51"/>
  <c r="D47" i="51"/>
  <c r="D46" i="51"/>
  <c r="D45" i="51"/>
  <c r="D43" i="51"/>
  <c r="D42" i="51"/>
  <c r="D41" i="51"/>
  <c r="D40" i="51"/>
  <c r="D39" i="51"/>
  <c r="D37" i="51"/>
  <c r="D36" i="51"/>
  <c r="D35" i="51"/>
  <c r="D34" i="51"/>
  <c r="D32" i="51"/>
  <c r="D31" i="51"/>
  <c r="D30" i="51"/>
  <c r="D29" i="51"/>
  <c r="D28" i="51"/>
  <c r="D26" i="51"/>
  <c r="D25" i="51"/>
  <c r="D24" i="51"/>
  <c r="D23" i="51"/>
  <c r="D21" i="51"/>
  <c r="D20" i="51"/>
  <c r="D19" i="51"/>
  <c r="D18" i="51"/>
  <c r="D16" i="51"/>
  <c r="D15" i="51"/>
  <c r="D14" i="51"/>
  <c r="D12" i="51"/>
  <c r="D11" i="51"/>
  <c r="D10" i="51"/>
  <c r="D9" i="51"/>
  <c r="D8" i="51"/>
  <c r="D7" i="51"/>
  <c r="D5" i="51"/>
  <c r="J113" i="50"/>
  <c r="J112" i="50"/>
  <c r="J111" i="50"/>
  <c r="J109" i="50"/>
  <c r="J108" i="50"/>
  <c r="J107" i="50"/>
  <c r="J106" i="50"/>
  <c r="J105" i="50"/>
  <c r="J103" i="50"/>
  <c r="J102" i="50"/>
  <c r="J100" i="50"/>
  <c r="J99" i="50"/>
  <c r="J97" i="50"/>
  <c r="J96" i="50"/>
  <c r="J95" i="50"/>
  <c r="J94" i="50"/>
  <c r="J92" i="50"/>
  <c r="J91" i="50"/>
  <c r="J89" i="50"/>
  <c r="J88" i="50"/>
  <c r="J87" i="50"/>
  <c r="J85" i="50"/>
  <c r="J84" i="50"/>
  <c r="J82" i="50"/>
  <c r="J81" i="50"/>
  <c r="J80" i="50"/>
  <c r="J79" i="50"/>
  <c r="J78" i="50"/>
  <c r="J76" i="50"/>
  <c r="J75" i="50"/>
  <c r="J74" i="50"/>
  <c r="J73" i="50"/>
  <c r="J72" i="50"/>
  <c r="J65" i="50"/>
  <c r="J70" i="50"/>
  <c r="J69" i="50"/>
  <c r="J68" i="50"/>
  <c r="J67" i="50"/>
  <c r="J66" i="50"/>
  <c r="J63" i="50"/>
  <c r="J62" i="50"/>
  <c r="J61" i="50"/>
  <c r="J60" i="50"/>
  <c r="J59" i="50"/>
  <c r="J58" i="50"/>
  <c r="J57" i="50"/>
  <c r="J55" i="50"/>
  <c r="J54" i="50"/>
  <c r="J53" i="50"/>
  <c r="J52" i="50"/>
  <c r="J51" i="50"/>
  <c r="J49" i="50"/>
  <c r="J48" i="50"/>
  <c r="J47" i="50"/>
  <c r="J46" i="50"/>
  <c r="J45" i="50"/>
  <c r="J43" i="50"/>
  <c r="J42" i="50"/>
  <c r="J41" i="50"/>
  <c r="J40" i="50"/>
  <c r="J39" i="50"/>
  <c r="J37" i="50"/>
  <c r="J36" i="50"/>
  <c r="J35" i="50"/>
  <c r="J34" i="50"/>
  <c r="J32" i="50"/>
  <c r="J31" i="50"/>
  <c r="J30" i="50"/>
  <c r="J29" i="50"/>
  <c r="J28" i="50"/>
  <c r="J26" i="50"/>
  <c r="J25" i="50"/>
  <c r="J24" i="50"/>
  <c r="J23" i="50"/>
  <c r="J21" i="50"/>
  <c r="J20" i="50"/>
  <c r="J19" i="50"/>
  <c r="J18" i="50"/>
  <c r="J16" i="50"/>
  <c r="J15" i="50"/>
  <c r="J14" i="50"/>
  <c r="J12" i="50"/>
  <c r="J11" i="50"/>
  <c r="J10" i="50"/>
  <c r="J9" i="50"/>
  <c r="J8" i="50"/>
  <c r="J7" i="50"/>
  <c r="J5" i="50"/>
  <c r="H113" i="50"/>
  <c r="H112" i="50"/>
  <c r="H111" i="50"/>
  <c r="H109" i="50"/>
  <c r="H108" i="50"/>
  <c r="H107" i="50"/>
  <c r="H106" i="50"/>
  <c r="H105" i="50"/>
  <c r="H103" i="50"/>
  <c r="H102" i="50"/>
  <c r="H100" i="50"/>
  <c r="H99" i="50"/>
  <c r="H97" i="50"/>
  <c r="H96" i="50"/>
  <c r="H95" i="50"/>
  <c r="H94" i="50"/>
  <c r="H92" i="50"/>
  <c r="H91" i="50"/>
  <c r="H89" i="50"/>
  <c r="H88" i="50"/>
  <c r="H87" i="50"/>
  <c r="H85" i="50"/>
  <c r="H84" i="50"/>
  <c r="H82" i="50"/>
  <c r="H81" i="50"/>
  <c r="H80" i="50"/>
  <c r="H79" i="50"/>
  <c r="H78" i="50"/>
  <c r="H76" i="50"/>
  <c r="H75" i="50"/>
  <c r="H74" i="50"/>
  <c r="H73" i="50"/>
  <c r="H72" i="50"/>
  <c r="H65" i="50"/>
  <c r="H70" i="50"/>
  <c r="H69" i="50"/>
  <c r="H68" i="50"/>
  <c r="H67" i="50"/>
  <c r="H66" i="50"/>
  <c r="H63" i="50"/>
  <c r="H62" i="50"/>
  <c r="H61" i="50"/>
  <c r="H60" i="50"/>
  <c r="H59" i="50"/>
  <c r="H58" i="50"/>
  <c r="H57" i="50"/>
  <c r="H55" i="50"/>
  <c r="H54" i="50"/>
  <c r="H53" i="50"/>
  <c r="H52" i="50"/>
  <c r="H51" i="50"/>
  <c r="H49" i="50"/>
  <c r="H48" i="50"/>
  <c r="H47" i="50"/>
  <c r="H46" i="50"/>
  <c r="H45" i="50"/>
  <c r="H43" i="50"/>
  <c r="H42" i="50"/>
  <c r="H41" i="50"/>
  <c r="H40" i="50"/>
  <c r="H39" i="50"/>
  <c r="H37" i="50"/>
  <c r="H36" i="50"/>
  <c r="H35" i="50"/>
  <c r="H34" i="50"/>
  <c r="H32" i="50"/>
  <c r="H31" i="50"/>
  <c r="H30" i="50"/>
  <c r="H29" i="50"/>
  <c r="H28" i="50"/>
  <c r="H26" i="50"/>
  <c r="H25" i="50"/>
  <c r="H24" i="50"/>
  <c r="H23" i="50"/>
  <c r="H21" i="50"/>
  <c r="H20" i="50"/>
  <c r="H19" i="50"/>
  <c r="H18" i="50"/>
  <c r="H16" i="50"/>
  <c r="H15" i="50"/>
  <c r="H14" i="50"/>
  <c r="H12" i="50"/>
  <c r="H11" i="50"/>
  <c r="H10" i="50"/>
  <c r="H9" i="50"/>
  <c r="H8" i="50"/>
  <c r="H7" i="50"/>
  <c r="H5" i="50"/>
  <c r="F113" i="50"/>
  <c r="F112" i="50"/>
  <c r="F111" i="50"/>
  <c r="F109" i="50"/>
  <c r="F108" i="50"/>
  <c r="F107" i="50"/>
  <c r="F106" i="50"/>
  <c r="F105" i="50"/>
  <c r="F103" i="50"/>
  <c r="F102" i="50"/>
  <c r="F100" i="50"/>
  <c r="F99" i="50"/>
  <c r="F97" i="50"/>
  <c r="F96" i="50"/>
  <c r="F95" i="50"/>
  <c r="F94" i="50"/>
  <c r="F92" i="50"/>
  <c r="F91" i="50"/>
  <c r="F89" i="50"/>
  <c r="F88" i="50"/>
  <c r="F87" i="50"/>
  <c r="F85" i="50"/>
  <c r="F84" i="50"/>
  <c r="F82" i="50"/>
  <c r="F81" i="50"/>
  <c r="F80" i="50"/>
  <c r="F79" i="50"/>
  <c r="F78" i="50"/>
  <c r="F76" i="50"/>
  <c r="F75" i="50"/>
  <c r="F74" i="50"/>
  <c r="F73" i="50"/>
  <c r="F72" i="50"/>
  <c r="F65" i="50"/>
  <c r="F70" i="50"/>
  <c r="F69" i="50"/>
  <c r="F68" i="50"/>
  <c r="F67" i="50"/>
  <c r="F66" i="50"/>
  <c r="F63" i="50"/>
  <c r="F62" i="50"/>
  <c r="F61" i="50"/>
  <c r="F60" i="50"/>
  <c r="F59" i="50"/>
  <c r="F58" i="50"/>
  <c r="F57" i="50"/>
  <c r="F55" i="50"/>
  <c r="F54" i="50"/>
  <c r="F53" i="50"/>
  <c r="F52" i="50"/>
  <c r="F51" i="50"/>
  <c r="F49" i="50"/>
  <c r="F48" i="50"/>
  <c r="F47" i="50"/>
  <c r="F46" i="50"/>
  <c r="F45" i="50"/>
  <c r="F43" i="50"/>
  <c r="F42" i="50"/>
  <c r="F41" i="50"/>
  <c r="F40" i="50"/>
  <c r="F39" i="50"/>
  <c r="F37" i="50"/>
  <c r="F36" i="50"/>
  <c r="F35" i="50"/>
  <c r="F34" i="50"/>
  <c r="F32" i="50"/>
  <c r="F31" i="50"/>
  <c r="F30" i="50"/>
  <c r="F29" i="50"/>
  <c r="F28" i="50"/>
  <c r="F26" i="50"/>
  <c r="F25" i="50"/>
  <c r="F24" i="50"/>
  <c r="F23" i="50"/>
  <c r="F21" i="50"/>
  <c r="F20" i="50"/>
  <c r="F19" i="50"/>
  <c r="F18" i="50"/>
  <c r="F16" i="50"/>
  <c r="F15" i="50"/>
  <c r="F14" i="50"/>
  <c r="F12" i="50"/>
  <c r="F11" i="50"/>
  <c r="F10" i="50"/>
  <c r="F9" i="50"/>
  <c r="F8" i="50"/>
  <c r="F7" i="50"/>
  <c r="F5" i="50"/>
  <c r="D113" i="50"/>
  <c r="D112" i="50"/>
  <c r="D111" i="50"/>
  <c r="D109" i="50"/>
  <c r="D108" i="50"/>
  <c r="D107" i="50"/>
  <c r="D106" i="50"/>
  <c r="D105" i="50"/>
  <c r="D103" i="50"/>
  <c r="D102" i="50"/>
  <c r="D100" i="50"/>
  <c r="D99" i="50"/>
  <c r="D97" i="50"/>
  <c r="D96" i="50"/>
  <c r="D95" i="50"/>
  <c r="D94" i="50"/>
  <c r="D92" i="50"/>
  <c r="D91" i="50"/>
  <c r="D89" i="50"/>
  <c r="D88" i="50"/>
  <c r="D87" i="50"/>
  <c r="D85" i="50"/>
  <c r="D84" i="50"/>
  <c r="D82" i="50"/>
  <c r="D81" i="50"/>
  <c r="D80" i="50"/>
  <c r="D79" i="50"/>
  <c r="D78" i="50"/>
  <c r="D76" i="50"/>
  <c r="D75" i="50"/>
  <c r="D74" i="50"/>
  <c r="D73" i="50"/>
  <c r="D72" i="50"/>
  <c r="D65" i="50"/>
  <c r="D70" i="50"/>
  <c r="D69" i="50"/>
  <c r="D68" i="50"/>
  <c r="D67" i="50"/>
  <c r="D66" i="50"/>
  <c r="D63" i="50"/>
  <c r="D62" i="50"/>
  <c r="D61" i="50"/>
  <c r="D60" i="50"/>
  <c r="D59" i="50"/>
  <c r="D58" i="50"/>
  <c r="D57" i="50"/>
  <c r="D55" i="50"/>
  <c r="D54" i="50"/>
  <c r="D53" i="50"/>
  <c r="D52" i="50"/>
  <c r="D51" i="50"/>
  <c r="D49" i="50"/>
  <c r="D48" i="50"/>
  <c r="D47" i="50"/>
  <c r="D46" i="50"/>
  <c r="D45" i="50"/>
  <c r="D43" i="50"/>
  <c r="D42" i="50"/>
  <c r="D41" i="50"/>
  <c r="D40" i="50"/>
  <c r="D39" i="50"/>
  <c r="D37" i="50"/>
  <c r="D36" i="50"/>
  <c r="D35" i="50"/>
  <c r="D34" i="50"/>
  <c r="D32" i="50"/>
  <c r="D31" i="50"/>
  <c r="D30" i="50"/>
  <c r="D29" i="50"/>
  <c r="D28" i="50"/>
  <c r="D26" i="50"/>
  <c r="D25" i="50"/>
  <c r="D24" i="50"/>
  <c r="D23" i="50"/>
  <c r="D21" i="50"/>
  <c r="D20" i="50"/>
  <c r="D19" i="50"/>
  <c r="D18" i="50"/>
  <c r="D16" i="50"/>
  <c r="D15" i="50"/>
  <c r="D14" i="50"/>
  <c r="D12" i="50"/>
  <c r="D11" i="50"/>
  <c r="D10" i="50"/>
  <c r="D9" i="50"/>
  <c r="D8" i="50"/>
  <c r="D7" i="50"/>
  <c r="D5" i="50"/>
  <c r="K6" i="1"/>
  <c r="K7" i="1"/>
  <c r="K8" i="1"/>
  <c r="K9" i="1"/>
  <c r="K10" i="1"/>
  <c r="K11" i="1"/>
  <c r="K5" i="1"/>
  <c r="G6" i="45"/>
  <c r="I114" i="49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4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G6" i="44"/>
  <c r="I9" i="45"/>
  <c r="I8" i="45"/>
  <c r="I7" i="45"/>
  <c r="I6" i="45"/>
  <c r="I9" i="44"/>
  <c r="I26" i="45"/>
  <c r="I25" i="45"/>
  <c r="I24" i="45"/>
  <c r="I23" i="45"/>
  <c r="I22" i="45"/>
  <c r="I21" i="45"/>
  <c r="I20" i="45"/>
  <c r="I19" i="45"/>
  <c r="I18" i="45"/>
  <c r="I17" i="45"/>
  <c r="I16" i="45"/>
  <c r="I15" i="45"/>
  <c r="I14" i="45"/>
  <c r="I13" i="45"/>
  <c r="I12" i="45"/>
  <c r="I11" i="45"/>
  <c r="I10" i="45"/>
  <c r="H6" i="44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5" i="36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5" i="33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5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5" i="31"/>
  <c r="D6" i="31"/>
</calcChain>
</file>

<file path=xl/sharedStrings.xml><?xml version="1.0" encoding="utf-8"?>
<sst xmlns="http://schemas.openxmlformats.org/spreadsheetml/2006/main" count="1894" uniqueCount="863">
  <si>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</si>
  <si>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</si>
  <si>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especialistes (excepte els estomatòlegs i els odontòlegs)</t>
  </si>
  <si>
    <t>Òptics optometristes i podòlegs</t>
  </si>
  <si>
    <t>Massatgistes, bromatòlegs, dietistes i auxiliars d'infermeria</t>
  </si>
  <si>
    <t>Naturòpates, acupuntors i altres professionals parasanitaris</t>
  </si>
  <si>
    <t>Experts en organització de congressos, assemblees i similars</t>
  </si>
  <si>
    <t>Pintors, escultors, ceramistes, artesans, gravadors i artistes similars</t>
  </si>
  <si>
    <t>Expenedors oficials de loteries, apostes esportives i altres jocs de la xarxa comercial de l'organisme nacional de loteries i apostes de l'Estat (excepte els classificats en el grup 855)</t>
  </si>
  <si>
    <t>Extracció, depuració i distribució de gas natural</t>
  </si>
  <si>
    <t>Producció i distribució de vapor i aigua calenta</t>
  </si>
  <si>
    <t>Fabricació i envasament d'oli d'oliva</t>
  </si>
  <si>
    <t>Ajudants de direcció</t>
  </si>
  <si>
    <t>Boxejadors, entrenadors i preparadors de boxa</t>
  </si>
  <si>
    <t>Àrbitres d'espectacles esportius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</si>
  <si>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</si>
  <si>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</si>
  <si>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</si>
  <si>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Pèrits taxadors d'assegurances, joies, gèneres i efectes</t>
  </si>
  <si>
    <t>Directors de cinema i teatre</t>
  </si>
  <si>
    <t>Actors de cinema i teatre</t>
  </si>
  <si>
    <t>Operadors de càmeres de cinema, de televisió i de vídeo</t>
  </si>
  <si>
    <t>Humoristes, còmics, excèntrics, xerraires, recitadors, il·lusionistes, etc.</t>
  </si>
  <si>
    <t>Artistes de circ</t>
  </si>
  <si>
    <t>Altres activitats relacionades amb el cinema, el teatre i el circ ncaa.</t>
  </si>
  <si>
    <t>Altres activitats relacionades amb el ball ncaa.</t>
  </si>
  <si>
    <t>Professors i directors de música</t>
  </si>
  <si>
    <t>Intèrprets d'instruments musicals</t>
  </si>
  <si>
    <t>Altres activitats relacionades amb la música ncaa.</t>
  </si>
  <si>
    <t>Jugadors, entrenadors i preparadors de tennis i de golf</t>
  </si>
  <si>
    <t>Pilots, entrenadors i preparadors de motociclisme i automobilisme</t>
  </si>
  <si>
    <t>Jugadors, entrenadors i preparadors d'handbol, voleibol, pilota i altres esportistes d'hípica, lluita, etc.</t>
  </si>
  <si>
    <t>Altres activitats relacionades amb l'esport ncaa.</t>
  </si>
  <si>
    <t>Matadors de toros</t>
  </si>
  <si>
    <t>Altres activitats dels espectacles taurins ncaa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</si>
  <si>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</si>
  <si>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</si>
  <si>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</si>
  <si>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</si>
  <si>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</si>
  <si>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</si>
  <si>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</si>
  <si>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</si>
  <si>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</si>
  <si>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</si>
  <si>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</si>
  <si>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</si>
  <si>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</si>
  <si>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de comptadors i aparells de mesura, control i verificació elèctrics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</si>
  <si>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</si>
  <si>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</si>
  <si>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</si>
  <si>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</si>
  <si>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</si>
  <si>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</si>
  <si>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</si>
  <si>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</si>
  <si>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</si>
  <si>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Transport aeri regular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</si>
  <si>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</si>
  <si>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</si>
  <si>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</si>
  <si>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</si>
  <si>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</si>
  <si>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</si>
  <si>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</si>
  <si>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</si>
  <si>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</si>
  <si>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</si>
  <si>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</si>
  <si>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</si>
  <si>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</si>
  <si>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</si>
  <si>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</si>
  <si>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</si>
  <si>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</si>
  <si>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</si>
  <si>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</si>
  <si>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</si>
  <si>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</si>
  <si>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</si>
  <si>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</si>
  <si>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</si>
  <si>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</si>
  <si>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</si>
  <si>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</si>
  <si>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</si>
  <si>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</si>
  <si>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</si>
  <si>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</si>
  <si>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</si>
  <si>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</si>
  <si>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</si>
  <si>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172</t>
  </si>
  <si>
    <t>173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</si>
  <si>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</si>
  <si>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</si>
  <si>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</si>
  <si>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</si>
  <si>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</si>
  <si>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</si>
  <si>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</si>
  <si>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</si>
  <si>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</si>
  <si>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</si>
  <si>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</si>
  <si>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</si>
  <si>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</si>
  <si>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</si>
  <si>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</si>
  <si>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</si>
  <si>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</si>
  <si>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</si>
  <si>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</si>
  <si>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</si>
  <si>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</si>
  <si>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</si>
  <si>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</si>
  <si>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</si>
  <si>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</si>
  <si>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</si>
  <si>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</si>
  <si>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</si>
  <si>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</si>
  <si>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</si>
  <si>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</si>
  <si>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</si>
  <si>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</si>
  <si>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</si>
  <si>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</si>
  <si>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</si>
  <si>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</si>
  <si>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</si>
  <si>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</si>
  <si>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</si>
  <si>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</si>
  <si>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</si>
  <si>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</si>
  <si>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</si>
  <si>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</si>
  <si>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</si>
  <si>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</si>
  <si>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</si>
  <si>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</si>
  <si>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</si>
  <si>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</si>
  <si>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</si>
  <si>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</si>
  <si>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</si>
  <si>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</si>
  <si>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Jugadors i entrenadors de futbol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</si>
  <si>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</si>
  <si>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</si>
  <si>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</si>
  <si>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</si>
  <si>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</si>
  <si>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</si>
  <si>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Transport marítim i fluvial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</si>
  <si>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</si>
  <si>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</si>
  <si>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</si>
  <si>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</si>
  <si>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</si>
  <si>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</si>
  <si>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</si>
  <si>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</si>
  <si>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</si>
  <si>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</si>
  <si>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</si>
  <si>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</si>
  <si>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</si>
  <si>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 xml:space="preserve">    0. El Port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</si>
  <si>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</si>
  <si>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</si>
  <si>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</si>
  <si>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</si>
  <si>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</si>
  <si>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Construcció d'altre material de transport</t>
  </si>
  <si>
    <t>Indústria tèxtil</t>
  </si>
  <si>
    <t>Indústria del cuiro</t>
  </si>
  <si>
    <t>Resta d'indústries manufactureres</t>
  </si>
  <si>
    <t>Tècnics agrícoles,forestals,biològics i similars</t>
  </si>
  <si>
    <t>Dr i Llicenciats en físiques,geografia,geologia i mines</t>
  </si>
  <si>
    <t>Dr i Llicenciats en químiques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</si>
  <si>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</si>
  <si>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</si>
  <si>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</si>
  <si>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</si>
  <si>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</si>
  <si>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</si>
  <si>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</si>
  <si>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</si>
  <si>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</si>
  <si>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</si>
  <si>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</si>
  <si>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</si>
  <si>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</si>
  <si>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</si>
  <si>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</si>
  <si>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</si>
  <si>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</si>
  <si>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</si>
  <si>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</si>
  <si>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</si>
  <si>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</si>
  <si>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</si>
  <si>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</si>
  <si>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</si>
  <si>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</si>
  <si>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</si>
  <si>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</si>
  <si>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</si>
  <si>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</si>
  <si>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</si>
  <si>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</si>
  <si>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</si>
  <si>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</si>
  <si>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</si>
  <si>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</si>
  <si>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</si>
  <si>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</si>
  <si>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</si>
  <si>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</si>
  <si>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</si>
  <si>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</si>
  <si>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</si>
  <si>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</si>
  <si>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</si>
  <si>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</si>
  <si>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</si>
  <si>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</si>
  <si>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</si>
  <si>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</si>
  <si>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</si>
  <si>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</si>
  <si>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</si>
  <si>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</si>
  <si>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</si>
  <si>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</si>
  <si>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</si>
  <si>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</si>
  <si>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</si>
  <si>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</si>
  <si>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</si>
  <si>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</si>
  <si>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</si>
  <si>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</si>
  <si>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</si>
  <si>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</si>
  <si>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</si>
  <si>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</si>
  <si>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</si>
  <si>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</si>
  <si>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</si>
  <si>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</si>
  <si>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</si>
  <si>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</si>
  <si>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</si>
  <si>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</si>
  <si>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</si>
  <si>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</si>
  <si>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</si>
  <si>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</si>
  <si>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</si>
  <si>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</si>
  <si>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</si>
  <si>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</si>
  <si>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</si>
  <si>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</si>
  <si>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</si>
  <si>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</si>
  <si>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</si>
  <si>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</si>
  <si>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</si>
  <si>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</si>
  <si>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</si>
  <si>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</si>
  <si>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Bugaderies, tintoreries i servicis semblants</t>
  </si>
  <si>
    <t>Salons de perruqueria i instituts de bellesa</t>
  </si>
  <si>
    <t>Agències de col·locació d'artistes</t>
  </si>
  <si>
    <t>Explotació intensiva de bestiar oví per a engreix</t>
  </si>
  <si>
    <t>Explotació extensiva de bestiar porcí</t>
  </si>
  <si>
    <t>Enginyers d'armament, de construcció d'armes navals i enginyers electromecànics de l'ICAI</t>
  </si>
  <si>
    <t>Ajudants d'enginyers d'armament, construcció d'armes navals i enginyers tècnics electromecànics de l'ICAI</t>
  </si>
  <si>
    <t>Corredors, entrenadors i preparadors de ciclisme</t>
  </si>
  <si>
    <t>Doctors i llicenciats en ciències biològiques</t>
  </si>
  <si>
    <t>Veterinaris</t>
  </si>
  <si>
    <t>Enginyers tècnics topògrafs</t>
  </si>
  <si>
    <t>Enginyers de mines</t>
  </si>
  <si>
    <t>Doctors i llicenciats en ciències químiques</t>
  </si>
  <si>
    <t>Enginyers aeronàutics</t>
  </si>
  <si>
    <t>Enginyers navals</t>
  </si>
  <si>
    <t>Dibuixants tècnics</t>
  </si>
  <si>
    <t>Tècnics en il·luminació</t>
  </si>
  <si>
    <t>Enginyers industrials i tèxtils</t>
  </si>
  <si>
    <t>Tècnics en arts gràfiques</t>
  </si>
  <si>
    <t>Arquitectes</t>
  </si>
  <si>
    <t>Enginyers de camins, canals i ports</t>
  </si>
  <si>
    <t>Arquitectes tècnics i aparelladors</t>
  </si>
  <si>
    <t>Delineants</t>
  </si>
  <si>
    <t>Agents comercials</t>
  </si>
  <si>
    <t>Tècnics en hostaleria</t>
  </si>
  <si>
    <t>Conductors de vehicles terrestres</t>
  </si>
  <si>
    <t>Gestors administratius</t>
  </si>
  <si>
    <t>Administradors de finques</t>
  </si>
  <si>
    <t>Habilitats de classes passives</t>
  </si>
  <si>
    <t>Graduats socials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</si>
  <si>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</si>
  <si>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</si>
  <si>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</si>
  <si>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</si>
  <si>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</si>
  <si>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</si>
  <si>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</si>
  <si>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</si>
  <si>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</si>
  <si>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Programadors i analistes d'informàtica</t>
  </si>
  <si>
    <t>Diplomats en informàtica</t>
  </si>
  <si>
    <t>Diplomats en biblioteconomia i documentació</t>
  </si>
  <si>
    <t>Metges de medicina general</t>
  </si>
  <si>
    <t>Estomatòlegs</t>
  </si>
  <si>
    <t>Odontòlegs</t>
  </si>
  <si>
    <t>Farmacèutics</t>
  </si>
  <si>
    <t>Ajudants tècnics sanitaris i fisioterapeutes</t>
  </si>
  <si>
    <t>Protèsics i higienistes dentals</t>
  </si>
  <si>
    <t>Representants tècnics de l'espectacle</t>
  </si>
  <si>
    <t>Agents de col·locació d'artistes</t>
  </si>
  <si>
    <t>Restauradors d'obres d'art</t>
  </si>
  <si>
    <t>Guies de turisme</t>
  </si>
  <si>
    <t>Liquidadors i comissaris d'avaries</t>
  </si>
  <si>
    <t>Maquilladors i esteticistes</t>
  </si>
  <si>
    <t>Grafòlegs</t>
  </si>
  <si>
    <t>Altres professionals relacionats amb servicis</t>
  </si>
  <si>
    <t>Ballarins</t>
  </si>
  <si>
    <t>Cantants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</si>
  <si>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</si>
  <si>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</si>
  <si>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</si>
  <si>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Captació, tractament i distribució d'aigua, i fabricació de gel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</si>
  <si>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</si>
  <si>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</si>
  <si>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</si>
  <si>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</si>
  <si>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Fabricació d'instruments de precisió, òptica i semblants</t>
  </si>
  <si>
    <t>Indústries de productes alimentaris i begudes</t>
  </si>
  <si>
    <t>Indústries d'altres productes alimentaris, begudes i tabac</t>
  </si>
  <si>
    <t>Indústria del calçat, vestit i altres confeccions tèxtils</t>
  </si>
  <si>
    <t>Industria de la fusta, suro i mobles de fusta</t>
  </si>
  <si>
    <t>Indústria del paper i fabricació d'articles de paper; arts gràfiques i edició</t>
  </si>
  <si>
    <t>Industria de transformació del cautxú i materies plàstiques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</si>
  <si>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</si>
  <si>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</si>
  <si>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</si>
  <si>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</si>
  <si>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</si>
  <si>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</si>
  <si>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</si>
  <si>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</si>
  <si>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</si>
  <si>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</si>
  <si>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</si>
  <si>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</si>
  <si>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</si>
  <si>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</si>
  <si>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</si>
  <si>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</si>
  <si>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</si>
  <si>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</si>
  <si>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</si>
  <si>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</si>
  <si>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</si>
  <si>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</si>
  <si>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</si>
  <si>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</si>
  <si>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</si>
  <si>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</si>
  <si>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</si>
  <si>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</si>
  <si>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</si>
  <si>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>Construcció de màquines d'oficina i ordinadors (inclosa la Seua instal·lació)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</si>
  <si>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</si>
  <si>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</si>
  <si>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</si>
  <si>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</si>
  <si>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</si>
  <si>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</si>
  <si>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</si>
  <si>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>Professionals de la Sanitat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</si>
  <si>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</si>
  <si>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</si>
  <si>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</si>
  <si>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</si>
  <si>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</si>
  <si>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</si>
  <si>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</si>
  <si>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</si>
  <si>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</si>
  <si>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</si>
  <si>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</si>
  <si>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</si>
  <si>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</si>
  <si>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</si>
  <si>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</si>
  <si>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</si>
  <si>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</si>
  <si>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</si>
  <si>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</si>
  <si>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</si>
  <si>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</si>
  <si>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</si>
  <si>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</si>
  <si>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</si>
  <si>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</si>
  <si>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</si>
  <si>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</si>
  <si>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</si>
  <si>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</si>
  <si>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</si>
  <si>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</si>
  <si>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</si>
  <si>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</si>
  <si>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</si>
  <si>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</si>
  <si>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</si>
  <si>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</si>
  <si>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</si>
  <si>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</si>
  <si>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</si>
  <si>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</si>
  <si>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</si>
  <si>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</si>
  <si>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</si>
  <si>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</si>
  <si>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</si>
  <si>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</si>
  <si>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</si>
  <si>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</si>
  <si>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</si>
  <si>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</si>
  <si>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</si>
  <si>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</si>
  <si>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</si>
  <si>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</si>
  <si>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</si>
  <si>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</si>
  <si>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</si>
  <si>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</si>
  <si>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</si>
  <si>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</si>
  <si>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</si>
  <si>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</si>
  <si>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</si>
  <si>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</si>
  <si>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</si>
  <si>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</si>
  <si>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</si>
  <si>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</si>
  <si>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</si>
  <si>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</si>
  <si>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</si>
  <si>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</si>
  <si>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</si>
  <si>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</si>
  <si>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</si>
  <si>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</si>
  <si>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</si>
  <si>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</si>
  <si>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</si>
  <si>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</si>
  <si>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</si>
  <si>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</si>
  <si>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</si>
  <si>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</si>
  <si>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</si>
  <si>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</si>
  <si>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</si>
  <si>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</si>
  <si>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</si>
  <si>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</si>
  <si>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</si>
  <si>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</si>
  <si>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</si>
  <si>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</si>
  <si>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</si>
  <si>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</si>
  <si>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</si>
  <si>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</si>
  <si>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</si>
  <si>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</si>
  <si>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</si>
  <si>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</si>
  <si>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</si>
  <si>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</si>
  <si>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</si>
  <si>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</si>
  <si>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</si>
  <si>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</si>
  <si>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Actuaris d'assegurances</t>
  </si>
  <si>
    <t>Corredors de comerç lliures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</si>
  <si>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</si>
  <si>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</si>
  <si>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</si>
  <si>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</si>
  <si>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</si>
  <si>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Transport aeri</t>
  </si>
  <si>
    <t>Lloguer de béns immobles</t>
  </si>
  <si>
    <t>Transport aeri no regular</t>
  </si>
  <si>
    <t>Lloguer de béns immobles de naturalesa rústica</t>
  </si>
  <si>
    <t>Lloguer de béns immobles de naturalesa urbana</t>
  </si>
  <si>
    <t>Energia i aigua</t>
  </si>
  <si>
    <t>Extracció i transformació de minerals</t>
  </si>
  <si>
    <t>Transformació de metalls</t>
  </si>
  <si>
    <t xml:space="preserve"> 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</si>
  <si>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</si>
  <si>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</si>
  <si>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</si>
  <si>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</si>
  <si>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</si>
  <si>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</si>
  <si>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</si>
  <si>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</si>
  <si>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</si>
  <si>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</si>
  <si>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</si>
  <si>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</si>
  <si>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</si>
  <si>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</si>
  <si>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</si>
  <si>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Comerç,restaurants hostaleria i reparacions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</si>
  <si>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</si>
  <si>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</si>
  <si>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</si>
  <si>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</si>
  <si>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</si>
  <si>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</si>
  <si>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</si>
  <si>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</si>
  <si>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Dr i Llicenciats en biològiques,agrònoms i forestals</t>
  </si>
  <si>
    <t>Altres professionals relacionats amb les activitats pròpies de l'energia, aigua, mineria i indústria química NCOP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</si>
  <si>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</si>
  <si>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</si>
  <si>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</si>
  <si>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</si>
  <si>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</si>
  <si>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</si>
  <si>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</si>
  <si>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Extracció de minerals no metàl·lics ni energètics; turberes</t>
  </si>
  <si>
    <t>Fabricació de cervesa i malta cervesera</t>
  </si>
  <si>
    <t>Activitats annexes al transport aeri</t>
  </si>
  <si>
    <t>Enginyers tècnics navals, ajudants i pèrits</t>
  </si>
  <si>
    <t>Fabricació de productes metàl·lics (excepte màquines i materials de transport)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</si>
  <si>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</si>
  <si>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</si>
  <si>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</si>
  <si>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</si>
  <si>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>Enginyers agrònoms i forestals</t>
  </si>
  <si>
    <t>Doctors i llicenciats en filosofia i lletres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</si>
  <si>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</si>
  <si>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</si>
  <si>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</si>
  <si>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</si>
  <si>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</si>
  <si>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</si>
  <si>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</si>
  <si>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</si>
  <si>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</si>
  <si>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Guies intèrprets de turisme</t>
  </si>
  <si>
    <t>Servicis especials de restaurant, cafeteria i café-bar</t>
  </si>
  <si>
    <t>Altres transports terrestres ncaa</t>
  </si>
  <si>
    <t>Altres servicis personals ncaa</t>
  </si>
  <si>
    <t>Altres servicis ncaa</t>
  </si>
  <si>
    <t>Hospitals, clíniques i sanatoris de medicina humana</t>
  </si>
  <si>
    <t>Extracció, preparació i aglomeració de combustibles sòlids i coqueries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</si>
  <si>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</si>
  <si>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</si>
  <si>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</si>
  <si>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</si>
  <si>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</si>
  <si>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</si>
  <si>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</si>
  <si>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</si>
  <si>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</si>
  <si>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</si>
  <si>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</si>
  <si>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</si>
  <si>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</si>
  <si>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</si>
  <si>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</si>
  <si>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</si>
  <si>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</si>
  <si>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</si>
  <si>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</si>
  <si>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</si>
  <si>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</si>
  <si>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</si>
  <si>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</si>
  <si>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</si>
  <si>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</si>
  <si>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</si>
  <si>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Cuniculicultura</t>
  </si>
  <si>
    <t>Explotacions de bestiar cavallí, mular i asiní</t>
  </si>
  <si>
    <t>Prospecció de petroli i gas natural i tasques auxiliars d'investigació minera</t>
  </si>
  <si>
    <t>Fabricació de productes de terres cuites per a la construcció (excepte articles refractaris)</t>
  </si>
  <si>
    <t>Fabricació de materials de construcció en formigó, ciment, guix, escaiola i altres</t>
  </si>
  <si>
    <t>Indústries d'altres productes minerals no metàl·lics ncaa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</si>
  <si>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</si>
  <si>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</si>
  <si>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</si>
  <si>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</si>
  <si>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</si>
  <si>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</si>
  <si>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per a les indústries tèxtils del cuiro, calçat i vestit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</si>
  <si>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</si>
  <si>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</si>
  <si>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</si>
  <si>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</si>
  <si>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</si>
  <si>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</si>
  <si>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</si>
  <si>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Construcció d'altres materials de transport ncaa.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</si>
  <si>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</si>
  <si>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</si>
  <si>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</si>
  <si>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Fabricació de rellotges i altres instruments ncaa.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</si>
  <si>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</si>
  <si>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</si>
  <si>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</si>
  <si>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</si>
  <si>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</si>
  <si>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</si>
  <si>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Indústria de la seda natural i les seues mescles i de les fibres artificials i sintètiques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</si>
  <si>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</si>
  <si>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</si>
  <si>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</si>
  <si>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</si>
  <si>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</si>
  <si>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</si>
  <si>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</si>
  <si>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Serrada i preparació industrial de la fusta (serrada, planejament, poliment, rentatge i similars)</t>
  </si>
  <si>
    <t>Fabricació de productes semielaborats de fusta (fulloles, taulers, fustes millorades i similars)</t>
  </si>
  <si>
    <t>Fabricació en sèrie de peces de fusteria, parquet i estructures de fusta per a la construcció</t>
  </si>
  <si>
    <t>Fabricació d'articles de jonc i canya, cistelleria, brotxes, raspalls i similars (excepte mobles)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</si>
  <si>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</si>
  <si>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</si>
  <si>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</si>
  <si>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</si>
  <si>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</si>
  <si>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</si>
  <si>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</si>
  <si>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</si>
  <si>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</si>
  <si>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Un altre comerç a l'engròs ncaa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</si>
  <si>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</si>
  <si>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</si>
  <si>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</si>
  <si>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</si>
  <si>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</si>
  <si>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</si>
  <si>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</si>
  <si>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</si>
  <si>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</si>
  <si>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</si>
  <si>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</si>
  <si>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</si>
  <si>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</si>
  <si>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</si>
  <si>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</si>
  <si>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</si>
  <si>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</si>
  <si>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</si>
  <si>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</si>
  <si>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</si>
  <si>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</si>
  <si>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Serveis dels establiments classificats en els grups 671, 672, 673, 681 i 682 de les agrupacions 67 i 68, duts a terme fora d'aquests establiments. Altres serveis d'alimentació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</si>
  <si>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</si>
  <si>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</si>
  <si>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</si>
  <si>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</si>
  <si>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</si>
  <si>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</si>
  <si>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Altres reparacions ncaa.</t>
  </si>
  <si>
    <t>Transport marítim internacional (excepte crus i gasos)</t>
  </si>
  <si>
    <t>Transport de cabotatge i per vies navegables interiors (excepte crus i gasos)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</si>
  <si>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</si>
  <si>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</si>
  <si>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</si>
  <si>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</si>
  <si>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</si>
  <si>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Altres servicis de telecomunicació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</si>
  <si>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</si>
  <si>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</si>
  <si>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</si>
  <si>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</si>
  <si>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</si>
  <si>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</si>
  <si>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</si>
  <si>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</si>
  <si>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</si>
  <si>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Servicis integrals de correus i telecomunicacions</t>
  </si>
  <si>
    <t>Altres servicis prestats a les empreses ncaa.</t>
  </si>
  <si>
    <t>Lloguer de maquinària i equip per a la construcció</t>
  </si>
  <si>
    <t>Lloguer de maquinària i equip comptable, d'oficina i càlcul electrònic</t>
  </si>
  <si>
    <t>Lloguer altres mitjans de transport</t>
  </si>
  <si>
    <t>Lloguer d'altres béns mobles ncaa (sense personal permanent)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</si>
  <si>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</si>
  <si>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</si>
  <si>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</si>
  <si>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</si>
  <si>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</si>
  <si>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</si>
  <si>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</si>
  <si>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Ensenyament fora d'establiments permanents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</si>
  <si>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</si>
  <si>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</si>
  <si>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</si>
  <si>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</si>
  <si>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</si>
  <si>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productes de suro</t>
  </si>
  <si>
    <t>Fabricació de pasta paperera</t>
  </si>
  <si>
    <t>Fabricació de paper i cartó</t>
  </si>
  <si>
    <t>Jugadors, entrenadors i preparadors de bàsquet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</si>
  <si>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</si>
  <si>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</si>
  <si>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</si>
  <si>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Distribució de pel·lícules cinematogràfiques i vídeos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</si>
  <si>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</si>
  <si>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</si>
  <si>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</si>
  <si>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</si>
  <si>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Altres servicis recreatius ncaa</t>
  </si>
  <si>
    <t>Servicis fotogràfics, màquines automàtiques fotogràfiques i servicis de fotocòpies</t>
  </si>
  <si>
    <t>Agències de prestació de servicis domèstics</t>
  </si>
  <si>
    <t>Servicis d'emmarcament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</si>
  <si>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</si>
  <si>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</si>
  <si>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</si>
  <si>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Prestació de servicis per societats de desenvolupament industrial regional</t>
  </si>
  <si>
    <t>Tècnics en biologia, agronomia i silvicultura</t>
  </si>
  <si>
    <t>Enginyers tècnics agrícoles i enginyers tècnics forestals</t>
  </si>
  <si>
    <t>Auxiliars i ajudants en veterinària (sexadors de pollastres, castradors, etc.)</t>
  </si>
  <si>
    <t>Altres professionals de l'agricultura, la ramaderia, la caça, la silvicultura i la pesca ncaa.</t>
  </si>
  <si>
    <t>Doctors i llicenciats en ciències físiques, en geofísiques i en geològiques</t>
  </si>
  <si>
    <t>Enginyers tècnics de mines, facultatius i pèrits</t>
  </si>
  <si>
    <t>Altres professionals de l'energia, l'aigua, la mineria i les indústries químiques ncaa.</t>
  </si>
  <si>
    <t>Enginyers de telecomunicacions</t>
  </si>
  <si>
    <t>Enginyers tècnics de telecomunicacions, ajudants i pèrits</t>
  </si>
  <si>
    <t>Tècnics en telecomunicacions</t>
  </si>
  <si>
    <t>Tècnics de so</t>
  </si>
  <si>
    <t>Altres professionals de les indústries de l'aeronàutica, les telecomunicacions i la mecànica de precisió ncaa</t>
  </si>
  <si>
    <t>Enginyers tècnics industrials i tèxtils, ajudants i pèrits</t>
  </si>
  <si>
    <t>Altres professionals de les indústries manufactureres ncaa.</t>
  </si>
  <si>
    <t>Enginyers tècnics d'obres públiques, ajudants i pèrits</t>
  </si>
  <si>
    <t>Decoradors dissenyadors d'interiors</t>
  </si>
  <si>
    <t>Construcció naval, reparació i manteniment de vaixells</t>
  </si>
  <si>
    <t>Construcció de màquines d'oficina i ordinadors (inclosa la seua instal·lació)</t>
  </si>
  <si>
    <t>Explotació de bestiar caprí</t>
  </si>
  <si>
    <t>Fabricació d'aparells electrodomèstics</t>
  </si>
  <si>
    <t>Fabricació d'olis i greixos, vegetals i animals (excepte oli d'oliva)</t>
  </si>
  <si>
    <t>Fabricació d'estores i tapissos i de teixits impregnats</t>
  </si>
  <si>
    <t>Servicis d'hostalatge en hotels-apartaments</t>
  </si>
  <si>
    <t>Nova referència en 2015</t>
  </si>
  <si>
    <t>Baixa referència en 2015</t>
  </si>
  <si>
    <t>IAE 01/01/2015</t>
  </si>
  <si>
    <t>Directors coreogràfics</t>
  </si>
  <si>
    <t>Rellonejadors</t>
  </si>
  <si>
    <t>Tècnics superiors en desenvolupament de projectes urbanístics i operacions topogràfiques</t>
  </si>
  <si>
    <t>Nova al fitxer</t>
  </si>
  <si>
    <t>Prové d'un altre districte</t>
  </si>
  <si>
    <t>Baixa al fitxer</t>
  </si>
  <si>
    <t>S'en va a un altre districte</t>
  </si>
  <si>
    <t>Prové d'un altre barri</t>
  </si>
  <si>
    <t>S'en va a un altre barri</t>
  </si>
  <si>
    <t>Altres professionals de la construcció ncaa</t>
  </si>
  <si>
    <t>Altres professionals del comerç i l'hostaleria ncaa</t>
  </si>
  <si>
    <t>Altres professionals del transport i les comunicacions ncaa.</t>
  </si>
  <si>
    <t>Agents i corredors d'assegurances</t>
  </si>
  <si>
    <t>Agents col·legiats de la propietat industrial i de la propietat immobiliària</t>
  </si>
  <si>
    <t>Intermediaris en la promoció d'edificis</t>
  </si>
  <si>
    <t>Agents o intermediaris de préstecs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</si>
  <si>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</si>
  <si>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</si>
  <si>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</si>
  <si>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</si>
  <si>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</si>
  <si>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</si>
  <si>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</si>
  <si>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</si>
  <si>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</si>
  <si>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</si>
  <si>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ciències polítiques i socials, psicòlegs, antropòlegs, historiadors i similars</t>
  </si>
  <si>
    <t>Especialistes en assumptes de personal, orientació i anàlisi professional</t>
  </si>
  <si>
    <t>Altres professionals de les activitats financeres, jurídiques, d'assegurances i de lloguers ncaa.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</si>
  <si>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</si>
  <si>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</si>
  <si>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</si>
  <si>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</si>
  <si>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1. Padró de l'Impost sobre Activitats Econòmiques a data 1 de gener de 2016</t>
  </si>
  <si>
    <t>1.2. Activitats econòmiques industrials segons grans grups per districte. 2016</t>
  </si>
  <si>
    <t>1.3. Activitats econòmiques comercials segons grans grups per districte. 2016</t>
  </si>
  <si>
    <t>1.4. Activitats econòmiques professionals segons grans grups per districte. 2016</t>
  </si>
  <si>
    <t>1.5. Activitats econòmiques industrials segons agrupació per districte. 2016</t>
  </si>
  <si>
    <t>1.6. Activitats econòmiques comercials i de servici segons agrupació per districte. 2016</t>
  </si>
  <si>
    <t>1.7. Activitats econòmiques professionals segons agrupación per districte. 2016</t>
  </si>
  <si>
    <t>1.8. Activitats econòmiques industrials segons grans grups per barri. 2016</t>
  </si>
  <si>
    <t>1.9. Activitats econòmiques comercials segons grans grups per barri. 2016</t>
  </si>
  <si>
    <t>1.10. Activitats econòmiques professionals segons grans grups per barri. 2016</t>
  </si>
  <si>
    <t>1.11. Activitats econòmiques industrials més freqüents segons agrupació per barri. 2016</t>
  </si>
  <si>
    <t>1.12. Activitats econòmiques comercials i de servicis més freqüents segons agrupació per barri. 2016</t>
  </si>
  <si>
    <t>1.13. Activitats econòmiques professionals més freqüents segons agrupació per barri. 2016</t>
  </si>
  <si>
    <t>1.14. Activitats econòmiques segons grup. 2016</t>
  </si>
  <si>
    <t>1.1. Activitats econòmiques segons tipus. 2012 - 2016</t>
  </si>
  <si>
    <t>1.15. Evolució del nombre de referències als fitxers de l'IAE 2015 i 2016 per districte</t>
  </si>
  <si>
    <t>1.16. Evolució del nombre de referències als fitxers de l'IAE 2015 i 2016 en Comerç i Servicis per districte</t>
  </si>
  <si>
    <t>1.17. Evolució del nombre de referències als fitxers de l'IAE 2015 i 2016 per barri</t>
  </si>
  <si>
    <t>1.18. Evolució del nombre de referències als fitxers de l'IAE 2015 i 2016 en Comerç i Servicis per barri</t>
  </si>
  <si>
    <t>1. Padrón del Impuesto sobre Actividades Económicas a fecha 1 de enero de 2016</t>
  </si>
  <si>
    <t>1.2. Actividades económicas industriales según grandes grupos por distrito. 2016</t>
  </si>
  <si>
    <t>1.3. Actividades económicas comerciales según grandes grupos por distrito. 2016</t>
  </si>
  <si>
    <t>1.4. Actividades económicas profesionales según grandes grupos por distrito. 2016</t>
  </si>
  <si>
    <t>1.5. Actividades económicas industriales según agrupación por distrito. 2016</t>
  </si>
  <si>
    <t>1.6. Actividades económicas comerciales y de servicio según agrupación por distrito. 2016</t>
  </si>
  <si>
    <t>1.7. Actividades económicas profesionales según agrupación por distrito. 2016</t>
  </si>
  <si>
    <t>1.8. Actividades económicas industriales según grandes grupos por barrio. 2016</t>
  </si>
  <si>
    <t>1.9. Actividades económicas comerciales según grandes grupos por barrio. 2016</t>
  </si>
  <si>
    <t>1.10. Actividades económicas profesionales según grandes grupos por barrio. 2016</t>
  </si>
  <si>
    <t>1.11. Actividades económicas industriales más frecuentes según agrupación por barrio. 2016</t>
  </si>
  <si>
    <t>1.12. Actividades económicas comerciales y de servicios más frecuentes según agrupación por barrio. 2016</t>
  </si>
  <si>
    <t>1.13. Actividades económicas profesionales más frecuentes según agrupación por barrio. 2016</t>
  </si>
  <si>
    <t>1.14. Actividades económicas según grupo. 2016</t>
  </si>
  <si>
    <t>Activitats econòmiques segons tipus. 2016</t>
  </si>
  <si>
    <t>1.3. Activitats econòmiques comercials i de servicis segons grans grups per districte. 2016</t>
  </si>
  <si>
    <t>1.3. Actividades económicas comerciales y de servicios según grandes grupos por distrito. 2016</t>
  </si>
  <si>
    <t>1.6. Activitats econòmiques comercials i de servicis segons agrupació per districte. 2016</t>
  </si>
  <si>
    <t>1.6. Actividades económicas comerciales y de servicios según agrupación por distrito. 2016</t>
  </si>
  <si>
    <t>1.9. Activitats econòmiques comercials i de servicis segons grans grups per barri. 2016</t>
  </si>
  <si>
    <t>1.9. Actividades económicas comerciales y de servicios según grandes grupos por barrio. 2016</t>
  </si>
  <si>
    <t>Nova referència en 2016</t>
  </si>
  <si>
    <t>Baixa referència en 2016</t>
  </si>
  <si>
    <t>Referència es manté al mateix àmbit a 2016</t>
  </si>
  <si>
    <t>IAE 01/01/2016</t>
  </si>
  <si>
    <t>1.15. Evolución del número de referencias en los ficheros del IAE 2015 y 2016 por distrito</t>
  </si>
  <si>
    <t>1.16. Evolución del número de referencias en los ficheros del IAE 2015 y 2016 en Comercio y Servicios por distrito</t>
  </si>
  <si>
    <t>1.17. Evolución del número de referencias en los ficheros del IAE 2015 y 2016 por barrio</t>
  </si>
  <si>
    <t>1.18. Evolución del número de referencias en los ficheros del IAE 2015 y 2016 en Comercio y Servicios por barrio</t>
  </si>
  <si>
    <t>1.15. Evolució del nombre de referències als fitxers de l’IAE 2015 i 2016 per districte.</t>
  </si>
  <si>
    <t>1.15. Evolución del número de referencias en los ficheros del IAE 2015 y 2016 por distrito.</t>
  </si>
  <si>
    <t>Evolució 2015 - 2016</t>
  </si>
  <si>
    <t>1.16. Evolució del nombre de referències als fitxers de l’IAE 2015 i 2016 en Comerç i Servicis per districte.</t>
  </si>
  <si>
    <t>1.16. Evolución del número de referencias en los ficheros del IAE 2015 y 2016 en Comercio y Servicios por distrito.</t>
  </si>
  <si>
    <t>1.17. Evolució del nombre de referències als fitxers de l’IAE 2015 i 2016 per barri.</t>
  </si>
  <si>
    <t>1.17. Evolución del número de referencias en los ficheros del IAE 2015 y 2016 por barrio.</t>
  </si>
  <si>
    <t>1.18. Evolució del nombre de referències als fitxers de l’IAE 2015 i 2016 en Comerç i Servicis per barri.</t>
  </si>
  <si>
    <t>1.18. Evolución del número de referencias en los ficheros del IAE 2015 y 2016 en Comercio y Servicios por barrio.</t>
  </si>
  <si>
    <t>1.1. Actividades económicas según tipos. 2012 - 2016</t>
  </si>
  <si>
    <t>Extracció i transformació de materials radiactius</t>
  </si>
  <si>
    <t>Transports terrestres excepte ferrocarril</t>
  </si>
  <si>
    <t>Siderúrgia no integral</t>
  </si>
  <si>
    <t>Trefilatge, estirat, perfilat, laminat en fred de l'acer</t>
  </si>
  <si>
    <t>Transformació de minerals radioactius</t>
  </si>
  <si>
    <t>Sidreries</t>
  </si>
  <si>
    <t>Agents i corredors d'apostes en els espectacles</t>
  </si>
  <si>
    <t>Apuntadors i regidors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</si>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</sst>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1" x14ac:knownFonts="1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</font>
    <font>
      <sz val="10"/>
      <name val="Arial"/>
    </font>
    <font>
      <sz val="10"/>
      <color indexed="10"/>
      <name val="Arial"/>
    </font>
    <font>
      <sz val="10"/>
      <color indexed="10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166" fontId="3" fillId="0" borderId="0" xfId="0" applyNumberFormat="1" applyFont="1"/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2" fillId="0" borderId="0" xfId="2" applyNumberFormat="1" applyFont="1"/>
    <xf numFmtId="165" fontId="3" fillId="0" borderId="0" xfId="0" applyNumberFormat="1" applyFont="1" applyAlignment="1">
      <alignment horizontal="right"/>
    </xf>
    <xf numFmtId="165" fontId="3" fillId="0" borderId="0" xfId="2" applyNumberFormat="1" applyFont="1"/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Fill="1" applyAlignment="1"/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3" fontId="0" fillId="0" borderId="0" xfId="0" applyNumberFormat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10" fontId="2" fillId="0" borderId="0" xfId="2" applyNumberFormat="1" applyFont="1"/>
    <xf numFmtId="3" fontId="7" fillId="0" borderId="0" xfId="0" applyNumberFormat="1" applyFont="1"/>
    <xf numFmtId="3" fontId="7" fillId="0" borderId="0" xfId="0" applyNumberFormat="1" applyFont="1" applyFill="1"/>
    <xf numFmtId="166" fontId="7" fillId="0" borderId="0" xfId="0" applyNumberFormat="1" applyFont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" fontId="3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2" fillId="0" borderId="0" xfId="0" applyNumberFormat="1" applyFont="1" applyFill="1" applyAlignment="1">
      <alignment horizontal="right" wrapText="1"/>
    </xf>
    <xf numFmtId="3" fontId="10" fillId="0" borderId="0" xfId="0" applyNumberFormat="1" applyFont="1"/>
    <xf numFmtId="3" fontId="10" fillId="0" borderId="0" xfId="0" applyNumberFormat="1" applyFont="1" applyAlignment="1">
      <alignment horizontal="right" vertical="center"/>
    </xf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2016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441102649054109"/>
                  <c:y val="8.8458076314467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33</c:v>
                </c:pt>
                <c:pt idx="1">
                  <c:v>3986</c:v>
                </c:pt>
                <c:pt idx="2">
                  <c:v>7576</c:v>
                </c:pt>
                <c:pt idx="3">
                  <c:v>77821</c:v>
                </c:pt>
                <c:pt idx="4">
                  <c:v>24972</c:v>
                </c:pt>
                <c:pt idx="5">
                  <c:v>596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85725</xdr:rowOff>
    </xdr:from>
    <xdr:to>
      <xdr:col>6</xdr:col>
      <xdr:colOff>733425</xdr:colOff>
      <xdr:row>17</xdr:row>
      <xdr:rowOff>133350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788640</xdr:colOff>
      <xdr:row>37</xdr:row>
      <xdr:rowOff>133320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000" cy="633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788640</xdr:colOff>
      <xdr:row>37</xdr:row>
      <xdr:rowOff>133320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000" cy="633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788640</xdr:colOff>
      <xdr:row>37</xdr:row>
      <xdr:rowOff>133320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000" cy="633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788640</xdr:colOff>
      <xdr:row>37</xdr:row>
      <xdr:rowOff>133320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000" cy="633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tabSelected="1" workbookViewId="0">
      <selection activeCell="B1" sqref="B1"/>
    </sheetView>
  </sheetViews>
  <sheetFormatPr baseColWidth="10" defaultColWidth="11.44140625" defaultRowHeight="13.2" x14ac:dyDescent="0.25"/>
  <cols>
    <col min="1" max="1" width="2.109375" style="1" customWidth="1"/>
    <col min="2" max="2" width="85.5546875" style="1" bestFit="1" customWidth="1"/>
    <col min="3" max="7" width="11.44140625" style="1"/>
    <col min="8" max="8" width="18.6640625" style="1" customWidth="1"/>
    <col min="9" max="16384" width="11.44140625" style="1"/>
  </cols>
  <sheetData>
    <row r="1" spans="1:2" x14ac:dyDescent="0.25">
      <c r="A1" s="8" t="s">
        <v>796</v>
      </c>
    </row>
    <row r="2" spans="1:2" x14ac:dyDescent="0.25">
      <c r="B2" s="12" t="s">
        <v>810</v>
      </c>
    </row>
    <row r="3" spans="1:2" x14ac:dyDescent="0.25">
      <c r="B3" s="12" t="s">
        <v>797</v>
      </c>
    </row>
    <row r="4" spans="1:2" x14ac:dyDescent="0.25">
      <c r="B4" s="12" t="s">
        <v>798</v>
      </c>
    </row>
    <row r="5" spans="1:2" x14ac:dyDescent="0.25">
      <c r="B5" s="12" t="s">
        <v>799</v>
      </c>
    </row>
    <row r="6" spans="1:2" x14ac:dyDescent="0.25">
      <c r="B6" s="29" t="s">
        <v>800</v>
      </c>
    </row>
    <row r="7" spans="1:2" x14ac:dyDescent="0.25">
      <c r="B7" s="29" t="s">
        <v>801</v>
      </c>
    </row>
    <row r="8" spans="1:2" x14ac:dyDescent="0.25">
      <c r="B8" s="29" t="s">
        <v>802</v>
      </c>
    </row>
    <row r="9" spans="1:2" x14ac:dyDescent="0.25">
      <c r="B9" s="12" t="s">
        <v>803</v>
      </c>
    </row>
    <row r="10" spans="1:2" x14ac:dyDescent="0.25">
      <c r="B10" s="12" t="s">
        <v>804</v>
      </c>
    </row>
    <row r="11" spans="1:2" x14ac:dyDescent="0.25">
      <c r="B11" s="12" t="s">
        <v>805</v>
      </c>
    </row>
    <row r="12" spans="1:2" x14ac:dyDescent="0.25">
      <c r="B12" s="29" t="s">
        <v>806</v>
      </c>
    </row>
    <row r="13" spans="1:2" x14ac:dyDescent="0.25">
      <c r="B13" s="29" t="s">
        <v>807</v>
      </c>
    </row>
    <row r="14" spans="1:2" x14ac:dyDescent="0.25">
      <c r="B14" s="29" t="s">
        <v>808</v>
      </c>
    </row>
    <row r="15" spans="1:2" x14ac:dyDescent="0.25">
      <c r="B15" s="29" t="s">
        <v>809</v>
      </c>
    </row>
    <row r="16" spans="1:2" x14ac:dyDescent="0.25">
      <c r="B16" s="29" t="s">
        <v>811</v>
      </c>
    </row>
    <row r="17" spans="2:2" x14ac:dyDescent="0.25">
      <c r="B17" s="29" t="s">
        <v>812</v>
      </c>
    </row>
    <row r="18" spans="2:2" x14ac:dyDescent="0.25">
      <c r="B18" s="29" t="s">
        <v>813</v>
      </c>
    </row>
    <row r="19" spans="2:2" x14ac:dyDescent="0.25">
      <c r="B19" s="29" t="s">
        <v>814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89"/>
  <sheetViews>
    <sheetView workbookViewId="0"/>
  </sheetViews>
  <sheetFormatPr baseColWidth="10" defaultColWidth="11.44140625" defaultRowHeight="13.2" x14ac:dyDescent="0.25"/>
  <cols>
    <col min="1" max="1" width="4.5546875" style="36" customWidth="1"/>
    <col min="2" max="2" width="68.33203125" style="39" customWidth="1"/>
    <col min="3" max="3" width="7.88671875" style="3" customWidth="1"/>
    <col min="4" max="11" width="6.88671875" style="3" customWidth="1"/>
    <col min="12" max="12" width="6.88671875" style="48" customWidth="1"/>
    <col min="13" max="23" width="6.88671875" style="3" customWidth="1"/>
    <col min="24" max="16384" width="11.44140625" style="3"/>
  </cols>
  <sheetData>
    <row r="1" spans="1:23" x14ac:dyDescent="0.25">
      <c r="A1" s="14" t="s">
        <v>802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7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5">
      <c r="A2" s="17" t="s">
        <v>821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7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5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7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5">
      <c r="A4" s="15"/>
      <c r="B4" s="21"/>
      <c r="C4" s="18"/>
      <c r="D4" s="18" t="s">
        <v>499</v>
      </c>
      <c r="E4" s="18"/>
      <c r="F4" s="18"/>
      <c r="G4" s="18"/>
      <c r="H4" s="18"/>
      <c r="I4" s="18"/>
      <c r="J4" s="18"/>
      <c r="K4" s="18"/>
      <c r="L4" s="47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5">
      <c r="A5" s="51" t="s">
        <v>151</v>
      </c>
      <c r="B5" s="53" t="s">
        <v>35</v>
      </c>
      <c r="C5" s="11" t="s">
        <v>208</v>
      </c>
      <c r="D5" s="11" t="s">
        <v>375</v>
      </c>
      <c r="E5" s="11" t="s">
        <v>376</v>
      </c>
      <c r="F5" s="11" t="s">
        <v>377</v>
      </c>
      <c r="G5" s="11" t="s">
        <v>404</v>
      </c>
      <c r="H5" s="11" t="s">
        <v>405</v>
      </c>
      <c r="I5" s="11" t="s">
        <v>406</v>
      </c>
      <c r="J5" s="11" t="s">
        <v>407</v>
      </c>
      <c r="K5" s="11" t="s">
        <v>408</v>
      </c>
      <c r="L5" s="11" t="s">
        <v>409</v>
      </c>
      <c r="M5" s="11" t="s">
        <v>410</v>
      </c>
      <c r="N5" s="11" t="s">
        <v>411</v>
      </c>
      <c r="O5" s="11" t="s">
        <v>412</v>
      </c>
      <c r="P5" s="11" t="s">
        <v>413</v>
      </c>
      <c r="Q5" s="11" t="s">
        <v>414</v>
      </c>
      <c r="R5" s="11" t="s">
        <v>415</v>
      </c>
      <c r="S5" s="11" t="s">
        <v>416</v>
      </c>
      <c r="T5" s="11" t="s">
        <v>417</v>
      </c>
      <c r="U5" s="11" t="s">
        <v>418</v>
      </c>
      <c r="V5" s="11" t="s">
        <v>419</v>
      </c>
      <c r="W5" s="11" t="s">
        <v>224</v>
      </c>
    </row>
    <row r="6" spans="1:23" x14ac:dyDescent="0.25">
      <c r="A6" s="14" t="s">
        <v>202</v>
      </c>
      <c r="B6" s="37"/>
      <c r="C6" s="38">
        <v>24972</v>
      </c>
      <c r="D6" s="38">
        <v>2727</v>
      </c>
      <c r="E6" s="38">
        <v>3397</v>
      </c>
      <c r="F6" s="38">
        <v>2555</v>
      </c>
      <c r="G6" s="38">
        <v>1115</v>
      </c>
      <c r="H6" s="38">
        <v>951</v>
      </c>
      <c r="I6" s="38">
        <v>1710</v>
      </c>
      <c r="J6" s="38">
        <v>655</v>
      </c>
      <c r="K6" s="38">
        <v>1064</v>
      </c>
      <c r="L6" s="38">
        <v>781</v>
      </c>
      <c r="M6" s="38">
        <v>1516</v>
      </c>
      <c r="N6" s="38">
        <v>760</v>
      </c>
      <c r="O6" s="38">
        <v>1424</v>
      </c>
      <c r="P6" s="38">
        <v>1002</v>
      </c>
      <c r="Q6" s="38">
        <v>765</v>
      </c>
      <c r="R6" s="38">
        <v>796</v>
      </c>
      <c r="S6" s="38">
        <v>573</v>
      </c>
      <c r="T6" s="38">
        <v>147</v>
      </c>
      <c r="U6" s="38">
        <v>153</v>
      </c>
      <c r="V6" s="38">
        <v>265</v>
      </c>
      <c r="W6" s="38">
        <v>2616</v>
      </c>
    </row>
    <row r="7" spans="1:23" x14ac:dyDescent="0.25">
      <c r="A7" s="20" t="s">
        <v>111</v>
      </c>
      <c r="B7" s="40" t="s">
        <v>537</v>
      </c>
      <c r="C7" s="50">
        <v>232</v>
      </c>
      <c r="D7" s="50">
        <v>20</v>
      </c>
      <c r="E7" s="50">
        <v>21</v>
      </c>
      <c r="F7" s="50">
        <v>28</v>
      </c>
      <c r="G7" s="50">
        <v>14</v>
      </c>
      <c r="H7" s="50">
        <v>7</v>
      </c>
      <c r="I7" s="50">
        <v>8</v>
      </c>
      <c r="J7" s="50">
        <v>7</v>
      </c>
      <c r="K7" s="50">
        <v>9</v>
      </c>
      <c r="L7" s="50">
        <v>5</v>
      </c>
      <c r="M7" s="50">
        <v>18</v>
      </c>
      <c r="N7" s="50">
        <v>4</v>
      </c>
      <c r="O7" s="50">
        <v>10</v>
      </c>
      <c r="P7" s="50">
        <v>4</v>
      </c>
      <c r="Q7" s="50">
        <v>13</v>
      </c>
      <c r="R7" s="50">
        <v>17</v>
      </c>
      <c r="S7" s="50">
        <v>7</v>
      </c>
      <c r="T7" s="50">
        <v>4</v>
      </c>
      <c r="U7" s="50">
        <v>2</v>
      </c>
      <c r="V7" s="50">
        <v>6</v>
      </c>
      <c r="W7" s="50">
        <v>28</v>
      </c>
    </row>
    <row r="8" spans="1:23" x14ac:dyDescent="0.25">
      <c r="A8" s="20" t="s">
        <v>112</v>
      </c>
      <c r="B8" s="40" t="s">
        <v>181</v>
      </c>
      <c r="C8" s="50">
        <v>115</v>
      </c>
      <c r="D8" s="50">
        <v>7</v>
      </c>
      <c r="E8" s="50">
        <v>6</v>
      </c>
      <c r="F8" s="50">
        <v>12</v>
      </c>
      <c r="G8" s="50">
        <v>5</v>
      </c>
      <c r="H8" s="50">
        <v>4</v>
      </c>
      <c r="I8" s="50">
        <v>1</v>
      </c>
      <c r="J8" s="50">
        <v>2</v>
      </c>
      <c r="K8" s="50">
        <v>4</v>
      </c>
      <c r="L8" s="50">
        <v>3</v>
      </c>
      <c r="M8" s="50">
        <v>8</v>
      </c>
      <c r="N8" s="50">
        <v>3</v>
      </c>
      <c r="O8" s="50">
        <v>6</v>
      </c>
      <c r="P8" s="50">
        <v>7</v>
      </c>
      <c r="Q8" s="50">
        <v>6</v>
      </c>
      <c r="R8" s="50">
        <v>10</v>
      </c>
      <c r="S8" s="50">
        <v>2</v>
      </c>
      <c r="T8" s="50">
        <v>1</v>
      </c>
      <c r="U8" s="50">
        <v>6</v>
      </c>
      <c r="V8" s="50">
        <v>1</v>
      </c>
      <c r="W8" s="50">
        <v>21</v>
      </c>
    </row>
    <row r="9" spans="1:23" x14ac:dyDescent="0.25">
      <c r="A9" s="20" t="s">
        <v>113</v>
      </c>
      <c r="B9" s="40" t="s">
        <v>573</v>
      </c>
      <c r="C9" s="50">
        <v>11</v>
      </c>
      <c r="D9" s="50">
        <v>0</v>
      </c>
      <c r="E9" s="50">
        <v>0</v>
      </c>
      <c r="F9" s="50">
        <v>0</v>
      </c>
      <c r="G9" s="50">
        <v>0</v>
      </c>
      <c r="H9" s="50">
        <v>1</v>
      </c>
      <c r="I9" s="50">
        <v>0</v>
      </c>
      <c r="J9" s="50">
        <v>0</v>
      </c>
      <c r="K9" s="50">
        <v>0</v>
      </c>
      <c r="L9" s="50">
        <v>0</v>
      </c>
      <c r="M9" s="50">
        <v>1</v>
      </c>
      <c r="N9" s="50">
        <v>0</v>
      </c>
      <c r="O9" s="50">
        <v>3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6</v>
      </c>
    </row>
    <row r="10" spans="1:23" x14ac:dyDescent="0.25">
      <c r="A10" s="18" t="s">
        <v>114</v>
      </c>
      <c r="B10" s="40" t="s">
        <v>182</v>
      </c>
      <c r="C10" s="50">
        <v>11</v>
      </c>
      <c r="D10" s="50">
        <v>0</v>
      </c>
      <c r="E10" s="50">
        <v>0</v>
      </c>
      <c r="F10" s="50">
        <v>2</v>
      </c>
      <c r="G10" s="50">
        <v>1</v>
      </c>
      <c r="H10" s="50">
        <v>0</v>
      </c>
      <c r="I10" s="50">
        <v>1</v>
      </c>
      <c r="J10" s="50">
        <v>0</v>
      </c>
      <c r="K10" s="50">
        <v>1</v>
      </c>
      <c r="L10" s="50">
        <v>1</v>
      </c>
      <c r="M10" s="50">
        <v>1</v>
      </c>
      <c r="N10" s="50">
        <v>0</v>
      </c>
      <c r="O10" s="50">
        <v>0</v>
      </c>
      <c r="P10" s="50">
        <v>0</v>
      </c>
      <c r="Q10" s="50">
        <v>1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3</v>
      </c>
    </row>
    <row r="11" spans="1:23" x14ac:dyDescent="0.25">
      <c r="A11" s="18" t="s">
        <v>115</v>
      </c>
      <c r="B11" s="40" t="s">
        <v>183</v>
      </c>
      <c r="C11" s="50">
        <v>17</v>
      </c>
      <c r="D11" s="50">
        <v>2</v>
      </c>
      <c r="E11" s="50">
        <v>1</v>
      </c>
      <c r="F11" s="50">
        <v>3</v>
      </c>
      <c r="G11" s="50">
        <v>1</v>
      </c>
      <c r="H11" s="50">
        <v>1</v>
      </c>
      <c r="I11" s="50">
        <v>1</v>
      </c>
      <c r="J11" s="50">
        <v>0</v>
      </c>
      <c r="K11" s="50">
        <v>1</v>
      </c>
      <c r="L11" s="50">
        <v>1</v>
      </c>
      <c r="M11" s="50">
        <v>0</v>
      </c>
      <c r="N11" s="50">
        <v>1</v>
      </c>
      <c r="O11" s="50">
        <v>2</v>
      </c>
      <c r="P11" s="50">
        <v>0</v>
      </c>
      <c r="Q11" s="50">
        <v>2</v>
      </c>
      <c r="R11" s="50">
        <v>1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</row>
    <row r="12" spans="1:23" ht="12.6" customHeight="1" x14ac:dyDescent="0.25">
      <c r="A12" s="18" t="s">
        <v>116</v>
      </c>
      <c r="B12" s="40" t="s">
        <v>184</v>
      </c>
      <c r="C12" s="50">
        <v>8</v>
      </c>
      <c r="D12" s="50">
        <v>1</v>
      </c>
      <c r="E12" s="50">
        <v>0</v>
      </c>
      <c r="F12" s="50">
        <v>0</v>
      </c>
      <c r="G12" s="50">
        <v>3</v>
      </c>
      <c r="H12" s="50">
        <v>0</v>
      </c>
      <c r="I12" s="50">
        <v>0</v>
      </c>
      <c r="J12" s="50">
        <v>1</v>
      </c>
      <c r="K12" s="50">
        <v>1</v>
      </c>
      <c r="L12" s="50">
        <v>0</v>
      </c>
      <c r="M12" s="50">
        <v>0</v>
      </c>
      <c r="N12" s="50">
        <v>1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1</v>
      </c>
    </row>
    <row r="13" spans="1:23" ht="12.6" customHeight="1" x14ac:dyDescent="0.25">
      <c r="A13" s="21" t="s">
        <v>117</v>
      </c>
      <c r="B13" s="40" t="s">
        <v>538</v>
      </c>
      <c r="C13" s="50">
        <v>14</v>
      </c>
      <c r="D13" s="50">
        <v>1</v>
      </c>
      <c r="E13" s="50">
        <v>1</v>
      </c>
      <c r="F13" s="50">
        <v>1</v>
      </c>
      <c r="G13" s="50">
        <v>1</v>
      </c>
      <c r="H13" s="50">
        <v>0</v>
      </c>
      <c r="I13" s="50">
        <v>1</v>
      </c>
      <c r="J13" s="50">
        <v>0</v>
      </c>
      <c r="K13" s="50">
        <v>2</v>
      </c>
      <c r="L13" s="50">
        <v>1</v>
      </c>
      <c r="M13" s="50">
        <v>0</v>
      </c>
      <c r="N13" s="50">
        <v>0</v>
      </c>
      <c r="O13" s="50">
        <v>2</v>
      </c>
      <c r="P13" s="50">
        <v>1</v>
      </c>
      <c r="Q13" s="50">
        <v>0</v>
      </c>
      <c r="R13" s="50">
        <v>1</v>
      </c>
      <c r="S13" s="50">
        <v>0</v>
      </c>
      <c r="T13" s="50">
        <v>0</v>
      </c>
      <c r="U13" s="50">
        <v>1</v>
      </c>
      <c r="V13" s="50">
        <v>0</v>
      </c>
      <c r="W13" s="50">
        <v>1</v>
      </c>
    </row>
    <row r="14" spans="1:23" x14ac:dyDescent="0.25">
      <c r="A14" s="18" t="s">
        <v>118</v>
      </c>
      <c r="B14" s="40" t="s">
        <v>187</v>
      </c>
      <c r="C14" s="50">
        <v>52</v>
      </c>
      <c r="D14" s="50">
        <v>4</v>
      </c>
      <c r="E14" s="50">
        <v>4</v>
      </c>
      <c r="F14" s="50">
        <v>2</v>
      </c>
      <c r="G14" s="50">
        <v>3</v>
      </c>
      <c r="H14" s="50">
        <v>1</v>
      </c>
      <c r="I14" s="50">
        <v>5</v>
      </c>
      <c r="J14" s="50">
        <v>0</v>
      </c>
      <c r="K14" s="50">
        <v>0</v>
      </c>
      <c r="L14" s="50">
        <v>0</v>
      </c>
      <c r="M14" s="50">
        <v>4</v>
      </c>
      <c r="N14" s="50">
        <v>3</v>
      </c>
      <c r="O14" s="50">
        <v>8</v>
      </c>
      <c r="P14" s="50">
        <v>2</v>
      </c>
      <c r="Q14" s="50">
        <v>1</v>
      </c>
      <c r="R14" s="50">
        <v>4</v>
      </c>
      <c r="S14" s="50">
        <v>2</v>
      </c>
      <c r="T14" s="50">
        <v>0</v>
      </c>
      <c r="U14" s="50">
        <v>1</v>
      </c>
      <c r="V14" s="50">
        <v>0</v>
      </c>
      <c r="W14" s="50">
        <v>8</v>
      </c>
    </row>
    <row r="15" spans="1:23" x14ac:dyDescent="0.25">
      <c r="A15" s="18" t="s">
        <v>119</v>
      </c>
      <c r="B15" s="40" t="s">
        <v>185</v>
      </c>
      <c r="C15" s="50">
        <v>88</v>
      </c>
      <c r="D15" s="50">
        <v>9</v>
      </c>
      <c r="E15" s="50">
        <v>7</v>
      </c>
      <c r="F15" s="50">
        <v>8</v>
      </c>
      <c r="G15" s="50">
        <v>3</v>
      </c>
      <c r="H15" s="50">
        <v>4</v>
      </c>
      <c r="I15" s="50">
        <v>3</v>
      </c>
      <c r="J15" s="50">
        <v>2</v>
      </c>
      <c r="K15" s="50">
        <v>4</v>
      </c>
      <c r="L15" s="50">
        <v>1</v>
      </c>
      <c r="M15" s="50">
        <v>11</v>
      </c>
      <c r="N15" s="50">
        <v>3</v>
      </c>
      <c r="O15" s="50">
        <v>2</v>
      </c>
      <c r="P15" s="50">
        <v>4</v>
      </c>
      <c r="Q15" s="50">
        <v>2</v>
      </c>
      <c r="R15" s="50">
        <v>3</v>
      </c>
      <c r="S15" s="50">
        <v>8</v>
      </c>
      <c r="T15" s="50">
        <v>0</v>
      </c>
      <c r="U15" s="50">
        <v>0</v>
      </c>
      <c r="V15" s="50">
        <v>0</v>
      </c>
      <c r="W15" s="50">
        <v>14</v>
      </c>
    </row>
    <row r="16" spans="1:23" ht="26.4" x14ac:dyDescent="0.25">
      <c r="A16" s="21" t="s">
        <v>120</v>
      </c>
      <c r="B16" s="40" t="s">
        <v>574</v>
      </c>
      <c r="C16" s="50">
        <v>11</v>
      </c>
      <c r="D16" s="50">
        <v>0</v>
      </c>
      <c r="E16" s="50">
        <v>2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1</v>
      </c>
      <c r="L16" s="50">
        <v>0</v>
      </c>
      <c r="M16" s="50">
        <v>0</v>
      </c>
      <c r="N16" s="50">
        <v>0</v>
      </c>
      <c r="O16" s="50">
        <v>3</v>
      </c>
      <c r="P16" s="50">
        <v>0</v>
      </c>
      <c r="Q16" s="50">
        <v>1</v>
      </c>
      <c r="R16" s="50">
        <v>0</v>
      </c>
      <c r="S16" s="50">
        <v>1</v>
      </c>
      <c r="T16" s="50">
        <v>0</v>
      </c>
      <c r="U16" s="50">
        <v>0</v>
      </c>
      <c r="V16" s="50">
        <v>1</v>
      </c>
      <c r="W16" s="50">
        <v>2</v>
      </c>
    </row>
    <row r="17" spans="1:23" x14ac:dyDescent="0.25">
      <c r="A17" s="18" t="s">
        <v>121</v>
      </c>
      <c r="B17" s="40" t="s">
        <v>294</v>
      </c>
      <c r="C17" s="50">
        <v>231</v>
      </c>
      <c r="D17" s="50">
        <v>18</v>
      </c>
      <c r="E17" s="50">
        <v>25</v>
      </c>
      <c r="F17" s="50">
        <v>16</v>
      </c>
      <c r="G17" s="50">
        <v>15</v>
      </c>
      <c r="H17" s="50">
        <v>0</v>
      </c>
      <c r="I17" s="50">
        <v>18</v>
      </c>
      <c r="J17" s="50">
        <v>4</v>
      </c>
      <c r="K17" s="50">
        <v>7</v>
      </c>
      <c r="L17" s="50">
        <v>6</v>
      </c>
      <c r="M17" s="50">
        <v>15</v>
      </c>
      <c r="N17" s="50">
        <v>10</v>
      </c>
      <c r="O17" s="50">
        <v>24</v>
      </c>
      <c r="P17" s="50">
        <v>13</v>
      </c>
      <c r="Q17" s="50">
        <v>13</v>
      </c>
      <c r="R17" s="50">
        <v>10</v>
      </c>
      <c r="S17" s="50">
        <v>10</v>
      </c>
      <c r="T17" s="50">
        <v>3</v>
      </c>
      <c r="U17" s="50">
        <v>1</v>
      </c>
      <c r="V17" s="50">
        <v>1</v>
      </c>
      <c r="W17" s="50">
        <v>22</v>
      </c>
    </row>
    <row r="18" spans="1:23" x14ac:dyDescent="0.25">
      <c r="A18" s="18" t="s">
        <v>122</v>
      </c>
      <c r="B18" s="40" t="s">
        <v>354</v>
      </c>
      <c r="C18" s="50">
        <v>311</v>
      </c>
      <c r="D18" s="50">
        <v>17</v>
      </c>
      <c r="E18" s="50">
        <v>35</v>
      </c>
      <c r="F18" s="50">
        <v>25</v>
      </c>
      <c r="G18" s="50">
        <v>14</v>
      </c>
      <c r="H18" s="50">
        <v>17</v>
      </c>
      <c r="I18" s="50">
        <v>13</v>
      </c>
      <c r="J18" s="50">
        <v>13</v>
      </c>
      <c r="K18" s="50">
        <v>17</v>
      </c>
      <c r="L18" s="50">
        <v>16</v>
      </c>
      <c r="M18" s="50">
        <v>16</v>
      </c>
      <c r="N18" s="50">
        <v>8</v>
      </c>
      <c r="O18" s="50">
        <v>31</v>
      </c>
      <c r="P18" s="50">
        <v>13</v>
      </c>
      <c r="Q18" s="50">
        <v>10</v>
      </c>
      <c r="R18" s="50">
        <v>11</v>
      </c>
      <c r="S18" s="50">
        <v>10</v>
      </c>
      <c r="T18" s="50">
        <v>2</v>
      </c>
      <c r="U18" s="50">
        <v>3</v>
      </c>
      <c r="V18" s="50">
        <v>3</v>
      </c>
      <c r="W18" s="50">
        <v>37</v>
      </c>
    </row>
    <row r="19" spans="1:23" x14ac:dyDescent="0.25">
      <c r="A19" s="18" t="s">
        <v>123</v>
      </c>
      <c r="B19" s="40" t="s">
        <v>358</v>
      </c>
      <c r="C19" s="50">
        <v>329</v>
      </c>
      <c r="D19" s="50">
        <v>43</v>
      </c>
      <c r="E19" s="50">
        <v>40</v>
      </c>
      <c r="F19" s="50">
        <v>45</v>
      </c>
      <c r="G19" s="50">
        <v>13</v>
      </c>
      <c r="H19" s="50">
        <v>14</v>
      </c>
      <c r="I19" s="50">
        <v>11</v>
      </c>
      <c r="J19" s="50">
        <v>11</v>
      </c>
      <c r="K19" s="50">
        <v>15</v>
      </c>
      <c r="L19" s="50">
        <v>16</v>
      </c>
      <c r="M19" s="50">
        <v>26</v>
      </c>
      <c r="N19" s="50">
        <v>8</v>
      </c>
      <c r="O19" s="50">
        <v>14</v>
      </c>
      <c r="P19" s="50">
        <v>13</v>
      </c>
      <c r="Q19" s="50">
        <v>13</v>
      </c>
      <c r="R19" s="50">
        <v>12</v>
      </c>
      <c r="S19" s="50">
        <v>7</v>
      </c>
      <c r="T19" s="50">
        <v>3</v>
      </c>
      <c r="U19" s="50">
        <v>1</v>
      </c>
      <c r="V19" s="50">
        <v>4</v>
      </c>
      <c r="W19" s="50">
        <v>20</v>
      </c>
    </row>
    <row r="20" spans="1:23" x14ac:dyDescent="0.25">
      <c r="A20" s="18" t="s">
        <v>124</v>
      </c>
      <c r="B20" s="40" t="s">
        <v>355</v>
      </c>
      <c r="C20" s="50">
        <v>1517</v>
      </c>
      <c r="D20" s="50">
        <v>262</v>
      </c>
      <c r="E20" s="50">
        <v>262</v>
      </c>
      <c r="F20" s="50">
        <v>178</v>
      </c>
      <c r="G20" s="50">
        <v>58</v>
      </c>
      <c r="H20" s="50">
        <v>48</v>
      </c>
      <c r="I20" s="50">
        <v>152</v>
      </c>
      <c r="J20" s="50">
        <v>21</v>
      </c>
      <c r="K20" s="50">
        <v>38</v>
      </c>
      <c r="L20" s="50">
        <v>23</v>
      </c>
      <c r="M20" s="50">
        <v>69</v>
      </c>
      <c r="N20" s="50">
        <v>29</v>
      </c>
      <c r="O20" s="50">
        <v>79</v>
      </c>
      <c r="P20" s="50">
        <v>86</v>
      </c>
      <c r="Q20" s="50">
        <v>65</v>
      </c>
      <c r="R20" s="50">
        <v>31</v>
      </c>
      <c r="S20" s="50">
        <v>28</v>
      </c>
      <c r="T20" s="50">
        <v>12</v>
      </c>
      <c r="U20" s="50">
        <v>5</v>
      </c>
      <c r="V20" s="50">
        <v>7</v>
      </c>
      <c r="W20" s="50">
        <v>64</v>
      </c>
    </row>
    <row r="21" spans="1:23" x14ac:dyDescent="0.25">
      <c r="A21" s="18" t="s">
        <v>125</v>
      </c>
      <c r="B21" s="40" t="s">
        <v>356</v>
      </c>
      <c r="C21" s="50">
        <v>676</v>
      </c>
      <c r="D21" s="50">
        <v>47</v>
      </c>
      <c r="E21" s="50">
        <v>60</v>
      </c>
      <c r="F21" s="50">
        <v>55</v>
      </c>
      <c r="G21" s="50">
        <v>45</v>
      </c>
      <c r="H21" s="50">
        <v>34</v>
      </c>
      <c r="I21" s="50">
        <v>36</v>
      </c>
      <c r="J21" s="50">
        <v>12</v>
      </c>
      <c r="K21" s="50">
        <v>31</v>
      </c>
      <c r="L21" s="50">
        <v>21</v>
      </c>
      <c r="M21" s="50">
        <v>48</v>
      </c>
      <c r="N21" s="50">
        <v>19</v>
      </c>
      <c r="O21" s="50">
        <v>47</v>
      </c>
      <c r="P21" s="50">
        <v>48</v>
      </c>
      <c r="Q21" s="50">
        <v>34</v>
      </c>
      <c r="R21" s="50">
        <v>31</v>
      </c>
      <c r="S21" s="50">
        <v>18</v>
      </c>
      <c r="T21" s="50">
        <v>4</v>
      </c>
      <c r="U21" s="50">
        <v>2</v>
      </c>
      <c r="V21" s="50">
        <v>18</v>
      </c>
      <c r="W21" s="50">
        <v>66</v>
      </c>
    </row>
    <row r="22" spans="1:23" s="43" customFormat="1" x14ac:dyDescent="0.25">
      <c r="A22" s="41" t="s">
        <v>126</v>
      </c>
      <c r="B22" s="42" t="s">
        <v>357</v>
      </c>
      <c r="C22" s="50">
        <v>211</v>
      </c>
      <c r="D22" s="50">
        <v>30</v>
      </c>
      <c r="E22" s="52">
        <v>23</v>
      </c>
      <c r="F22" s="52">
        <v>26</v>
      </c>
      <c r="G22" s="52">
        <v>5</v>
      </c>
      <c r="H22" s="52">
        <v>4</v>
      </c>
      <c r="I22" s="52">
        <v>13</v>
      </c>
      <c r="J22" s="52">
        <v>11</v>
      </c>
      <c r="K22" s="52">
        <v>8</v>
      </c>
      <c r="L22" s="52">
        <v>7</v>
      </c>
      <c r="M22" s="52">
        <v>9</v>
      </c>
      <c r="N22" s="52">
        <v>5</v>
      </c>
      <c r="O22" s="52">
        <v>9</v>
      </c>
      <c r="P22" s="52">
        <v>10</v>
      </c>
      <c r="Q22" s="52">
        <v>5</v>
      </c>
      <c r="R22" s="52">
        <v>9</v>
      </c>
      <c r="S22" s="52">
        <v>4</v>
      </c>
      <c r="T22" s="52">
        <v>2</v>
      </c>
      <c r="U22" s="52">
        <v>1</v>
      </c>
      <c r="V22" s="52">
        <v>3</v>
      </c>
      <c r="W22" s="52">
        <v>27</v>
      </c>
    </row>
    <row r="23" spans="1:23" s="43" customFormat="1" ht="26.4" x14ac:dyDescent="0.25">
      <c r="A23" s="41">
        <v>244</v>
      </c>
      <c r="B23" s="42" t="s">
        <v>541</v>
      </c>
      <c r="C23" s="50">
        <v>7</v>
      </c>
      <c r="D23" s="50">
        <v>1</v>
      </c>
      <c r="E23" s="52">
        <v>0</v>
      </c>
      <c r="F23" s="52">
        <v>2</v>
      </c>
      <c r="G23" s="52">
        <v>0</v>
      </c>
      <c r="H23" s="52">
        <v>1</v>
      </c>
      <c r="I23" s="52">
        <v>1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1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1</v>
      </c>
    </row>
    <row r="24" spans="1:23" s="43" customFormat="1" x14ac:dyDescent="0.25">
      <c r="A24" s="41">
        <v>245</v>
      </c>
      <c r="B24" s="42" t="s">
        <v>540</v>
      </c>
      <c r="C24" s="50">
        <v>4</v>
      </c>
      <c r="D24" s="50">
        <v>1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1</v>
      </c>
      <c r="L24" s="52">
        <v>0</v>
      </c>
      <c r="M24" s="52">
        <v>1</v>
      </c>
      <c r="N24" s="52">
        <v>1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</row>
    <row r="25" spans="1:23" s="43" customFormat="1" x14ac:dyDescent="0.25">
      <c r="A25" s="41" t="s">
        <v>127</v>
      </c>
      <c r="B25" s="42" t="s">
        <v>594</v>
      </c>
      <c r="C25" s="50">
        <v>57</v>
      </c>
      <c r="D25" s="50">
        <v>2</v>
      </c>
      <c r="E25" s="52">
        <v>4</v>
      </c>
      <c r="F25" s="52">
        <v>2</v>
      </c>
      <c r="G25" s="52">
        <v>3</v>
      </c>
      <c r="H25" s="52">
        <v>0</v>
      </c>
      <c r="I25" s="52">
        <v>4</v>
      </c>
      <c r="J25" s="52">
        <v>3</v>
      </c>
      <c r="K25" s="52">
        <v>2</v>
      </c>
      <c r="L25" s="52">
        <v>2</v>
      </c>
      <c r="M25" s="52">
        <v>5</v>
      </c>
      <c r="N25" s="52">
        <v>3</v>
      </c>
      <c r="O25" s="52">
        <v>5</v>
      </c>
      <c r="P25" s="52">
        <v>1</v>
      </c>
      <c r="Q25" s="52">
        <v>5</v>
      </c>
      <c r="R25" s="52">
        <v>1</v>
      </c>
      <c r="S25" s="52">
        <v>0</v>
      </c>
      <c r="T25" s="52">
        <v>0</v>
      </c>
      <c r="U25" s="52">
        <v>1</v>
      </c>
      <c r="V25" s="52">
        <v>0</v>
      </c>
      <c r="W25" s="52">
        <v>14</v>
      </c>
    </row>
    <row r="26" spans="1:23" x14ac:dyDescent="0.25">
      <c r="A26" s="99" t="s">
        <v>862</v>
      </c>
      <c r="B26" s="40" t="s">
        <v>300</v>
      </c>
      <c r="C26" s="50">
        <v>1358</v>
      </c>
      <c r="D26" s="50">
        <v>55</v>
      </c>
      <c r="E26" s="50">
        <v>93</v>
      </c>
      <c r="F26" s="50">
        <v>101</v>
      </c>
      <c r="G26" s="50">
        <v>86</v>
      </c>
      <c r="H26" s="50">
        <v>55</v>
      </c>
      <c r="I26" s="50">
        <v>77</v>
      </c>
      <c r="J26" s="50">
        <v>46</v>
      </c>
      <c r="K26" s="50">
        <v>89</v>
      </c>
      <c r="L26" s="50">
        <v>50</v>
      </c>
      <c r="M26" s="50">
        <v>93</v>
      </c>
      <c r="N26" s="50">
        <v>38</v>
      </c>
      <c r="O26" s="50">
        <v>73</v>
      </c>
      <c r="P26" s="50">
        <v>44</v>
      </c>
      <c r="Q26" s="50">
        <v>30</v>
      </c>
      <c r="R26" s="50">
        <v>53</v>
      </c>
      <c r="S26" s="50">
        <v>36</v>
      </c>
      <c r="T26" s="50">
        <v>16</v>
      </c>
      <c r="U26" s="50">
        <v>9</v>
      </c>
      <c r="V26" s="50">
        <v>21</v>
      </c>
      <c r="W26" s="50">
        <v>293</v>
      </c>
    </row>
    <row r="27" spans="1:23" x14ac:dyDescent="0.25">
      <c r="A27" s="18" t="s">
        <v>128</v>
      </c>
      <c r="B27" s="40" t="s">
        <v>359</v>
      </c>
      <c r="C27" s="50">
        <v>8</v>
      </c>
      <c r="D27" s="50">
        <v>1</v>
      </c>
      <c r="E27" s="50">
        <v>0</v>
      </c>
      <c r="F27" s="50">
        <v>0</v>
      </c>
      <c r="G27" s="50">
        <v>0</v>
      </c>
      <c r="H27" s="50">
        <v>2</v>
      </c>
      <c r="I27" s="50">
        <v>1</v>
      </c>
      <c r="J27" s="50">
        <v>0</v>
      </c>
      <c r="K27" s="50">
        <v>0</v>
      </c>
      <c r="L27" s="50">
        <v>0</v>
      </c>
      <c r="M27" s="50">
        <v>0</v>
      </c>
      <c r="N27" s="50">
        <v>1</v>
      </c>
      <c r="O27" s="50">
        <v>1</v>
      </c>
      <c r="P27" s="50">
        <v>0</v>
      </c>
      <c r="Q27" s="50">
        <v>0</v>
      </c>
      <c r="R27" s="50">
        <v>1</v>
      </c>
      <c r="S27" s="50">
        <v>0</v>
      </c>
      <c r="T27" s="50">
        <v>0</v>
      </c>
      <c r="U27" s="50">
        <v>0</v>
      </c>
      <c r="V27" s="50">
        <v>1</v>
      </c>
      <c r="W27" s="50">
        <v>0</v>
      </c>
    </row>
    <row r="28" spans="1:23" x14ac:dyDescent="0.25">
      <c r="A28" s="18" t="s">
        <v>129</v>
      </c>
      <c r="B28" s="40" t="s">
        <v>36</v>
      </c>
      <c r="C28" s="50">
        <v>1271</v>
      </c>
      <c r="D28" s="50">
        <v>48</v>
      </c>
      <c r="E28" s="50">
        <v>74</v>
      </c>
      <c r="F28" s="50">
        <v>94</v>
      </c>
      <c r="G28" s="50">
        <v>64</v>
      </c>
      <c r="H28" s="50">
        <v>52</v>
      </c>
      <c r="I28" s="50">
        <v>46</v>
      </c>
      <c r="J28" s="50">
        <v>55</v>
      </c>
      <c r="K28" s="50">
        <v>65</v>
      </c>
      <c r="L28" s="50">
        <v>58</v>
      </c>
      <c r="M28" s="50">
        <v>87</v>
      </c>
      <c r="N28" s="50">
        <v>43</v>
      </c>
      <c r="O28" s="50">
        <v>84</v>
      </c>
      <c r="P28" s="50">
        <v>43</v>
      </c>
      <c r="Q28" s="50">
        <v>34</v>
      </c>
      <c r="R28" s="50">
        <v>49</v>
      </c>
      <c r="S28" s="50">
        <v>38</v>
      </c>
      <c r="T28" s="50">
        <v>9</v>
      </c>
      <c r="U28" s="50">
        <v>22</v>
      </c>
      <c r="V28" s="50">
        <v>25</v>
      </c>
      <c r="W28" s="50">
        <v>281</v>
      </c>
    </row>
    <row r="29" spans="1:23" ht="26.4" x14ac:dyDescent="0.25">
      <c r="A29" s="18" t="s">
        <v>130</v>
      </c>
      <c r="B29" s="40" t="s">
        <v>360</v>
      </c>
      <c r="C29" s="50">
        <v>11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2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0</v>
      </c>
      <c r="V29" s="50">
        <v>0</v>
      </c>
      <c r="W29" s="50">
        <v>8</v>
      </c>
    </row>
    <row r="30" spans="1:23" x14ac:dyDescent="0.25">
      <c r="A30" s="18">
        <v>269</v>
      </c>
      <c r="B30" s="40" t="s">
        <v>37</v>
      </c>
      <c r="C30" s="50">
        <v>16</v>
      </c>
      <c r="D30" s="50">
        <v>0</v>
      </c>
      <c r="E30" s="50">
        <v>0</v>
      </c>
      <c r="F30" s="50">
        <v>2</v>
      </c>
      <c r="G30" s="50">
        <v>1</v>
      </c>
      <c r="H30" s="50">
        <v>0</v>
      </c>
      <c r="I30" s="50">
        <v>1</v>
      </c>
      <c r="J30" s="50">
        <v>1</v>
      </c>
      <c r="K30" s="50">
        <v>6</v>
      </c>
      <c r="L30" s="50">
        <v>0</v>
      </c>
      <c r="M30" s="50">
        <v>2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0</v>
      </c>
      <c r="U30" s="50">
        <v>1</v>
      </c>
      <c r="V30" s="50">
        <v>0</v>
      </c>
      <c r="W30" s="50">
        <v>1</v>
      </c>
    </row>
    <row r="31" spans="1:23" x14ac:dyDescent="0.25">
      <c r="A31" s="18" t="s">
        <v>131</v>
      </c>
      <c r="B31" s="40" t="s">
        <v>361</v>
      </c>
      <c r="C31" s="50">
        <v>1159</v>
      </c>
      <c r="D31" s="50">
        <v>49</v>
      </c>
      <c r="E31" s="50">
        <v>68</v>
      </c>
      <c r="F31" s="50">
        <v>91</v>
      </c>
      <c r="G31" s="50">
        <v>53</v>
      </c>
      <c r="H31" s="50">
        <v>43</v>
      </c>
      <c r="I31" s="50">
        <v>52</v>
      </c>
      <c r="J31" s="50">
        <v>41</v>
      </c>
      <c r="K31" s="50">
        <v>83</v>
      </c>
      <c r="L31" s="50">
        <v>65</v>
      </c>
      <c r="M31" s="50">
        <v>105</v>
      </c>
      <c r="N31" s="50">
        <v>55</v>
      </c>
      <c r="O31" s="50">
        <v>76</v>
      </c>
      <c r="P31" s="50">
        <v>49</v>
      </c>
      <c r="Q31" s="50">
        <v>30</v>
      </c>
      <c r="R31" s="50">
        <v>52</v>
      </c>
      <c r="S31" s="50">
        <v>43</v>
      </c>
      <c r="T31" s="50">
        <v>9</v>
      </c>
      <c r="U31" s="50">
        <v>15</v>
      </c>
      <c r="V31" s="50">
        <v>17</v>
      </c>
      <c r="W31" s="50">
        <v>163</v>
      </c>
    </row>
    <row r="32" spans="1:23" x14ac:dyDescent="0.25">
      <c r="A32" s="18" t="s">
        <v>132</v>
      </c>
      <c r="B32" s="40" t="s">
        <v>362</v>
      </c>
      <c r="C32" s="50">
        <v>808</v>
      </c>
      <c r="D32" s="50">
        <v>115</v>
      </c>
      <c r="E32" s="50">
        <v>92</v>
      </c>
      <c r="F32" s="50">
        <v>91</v>
      </c>
      <c r="G32" s="50">
        <v>16</v>
      </c>
      <c r="H32" s="50">
        <v>40</v>
      </c>
      <c r="I32" s="50">
        <v>31</v>
      </c>
      <c r="J32" s="50">
        <v>27</v>
      </c>
      <c r="K32" s="50">
        <v>46</v>
      </c>
      <c r="L32" s="50">
        <v>26</v>
      </c>
      <c r="M32" s="50">
        <v>51</v>
      </c>
      <c r="N32" s="50">
        <v>55</v>
      </c>
      <c r="O32" s="50">
        <v>47</v>
      </c>
      <c r="P32" s="50">
        <v>39</v>
      </c>
      <c r="Q32" s="50">
        <v>22</v>
      </c>
      <c r="R32" s="50">
        <v>21</v>
      </c>
      <c r="S32" s="50">
        <v>15</v>
      </c>
      <c r="T32" s="50">
        <v>2</v>
      </c>
      <c r="U32" s="50">
        <v>5</v>
      </c>
      <c r="V32" s="50">
        <v>10</v>
      </c>
      <c r="W32" s="50">
        <v>57</v>
      </c>
    </row>
    <row r="33" spans="1:23" x14ac:dyDescent="0.25">
      <c r="A33" s="18" t="s">
        <v>133</v>
      </c>
      <c r="B33" s="40" t="s">
        <v>363</v>
      </c>
      <c r="C33" s="50">
        <v>4754</v>
      </c>
      <c r="D33" s="50">
        <v>898</v>
      </c>
      <c r="E33" s="50">
        <v>1215</v>
      </c>
      <c r="F33" s="50">
        <v>542</v>
      </c>
      <c r="G33" s="50">
        <v>103</v>
      </c>
      <c r="H33" s="50">
        <v>125</v>
      </c>
      <c r="I33" s="50">
        <v>387</v>
      </c>
      <c r="J33" s="50">
        <v>83</v>
      </c>
      <c r="K33" s="50">
        <v>126</v>
      </c>
      <c r="L33" s="50">
        <v>96</v>
      </c>
      <c r="M33" s="50">
        <v>310</v>
      </c>
      <c r="N33" s="50">
        <v>104</v>
      </c>
      <c r="O33" s="50">
        <v>206</v>
      </c>
      <c r="P33" s="50">
        <v>113</v>
      </c>
      <c r="Q33" s="50">
        <v>84</v>
      </c>
      <c r="R33" s="50">
        <v>94</v>
      </c>
      <c r="S33" s="50">
        <v>50</v>
      </c>
      <c r="T33" s="50">
        <v>14</v>
      </c>
      <c r="U33" s="50">
        <v>9</v>
      </c>
      <c r="V33" s="50">
        <v>35</v>
      </c>
      <c r="W33" s="50">
        <v>160</v>
      </c>
    </row>
    <row r="34" spans="1:23" x14ac:dyDescent="0.25">
      <c r="A34" s="18" t="s">
        <v>134</v>
      </c>
      <c r="B34" s="40" t="s">
        <v>364</v>
      </c>
      <c r="C34" s="50">
        <v>855</v>
      </c>
      <c r="D34" s="50">
        <v>139</v>
      </c>
      <c r="E34" s="50">
        <v>149</v>
      </c>
      <c r="F34" s="50">
        <v>111</v>
      </c>
      <c r="G34" s="50">
        <v>45</v>
      </c>
      <c r="H34" s="50">
        <v>15</v>
      </c>
      <c r="I34" s="50">
        <v>58</v>
      </c>
      <c r="J34" s="50">
        <v>16</v>
      </c>
      <c r="K34" s="50">
        <v>32</v>
      </c>
      <c r="L34" s="50">
        <v>32</v>
      </c>
      <c r="M34" s="50">
        <v>27</v>
      </c>
      <c r="N34" s="50">
        <v>22</v>
      </c>
      <c r="O34" s="50">
        <v>51</v>
      </c>
      <c r="P34" s="50">
        <v>28</v>
      </c>
      <c r="Q34" s="50">
        <v>31</v>
      </c>
      <c r="R34" s="50">
        <v>21</v>
      </c>
      <c r="S34" s="50">
        <v>15</v>
      </c>
      <c r="T34" s="50">
        <v>4</v>
      </c>
      <c r="U34" s="50">
        <v>1</v>
      </c>
      <c r="V34" s="50">
        <v>6</v>
      </c>
      <c r="W34" s="50">
        <v>52</v>
      </c>
    </row>
    <row r="35" spans="1:23" x14ac:dyDescent="0.25">
      <c r="A35" s="18" t="s">
        <v>135</v>
      </c>
      <c r="B35" s="40" t="s">
        <v>365</v>
      </c>
      <c r="C35" s="50">
        <v>454</v>
      </c>
      <c r="D35" s="50">
        <v>42</v>
      </c>
      <c r="E35" s="50">
        <v>75</v>
      </c>
      <c r="F35" s="50">
        <v>45</v>
      </c>
      <c r="G35" s="50">
        <v>16</v>
      </c>
      <c r="H35" s="50">
        <v>17</v>
      </c>
      <c r="I35" s="50">
        <v>22</v>
      </c>
      <c r="J35" s="50">
        <v>10</v>
      </c>
      <c r="K35" s="50">
        <v>18</v>
      </c>
      <c r="L35" s="50">
        <v>15</v>
      </c>
      <c r="M35" s="50">
        <v>30</v>
      </c>
      <c r="N35" s="50">
        <v>14</v>
      </c>
      <c r="O35" s="50">
        <v>24</v>
      </c>
      <c r="P35" s="50">
        <v>16</v>
      </c>
      <c r="Q35" s="50">
        <v>18</v>
      </c>
      <c r="R35" s="50">
        <v>13</v>
      </c>
      <c r="S35" s="50">
        <v>13</v>
      </c>
      <c r="T35" s="50">
        <v>6</v>
      </c>
      <c r="U35" s="50">
        <v>4</v>
      </c>
      <c r="V35" s="50">
        <v>4</v>
      </c>
      <c r="W35" s="50">
        <v>52</v>
      </c>
    </row>
    <row r="36" spans="1:23" x14ac:dyDescent="0.25">
      <c r="A36" s="18" t="s">
        <v>136</v>
      </c>
      <c r="B36" s="40" t="s">
        <v>366</v>
      </c>
      <c r="C36" s="50">
        <v>548</v>
      </c>
      <c r="D36" s="50">
        <v>26</v>
      </c>
      <c r="E36" s="50">
        <v>33</v>
      </c>
      <c r="F36" s="50">
        <v>50</v>
      </c>
      <c r="G36" s="50">
        <v>17</v>
      </c>
      <c r="H36" s="50">
        <v>34</v>
      </c>
      <c r="I36" s="50">
        <v>21</v>
      </c>
      <c r="J36" s="50">
        <v>18</v>
      </c>
      <c r="K36" s="50">
        <v>29</v>
      </c>
      <c r="L36" s="50">
        <v>24</v>
      </c>
      <c r="M36" s="50">
        <v>46</v>
      </c>
      <c r="N36" s="50">
        <v>21</v>
      </c>
      <c r="O36" s="50">
        <v>50</v>
      </c>
      <c r="P36" s="50">
        <v>29</v>
      </c>
      <c r="Q36" s="50">
        <v>20</v>
      </c>
      <c r="R36" s="50">
        <v>28</v>
      </c>
      <c r="S36" s="50">
        <v>25</v>
      </c>
      <c r="T36" s="50">
        <v>4</v>
      </c>
      <c r="U36" s="50">
        <v>1</v>
      </c>
      <c r="V36" s="50">
        <v>5</v>
      </c>
      <c r="W36" s="50">
        <v>67</v>
      </c>
    </row>
    <row r="37" spans="1:23" x14ac:dyDescent="0.25">
      <c r="A37" s="18" t="s">
        <v>137</v>
      </c>
      <c r="B37" s="40" t="s">
        <v>367</v>
      </c>
      <c r="C37" s="50">
        <v>1369</v>
      </c>
      <c r="D37" s="50">
        <v>147</v>
      </c>
      <c r="E37" s="50">
        <v>166</v>
      </c>
      <c r="F37" s="50">
        <v>182</v>
      </c>
      <c r="G37" s="50">
        <v>50</v>
      </c>
      <c r="H37" s="50">
        <v>84</v>
      </c>
      <c r="I37" s="50">
        <v>88</v>
      </c>
      <c r="J37" s="50">
        <v>45</v>
      </c>
      <c r="K37" s="50">
        <v>46</v>
      </c>
      <c r="L37" s="50">
        <v>31</v>
      </c>
      <c r="M37" s="50">
        <v>83</v>
      </c>
      <c r="N37" s="50">
        <v>51</v>
      </c>
      <c r="O37" s="50">
        <v>78</v>
      </c>
      <c r="P37" s="50">
        <v>74</v>
      </c>
      <c r="Q37" s="50">
        <v>53</v>
      </c>
      <c r="R37" s="50">
        <v>35</v>
      </c>
      <c r="S37" s="50">
        <v>29</v>
      </c>
      <c r="T37" s="50">
        <v>7</v>
      </c>
      <c r="U37" s="50">
        <v>8</v>
      </c>
      <c r="V37" s="50">
        <v>11</v>
      </c>
      <c r="W37" s="50">
        <v>101</v>
      </c>
    </row>
    <row r="38" spans="1:23" ht="26.4" x14ac:dyDescent="0.25">
      <c r="A38" s="18" t="s">
        <v>138</v>
      </c>
      <c r="B38" s="40" t="s">
        <v>38</v>
      </c>
      <c r="C38" s="50">
        <v>884</v>
      </c>
      <c r="D38" s="50">
        <v>104</v>
      </c>
      <c r="E38" s="50">
        <v>112</v>
      </c>
      <c r="F38" s="50">
        <v>80</v>
      </c>
      <c r="G38" s="50">
        <v>47</v>
      </c>
      <c r="H38" s="50">
        <v>40</v>
      </c>
      <c r="I38" s="50">
        <v>75</v>
      </c>
      <c r="J38" s="50">
        <v>24</v>
      </c>
      <c r="K38" s="50">
        <v>42</v>
      </c>
      <c r="L38" s="50">
        <v>23</v>
      </c>
      <c r="M38" s="50">
        <v>48</v>
      </c>
      <c r="N38" s="50">
        <v>25</v>
      </c>
      <c r="O38" s="50">
        <v>56</v>
      </c>
      <c r="P38" s="50">
        <v>34</v>
      </c>
      <c r="Q38" s="50">
        <v>23</v>
      </c>
      <c r="R38" s="50">
        <v>26</v>
      </c>
      <c r="S38" s="50">
        <v>21</v>
      </c>
      <c r="T38" s="50">
        <v>8</v>
      </c>
      <c r="U38" s="50">
        <v>7</v>
      </c>
      <c r="V38" s="50">
        <v>8</v>
      </c>
      <c r="W38" s="50">
        <v>81</v>
      </c>
    </row>
    <row r="39" spans="1:23" x14ac:dyDescent="0.25">
      <c r="A39" s="18" t="s">
        <v>139</v>
      </c>
      <c r="B39" s="40" t="s">
        <v>370</v>
      </c>
      <c r="C39" s="50">
        <v>29</v>
      </c>
      <c r="D39" s="50">
        <v>1</v>
      </c>
      <c r="E39" s="50">
        <v>2</v>
      </c>
      <c r="F39" s="50">
        <v>0</v>
      </c>
      <c r="G39" s="50">
        <v>2</v>
      </c>
      <c r="H39" s="50">
        <v>1</v>
      </c>
      <c r="I39" s="50">
        <v>0</v>
      </c>
      <c r="J39" s="50">
        <v>1</v>
      </c>
      <c r="K39" s="50">
        <v>5</v>
      </c>
      <c r="L39" s="50">
        <v>3</v>
      </c>
      <c r="M39" s="50">
        <v>1</v>
      </c>
      <c r="N39" s="50">
        <v>1</v>
      </c>
      <c r="O39" s="50">
        <v>1</v>
      </c>
      <c r="P39" s="50">
        <v>1</v>
      </c>
      <c r="Q39" s="50">
        <v>0</v>
      </c>
      <c r="R39" s="50">
        <v>3</v>
      </c>
      <c r="S39" s="50">
        <v>1</v>
      </c>
      <c r="T39" s="50">
        <v>0</v>
      </c>
      <c r="U39" s="50">
        <v>1</v>
      </c>
      <c r="V39" s="50">
        <v>1</v>
      </c>
      <c r="W39" s="50">
        <v>4</v>
      </c>
    </row>
    <row r="40" spans="1:23" x14ac:dyDescent="0.25">
      <c r="A40" s="18" t="s">
        <v>140</v>
      </c>
      <c r="B40" s="40" t="s">
        <v>368</v>
      </c>
      <c r="C40" s="50">
        <v>1331</v>
      </c>
      <c r="D40" s="50">
        <v>79</v>
      </c>
      <c r="E40" s="50">
        <v>120</v>
      </c>
      <c r="F40" s="50">
        <v>124</v>
      </c>
      <c r="G40" s="50">
        <v>58</v>
      </c>
      <c r="H40" s="50">
        <v>64</v>
      </c>
      <c r="I40" s="50">
        <v>62</v>
      </c>
      <c r="J40" s="50">
        <v>39</v>
      </c>
      <c r="K40" s="50">
        <v>65</v>
      </c>
      <c r="L40" s="50">
        <v>55</v>
      </c>
      <c r="M40" s="50">
        <v>72</v>
      </c>
      <c r="N40" s="50">
        <v>45</v>
      </c>
      <c r="O40" s="50">
        <v>74</v>
      </c>
      <c r="P40" s="50">
        <v>74</v>
      </c>
      <c r="Q40" s="50">
        <v>47</v>
      </c>
      <c r="R40" s="50">
        <v>50</v>
      </c>
      <c r="S40" s="50">
        <v>40</v>
      </c>
      <c r="T40" s="50">
        <v>9</v>
      </c>
      <c r="U40" s="50">
        <v>8</v>
      </c>
      <c r="V40" s="50">
        <v>13</v>
      </c>
      <c r="W40" s="50">
        <v>233</v>
      </c>
    </row>
    <row r="41" spans="1:23" x14ac:dyDescent="0.25">
      <c r="A41" s="18" t="s">
        <v>141</v>
      </c>
      <c r="B41" s="40" t="s">
        <v>387</v>
      </c>
      <c r="C41" s="50">
        <v>4121</v>
      </c>
      <c r="D41" s="50">
        <v>363</v>
      </c>
      <c r="E41" s="50">
        <v>492</v>
      </c>
      <c r="F41" s="50">
        <v>438</v>
      </c>
      <c r="G41" s="50">
        <v>283</v>
      </c>
      <c r="H41" s="50">
        <v>147</v>
      </c>
      <c r="I41" s="50">
        <v>406</v>
      </c>
      <c r="J41" s="50">
        <v>103</v>
      </c>
      <c r="K41" s="50">
        <v>149</v>
      </c>
      <c r="L41" s="50">
        <v>104</v>
      </c>
      <c r="M41" s="50">
        <v>208</v>
      </c>
      <c r="N41" s="50">
        <v>105</v>
      </c>
      <c r="O41" s="50">
        <v>255</v>
      </c>
      <c r="P41" s="50">
        <v>161</v>
      </c>
      <c r="Q41" s="50">
        <v>145</v>
      </c>
      <c r="R41" s="50">
        <v>142</v>
      </c>
      <c r="S41" s="50">
        <v>77</v>
      </c>
      <c r="T41" s="50">
        <v>16</v>
      </c>
      <c r="U41" s="50">
        <v>21</v>
      </c>
      <c r="V41" s="50">
        <v>32</v>
      </c>
      <c r="W41" s="50">
        <v>474</v>
      </c>
    </row>
    <row r="42" spans="1:23" x14ac:dyDescent="0.25">
      <c r="A42" s="18" t="s">
        <v>142</v>
      </c>
      <c r="B42" s="40" t="s">
        <v>371</v>
      </c>
      <c r="C42" s="50">
        <v>163</v>
      </c>
      <c r="D42" s="50">
        <v>13</v>
      </c>
      <c r="E42" s="50">
        <v>14</v>
      </c>
      <c r="F42" s="50">
        <v>22</v>
      </c>
      <c r="G42" s="50">
        <v>9</v>
      </c>
      <c r="H42" s="50">
        <v>4</v>
      </c>
      <c r="I42" s="50">
        <v>5</v>
      </c>
      <c r="J42" s="50">
        <v>7</v>
      </c>
      <c r="K42" s="50">
        <v>12</v>
      </c>
      <c r="L42" s="50">
        <v>5</v>
      </c>
      <c r="M42" s="50">
        <v>14</v>
      </c>
      <c r="N42" s="50">
        <v>6</v>
      </c>
      <c r="O42" s="50">
        <v>8</v>
      </c>
      <c r="P42" s="50">
        <v>9</v>
      </c>
      <c r="Q42" s="50">
        <v>4</v>
      </c>
      <c r="R42" s="50">
        <v>6</v>
      </c>
      <c r="S42" s="50">
        <v>3</v>
      </c>
      <c r="T42" s="50">
        <v>2</v>
      </c>
      <c r="U42" s="50">
        <v>1</v>
      </c>
      <c r="V42" s="50">
        <v>4</v>
      </c>
      <c r="W42" s="50">
        <v>15</v>
      </c>
    </row>
    <row r="43" spans="1:23" x14ac:dyDescent="0.25">
      <c r="A43" s="18" t="s">
        <v>143</v>
      </c>
      <c r="B43" s="40" t="s">
        <v>372</v>
      </c>
      <c r="C43" s="50">
        <v>83</v>
      </c>
      <c r="D43" s="50">
        <v>9</v>
      </c>
      <c r="E43" s="50">
        <v>8</v>
      </c>
      <c r="F43" s="50">
        <v>7</v>
      </c>
      <c r="G43" s="50">
        <v>1</v>
      </c>
      <c r="H43" s="50">
        <v>1</v>
      </c>
      <c r="I43" s="50">
        <v>11</v>
      </c>
      <c r="J43" s="50">
        <v>0</v>
      </c>
      <c r="K43" s="50">
        <v>5</v>
      </c>
      <c r="L43" s="50">
        <v>9</v>
      </c>
      <c r="M43" s="50">
        <v>2</v>
      </c>
      <c r="N43" s="50">
        <v>3</v>
      </c>
      <c r="O43" s="50">
        <v>5</v>
      </c>
      <c r="P43" s="50">
        <v>3</v>
      </c>
      <c r="Q43" s="50">
        <v>2</v>
      </c>
      <c r="R43" s="50">
        <v>2</v>
      </c>
      <c r="S43" s="50">
        <v>2</v>
      </c>
      <c r="T43" s="50">
        <v>0</v>
      </c>
      <c r="U43" s="50">
        <v>0</v>
      </c>
      <c r="V43" s="50">
        <v>0</v>
      </c>
      <c r="W43" s="50">
        <v>13</v>
      </c>
    </row>
    <row r="44" spans="1:23" x14ac:dyDescent="0.25">
      <c r="A44" s="18" t="s">
        <v>144</v>
      </c>
      <c r="B44" s="40" t="s">
        <v>369</v>
      </c>
      <c r="C44" s="50">
        <v>647</v>
      </c>
      <c r="D44" s="50">
        <v>66</v>
      </c>
      <c r="E44" s="50">
        <v>82</v>
      </c>
      <c r="F44" s="50">
        <v>58</v>
      </c>
      <c r="G44" s="50">
        <v>34</v>
      </c>
      <c r="H44" s="50">
        <v>37</v>
      </c>
      <c r="I44" s="50">
        <v>42</v>
      </c>
      <c r="J44" s="50">
        <v>15</v>
      </c>
      <c r="K44" s="50">
        <v>30</v>
      </c>
      <c r="L44" s="50">
        <v>31</v>
      </c>
      <c r="M44" s="50">
        <v>32</v>
      </c>
      <c r="N44" s="50">
        <v>26</v>
      </c>
      <c r="O44" s="50">
        <v>29</v>
      </c>
      <c r="P44" s="50">
        <v>31</v>
      </c>
      <c r="Q44" s="50">
        <v>20</v>
      </c>
      <c r="R44" s="50">
        <v>17</v>
      </c>
      <c r="S44" s="50">
        <v>34</v>
      </c>
      <c r="T44" s="50">
        <v>5</v>
      </c>
      <c r="U44" s="50">
        <v>6</v>
      </c>
      <c r="V44" s="50">
        <v>2</v>
      </c>
      <c r="W44" s="50">
        <v>50</v>
      </c>
    </row>
    <row r="45" spans="1:23" x14ac:dyDescent="0.25">
      <c r="A45" s="18" t="s">
        <v>145</v>
      </c>
      <c r="B45" s="40" t="s">
        <v>186</v>
      </c>
      <c r="C45" s="50">
        <v>165</v>
      </c>
      <c r="D45" s="50">
        <v>17</v>
      </c>
      <c r="E45" s="50">
        <v>15</v>
      </c>
      <c r="F45" s="50">
        <v>17</v>
      </c>
      <c r="G45" s="50">
        <v>8</v>
      </c>
      <c r="H45" s="50">
        <v>7</v>
      </c>
      <c r="I45" s="50">
        <v>7</v>
      </c>
      <c r="J45" s="50">
        <v>7</v>
      </c>
      <c r="K45" s="50">
        <v>16</v>
      </c>
      <c r="L45" s="50">
        <v>9</v>
      </c>
      <c r="M45" s="50">
        <v>10</v>
      </c>
      <c r="N45" s="50">
        <v>10</v>
      </c>
      <c r="O45" s="50">
        <v>10</v>
      </c>
      <c r="P45" s="50">
        <v>5</v>
      </c>
      <c r="Q45" s="50">
        <v>5</v>
      </c>
      <c r="R45" s="50">
        <v>6</v>
      </c>
      <c r="S45" s="50">
        <v>6</v>
      </c>
      <c r="T45" s="50">
        <v>2</v>
      </c>
      <c r="U45" s="50">
        <v>1</v>
      </c>
      <c r="V45" s="50">
        <v>6</v>
      </c>
      <c r="W45" s="50">
        <v>1</v>
      </c>
    </row>
    <row r="46" spans="1:23" x14ac:dyDescent="0.25">
      <c r="A46" s="18" t="s">
        <v>146</v>
      </c>
      <c r="B46" s="40" t="s">
        <v>39</v>
      </c>
      <c r="C46" s="50">
        <v>329</v>
      </c>
      <c r="D46" s="50">
        <v>24</v>
      </c>
      <c r="E46" s="50">
        <v>29</v>
      </c>
      <c r="F46" s="50">
        <v>33</v>
      </c>
      <c r="G46" s="50">
        <v>8</v>
      </c>
      <c r="H46" s="50">
        <v>12</v>
      </c>
      <c r="I46" s="50">
        <v>12</v>
      </c>
      <c r="J46" s="50">
        <v>12</v>
      </c>
      <c r="K46" s="50">
        <v>20</v>
      </c>
      <c r="L46" s="50">
        <v>13</v>
      </c>
      <c r="M46" s="50">
        <v>26</v>
      </c>
      <c r="N46" s="50">
        <v>15</v>
      </c>
      <c r="O46" s="50">
        <v>17</v>
      </c>
      <c r="P46" s="50">
        <v>13</v>
      </c>
      <c r="Q46" s="50">
        <v>9</v>
      </c>
      <c r="R46" s="50">
        <v>15</v>
      </c>
      <c r="S46" s="50">
        <v>7</v>
      </c>
      <c r="T46" s="50">
        <v>1</v>
      </c>
      <c r="U46" s="50">
        <v>3</v>
      </c>
      <c r="V46" s="50">
        <v>10</v>
      </c>
      <c r="W46" s="50">
        <v>50</v>
      </c>
    </row>
    <row r="47" spans="1:23" x14ac:dyDescent="0.25">
      <c r="A47" s="18" t="s">
        <v>147</v>
      </c>
      <c r="B47" s="40" t="s">
        <v>373</v>
      </c>
      <c r="C47" s="50">
        <v>707</v>
      </c>
      <c r="D47" s="50">
        <v>66</v>
      </c>
      <c r="E47" s="50">
        <v>67</v>
      </c>
      <c r="F47" s="50">
        <v>62</v>
      </c>
      <c r="G47" s="50">
        <v>30</v>
      </c>
      <c r="H47" s="50">
        <v>35</v>
      </c>
      <c r="I47" s="50">
        <v>36</v>
      </c>
      <c r="J47" s="50">
        <v>18</v>
      </c>
      <c r="K47" s="50">
        <v>38</v>
      </c>
      <c r="L47" s="50">
        <v>29</v>
      </c>
      <c r="M47" s="50">
        <v>37</v>
      </c>
      <c r="N47" s="50">
        <v>22</v>
      </c>
      <c r="O47" s="50">
        <v>34</v>
      </c>
      <c r="P47" s="50">
        <v>33</v>
      </c>
      <c r="Q47" s="50">
        <v>17</v>
      </c>
      <c r="R47" s="50">
        <v>21</v>
      </c>
      <c r="S47" s="50">
        <v>19</v>
      </c>
      <c r="T47" s="50">
        <v>2</v>
      </c>
      <c r="U47" s="50">
        <v>6</v>
      </c>
      <c r="V47" s="50">
        <v>10</v>
      </c>
      <c r="W47" s="50">
        <v>125</v>
      </c>
    </row>
    <row r="48" spans="1:23" x14ac:dyDescent="0.25">
      <c r="A48" s="1" t="s">
        <v>545</v>
      </c>
      <c r="C48" s="50"/>
      <c r="L48" s="3"/>
    </row>
    <row r="49" spans="3:12" x14ac:dyDescent="0.25">
      <c r="C49" s="50"/>
      <c r="L49" s="3"/>
    </row>
    <row r="50" spans="3:12" x14ac:dyDescent="0.25">
      <c r="C50" s="50"/>
      <c r="L50" s="3"/>
    </row>
    <row r="51" spans="3:12" x14ac:dyDescent="0.25">
      <c r="C51" s="50"/>
      <c r="L51" s="3"/>
    </row>
    <row r="52" spans="3:12" x14ac:dyDescent="0.25">
      <c r="C52" s="50"/>
      <c r="L52" s="3"/>
    </row>
    <row r="53" spans="3:12" x14ac:dyDescent="0.25">
      <c r="C53" s="50"/>
      <c r="L53" s="3"/>
    </row>
    <row r="54" spans="3:12" x14ac:dyDescent="0.25">
      <c r="C54" s="50"/>
      <c r="L54" s="3"/>
    </row>
    <row r="55" spans="3:12" x14ac:dyDescent="0.25">
      <c r="C55" s="50"/>
      <c r="L55" s="3"/>
    </row>
    <row r="56" spans="3:12" x14ac:dyDescent="0.25">
      <c r="C56" s="50"/>
      <c r="L56" s="3"/>
    </row>
    <row r="57" spans="3:12" x14ac:dyDescent="0.25">
      <c r="C57" s="50"/>
      <c r="L57" s="3"/>
    </row>
    <row r="58" spans="3:12" x14ac:dyDescent="0.25">
      <c r="C58" s="50"/>
      <c r="L58" s="3"/>
    </row>
    <row r="59" spans="3:12" x14ac:dyDescent="0.25">
      <c r="C59" s="50"/>
      <c r="L59" s="3"/>
    </row>
    <row r="60" spans="3:12" x14ac:dyDescent="0.25">
      <c r="C60" s="50"/>
      <c r="L60" s="3"/>
    </row>
    <row r="61" spans="3:12" x14ac:dyDescent="0.25">
      <c r="C61" s="50"/>
      <c r="L61" s="3"/>
    </row>
    <row r="62" spans="3:12" x14ac:dyDescent="0.25">
      <c r="C62" s="50"/>
      <c r="L62" s="3"/>
    </row>
    <row r="63" spans="3:12" x14ac:dyDescent="0.25">
      <c r="C63" s="50"/>
      <c r="L63" s="3"/>
    </row>
    <row r="64" spans="3:12" x14ac:dyDescent="0.25">
      <c r="C64" s="50"/>
    </row>
    <row r="65" spans="3:3" x14ac:dyDescent="0.25">
      <c r="C65" s="50"/>
    </row>
    <row r="66" spans="3:3" x14ac:dyDescent="0.25">
      <c r="C66" s="50"/>
    </row>
    <row r="67" spans="3:3" x14ac:dyDescent="0.25">
      <c r="C67" s="50"/>
    </row>
    <row r="68" spans="3:3" x14ac:dyDescent="0.25">
      <c r="C68" s="50"/>
    </row>
    <row r="69" spans="3:3" x14ac:dyDescent="0.25">
      <c r="C69" s="50"/>
    </row>
    <row r="70" spans="3:3" x14ac:dyDescent="0.25">
      <c r="C70" s="50"/>
    </row>
    <row r="71" spans="3:3" x14ac:dyDescent="0.25">
      <c r="C71" s="50"/>
    </row>
    <row r="72" spans="3:3" x14ac:dyDescent="0.25">
      <c r="C72" s="50"/>
    </row>
    <row r="73" spans="3:3" x14ac:dyDescent="0.25">
      <c r="C73" s="50"/>
    </row>
    <row r="74" spans="3:3" x14ac:dyDescent="0.25">
      <c r="C74" s="50"/>
    </row>
    <row r="75" spans="3:3" x14ac:dyDescent="0.25">
      <c r="C75" s="50"/>
    </row>
    <row r="76" spans="3:3" x14ac:dyDescent="0.25">
      <c r="C76" s="50"/>
    </row>
    <row r="77" spans="3:3" x14ac:dyDescent="0.25">
      <c r="C77" s="50"/>
    </row>
    <row r="78" spans="3:3" x14ac:dyDescent="0.25">
      <c r="C78" s="50"/>
    </row>
    <row r="79" spans="3:3" x14ac:dyDescent="0.25">
      <c r="C79" s="50"/>
    </row>
    <row r="80" spans="3:3" x14ac:dyDescent="0.25">
      <c r="C80" s="50"/>
    </row>
    <row r="81" spans="3:3" x14ac:dyDescent="0.25">
      <c r="C81" s="50"/>
    </row>
    <row r="82" spans="3:3" x14ac:dyDescent="0.25">
      <c r="C82" s="50"/>
    </row>
    <row r="83" spans="3:3" x14ac:dyDescent="0.25">
      <c r="C83" s="50"/>
    </row>
    <row r="84" spans="3:3" x14ac:dyDescent="0.25">
      <c r="C84" s="50"/>
    </row>
    <row r="85" spans="3:3" x14ac:dyDescent="0.25">
      <c r="C85" s="50"/>
    </row>
    <row r="86" spans="3:3" x14ac:dyDescent="0.25">
      <c r="C86" s="50"/>
    </row>
    <row r="87" spans="3:3" x14ac:dyDescent="0.25">
      <c r="C87" s="50"/>
    </row>
    <row r="88" spans="3:3" x14ac:dyDescent="0.25">
      <c r="C88" s="50"/>
    </row>
    <row r="89" spans="3:3" x14ac:dyDescent="0.25">
      <c r="C89" s="50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1"/>
  <sheetViews>
    <sheetView topLeftCell="A4" workbookViewId="0">
      <selection activeCell="B4" sqref="B4"/>
    </sheetView>
  </sheetViews>
  <sheetFormatPr baseColWidth="10" defaultColWidth="11.44140625" defaultRowHeight="13.2" x14ac:dyDescent="0.25"/>
  <cols>
    <col min="1" max="1" width="30" style="1" customWidth="1"/>
    <col min="2" max="2" width="8.6640625" style="1" customWidth="1"/>
    <col min="3" max="3" width="13.5546875" style="3" customWidth="1"/>
    <col min="4" max="4" width="8.5546875" style="1" customWidth="1"/>
    <col min="5" max="5" width="13.5546875" style="1" customWidth="1"/>
    <col min="6" max="6" width="8.5546875" style="1" customWidth="1"/>
    <col min="7" max="7" width="13.5546875" style="1" customWidth="1"/>
    <col min="8" max="8" width="8.5546875" style="1" customWidth="1"/>
    <col min="9" max="9" width="13.5546875" style="1" customWidth="1"/>
    <col min="10" max="10" width="8.5546875" style="1" customWidth="1"/>
    <col min="11" max="16384" width="11.44140625" style="1"/>
  </cols>
  <sheetData>
    <row r="1" spans="1:12" x14ac:dyDescent="0.25">
      <c r="A1" s="8" t="s">
        <v>803</v>
      </c>
    </row>
    <row r="2" spans="1:12" x14ac:dyDescent="0.25">
      <c r="A2" s="1" t="s">
        <v>822</v>
      </c>
    </row>
    <row r="3" spans="1:12" x14ac:dyDescent="0.25">
      <c r="C3" s="1"/>
    </row>
    <row r="4" spans="1:12" s="2" customFormat="1" ht="39.6" x14ac:dyDescent="0.25">
      <c r="B4" s="2" t="s">
        <v>202</v>
      </c>
      <c r="C4" s="2" t="s">
        <v>509</v>
      </c>
      <c r="D4" s="2" t="s">
        <v>201</v>
      </c>
      <c r="E4" s="2" t="s">
        <v>510</v>
      </c>
      <c r="F4" s="2" t="s">
        <v>201</v>
      </c>
      <c r="G4" s="2" t="s">
        <v>511</v>
      </c>
      <c r="H4" s="2" t="s">
        <v>201</v>
      </c>
      <c r="I4" s="2" t="s">
        <v>180</v>
      </c>
      <c r="J4" s="2" t="s">
        <v>201</v>
      </c>
    </row>
    <row r="5" spans="1:12" s="34" customFormat="1" x14ac:dyDescent="0.25">
      <c r="A5" s="32" t="s">
        <v>208</v>
      </c>
      <c r="B5" s="27">
        <v>3986</v>
      </c>
      <c r="C5" s="27">
        <v>350</v>
      </c>
      <c r="D5" s="92">
        <f>100*C5/$B5</f>
        <v>8.780732563973908</v>
      </c>
      <c r="E5" s="27">
        <v>139</v>
      </c>
      <c r="F5" s="92">
        <f>100*E5/$B5</f>
        <v>3.4872052182639237</v>
      </c>
      <c r="G5" s="27">
        <v>974</v>
      </c>
      <c r="H5" s="92">
        <f>100*G5/$B5</f>
        <v>24.435524335173106</v>
      </c>
      <c r="I5" s="27">
        <v>2523</v>
      </c>
      <c r="J5" s="92">
        <f>100*I5/$B5</f>
        <v>63.296537882589064</v>
      </c>
      <c r="K5" s="35"/>
    </row>
    <row r="6" spans="1:12" s="84" customFormat="1" x14ac:dyDescent="0.25">
      <c r="A6" s="58" t="s">
        <v>576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s="84" customFormat="1" x14ac:dyDescent="0.25">
      <c r="A7" s="59" t="s">
        <v>378</v>
      </c>
      <c r="B7" s="60">
        <v>44</v>
      </c>
      <c r="C7" s="60">
        <v>2</v>
      </c>
      <c r="D7" s="91">
        <f>100*C7/$B7</f>
        <v>4.5454545454545459</v>
      </c>
      <c r="E7" s="60">
        <v>0</v>
      </c>
      <c r="F7" s="91">
        <f>100*E7/$B7</f>
        <v>0</v>
      </c>
      <c r="G7" s="60">
        <v>7</v>
      </c>
      <c r="H7" s="91">
        <f t="shared" ref="H7:H12" si="0">100*G7/$B7</f>
        <v>15.909090909090908</v>
      </c>
      <c r="I7" s="60">
        <v>35</v>
      </c>
      <c r="J7" s="91">
        <f t="shared" ref="J7:J12" si="1">100*I7/$B7</f>
        <v>79.545454545454547</v>
      </c>
      <c r="K7" s="85"/>
      <c r="L7" s="86"/>
    </row>
    <row r="8" spans="1:12" s="84" customFormat="1" x14ac:dyDescent="0.25">
      <c r="A8" s="59" t="s">
        <v>388</v>
      </c>
      <c r="B8" s="60">
        <v>92</v>
      </c>
      <c r="C8" s="60">
        <v>15</v>
      </c>
      <c r="D8" s="91">
        <f t="shared" ref="D8:F63" si="2">100*C8/$B8</f>
        <v>16.304347826086957</v>
      </c>
      <c r="E8" s="60">
        <v>0</v>
      </c>
      <c r="F8" s="91">
        <f t="shared" si="2"/>
        <v>0</v>
      </c>
      <c r="G8" s="60">
        <v>11</v>
      </c>
      <c r="H8" s="91">
        <f t="shared" si="0"/>
        <v>11.956521739130435</v>
      </c>
      <c r="I8" s="60">
        <v>66</v>
      </c>
      <c r="J8" s="91">
        <f t="shared" si="1"/>
        <v>71.739130434782609</v>
      </c>
      <c r="K8" s="85"/>
      <c r="L8" s="86"/>
    </row>
    <row r="9" spans="1:12" s="84" customFormat="1" x14ac:dyDescent="0.25">
      <c r="A9" s="59" t="s">
        <v>389</v>
      </c>
      <c r="B9" s="60">
        <v>54</v>
      </c>
      <c r="C9" s="60">
        <v>2</v>
      </c>
      <c r="D9" s="91">
        <f t="shared" si="2"/>
        <v>3.7037037037037037</v>
      </c>
      <c r="E9" s="60">
        <v>2</v>
      </c>
      <c r="F9" s="91">
        <f t="shared" si="2"/>
        <v>3.7037037037037037</v>
      </c>
      <c r="G9" s="60">
        <v>13</v>
      </c>
      <c r="H9" s="91">
        <f t="shared" si="0"/>
        <v>24.074074074074073</v>
      </c>
      <c r="I9" s="60">
        <v>37</v>
      </c>
      <c r="J9" s="91">
        <f t="shared" si="1"/>
        <v>68.518518518518519</v>
      </c>
      <c r="K9" s="85"/>
      <c r="L9" s="86"/>
    </row>
    <row r="10" spans="1:12" s="84" customFormat="1" x14ac:dyDescent="0.25">
      <c r="A10" s="59" t="s">
        <v>390</v>
      </c>
      <c r="B10" s="60">
        <v>34</v>
      </c>
      <c r="C10" s="60">
        <v>3</v>
      </c>
      <c r="D10" s="91">
        <f t="shared" si="2"/>
        <v>8.8235294117647065</v>
      </c>
      <c r="E10" s="60">
        <v>1</v>
      </c>
      <c r="F10" s="91">
        <f t="shared" si="2"/>
        <v>2.9411764705882355</v>
      </c>
      <c r="G10" s="60">
        <v>4</v>
      </c>
      <c r="H10" s="91">
        <f t="shared" si="0"/>
        <v>11.764705882352942</v>
      </c>
      <c r="I10" s="60">
        <v>26</v>
      </c>
      <c r="J10" s="91">
        <f t="shared" si="1"/>
        <v>76.470588235294116</v>
      </c>
      <c r="K10" s="85"/>
      <c r="L10" s="86"/>
    </row>
    <row r="11" spans="1:12" s="84" customFormat="1" x14ac:dyDescent="0.25">
      <c r="A11" s="59" t="s">
        <v>391</v>
      </c>
      <c r="B11" s="60">
        <v>48</v>
      </c>
      <c r="C11" s="60">
        <v>4</v>
      </c>
      <c r="D11" s="91">
        <f t="shared" si="2"/>
        <v>8.3333333333333339</v>
      </c>
      <c r="E11" s="60">
        <v>0</v>
      </c>
      <c r="F11" s="91">
        <f t="shared" si="2"/>
        <v>0</v>
      </c>
      <c r="G11" s="60">
        <v>9</v>
      </c>
      <c r="H11" s="91">
        <f t="shared" si="0"/>
        <v>18.75</v>
      </c>
      <c r="I11" s="60">
        <v>35</v>
      </c>
      <c r="J11" s="91">
        <f t="shared" si="1"/>
        <v>72.916666666666671</v>
      </c>
      <c r="K11" s="85"/>
      <c r="L11" s="86"/>
    </row>
    <row r="12" spans="1:12" s="84" customFormat="1" x14ac:dyDescent="0.25">
      <c r="A12" s="59" t="s">
        <v>420</v>
      </c>
      <c r="B12" s="60">
        <v>161</v>
      </c>
      <c r="C12" s="60">
        <v>22</v>
      </c>
      <c r="D12" s="91">
        <f t="shared" si="2"/>
        <v>13.664596273291925</v>
      </c>
      <c r="E12" s="60">
        <v>2</v>
      </c>
      <c r="F12" s="91">
        <f t="shared" si="2"/>
        <v>1.2422360248447204</v>
      </c>
      <c r="G12" s="60">
        <v>17</v>
      </c>
      <c r="H12" s="91">
        <f t="shared" si="0"/>
        <v>10.559006211180124</v>
      </c>
      <c r="I12" s="60">
        <v>120</v>
      </c>
      <c r="J12" s="91">
        <f t="shared" si="1"/>
        <v>74.534161490683232</v>
      </c>
      <c r="K12" s="85"/>
      <c r="L12" s="86"/>
    </row>
    <row r="13" spans="1:12" s="84" customFormat="1" x14ac:dyDescent="0.25">
      <c r="A13" s="58" t="s">
        <v>401</v>
      </c>
      <c r="B13" s="60"/>
      <c r="C13" s="60"/>
      <c r="D13" s="91"/>
      <c r="E13" s="60"/>
      <c r="F13" s="91"/>
      <c r="G13" s="60"/>
      <c r="H13" s="91"/>
      <c r="I13" s="60"/>
      <c r="J13" s="91"/>
      <c r="K13" s="7"/>
      <c r="L13" s="86"/>
    </row>
    <row r="14" spans="1:12" s="84" customFormat="1" x14ac:dyDescent="0.25">
      <c r="A14" s="59" t="s">
        <v>421</v>
      </c>
      <c r="B14" s="60">
        <v>227</v>
      </c>
      <c r="C14" s="60">
        <v>43</v>
      </c>
      <c r="D14" s="91">
        <f t="shared" si="2"/>
        <v>18.942731277533039</v>
      </c>
      <c r="E14" s="60">
        <v>4</v>
      </c>
      <c r="F14" s="91">
        <f t="shared" si="2"/>
        <v>1.7621145374449338</v>
      </c>
      <c r="G14" s="60">
        <v>25</v>
      </c>
      <c r="H14" s="91">
        <f>100*G14/$B14</f>
        <v>11.013215859030836</v>
      </c>
      <c r="I14" s="60">
        <v>155</v>
      </c>
      <c r="J14" s="91">
        <f>100*I14/$B14</f>
        <v>68.281938325991192</v>
      </c>
      <c r="K14" s="7"/>
      <c r="L14" s="86"/>
    </row>
    <row r="15" spans="1:12" s="84" customFormat="1" x14ac:dyDescent="0.25">
      <c r="A15" s="59" t="s">
        <v>381</v>
      </c>
      <c r="B15" s="60">
        <v>132</v>
      </c>
      <c r="C15" s="60">
        <v>39</v>
      </c>
      <c r="D15" s="91">
        <f t="shared" si="2"/>
        <v>29.545454545454547</v>
      </c>
      <c r="E15" s="60">
        <v>3</v>
      </c>
      <c r="F15" s="91">
        <f t="shared" si="2"/>
        <v>2.2727272727272729</v>
      </c>
      <c r="G15" s="60">
        <v>21</v>
      </c>
      <c r="H15" s="91">
        <f>100*G15/$B15</f>
        <v>15.909090909090908</v>
      </c>
      <c r="I15" s="60">
        <v>69</v>
      </c>
      <c r="J15" s="91">
        <f>100*I15/$B15</f>
        <v>52.272727272727273</v>
      </c>
      <c r="K15" s="7"/>
      <c r="L15" s="86"/>
    </row>
    <row r="16" spans="1:12" s="84" customFormat="1" x14ac:dyDescent="0.25">
      <c r="A16" s="59" t="s">
        <v>422</v>
      </c>
      <c r="B16" s="60">
        <v>90</v>
      </c>
      <c r="C16" s="60">
        <v>9</v>
      </c>
      <c r="D16" s="91">
        <f t="shared" si="2"/>
        <v>10</v>
      </c>
      <c r="E16" s="60">
        <v>6</v>
      </c>
      <c r="F16" s="91">
        <f t="shared" si="2"/>
        <v>6.666666666666667</v>
      </c>
      <c r="G16" s="60">
        <v>12</v>
      </c>
      <c r="H16" s="91">
        <f>100*G16/$B16</f>
        <v>13.333333333333334</v>
      </c>
      <c r="I16" s="60">
        <v>63</v>
      </c>
      <c r="J16" s="91">
        <f>100*I16/$B16</f>
        <v>70</v>
      </c>
      <c r="K16" s="7"/>
      <c r="L16" s="86"/>
    </row>
    <row r="17" spans="1:12" s="84" customFormat="1" x14ac:dyDescent="0.25">
      <c r="A17" s="58" t="s">
        <v>578</v>
      </c>
      <c r="B17" s="60"/>
      <c r="C17" s="60"/>
      <c r="D17" s="91"/>
      <c r="E17" s="60"/>
      <c r="F17" s="91"/>
      <c r="G17" s="60"/>
      <c r="H17" s="91"/>
      <c r="I17" s="60"/>
      <c r="J17" s="91"/>
      <c r="K17" s="7"/>
      <c r="L17" s="86"/>
    </row>
    <row r="18" spans="1:12" s="84" customFormat="1" x14ac:dyDescent="0.25">
      <c r="A18" s="59" t="s">
        <v>394</v>
      </c>
      <c r="B18" s="60">
        <v>67</v>
      </c>
      <c r="C18" s="60">
        <v>3</v>
      </c>
      <c r="D18" s="91">
        <f t="shared" si="2"/>
        <v>4.4776119402985071</v>
      </c>
      <c r="E18" s="60">
        <v>3</v>
      </c>
      <c r="F18" s="91">
        <f t="shared" si="2"/>
        <v>4.4776119402985071</v>
      </c>
      <c r="G18" s="60">
        <v>17</v>
      </c>
      <c r="H18" s="91">
        <f>100*G18/$B18</f>
        <v>25.373134328358208</v>
      </c>
      <c r="I18" s="60">
        <v>44</v>
      </c>
      <c r="J18" s="91">
        <f>100*I18/$B18</f>
        <v>65.671641791044777</v>
      </c>
      <c r="K18" s="7"/>
      <c r="L18" s="86"/>
    </row>
    <row r="19" spans="1:12" s="84" customFormat="1" x14ac:dyDescent="0.25">
      <c r="A19" s="59" t="s">
        <v>392</v>
      </c>
      <c r="B19" s="60">
        <v>45</v>
      </c>
      <c r="C19" s="60">
        <v>3</v>
      </c>
      <c r="D19" s="91">
        <f t="shared" si="2"/>
        <v>6.666666666666667</v>
      </c>
      <c r="E19" s="60">
        <v>0</v>
      </c>
      <c r="F19" s="91">
        <f t="shared" si="2"/>
        <v>0</v>
      </c>
      <c r="G19" s="60">
        <v>8</v>
      </c>
      <c r="H19" s="91">
        <f>100*G19/$B19</f>
        <v>17.777777777777779</v>
      </c>
      <c r="I19" s="60">
        <v>34</v>
      </c>
      <c r="J19" s="91">
        <f>100*I19/$B19</f>
        <v>75.555555555555557</v>
      </c>
      <c r="K19" s="7"/>
      <c r="L19" s="86"/>
    </row>
    <row r="20" spans="1:12" s="84" customFormat="1" x14ac:dyDescent="0.25">
      <c r="A20" s="59" t="s">
        <v>395</v>
      </c>
      <c r="B20" s="60">
        <v>95</v>
      </c>
      <c r="C20" s="60">
        <v>12</v>
      </c>
      <c r="D20" s="91">
        <f t="shared" si="2"/>
        <v>12.631578947368421</v>
      </c>
      <c r="E20" s="60">
        <v>2</v>
      </c>
      <c r="F20" s="91">
        <f t="shared" si="2"/>
        <v>2.1052631578947367</v>
      </c>
      <c r="G20" s="60">
        <v>28</v>
      </c>
      <c r="H20" s="91">
        <f>100*G20/$B20</f>
        <v>29.473684210526315</v>
      </c>
      <c r="I20" s="60">
        <v>53</v>
      </c>
      <c r="J20" s="91">
        <f>100*I20/$B20</f>
        <v>55.789473684210527</v>
      </c>
      <c r="K20" s="7"/>
      <c r="L20" s="86"/>
    </row>
    <row r="21" spans="1:12" s="84" customFormat="1" x14ac:dyDescent="0.25">
      <c r="A21" s="59" t="s">
        <v>425</v>
      </c>
      <c r="B21" s="60">
        <v>131</v>
      </c>
      <c r="C21" s="60">
        <v>6</v>
      </c>
      <c r="D21" s="91">
        <f t="shared" si="2"/>
        <v>4.5801526717557248</v>
      </c>
      <c r="E21" s="60">
        <v>6</v>
      </c>
      <c r="F21" s="91">
        <f t="shared" si="2"/>
        <v>4.5801526717557248</v>
      </c>
      <c r="G21" s="60">
        <v>23</v>
      </c>
      <c r="H21" s="91">
        <f>100*G21/$B21</f>
        <v>17.557251908396946</v>
      </c>
      <c r="I21" s="60">
        <v>96</v>
      </c>
      <c r="J21" s="91">
        <f>100*I21/$B21</f>
        <v>73.282442748091597</v>
      </c>
      <c r="K21" s="7"/>
      <c r="L21" s="86"/>
    </row>
    <row r="22" spans="1:12" s="84" customFormat="1" x14ac:dyDescent="0.25">
      <c r="A22" s="58" t="s">
        <v>579</v>
      </c>
      <c r="B22" s="60"/>
      <c r="C22" s="60"/>
      <c r="D22" s="91"/>
      <c r="E22" s="60"/>
      <c r="F22" s="91"/>
      <c r="G22" s="60"/>
      <c r="H22" s="91"/>
      <c r="I22" s="60"/>
      <c r="J22" s="91"/>
      <c r="K22" s="7"/>
      <c r="L22" s="86"/>
    </row>
    <row r="23" spans="1:12" s="84" customFormat="1" x14ac:dyDescent="0.25">
      <c r="A23" s="59" t="s">
        <v>426</v>
      </c>
      <c r="B23" s="60">
        <v>54</v>
      </c>
      <c r="C23" s="60">
        <v>3</v>
      </c>
      <c r="D23" s="91">
        <f t="shared" si="2"/>
        <v>5.5555555555555554</v>
      </c>
      <c r="E23" s="60">
        <v>1</v>
      </c>
      <c r="F23" s="91">
        <f t="shared" si="2"/>
        <v>1.8518518518518519</v>
      </c>
      <c r="G23" s="60">
        <v>11</v>
      </c>
      <c r="H23" s="91">
        <f>100*G23/$B23</f>
        <v>20.37037037037037</v>
      </c>
      <c r="I23" s="60">
        <v>39</v>
      </c>
      <c r="J23" s="91">
        <f>100*I23/$B23</f>
        <v>72.222222222222229</v>
      </c>
      <c r="K23" s="7"/>
      <c r="L23" s="86"/>
    </row>
    <row r="24" spans="1:12" s="84" customFormat="1" x14ac:dyDescent="0.25">
      <c r="A24" s="59" t="s">
        <v>427</v>
      </c>
      <c r="B24" s="60">
        <v>18</v>
      </c>
      <c r="C24" s="60">
        <v>1</v>
      </c>
      <c r="D24" s="91">
        <f t="shared" si="2"/>
        <v>5.5555555555555554</v>
      </c>
      <c r="E24" s="60">
        <v>0</v>
      </c>
      <c r="F24" s="91">
        <f t="shared" si="2"/>
        <v>0</v>
      </c>
      <c r="G24" s="60">
        <v>1</v>
      </c>
      <c r="H24" s="91">
        <f>100*G24/$B24</f>
        <v>5.5555555555555554</v>
      </c>
      <c r="I24" s="60">
        <v>16</v>
      </c>
      <c r="J24" s="91">
        <f>100*I24/$B24</f>
        <v>88.888888888888886</v>
      </c>
      <c r="K24" s="7"/>
      <c r="L24" s="86"/>
    </row>
    <row r="25" spans="1:12" s="84" customFormat="1" x14ac:dyDescent="0.25">
      <c r="A25" s="59" t="s">
        <v>402</v>
      </c>
      <c r="B25" s="60">
        <v>14</v>
      </c>
      <c r="C25" s="60">
        <v>1</v>
      </c>
      <c r="D25" s="91">
        <f t="shared" si="2"/>
        <v>7.1428571428571432</v>
      </c>
      <c r="E25" s="60">
        <v>1</v>
      </c>
      <c r="F25" s="91">
        <f t="shared" si="2"/>
        <v>7.1428571428571432</v>
      </c>
      <c r="G25" s="60">
        <v>3</v>
      </c>
      <c r="H25" s="91">
        <f>100*G25/$B25</f>
        <v>21.428571428571427</v>
      </c>
      <c r="I25" s="60">
        <v>9</v>
      </c>
      <c r="J25" s="91">
        <f>100*I25/$B25</f>
        <v>64.285714285714292</v>
      </c>
      <c r="K25" s="7"/>
      <c r="L25" s="86"/>
    </row>
    <row r="26" spans="1:12" s="84" customFormat="1" x14ac:dyDescent="0.25">
      <c r="A26" s="59" t="s">
        <v>429</v>
      </c>
      <c r="B26" s="60">
        <v>54</v>
      </c>
      <c r="C26" s="60">
        <v>7</v>
      </c>
      <c r="D26" s="91">
        <f t="shared" si="2"/>
        <v>12.962962962962964</v>
      </c>
      <c r="E26" s="60">
        <v>2</v>
      </c>
      <c r="F26" s="91">
        <f t="shared" si="2"/>
        <v>3.7037037037037037</v>
      </c>
      <c r="G26" s="60">
        <v>17</v>
      </c>
      <c r="H26" s="91">
        <f>100*G26/$B26</f>
        <v>31.481481481481481</v>
      </c>
      <c r="I26" s="60">
        <v>28</v>
      </c>
      <c r="J26" s="91">
        <f>100*I26/$B26</f>
        <v>51.851851851851855</v>
      </c>
      <c r="K26" s="7"/>
      <c r="L26" s="86"/>
    </row>
    <row r="27" spans="1:12" s="84" customFormat="1" x14ac:dyDescent="0.25">
      <c r="A27" s="58" t="s">
        <v>385</v>
      </c>
      <c r="B27" s="60"/>
      <c r="C27" s="60"/>
      <c r="D27" s="91"/>
      <c r="E27" s="60"/>
      <c r="F27" s="91"/>
      <c r="G27" s="60"/>
      <c r="H27" s="91"/>
      <c r="I27" s="60"/>
      <c r="J27" s="91"/>
      <c r="K27" s="7"/>
      <c r="L27" s="86"/>
    </row>
    <row r="28" spans="1:12" s="84" customFormat="1" x14ac:dyDescent="0.25">
      <c r="A28" s="59" t="s">
        <v>430</v>
      </c>
      <c r="B28" s="60">
        <v>35</v>
      </c>
      <c r="C28" s="60">
        <v>0</v>
      </c>
      <c r="D28" s="91">
        <f t="shared" si="2"/>
        <v>0</v>
      </c>
      <c r="E28" s="60">
        <v>0</v>
      </c>
      <c r="F28" s="91">
        <f t="shared" si="2"/>
        <v>0</v>
      </c>
      <c r="G28" s="60">
        <v>15</v>
      </c>
      <c r="H28" s="91">
        <f>100*G28/$B28</f>
        <v>42.857142857142854</v>
      </c>
      <c r="I28" s="60">
        <v>20</v>
      </c>
      <c r="J28" s="91">
        <f>100*I28/$B28</f>
        <v>57.142857142857146</v>
      </c>
      <c r="K28" s="7"/>
      <c r="L28" s="86"/>
    </row>
    <row r="29" spans="1:12" s="84" customFormat="1" x14ac:dyDescent="0.25">
      <c r="A29" s="59" t="s">
        <v>431</v>
      </c>
      <c r="B29" s="60">
        <v>52</v>
      </c>
      <c r="C29" s="60">
        <v>4</v>
      </c>
      <c r="D29" s="91">
        <f t="shared" si="2"/>
        <v>7.6923076923076925</v>
      </c>
      <c r="E29" s="60">
        <v>2</v>
      </c>
      <c r="F29" s="91">
        <f t="shared" si="2"/>
        <v>3.8461538461538463</v>
      </c>
      <c r="G29" s="60">
        <v>8</v>
      </c>
      <c r="H29" s="91">
        <f>100*G29/$B29</f>
        <v>15.384615384615385</v>
      </c>
      <c r="I29" s="60">
        <v>38</v>
      </c>
      <c r="J29" s="91">
        <f>100*I29/$B29</f>
        <v>73.07692307692308</v>
      </c>
      <c r="K29" s="7"/>
      <c r="L29" s="86"/>
    </row>
    <row r="30" spans="1:12" s="84" customFormat="1" x14ac:dyDescent="0.25">
      <c r="A30" s="59" t="s">
        <v>432</v>
      </c>
      <c r="B30" s="60">
        <v>27</v>
      </c>
      <c r="C30" s="60">
        <v>2</v>
      </c>
      <c r="D30" s="91">
        <f t="shared" si="2"/>
        <v>7.4074074074074074</v>
      </c>
      <c r="E30" s="60">
        <v>4</v>
      </c>
      <c r="F30" s="91">
        <f t="shared" si="2"/>
        <v>14.814814814814815</v>
      </c>
      <c r="G30" s="60">
        <v>5</v>
      </c>
      <c r="H30" s="91">
        <f>100*G30/$B30</f>
        <v>18.518518518518519</v>
      </c>
      <c r="I30" s="60">
        <v>16</v>
      </c>
      <c r="J30" s="91">
        <f>100*I30/$B30</f>
        <v>59.25925925925926</v>
      </c>
      <c r="K30" s="7"/>
      <c r="L30" s="86"/>
    </row>
    <row r="31" spans="1:12" s="84" customFormat="1" x14ac:dyDescent="0.25">
      <c r="A31" s="59" t="s">
        <v>433</v>
      </c>
      <c r="B31" s="60">
        <v>16</v>
      </c>
      <c r="C31" s="60">
        <v>1</v>
      </c>
      <c r="D31" s="91">
        <f t="shared" si="2"/>
        <v>6.25</v>
      </c>
      <c r="E31" s="60">
        <v>0</v>
      </c>
      <c r="F31" s="91">
        <f t="shared" si="2"/>
        <v>0</v>
      </c>
      <c r="G31" s="60">
        <v>7</v>
      </c>
      <c r="H31" s="91">
        <f>100*G31/$B31</f>
        <v>43.75</v>
      </c>
      <c r="I31" s="60">
        <v>8</v>
      </c>
      <c r="J31" s="91">
        <f>100*I31/$B31</f>
        <v>50</v>
      </c>
      <c r="K31" s="7"/>
      <c r="L31" s="86"/>
    </row>
    <row r="32" spans="1:12" s="84" customFormat="1" x14ac:dyDescent="0.25">
      <c r="A32" s="59" t="s">
        <v>434</v>
      </c>
      <c r="B32" s="60">
        <v>33</v>
      </c>
      <c r="C32" s="60">
        <v>1</v>
      </c>
      <c r="D32" s="91">
        <f t="shared" si="2"/>
        <v>3.0303030303030303</v>
      </c>
      <c r="E32" s="60">
        <v>2</v>
      </c>
      <c r="F32" s="91">
        <f t="shared" si="2"/>
        <v>6.0606060606060606</v>
      </c>
      <c r="G32" s="60">
        <v>9</v>
      </c>
      <c r="H32" s="91">
        <f>100*G32/$B32</f>
        <v>27.272727272727273</v>
      </c>
      <c r="I32" s="60">
        <v>21</v>
      </c>
      <c r="J32" s="91">
        <f>100*I32/$B32</f>
        <v>63.636363636363633</v>
      </c>
      <c r="K32" s="7"/>
      <c r="L32" s="86"/>
    </row>
    <row r="33" spans="1:12" s="84" customFormat="1" x14ac:dyDescent="0.25">
      <c r="A33" s="58" t="s">
        <v>382</v>
      </c>
      <c r="B33" s="60"/>
      <c r="C33" s="60"/>
      <c r="D33" s="91"/>
      <c r="E33" s="60"/>
      <c r="F33" s="91"/>
      <c r="G33" s="60"/>
      <c r="H33" s="91"/>
      <c r="I33" s="60"/>
      <c r="J33" s="91"/>
      <c r="K33" s="7"/>
      <c r="L33" s="86"/>
    </row>
    <row r="34" spans="1:12" s="84" customFormat="1" x14ac:dyDescent="0.25">
      <c r="A34" s="59" t="s">
        <v>435</v>
      </c>
      <c r="B34" s="60">
        <v>40</v>
      </c>
      <c r="C34" s="60">
        <v>14</v>
      </c>
      <c r="D34" s="91">
        <f t="shared" si="2"/>
        <v>35</v>
      </c>
      <c r="E34" s="60">
        <v>0</v>
      </c>
      <c r="F34" s="91">
        <f t="shared" si="2"/>
        <v>0</v>
      </c>
      <c r="G34" s="60">
        <v>3</v>
      </c>
      <c r="H34" s="91">
        <f>100*G34/$B34</f>
        <v>7.5</v>
      </c>
      <c r="I34" s="60">
        <v>23</v>
      </c>
      <c r="J34" s="91">
        <f>100*I34/$B34</f>
        <v>57.5</v>
      </c>
      <c r="K34" s="7"/>
      <c r="L34" s="86"/>
    </row>
    <row r="35" spans="1:12" s="84" customFormat="1" x14ac:dyDescent="0.25">
      <c r="A35" s="59" t="s">
        <v>436</v>
      </c>
      <c r="B35" s="60">
        <v>54</v>
      </c>
      <c r="C35" s="60">
        <v>9</v>
      </c>
      <c r="D35" s="91">
        <f t="shared" si="2"/>
        <v>16.666666666666668</v>
      </c>
      <c r="E35" s="60">
        <v>4</v>
      </c>
      <c r="F35" s="91">
        <f t="shared" si="2"/>
        <v>7.4074074074074074</v>
      </c>
      <c r="G35" s="60">
        <v>9</v>
      </c>
      <c r="H35" s="91">
        <f>100*G35/$B35</f>
        <v>16.666666666666668</v>
      </c>
      <c r="I35" s="60">
        <v>32</v>
      </c>
      <c r="J35" s="91">
        <f>100*I35/$B35</f>
        <v>59.25925925925926</v>
      </c>
      <c r="K35" s="7"/>
      <c r="L35" s="86"/>
    </row>
    <row r="36" spans="1:12" s="84" customFormat="1" x14ac:dyDescent="0.25">
      <c r="A36" s="59" t="s">
        <v>437</v>
      </c>
      <c r="B36" s="60">
        <v>20</v>
      </c>
      <c r="C36" s="60">
        <v>4</v>
      </c>
      <c r="D36" s="91">
        <f t="shared" si="2"/>
        <v>20</v>
      </c>
      <c r="E36" s="60">
        <v>1</v>
      </c>
      <c r="F36" s="91">
        <f t="shared" si="2"/>
        <v>5</v>
      </c>
      <c r="G36" s="60">
        <v>1</v>
      </c>
      <c r="H36" s="91">
        <f>100*G36/$B36</f>
        <v>5</v>
      </c>
      <c r="I36" s="60">
        <v>14</v>
      </c>
      <c r="J36" s="91">
        <f>100*I36/$B36</f>
        <v>70</v>
      </c>
      <c r="K36" s="7"/>
      <c r="L36" s="86"/>
    </row>
    <row r="37" spans="1:12" s="84" customFormat="1" x14ac:dyDescent="0.25">
      <c r="A37" s="61" t="s">
        <v>438</v>
      </c>
      <c r="B37" s="60">
        <v>29</v>
      </c>
      <c r="C37" s="60">
        <v>4</v>
      </c>
      <c r="D37" s="91">
        <f t="shared" si="2"/>
        <v>13.793103448275861</v>
      </c>
      <c r="E37" s="60">
        <v>3</v>
      </c>
      <c r="F37" s="91">
        <f t="shared" si="2"/>
        <v>10.344827586206897</v>
      </c>
      <c r="G37" s="60">
        <v>5</v>
      </c>
      <c r="H37" s="91">
        <f>100*G37/$B37</f>
        <v>17.241379310344829</v>
      </c>
      <c r="I37" s="60">
        <v>17</v>
      </c>
      <c r="J37" s="91">
        <f>100*I37/$B37</f>
        <v>58.620689655172413</v>
      </c>
      <c r="K37" s="7"/>
      <c r="L37" s="86"/>
    </row>
    <row r="38" spans="1:12" s="84" customFormat="1" x14ac:dyDescent="0.25">
      <c r="A38" s="58" t="s">
        <v>393</v>
      </c>
      <c r="B38" s="60"/>
      <c r="C38" s="60"/>
      <c r="D38" s="91"/>
      <c r="E38" s="60"/>
      <c r="F38" s="91"/>
      <c r="G38" s="60"/>
      <c r="H38" s="91"/>
      <c r="I38" s="60"/>
      <c r="J38" s="91"/>
      <c r="K38" s="7"/>
      <c r="L38" s="86"/>
    </row>
    <row r="39" spans="1:12" s="84" customFormat="1" x14ac:dyDescent="0.25">
      <c r="A39" s="59" t="s">
        <v>439</v>
      </c>
      <c r="B39" s="60">
        <v>102</v>
      </c>
      <c r="C39" s="60">
        <v>2</v>
      </c>
      <c r="D39" s="91">
        <f t="shared" si="2"/>
        <v>1.9607843137254901</v>
      </c>
      <c r="E39" s="60">
        <v>1</v>
      </c>
      <c r="F39" s="91">
        <f t="shared" si="2"/>
        <v>0.98039215686274506</v>
      </c>
      <c r="G39" s="60">
        <v>30</v>
      </c>
      <c r="H39" s="91">
        <f>100*G39/$B39</f>
        <v>29.411764705882351</v>
      </c>
      <c r="I39" s="60">
        <v>69</v>
      </c>
      <c r="J39" s="91">
        <f>100*I39/$B39</f>
        <v>67.647058823529406</v>
      </c>
      <c r="K39" s="7"/>
      <c r="L39" s="86"/>
    </row>
    <row r="40" spans="1:12" s="84" customFormat="1" x14ac:dyDescent="0.25">
      <c r="A40" s="59" t="s">
        <v>440</v>
      </c>
      <c r="B40" s="60">
        <v>11</v>
      </c>
      <c r="C40" s="60">
        <v>0</v>
      </c>
      <c r="D40" s="91">
        <f t="shared" si="2"/>
        <v>0</v>
      </c>
      <c r="E40" s="60">
        <v>0</v>
      </c>
      <c r="F40" s="91">
        <f t="shared" si="2"/>
        <v>0</v>
      </c>
      <c r="G40" s="60">
        <v>7</v>
      </c>
      <c r="H40" s="91">
        <f>100*G40/$B40</f>
        <v>63.636363636363633</v>
      </c>
      <c r="I40" s="60">
        <v>4</v>
      </c>
      <c r="J40" s="91">
        <f>100*I40/$B40</f>
        <v>36.363636363636367</v>
      </c>
      <c r="K40" s="7"/>
      <c r="L40" s="86"/>
    </row>
    <row r="41" spans="1:12" s="84" customFormat="1" x14ac:dyDescent="0.25">
      <c r="A41" s="59" t="s">
        <v>441</v>
      </c>
      <c r="B41" s="60">
        <v>8</v>
      </c>
      <c r="C41" s="60">
        <v>1</v>
      </c>
      <c r="D41" s="91">
        <f t="shared" si="2"/>
        <v>12.5</v>
      </c>
      <c r="E41" s="60">
        <v>1</v>
      </c>
      <c r="F41" s="91">
        <f t="shared" si="2"/>
        <v>12.5</v>
      </c>
      <c r="G41" s="60">
        <v>1</v>
      </c>
      <c r="H41" s="91">
        <f>100*G41/$B41</f>
        <v>12.5</v>
      </c>
      <c r="I41" s="60">
        <v>5</v>
      </c>
      <c r="J41" s="91">
        <f>100*I41/$B41</f>
        <v>62.5</v>
      </c>
      <c r="K41" s="7"/>
      <c r="L41" s="86"/>
    </row>
    <row r="42" spans="1:12" s="84" customFormat="1" x14ac:dyDescent="0.25">
      <c r="A42" s="59" t="s">
        <v>396</v>
      </c>
      <c r="B42" s="60">
        <v>4</v>
      </c>
      <c r="C42" s="60">
        <v>1</v>
      </c>
      <c r="D42" s="91">
        <f t="shared" si="2"/>
        <v>25</v>
      </c>
      <c r="E42" s="60">
        <v>0</v>
      </c>
      <c r="F42" s="91">
        <f t="shared" si="2"/>
        <v>0</v>
      </c>
      <c r="G42" s="60">
        <v>0</v>
      </c>
      <c r="H42" s="91">
        <f>100*G42/$B42</f>
        <v>0</v>
      </c>
      <c r="I42" s="60">
        <v>3</v>
      </c>
      <c r="J42" s="91">
        <f>100*I42/$B42</f>
        <v>75</v>
      </c>
      <c r="K42" s="7"/>
      <c r="L42" s="86"/>
    </row>
    <row r="43" spans="1:12" s="84" customFormat="1" x14ac:dyDescent="0.25">
      <c r="A43" s="59" t="s">
        <v>397</v>
      </c>
      <c r="B43" s="60">
        <v>7</v>
      </c>
      <c r="C43" s="60">
        <v>0</v>
      </c>
      <c r="D43" s="91">
        <f t="shared" si="2"/>
        <v>0</v>
      </c>
      <c r="E43" s="60">
        <v>0</v>
      </c>
      <c r="F43" s="91">
        <f t="shared" si="2"/>
        <v>0</v>
      </c>
      <c r="G43" s="60">
        <v>4</v>
      </c>
      <c r="H43" s="91">
        <f>100*G43/$B43</f>
        <v>57.142857142857146</v>
      </c>
      <c r="I43" s="60">
        <v>3</v>
      </c>
      <c r="J43" s="91">
        <f>100*I43/$B43</f>
        <v>42.857142857142854</v>
      </c>
      <c r="K43" s="7"/>
      <c r="L43" s="86"/>
    </row>
    <row r="44" spans="1:12" s="84" customFormat="1" x14ac:dyDescent="0.25">
      <c r="A44" s="58" t="s">
        <v>580</v>
      </c>
      <c r="B44" s="60"/>
      <c r="C44" s="60"/>
      <c r="D44" s="91"/>
      <c r="E44" s="60"/>
      <c r="F44" s="91"/>
      <c r="G44" s="60"/>
      <c r="H44" s="91"/>
      <c r="I44" s="60"/>
      <c r="J44" s="91"/>
      <c r="K44" s="7"/>
      <c r="L44" s="86"/>
    </row>
    <row r="45" spans="1:12" s="84" customFormat="1" x14ac:dyDescent="0.25">
      <c r="A45" s="59" t="s">
        <v>444</v>
      </c>
      <c r="B45" s="60">
        <v>95</v>
      </c>
      <c r="C45" s="60">
        <v>6</v>
      </c>
      <c r="D45" s="91">
        <f t="shared" si="2"/>
        <v>6.3157894736842106</v>
      </c>
      <c r="E45" s="60">
        <v>2</v>
      </c>
      <c r="F45" s="91">
        <f t="shared" si="2"/>
        <v>2.1052631578947367</v>
      </c>
      <c r="G45" s="60">
        <v>23</v>
      </c>
      <c r="H45" s="91">
        <f>100*G45/$B45</f>
        <v>24.210526315789473</v>
      </c>
      <c r="I45" s="60">
        <v>64</v>
      </c>
      <c r="J45" s="91">
        <f>100*I45/$B45</f>
        <v>67.368421052631575</v>
      </c>
      <c r="K45" s="7"/>
      <c r="L45" s="86"/>
    </row>
    <row r="46" spans="1:12" s="84" customFormat="1" x14ac:dyDescent="0.25">
      <c r="A46" s="59" t="s">
        <v>445</v>
      </c>
      <c r="B46" s="60">
        <v>26</v>
      </c>
      <c r="C46" s="60">
        <v>1</v>
      </c>
      <c r="D46" s="91">
        <f t="shared" si="2"/>
        <v>3.8461538461538463</v>
      </c>
      <c r="E46" s="60">
        <v>0</v>
      </c>
      <c r="F46" s="91">
        <f t="shared" si="2"/>
        <v>0</v>
      </c>
      <c r="G46" s="60">
        <v>10</v>
      </c>
      <c r="H46" s="91">
        <f>100*G46/$B46</f>
        <v>38.46153846153846</v>
      </c>
      <c r="I46" s="60">
        <v>15</v>
      </c>
      <c r="J46" s="91">
        <f>100*I46/$B46</f>
        <v>57.692307692307693</v>
      </c>
      <c r="K46" s="7"/>
      <c r="L46" s="86"/>
    </row>
    <row r="47" spans="1:12" s="84" customFormat="1" x14ac:dyDescent="0.25">
      <c r="A47" s="59" t="s">
        <v>446</v>
      </c>
      <c r="B47" s="60">
        <v>51</v>
      </c>
      <c r="C47" s="60">
        <v>5</v>
      </c>
      <c r="D47" s="91">
        <f t="shared" si="2"/>
        <v>9.8039215686274517</v>
      </c>
      <c r="E47" s="60">
        <v>1</v>
      </c>
      <c r="F47" s="91">
        <f t="shared" si="2"/>
        <v>1.9607843137254901</v>
      </c>
      <c r="G47" s="60">
        <v>15</v>
      </c>
      <c r="H47" s="91">
        <f>100*G47/$B47</f>
        <v>29.411764705882351</v>
      </c>
      <c r="I47" s="60">
        <v>30</v>
      </c>
      <c r="J47" s="91">
        <f>100*I47/$B47</f>
        <v>58.823529411764703</v>
      </c>
      <c r="K47" s="7"/>
      <c r="L47" s="86"/>
    </row>
    <row r="48" spans="1:12" s="84" customFormat="1" x14ac:dyDescent="0.25">
      <c r="A48" s="59" t="s">
        <v>447</v>
      </c>
      <c r="B48" s="60">
        <v>28</v>
      </c>
      <c r="C48" s="60">
        <v>0</v>
      </c>
      <c r="D48" s="91">
        <f t="shared" si="2"/>
        <v>0</v>
      </c>
      <c r="E48" s="60">
        <v>2</v>
      </c>
      <c r="F48" s="91">
        <f t="shared" si="2"/>
        <v>7.1428571428571432</v>
      </c>
      <c r="G48" s="60">
        <v>9</v>
      </c>
      <c r="H48" s="91">
        <f>100*G48/$B48</f>
        <v>32.142857142857146</v>
      </c>
      <c r="I48" s="60">
        <v>17</v>
      </c>
      <c r="J48" s="91">
        <f>100*I48/$B48</f>
        <v>60.714285714285715</v>
      </c>
      <c r="K48" s="7"/>
      <c r="L48" s="86"/>
    </row>
    <row r="49" spans="1:12" s="84" customFormat="1" x14ac:dyDescent="0.25">
      <c r="A49" s="59" t="s">
        <v>448</v>
      </c>
      <c r="B49" s="60">
        <v>20</v>
      </c>
      <c r="C49" s="60">
        <v>0</v>
      </c>
      <c r="D49" s="91">
        <f t="shared" si="2"/>
        <v>0</v>
      </c>
      <c r="E49" s="60">
        <v>0</v>
      </c>
      <c r="F49" s="91">
        <f t="shared" si="2"/>
        <v>0</v>
      </c>
      <c r="G49" s="60">
        <v>11</v>
      </c>
      <c r="H49" s="91">
        <f>100*G49/$B49</f>
        <v>55</v>
      </c>
      <c r="I49" s="60">
        <v>9</v>
      </c>
      <c r="J49" s="91">
        <f>100*I49/$B49</f>
        <v>45</v>
      </c>
      <c r="K49" s="7"/>
      <c r="L49" s="86"/>
    </row>
    <row r="50" spans="1:12" s="84" customFormat="1" x14ac:dyDescent="0.25">
      <c r="A50" s="58" t="s">
        <v>581</v>
      </c>
      <c r="B50" s="60"/>
      <c r="C50" s="60"/>
      <c r="D50" s="91"/>
      <c r="E50" s="60"/>
      <c r="F50" s="91"/>
      <c r="G50" s="60"/>
      <c r="H50" s="91"/>
      <c r="I50" s="60"/>
      <c r="J50" s="91"/>
      <c r="K50" s="7"/>
      <c r="L50" s="86"/>
    </row>
    <row r="51" spans="1:12" s="84" customFormat="1" x14ac:dyDescent="0.25">
      <c r="A51" s="59" t="s">
        <v>398</v>
      </c>
      <c r="B51" s="60">
        <v>67</v>
      </c>
      <c r="C51" s="60">
        <v>3</v>
      </c>
      <c r="D51" s="91">
        <f t="shared" si="2"/>
        <v>4.4776119402985071</v>
      </c>
      <c r="E51" s="60">
        <v>3</v>
      </c>
      <c r="F51" s="91">
        <f t="shared" si="2"/>
        <v>4.4776119402985071</v>
      </c>
      <c r="G51" s="60">
        <v>15</v>
      </c>
      <c r="H51" s="91">
        <f>100*G51/$B51</f>
        <v>22.388059701492537</v>
      </c>
      <c r="I51" s="60">
        <v>46</v>
      </c>
      <c r="J51" s="91">
        <f>100*I51/$B51</f>
        <v>68.656716417910445</v>
      </c>
      <c r="K51" s="7"/>
      <c r="L51" s="86"/>
    </row>
    <row r="52" spans="1:12" s="84" customFormat="1" x14ac:dyDescent="0.25">
      <c r="A52" s="59" t="s">
        <v>565</v>
      </c>
      <c r="B52" s="60">
        <v>56</v>
      </c>
      <c r="C52" s="60">
        <v>0</v>
      </c>
      <c r="D52" s="91">
        <f t="shared" si="2"/>
        <v>0</v>
      </c>
      <c r="E52" s="60">
        <v>6</v>
      </c>
      <c r="F52" s="91">
        <f t="shared" si="2"/>
        <v>10.714285714285714</v>
      </c>
      <c r="G52" s="60">
        <v>16</v>
      </c>
      <c r="H52" s="91">
        <f>100*G52/$B52</f>
        <v>28.571428571428573</v>
      </c>
      <c r="I52" s="60">
        <v>34</v>
      </c>
      <c r="J52" s="91">
        <f>100*I52/$B52</f>
        <v>60.714285714285715</v>
      </c>
      <c r="K52" s="7"/>
      <c r="L52" s="86"/>
    </row>
    <row r="53" spans="1:12" s="84" customFormat="1" x14ac:dyDescent="0.25">
      <c r="A53" s="59" t="s">
        <v>399</v>
      </c>
      <c r="B53" s="60">
        <v>20</v>
      </c>
      <c r="C53" s="60">
        <v>0</v>
      </c>
      <c r="D53" s="91">
        <f t="shared" si="2"/>
        <v>0</v>
      </c>
      <c r="E53" s="60">
        <v>0</v>
      </c>
      <c r="F53" s="91">
        <f t="shared" si="2"/>
        <v>0</v>
      </c>
      <c r="G53" s="60">
        <v>10</v>
      </c>
      <c r="H53" s="91">
        <f>100*G53/$B53</f>
        <v>50</v>
      </c>
      <c r="I53" s="60">
        <v>10</v>
      </c>
      <c r="J53" s="91">
        <f>100*I53/$B53</f>
        <v>50</v>
      </c>
      <c r="K53" s="7"/>
      <c r="L53" s="86"/>
    </row>
    <row r="54" spans="1:12" s="84" customFormat="1" x14ac:dyDescent="0.25">
      <c r="A54" s="59" t="s">
        <v>542</v>
      </c>
      <c r="B54" s="60">
        <v>28</v>
      </c>
      <c r="C54" s="60">
        <v>2</v>
      </c>
      <c r="D54" s="91">
        <f t="shared" si="2"/>
        <v>7.1428571428571432</v>
      </c>
      <c r="E54" s="60">
        <v>1</v>
      </c>
      <c r="F54" s="91">
        <f t="shared" si="2"/>
        <v>3.5714285714285716</v>
      </c>
      <c r="G54" s="60">
        <v>10</v>
      </c>
      <c r="H54" s="91">
        <f>100*G54/$B54</f>
        <v>35.714285714285715</v>
      </c>
      <c r="I54" s="60">
        <v>15</v>
      </c>
      <c r="J54" s="91">
        <f>100*I54/$B54</f>
        <v>53.571428571428569</v>
      </c>
      <c r="K54" s="7"/>
      <c r="L54" s="86"/>
    </row>
    <row r="55" spans="1:12" s="84" customFormat="1" x14ac:dyDescent="0.25">
      <c r="A55" s="59" t="s">
        <v>451</v>
      </c>
      <c r="B55" s="60">
        <v>16</v>
      </c>
      <c r="C55" s="60">
        <v>1</v>
      </c>
      <c r="D55" s="91">
        <f t="shared" si="2"/>
        <v>6.25</v>
      </c>
      <c r="E55" s="60">
        <v>6</v>
      </c>
      <c r="F55" s="91">
        <f t="shared" si="2"/>
        <v>37.5</v>
      </c>
      <c r="G55" s="60">
        <v>6</v>
      </c>
      <c r="H55" s="91">
        <f>100*G55/$B55</f>
        <v>37.5</v>
      </c>
      <c r="I55" s="60">
        <v>3</v>
      </c>
      <c r="J55" s="91">
        <f>100*I55/$B55</f>
        <v>18.75</v>
      </c>
      <c r="K55" s="7"/>
      <c r="L55" s="86"/>
    </row>
    <row r="56" spans="1:12" s="84" customFormat="1" x14ac:dyDescent="0.25">
      <c r="A56" s="58" t="s">
        <v>582</v>
      </c>
      <c r="B56" s="60"/>
      <c r="C56" s="60"/>
      <c r="D56" s="91"/>
      <c r="E56" s="60"/>
      <c r="F56" s="91"/>
      <c r="G56" s="60"/>
      <c r="H56" s="91"/>
      <c r="I56" s="60"/>
      <c r="J56" s="91"/>
      <c r="K56" s="7"/>
      <c r="L56" s="86"/>
    </row>
    <row r="57" spans="1:12" s="84" customFormat="1" x14ac:dyDescent="0.25">
      <c r="A57" s="59" t="s">
        <v>452</v>
      </c>
      <c r="B57" s="60">
        <v>64</v>
      </c>
      <c r="C57" s="60">
        <v>2</v>
      </c>
      <c r="D57" s="91">
        <f t="shared" si="2"/>
        <v>3.125</v>
      </c>
      <c r="E57" s="60">
        <v>1</v>
      </c>
      <c r="F57" s="91">
        <f t="shared" si="2"/>
        <v>1.5625</v>
      </c>
      <c r="G57" s="60">
        <v>18</v>
      </c>
      <c r="H57" s="91">
        <f t="shared" ref="H57:H63" si="3">100*G57/$B57</f>
        <v>28.125</v>
      </c>
      <c r="I57" s="60">
        <v>43</v>
      </c>
      <c r="J57" s="91">
        <f t="shared" ref="J57:J63" si="4">100*I57/$B57</f>
        <v>67.1875</v>
      </c>
      <c r="K57" s="7"/>
      <c r="L57" s="86"/>
    </row>
    <row r="58" spans="1:12" s="84" customFormat="1" x14ac:dyDescent="0.25">
      <c r="A58" s="59" t="s">
        <v>453</v>
      </c>
      <c r="B58" s="60">
        <v>53</v>
      </c>
      <c r="C58" s="60">
        <v>0</v>
      </c>
      <c r="D58" s="91">
        <f t="shared" si="2"/>
        <v>0</v>
      </c>
      <c r="E58" s="60">
        <v>3</v>
      </c>
      <c r="F58" s="91">
        <f t="shared" si="2"/>
        <v>5.6603773584905657</v>
      </c>
      <c r="G58" s="60">
        <v>18</v>
      </c>
      <c r="H58" s="91">
        <f t="shared" si="3"/>
        <v>33.962264150943398</v>
      </c>
      <c r="I58" s="60">
        <v>32</v>
      </c>
      <c r="J58" s="91">
        <f t="shared" si="4"/>
        <v>60.377358490566039</v>
      </c>
      <c r="K58" s="7"/>
      <c r="L58" s="86"/>
    </row>
    <row r="59" spans="1:12" s="84" customFormat="1" x14ac:dyDescent="0.25">
      <c r="A59" s="59" t="s">
        <v>454</v>
      </c>
      <c r="B59" s="60">
        <v>54</v>
      </c>
      <c r="C59" s="60">
        <v>2</v>
      </c>
      <c r="D59" s="91">
        <f t="shared" si="2"/>
        <v>3.7037037037037037</v>
      </c>
      <c r="E59" s="60">
        <v>2</v>
      </c>
      <c r="F59" s="91">
        <f t="shared" si="2"/>
        <v>3.7037037037037037</v>
      </c>
      <c r="G59" s="60">
        <v>16</v>
      </c>
      <c r="H59" s="91">
        <f t="shared" si="3"/>
        <v>29.62962962962963</v>
      </c>
      <c r="I59" s="60">
        <v>34</v>
      </c>
      <c r="J59" s="91">
        <f t="shared" si="4"/>
        <v>62.962962962962962</v>
      </c>
      <c r="K59" s="7"/>
      <c r="L59" s="86"/>
    </row>
    <row r="60" spans="1:12" s="84" customFormat="1" x14ac:dyDescent="0.25">
      <c r="A60" s="61" t="s">
        <v>456</v>
      </c>
      <c r="B60" s="60">
        <v>25</v>
      </c>
      <c r="C60" s="60">
        <v>0</v>
      </c>
      <c r="D60" s="91">
        <f t="shared" si="2"/>
        <v>0</v>
      </c>
      <c r="E60" s="60">
        <v>1</v>
      </c>
      <c r="F60" s="91">
        <f t="shared" si="2"/>
        <v>4</v>
      </c>
      <c r="G60" s="60">
        <v>7</v>
      </c>
      <c r="H60" s="91">
        <f t="shared" si="3"/>
        <v>28</v>
      </c>
      <c r="I60" s="60">
        <v>17</v>
      </c>
      <c r="J60" s="91">
        <f t="shared" si="4"/>
        <v>68</v>
      </c>
      <c r="K60" s="7"/>
      <c r="L60" s="86"/>
    </row>
    <row r="61" spans="1:12" s="84" customFormat="1" x14ac:dyDescent="0.25">
      <c r="A61" s="59" t="s">
        <v>403</v>
      </c>
      <c r="B61" s="60">
        <v>13</v>
      </c>
      <c r="C61" s="60">
        <v>0</v>
      </c>
      <c r="D61" s="91">
        <f t="shared" si="2"/>
        <v>0</v>
      </c>
      <c r="E61" s="60">
        <v>2</v>
      </c>
      <c r="F61" s="91">
        <f t="shared" si="2"/>
        <v>15.384615384615385</v>
      </c>
      <c r="G61" s="60">
        <v>3</v>
      </c>
      <c r="H61" s="91">
        <f t="shared" si="3"/>
        <v>23.076923076923077</v>
      </c>
      <c r="I61" s="60">
        <v>8</v>
      </c>
      <c r="J61" s="91">
        <f t="shared" si="4"/>
        <v>61.53846153846154</v>
      </c>
      <c r="K61" s="7"/>
      <c r="L61" s="86"/>
    </row>
    <row r="62" spans="1:12" s="84" customFormat="1" x14ac:dyDescent="0.25">
      <c r="A62" s="59" t="s">
        <v>400</v>
      </c>
      <c r="B62" s="60">
        <v>57</v>
      </c>
      <c r="C62" s="60">
        <v>3</v>
      </c>
      <c r="D62" s="91">
        <f t="shared" si="2"/>
        <v>5.2631578947368425</v>
      </c>
      <c r="E62" s="60">
        <v>2</v>
      </c>
      <c r="F62" s="91">
        <f t="shared" si="2"/>
        <v>3.5087719298245612</v>
      </c>
      <c r="G62" s="60">
        <v>30</v>
      </c>
      <c r="H62" s="91">
        <f t="shared" si="3"/>
        <v>52.631578947368418</v>
      </c>
      <c r="I62" s="60">
        <v>22</v>
      </c>
      <c r="J62" s="91">
        <f t="shared" si="4"/>
        <v>38.596491228070178</v>
      </c>
      <c r="K62" s="7"/>
      <c r="L62" s="86"/>
    </row>
    <row r="63" spans="1:12" s="84" customFormat="1" x14ac:dyDescent="0.25">
      <c r="A63" s="61" t="s">
        <v>583</v>
      </c>
      <c r="B63" s="60">
        <v>36</v>
      </c>
      <c r="C63" s="60">
        <v>7</v>
      </c>
      <c r="D63" s="91">
        <f t="shared" si="2"/>
        <v>19.444444444444443</v>
      </c>
      <c r="E63" s="60">
        <v>1</v>
      </c>
      <c r="F63" s="91">
        <f t="shared" si="2"/>
        <v>2.7777777777777777</v>
      </c>
      <c r="G63" s="60">
        <v>13</v>
      </c>
      <c r="H63" s="91">
        <f t="shared" si="3"/>
        <v>36.111111111111114</v>
      </c>
      <c r="I63" s="60">
        <v>15</v>
      </c>
      <c r="J63" s="91">
        <f t="shared" si="4"/>
        <v>41.666666666666664</v>
      </c>
      <c r="K63" s="7"/>
      <c r="L63" s="86"/>
    </row>
    <row r="64" spans="1:12" s="84" customFormat="1" x14ac:dyDescent="0.25">
      <c r="A64" s="8" t="s">
        <v>215</v>
      </c>
      <c r="D64" s="91"/>
      <c r="F64" s="91"/>
      <c r="H64" s="91"/>
      <c r="J64" s="91"/>
      <c r="K64" s="7"/>
      <c r="L64" s="86"/>
    </row>
    <row r="65" spans="1:12" s="84" customFormat="1" x14ac:dyDescent="0.25">
      <c r="A65" s="1" t="s">
        <v>171</v>
      </c>
      <c r="B65" s="60">
        <v>17</v>
      </c>
      <c r="C65" s="60">
        <v>0</v>
      </c>
      <c r="D65" s="91">
        <f t="shared" ref="D65:D70" si="5">100*C65/$B65</f>
        <v>0</v>
      </c>
      <c r="E65" s="60">
        <v>4</v>
      </c>
      <c r="F65" s="91">
        <f t="shared" ref="F65:F70" si="6">100*E65/$B65</f>
        <v>23.529411764705884</v>
      </c>
      <c r="G65" s="60">
        <v>7</v>
      </c>
      <c r="H65" s="91">
        <f t="shared" ref="H65:H70" si="7">100*G65/$B65</f>
        <v>41.176470588235297</v>
      </c>
      <c r="I65" s="60">
        <v>6</v>
      </c>
      <c r="J65" s="91">
        <f t="shared" ref="J65:J70" si="8">100*I65/$B65</f>
        <v>35.294117647058826</v>
      </c>
      <c r="K65" s="7"/>
    </row>
    <row r="66" spans="1:12" s="84" customFormat="1" x14ac:dyDescent="0.25">
      <c r="A66" s="1" t="s">
        <v>459</v>
      </c>
      <c r="B66" s="60">
        <v>54</v>
      </c>
      <c r="C66" s="60">
        <v>2</v>
      </c>
      <c r="D66" s="91">
        <f t="shared" si="5"/>
        <v>3.7037037037037037</v>
      </c>
      <c r="E66" s="60">
        <v>1</v>
      </c>
      <c r="F66" s="91">
        <f t="shared" si="6"/>
        <v>1.8518518518518519</v>
      </c>
      <c r="G66" s="60">
        <v>16</v>
      </c>
      <c r="H66" s="91">
        <f t="shared" si="7"/>
        <v>29.62962962962963</v>
      </c>
      <c r="I66" s="60">
        <v>35</v>
      </c>
      <c r="J66" s="91">
        <f t="shared" si="8"/>
        <v>64.81481481481481</v>
      </c>
      <c r="K66" s="7"/>
      <c r="L66" s="86"/>
    </row>
    <row r="67" spans="1:12" s="84" customFormat="1" x14ac:dyDescent="0.25">
      <c r="A67" s="1" t="s">
        <v>460</v>
      </c>
      <c r="B67" s="60">
        <v>79</v>
      </c>
      <c r="C67" s="60">
        <v>1</v>
      </c>
      <c r="D67" s="91">
        <f t="shared" si="5"/>
        <v>1.2658227848101267</v>
      </c>
      <c r="E67" s="60">
        <v>6</v>
      </c>
      <c r="F67" s="91">
        <f t="shared" si="6"/>
        <v>7.5949367088607591</v>
      </c>
      <c r="G67" s="60">
        <v>24</v>
      </c>
      <c r="H67" s="91">
        <f t="shared" si="7"/>
        <v>30.379746835443036</v>
      </c>
      <c r="I67" s="60">
        <v>48</v>
      </c>
      <c r="J67" s="91">
        <f t="shared" si="8"/>
        <v>60.759493670886073</v>
      </c>
      <c r="K67" s="7"/>
      <c r="L67" s="86"/>
    </row>
    <row r="68" spans="1:12" s="84" customFormat="1" x14ac:dyDescent="0.25">
      <c r="A68" s="1" t="s">
        <v>461</v>
      </c>
      <c r="B68" s="60">
        <v>26</v>
      </c>
      <c r="C68" s="60">
        <v>1</v>
      </c>
      <c r="D68" s="91">
        <f t="shared" si="5"/>
        <v>3.8461538461538463</v>
      </c>
      <c r="E68" s="60">
        <v>1</v>
      </c>
      <c r="F68" s="91">
        <f t="shared" si="6"/>
        <v>3.8461538461538463</v>
      </c>
      <c r="G68" s="60">
        <v>8</v>
      </c>
      <c r="H68" s="91">
        <f t="shared" si="7"/>
        <v>30.76923076923077</v>
      </c>
      <c r="I68" s="60">
        <v>16</v>
      </c>
      <c r="J68" s="91">
        <f t="shared" si="8"/>
        <v>61.53846153846154</v>
      </c>
      <c r="K68" s="7"/>
      <c r="L68" s="86"/>
    </row>
    <row r="69" spans="1:12" s="84" customFormat="1" x14ac:dyDescent="0.25">
      <c r="A69" s="1" t="s">
        <v>462</v>
      </c>
      <c r="B69" s="60">
        <v>14</v>
      </c>
      <c r="C69" s="60">
        <v>0</v>
      </c>
      <c r="D69" s="91">
        <f t="shared" si="5"/>
        <v>0</v>
      </c>
      <c r="E69" s="60">
        <v>0</v>
      </c>
      <c r="F69" s="91">
        <f t="shared" si="6"/>
        <v>0</v>
      </c>
      <c r="G69" s="60">
        <v>3</v>
      </c>
      <c r="H69" s="91">
        <f t="shared" si="7"/>
        <v>21.428571428571427</v>
      </c>
      <c r="I69" s="60">
        <v>11</v>
      </c>
      <c r="J69" s="91">
        <f t="shared" si="8"/>
        <v>78.571428571428569</v>
      </c>
      <c r="K69" s="7"/>
      <c r="L69" s="86"/>
    </row>
    <row r="70" spans="1:12" s="84" customFormat="1" x14ac:dyDescent="0.25">
      <c r="A70" s="1" t="s">
        <v>463</v>
      </c>
      <c r="B70" s="60">
        <v>17</v>
      </c>
      <c r="C70" s="60">
        <v>1</v>
      </c>
      <c r="D70" s="91">
        <f t="shared" si="5"/>
        <v>5.882352941176471</v>
      </c>
      <c r="E70" s="60">
        <v>0</v>
      </c>
      <c r="F70" s="91">
        <f t="shared" si="6"/>
        <v>0</v>
      </c>
      <c r="G70" s="60">
        <v>7</v>
      </c>
      <c r="H70" s="91">
        <f t="shared" si="7"/>
        <v>41.176470588235297</v>
      </c>
      <c r="I70" s="60">
        <v>9</v>
      </c>
      <c r="J70" s="91">
        <f t="shared" si="8"/>
        <v>52.941176470588232</v>
      </c>
      <c r="K70" s="7"/>
      <c r="L70" s="86"/>
    </row>
    <row r="71" spans="1:12" s="84" customFormat="1" x14ac:dyDescent="0.25">
      <c r="A71" s="8" t="s">
        <v>216</v>
      </c>
      <c r="B71" s="60"/>
      <c r="C71" s="60"/>
      <c r="D71" s="91"/>
      <c r="E71" s="60"/>
      <c r="F71" s="91"/>
      <c r="G71" s="60"/>
      <c r="H71" s="91"/>
      <c r="I71" s="60"/>
      <c r="J71" s="91"/>
      <c r="K71" s="7"/>
      <c r="L71" s="86"/>
    </row>
    <row r="72" spans="1:12" s="84" customFormat="1" x14ac:dyDescent="0.25">
      <c r="A72" s="1" t="s">
        <v>464</v>
      </c>
      <c r="B72" s="60">
        <v>102</v>
      </c>
      <c r="C72" s="60">
        <v>2</v>
      </c>
      <c r="D72" s="91">
        <f t="shared" ref="D72:F113" si="9">100*C72/$B72</f>
        <v>1.9607843137254901</v>
      </c>
      <c r="E72" s="60">
        <v>1</v>
      </c>
      <c r="F72" s="91">
        <f t="shared" si="9"/>
        <v>0.98039215686274506</v>
      </c>
      <c r="G72" s="60">
        <v>25</v>
      </c>
      <c r="H72" s="91">
        <f>100*G72/$B72</f>
        <v>24.509803921568629</v>
      </c>
      <c r="I72" s="60">
        <v>74</v>
      </c>
      <c r="J72" s="91">
        <f>100*I72/$B72</f>
        <v>72.549019607843135</v>
      </c>
      <c r="K72" s="7"/>
      <c r="L72" s="86"/>
    </row>
    <row r="73" spans="1:12" s="84" customFormat="1" x14ac:dyDescent="0.25">
      <c r="A73" s="1" t="s">
        <v>465</v>
      </c>
      <c r="B73" s="60">
        <v>26</v>
      </c>
      <c r="C73" s="60">
        <v>1</v>
      </c>
      <c r="D73" s="91">
        <f t="shared" si="9"/>
        <v>3.8461538461538463</v>
      </c>
      <c r="E73" s="60">
        <v>0</v>
      </c>
      <c r="F73" s="91">
        <f t="shared" si="9"/>
        <v>0</v>
      </c>
      <c r="G73" s="60">
        <v>4</v>
      </c>
      <c r="H73" s="91">
        <f>100*G73/$B73</f>
        <v>15.384615384615385</v>
      </c>
      <c r="I73" s="60">
        <v>21</v>
      </c>
      <c r="J73" s="91">
        <f>100*I73/$B73</f>
        <v>80.769230769230774</v>
      </c>
      <c r="K73" s="7"/>
      <c r="L73" s="86"/>
    </row>
    <row r="74" spans="1:12" s="84" customFormat="1" x14ac:dyDescent="0.25">
      <c r="A74" s="1" t="s">
        <v>466</v>
      </c>
      <c r="B74" s="60">
        <v>26</v>
      </c>
      <c r="C74" s="60">
        <v>1</v>
      </c>
      <c r="D74" s="91">
        <f t="shared" si="9"/>
        <v>3.8461538461538463</v>
      </c>
      <c r="E74" s="60">
        <v>0</v>
      </c>
      <c r="F74" s="91">
        <f t="shared" si="9"/>
        <v>0</v>
      </c>
      <c r="G74" s="60">
        <v>6</v>
      </c>
      <c r="H74" s="91">
        <f>100*G74/$B74</f>
        <v>23.076923076923077</v>
      </c>
      <c r="I74" s="60">
        <v>19</v>
      </c>
      <c r="J74" s="91">
        <f>100*I74/$B74</f>
        <v>73.07692307692308</v>
      </c>
      <c r="K74" s="7"/>
      <c r="L74" s="86"/>
    </row>
    <row r="75" spans="1:12" s="84" customFormat="1" x14ac:dyDescent="0.25">
      <c r="A75" s="1" t="s">
        <v>467</v>
      </c>
      <c r="B75" s="60">
        <v>10</v>
      </c>
      <c r="C75" s="60">
        <v>1</v>
      </c>
      <c r="D75" s="91">
        <f t="shared" si="9"/>
        <v>10</v>
      </c>
      <c r="E75" s="60">
        <v>0</v>
      </c>
      <c r="F75" s="91">
        <f t="shared" si="9"/>
        <v>0</v>
      </c>
      <c r="G75" s="60">
        <v>2</v>
      </c>
      <c r="H75" s="91">
        <f>100*G75/$B75</f>
        <v>20</v>
      </c>
      <c r="I75" s="60">
        <v>7</v>
      </c>
      <c r="J75" s="91">
        <f>100*I75/$B75</f>
        <v>70</v>
      </c>
      <c r="K75" s="7"/>
      <c r="L75" s="86"/>
    </row>
    <row r="76" spans="1:12" s="84" customFormat="1" x14ac:dyDescent="0.25">
      <c r="A76" s="1" t="s">
        <v>468</v>
      </c>
      <c r="B76" s="60">
        <v>44</v>
      </c>
      <c r="C76" s="60">
        <v>3</v>
      </c>
      <c r="D76" s="91">
        <f t="shared" si="9"/>
        <v>6.8181818181818183</v>
      </c>
      <c r="E76" s="60">
        <v>1</v>
      </c>
      <c r="F76" s="91">
        <f t="shared" si="9"/>
        <v>2.2727272727272729</v>
      </c>
      <c r="G76" s="60">
        <v>14</v>
      </c>
      <c r="H76" s="91">
        <f>100*G76/$B76</f>
        <v>31.818181818181817</v>
      </c>
      <c r="I76" s="60">
        <v>26</v>
      </c>
      <c r="J76" s="91">
        <f>100*I76/$B76</f>
        <v>59.090909090909093</v>
      </c>
      <c r="K76" s="7"/>
      <c r="L76" s="86"/>
    </row>
    <row r="77" spans="1:12" s="84" customFormat="1" x14ac:dyDescent="0.25">
      <c r="A77" s="8" t="s">
        <v>217</v>
      </c>
      <c r="B77" s="60"/>
      <c r="C77" s="60"/>
      <c r="D77" s="91"/>
      <c r="E77" s="60"/>
      <c r="F77" s="91"/>
      <c r="G77" s="60"/>
      <c r="H77" s="91"/>
      <c r="I77" s="60"/>
      <c r="J77" s="91"/>
      <c r="K77" s="7"/>
      <c r="L77" s="86"/>
    </row>
    <row r="78" spans="1:12" s="84" customFormat="1" x14ac:dyDescent="0.25">
      <c r="A78" s="1" t="s">
        <v>564</v>
      </c>
      <c r="B78" s="60">
        <v>27</v>
      </c>
      <c r="C78" s="60">
        <v>1</v>
      </c>
      <c r="D78" s="91">
        <f t="shared" si="9"/>
        <v>3.7037037037037037</v>
      </c>
      <c r="E78" s="60">
        <v>0</v>
      </c>
      <c r="F78" s="91">
        <f t="shared" si="9"/>
        <v>0</v>
      </c>
      <c r="G78" s="60">
        <v>8</v>
      </c>
      <c r="H78" s="91">
        <f>100*G78/$B78</f>
        <v>29.62962962962963</v>
      </c>
      <c r="I78" s="60">
        <v>18</v>
      </c>
      <c r="J78" s="91">
        <f>100*I78/$B78</f>
        <v>66.666666666666671</v>
      </c>
      <c r="K78" s="7"/>
      <c r="L78" s="86"/>
    </row>
    <row r="79" spans="1:12" s="84" customFormat="1" x14ac:dyDescent="0.25">
      <c r="A79" s="1" t="s">
        <v>469</v>
      </c>
      <c r="B79" s="60">
        <v>32</v>
      </c>
      <c r="C79" s="60">
        <v>0</v>
      </c>
      <c r="D79" s="91">
        <f t="shared" si="9"/>
        <v>0</v>
      </c>
      <c r="E79" s="60">
        <v>1</v>
      </c>
      <c r="F79" s="91">
        <f t="shared" si="9"/>
        <v>3.125</v>
      </c>
      <c r="G79" s="60">
        <v>10</v>
      </c>
      <c r="H79" s="91">
        <f>100*G79/$B79</f>
        <v>31.25</v>
      </c>
      <c r="I79" s="60">
        <v>21</v>
      </c>
      <c r="J79" s="91">
        <f>100*I79/$B79</f>
        <v>65.625</v>
      </c>
      <c r="K79" s="7"/>
      <c r="L79" s="86"/>
    </row>
    <row r="80" spans="1:12" s="84" customFormat="1" x14ac:dyDescent="0.25">
      <c r="A80" s="1" t="s">
        <v>470</v>
      </c>
      <c r="B80" s="60">
        <v>26</v>
      </c>
      <c r="C80" s="60">
        <v>0</v>
      </c>
      <c r="D80" s="91">
        <f t="shared" si="9"/>
        <v>0</v>
      </c>
      <c r="E80" s="60">
        <v>2</v>
      </c>
      <c r="F80" s="91">
        <f t="shared" si="9"/>
        <v>7.6923076923076925</v>
      </c>
      <c r="G80" s="60">
        <v>2</v>
      </c>
      <c r="H80" s="91">
        <f>100*G80/$B80</f>
        <v>7.6923076923076925</v>
      </c>
      <c r="I80" s="60">
        <v>22</v>
      </c>
      <c r="J80" s="91">
        <f>100*I80/$B80</f>
        <v>84.615384615384613</v>
      </c>
      <c r="K80" s="7"/>
      <c r="L80" s="86"/>
    </row>
    <row r="81" spans="1:12" s="84" customFormat="1" x14ac:dyDescent="0.25">
      <c r="A81" s="1" t="s">
        <v>543</v>
      </c>
      <c r="B81" s="60">
        <v>20</v>
      </c>
      <c r="C81" s="60">
        <v>1</v>
      </c>
      <c r="D81" s="91">
        <f t="shared" si="9"/>
        <v>5</v>
      </c>
      <c r="E81" s="60">
        <v>0</v>
      </c>
      <c r="F81" s="91">
        <f t="shared" si="9"/>
        <v>0</v>
      </c>
      <c r="G81" s="60">
        <v>2</v>
      </c>
      <c r="H81" s="91">
        <f>100*G81/$B81</f>
        <v>10</v>
      </c>
      <c r="I81" s="60">
        <v>17</v>
      </c>
      <c r="J81" s="91">
        <f>100*I81/$B81</f>
        <v>85</v>
      </c>
      <c r="K81" s="7"/>
      <c r="L81" s="86"/>
    </row>
    <row r="82" spans="1:12" s="84" customFormat="1" x14ac:dyDescent="0.25">
      <c r="A82" s="1" t="s">
        <v>471</v>
      </c>
      <c r="B82" s="60">
        <v>40</v>
      </c>
      <c r="C82" s="60">
        <v>2</v>
      </c>
      <c r="D82" s="91">
        <f t="shared" si="9"/>
        <v>5</v>
      </c>
      <c r="E82" s="60">
        <v>0</v>
      </c>
      <c r="F82" s="91">
        <f t="shared" si="9"/>
        <v>0</v>
      </c>
      <c r="G82" s="60">
        <v>7</v>
      </c>
      <c r="H82" s="91">
        <f>100*G82/$B82</f>
        <v>17.5</v>
      </c>
      <c r="I82" s="60">
        <v>31</v>
      </c>
      <c r="J82" s="91">
        <f>100*I82/$B82</f>
        <v>77.5</v>
      </c>
      <c r="K82" s="7"/>
      <c r="L82" s="86"/>
    </row>
    <row r="83" spans="1:12" s="84" customFormat="1" x14ac:dyDescent="0.25">
      <c r="A83" s="8" t="s">
        <v>218</v>
      </c>
      <c r="B83" s="60"/>
      <c r="C83" s="60"/>
      <c r="D83" s="91"/>
      <c r="E83" s="60"/>
      <c r="F83" s="91"/>
      <c r="G83" s="60"/>
      <c r="H83" s="91"/>
      <c r="I83" s="60"/>
      <c r="J83" s="91"/>
      <c r="K83" s="7"/>
      <c r="L83" s="86"/>
    </row>
    <row r="84" spans="1:12" s="84" customFormat="1" x14ac:dyDescent="0.25">
      <c r="A84" s="1" t="s">
        <v>472</v>
      </c>
      <c r="B84" s="60">
        <v>136</v>
      </c>
      <c r="C84" s="60">
        <v>8</v>
      </c>
      <c r="D84" s="91">
        <f t="shared" si="9"/>
        <v>5.882352941176471</v>
      </c>
      <c r="E84" s="60">
        <v>5</v>
      </c>
      <c r="F84" s="91">
        <f t="shared" si="9"/>
        <v>3.6764705882352939</v>
      </c>
      <c r="G84" s="60">
        <v>39</v>
      </c>
      <c r="H84" s="91">
        <f>100*G84/$B84</f>
        <v>28.676470588235293</v>
      </c>
      <c r="I84" s="60">
        <v>84</v>
      </c>
      <c r="J84" s="91">
        <f>100*I84/$B84</f>
        <v>61.764705882352942</v>
      </c>
      <c r="K84" s="7"/>
      <c r="L84" s="86"/>
    </row>
    <row r="85" spans="1:12" s="84" customFormat="1" x14ac:dyDescent="0.25">
      <c r="A85" s="1" t="s">
        <v>473</v>
      </c>
      <c r="B85" s="60">
        <v>23</v>
      </c>
      <c r="C85" s="60">
        <v>0</v>
      </c>
      <c r="D85" s="91">
        <f t="shared" si="9"/>
        <v>0</v>
      </c>
      <c r="E85" s="60">
        <v>1</v>
      </c>
      <c r="F85" s="91">
        <f t="shared" si="9"/>
        <v>4.3478260869565215</v>
      </c>
      <c r="G85" s="60">
        <v>7</v>
      </c>
      <c r="H85" s="91">
        <f>100*G85/$B85</f>
        <v>30.434782608695652</v>
      </c>
      <c r="I85" s="60">
        <v>15</v>
      </c>
      <c r="J85" s="91">
        <f>100*I85/$B85</f>
        <v>65.217391304347828</v>
      </c>
      <c r="K85" s="7"/>
      <c r="L85" s="86"/>
    </row>
    <row r="86" spans="1:12" s="84" customFormat="1" x14ac:dyDescent="0.25">
      <c r="A86" s="8" t="s">
        <v>219</v>
      </c>
      <c r="B86" s="60"/>
      <c r="C86" s="60"/>
      <c r="D86" s="91"/>
      <c r="E86" s="60"/>
      <c r="F86" s="91"/>
      <c r="G86" s="60"/>
      <c r="H86" s="91"/>
      <c r="I86" s="60"/>
      <c r="J86" s="91"/>
      <c r="K86" s="7"/>
      <c r="L86" s="86"/>
    </row>
    <row r="87" spans="1:12" s="84" customFormat="1" x14ac:dyDescent="0.25">
      <c r="A87" s="1" t="s">
        <v>474</v>
      </c>
      <c r="B87" s="60">
        <v>32</v>
      </c>
      <c r="C87" s="60">
        <v>1</v>
      </c>
      <c r="D87" s="91">
        <f t="shared" si="9"/>
        <v>3.125</v>
      </c>
      <c r="E87" s="60">
        <v>2</v>
      </c>
      <c r="F87" s="91">
        <f t="shared" si="9"/>
        <v>6.25</v>
      </c>
      <c r="G87" s="60">
        <v>7</v>
      </c>
      <c r="H87" s="91">
        <f>100*G87/$B87</f>
        <v>21.875</v>
      </c>
      <c r="I87" s="60">
        <v>22</v>
      </c>
      <c r="J87" s="91">
        <f>100*I87/$B87</f>
        <v>68.75</v>
      </c>
      <c r="K87" s="7"/>
      <c r="L87" s="86"/>
    </row>
    <row r="88" spans="1:12" s="84" customFormat="1" x14ac:dyDescent="0.25">
      <c r="A88" s="1" t="s">
        <v>475</v>
      </c>
      <c r="B88" s="60">
        <v>88</v>
      </c>
      <c r="C88" s="60">
        <v>3</v>
      </c>
      <c r="D88" s="91">
        <f t="shared" si="9"/>
        <v>3.4090909090909092</v>
      </c>
      <c r="E88" s="60">
        <v>2</v>
      </c>
      <c r="F88" s="91">
        <f t="shared" si="9"/>
        <v>2.2727272727272729</v>
      </c>
      <c r="G88" s="60">
        <v>29</v>
      </c>
      <c r="H88" s="91">
        <f>100*G88/$B88</f>
        <v>32.954545454545453</v>
      </c>
      <c r="I88" s="60">
        <v>54</v>
      </c>
      <c r="J88" s="91">
        <f>100*I88/$B88</f>
        <v>61.363636363636367</v>
      </c>
      <c r="K88" s="7"/>
      <c r="L88" s="86"/>
    </row>
    <row r="89" spans="1:12" s="84" customFormat="1" x14ac:dyDescent="0.25">
      <c r="A89" s="1" t="s">
        <v>476</v>
      </c>
      <c r="B89" s="60">
        <v>29</v>
      </c>
      <c r="C89" s="60">
        <v>2</v>
      </c>
      <c r="D89" s="91">
        <f t="shared" si="9"/>
        <v>6.8965517241379306</v>
      </c>
      <c r="E89" s="60">
        <v>0</v>
      </c>
      <c r="F89" s="91">
        <f t="shared" si="9"/>
        <v>0</v>
      </c>
      <c r="G89" s="60">
        <v>9</v>
      </c>
      <c r="H89" s="91">
        <f>100*G89/$B89</f>
        <v>31.03448275862069</v>
      </c>
      <c r="I89" s="60">
        <v>18</v>
      </c>
      <c r="J89" s="91">
        <f>100*I89/$B89</f>
        <v>62.068965517241381</v>
      </c>
      <c r="K89" s="7"/>
      <c r="L89" s="86"/>
    </row>
    <row r="90" spans="1:12" s="84" customFormat="1" x14ac:dyDescent="0.25">
      <c r="A90" s="8" t="s">
        <v>220</v>
      </c>
      <c r="B90" s="60"/>
      <c r="C90" s="60"/>
      <c r="D90" s="91"/>
      <c r="E90" s="60"/>
      <c r="F90" s="91"/>
      <c r="G90" s="60"/>
      <c r="H90" s="91"/>
      <c r="I90" s="60"/>
      <c r="J90" s="91"/>
      <c r="K90" s="7"/>
      <c r="L90" s="86"/>
    </row>
    <row r="91" spans="1:12" s="84" customFormat="1" x14ac:dyDescent="0.25">
      <c r="A91" s="1" t="s">
        <v>477</v>
      </c>
      <c r="B91" s="60">
        <v>153</v>
      </c>
      <c r="C91" s="60">
        <v>2</v>
      </c>
      <c r="D91" s="91">
        <f t="shared" si="9"/>
        <v>1.3071895424836601</v>
      </c>
      <c r="E91" s="60">
        <v>4</v>
      </c>
      <c r="F91" s="91">
        <f t="shared" si="9"/>
        <v>2.6143790849673203</v>
      </c>
      <c r="G91" s="60">
        <v>42</v>
      </c>
      <c r="H91" s="91">
        <f>100*G91/$B91</f>
        <v>27.450980392156861</v>
      </c>
      <c r="I91" s="60">
        <v>105</v>
      </c>
      <c r="J91" s="91">
        <f>100*I91/$B91</f>
        <v>68.627450980392155</v>
      </c>
      <c r="K91" s="7"/>
      <c r="L91" s="86"/>
    </row>
    <row r="92" spans="1:12" s="84" customFormat="1" x14ac:dyDescent="0.25">
      <c r="A92" s="1" t="s">
        <v>478</v>
      </c>
      <c r="B92" s="60">
        <v>24</v>
      </c>
      <c r="C92" s="60">
        <v>0</v>
      </c>
      <c r="D92" s="91">
        <f t="shared" si="9"/>
        <v>0</v>
      </c>
      <c r="E92" s="60">
        <v>0</v>
      </c>
      <c r="F92" s="91">
        <f t="shared" si="9"/>
        <v>0</v>
      </c>
      <c r="G92" s="60">
        <v>4</v>
      </c>
      <c r="H92" s="91">
        <f>100*G92/$B92</f>
        <v>16.666666666666668</v>
      </c>
      <c r="I92" s="60">
        <v>20</v>
      </c>
      <c r="J92" s="91">
        <f>100*I92/$B92</f>
        <v>83.333333333333329</v>
      </c>
      <c r="K92" s="7"/>
      <c r="L92" s="86"/>
    </row>
    <row r="93" spans="1:12" s="84" customFormat="1" x14ac:dyDescent="0.25">
      <c r="A93" s="8" t="s">
        <v>221</v>
      </c>
      <c r="B93" s="60"/>
      <c r="C93" s="60"/>
      <c r="D93" s="91"/>
      <c r="E93" s="60"/>
      <c r="F93" s="91"/>
      <c r="G93" s="60"/>
      <c r="H93" s="91"/>
      <c r="I93" s="60"/>
      <c r="J93" s="91"/>
      <c r="K93" s="7"/>
      <c r="L93" s="86"/>
    </row>
    <row r="94" spans="1:12" s="84" customFormat="1" x14ac:dyDescent="0.25">
      <c r="A94" s="1" t="s">
        <v>479</v>
      </c>
      <c r="B94" s="60">
        <v>3</v>
      </c>
      <c r="C94" s="60">
        <v>0</v>
      </c>
      <c r="D94" s="91">
        <f t="shared" si="9"/>
        <v>0</v>
      </c>
      <c r="E94" s="60">
        <v>0</v>
      </c>
      <c r="F94" s="91">
        <f t="shared" si="9"/>
        <v>0</v>
      </c>
      <c r="G94" s="60">
        <v>1</v>
      </c>
      <c r="H94" s="91">
        <f>100*G94/$B94</f>
        <v>33.333333333333336</v>
      </c>
      <c r="I94" s="60">
        <v>2</v>
      </c>
      <c r="J94" s="91">
        <f>100*I94/$B94</f>
        <v>66.666666666666671</v>
      </c>
      <c r="K94" s="7"/>
      <c r="L94" s="86"/>
    </row>
    <row r="95" spans="1:12" s="84" customFormat="1" x14ac:dyDescent="0.25">
      <c r="A95" s="1" t="s">
        <v>480</v>
      </c>
      <c r="B95" s="60">
        <v>11</v>
      </c>
      <c r="C95" s="60">
        <v>1</v>
      </c>
      <c r="D95" s="91">
        <f t="shared" si="9"/>
        <v>9.0909090909090917</v>
      </c>
      <c r="E95" s="60">
        <v>3</v>
      </c>
      <c r="F95" s="91">
        <f t="shared" si="9"/>
        <v>27.272727272727273</v>
      </c>
      <c r="G95" s="60">
        <v>5</v>
      </c>
      <c r="H95" s="91">
        <f>100*G95/$B95</f>
        <v>45.454545454545453</v>
      </c>
      <c r="I95" s="60">
        <v>2</v>
      </c>
      <c r="J95" s="91">
        <f>100*I95/$B95</f>
        <v>18.181818181818183</v>
      </c>
      <c r="K95" s="7"/>
      <c r="L95" s="86"/>
    </row>
    <row r="96" spans="1:12" s="84" customFormat="1" x14ac:dyDescent="0.25">
      <c r="A96" s="1" t="s">
        <v>481</v>
      </c>
      <c r="B96" s="60">
        <v>9</v>
      </c>
      <c r="C96" s="60">
        <v>4</v>
      </c>
      <c r="D96" s="91">
        <f t="shared" si="9"/>
        <v>44.444444444444443</v>
      </c>
      <c r="E96" s="60">
        <v>0</v>
      </c>
      <c r="F96" s="91">
        <f t="shared" si="9"/>
        <v>0</v>
      </c>
      <c r="G96" s="60">
        <v>3</v>
      </c>
      <c r="H96" s="91">
        <f>100*G96/$B96</f>
        <v>33.333333333333336</v>
      </c>
      <c r="I96" s="60">
        <v>2</v>
      </c>
      <c r="J96" s="91">
        <f>100*I96/$B96</f>
        <v>22.222222222222221</v>
      </c>
      <c r="K96" s="7"/>
      <c r="L96" s="86"/>
    </row>
    <row r="97" spans="1:12" s="84" customFormat="1" x14ac:dyDescent="0.25">
      <c r="A97" s="1" t="s">
        <v>482</v>
      </c>
      <c r="B97" s="60">
        <v>3</v>
      </c>
      <c r="C97" s="60">
        <v>0</v>
      </c>
      <c r="D97" s="91">
        <f t="shared" si="9"/>
        <v>0</v>
      </c>
      <c r="E97" s="60">
        <v>0</v>
      </c>
      <c r="F97" s="91">
        <f t="shared" si="9"/>
        <v>0</v>
      </c>
      <c r="G97" s="60">
        <v>1</v>
      </c>
      <c r="H97" s="91">
        <f>100*G97/$B97</f>
        <v>33.333333333333336</v>
      </c>
      <c r="I97" s="60">
        <v>2</v>
      </c>
      <c r="J97" s="91">
        <f>100*I97/$B97</f>
        <v>66.666666666666671</v>
      </c>
      <c r="K97" s="7"/>
      <c r="L97" s="86"/>
    </row>
    <row r="98" spans="1:12" s="84" customFormat="1" x14ac:dyDescent="0.25">
      <c r="A98" s="1" t="s">
        <v>483</v>
      </c>
      <c r="B98" s="60">
        <v>0</v>
      </c>
      <c r="C98" s="60">
        <v>0</v>
      </c>
      <c r="D98" s="96" t="s">
        <v>455</v>
      </c>
      <c r="E98" s="60">
        <v>0</v>
      </c>
      <c r="F98" s="96" t="s">
        <v>455</v>
      </c>
      <c r="G98" s="60">
        <v>0</v>
      </c>
      <c r="H98" s="96" t="s">
        <v>455</v>
      </c>
      <c r="I98" s="60">
        <v>0</v>
      </c>
      <c r="J98" s="96" t="s">
        <v>455</v>
      </c>
      <c r="K98" s="7"/>
      <c r="L98" s="86"/>
    </row>
    <row r="99" spans="1:12" s="84" customFormat="1" x14ac:dyDescent="0.25">
      <c r="A99" s="1" t="s">
        <v>484</v>
      </c>
      <c r="B99" s="60">
        <v>6</v>
      </c>
      <c r="C99" s="60">
        <v>0</v>
      </c>
      <c r="D99" s="91">
        <f t="shared" si="9"/>
        <v>0</v>
      </c>
      <c r="E99" s="60">
        <v>0</v>
      </c>
      <c r="F99" s="91">
        <f t="shared" si="9"/>
        <v>0</v>
      </c>
      <c r="G99" s="60">
        <v>0</v>
      </c>
      <c r="H99" s="91">
        <f>100*G99/$B99</f>
        <v>0</v>
      </c>
      <c r="I99" s="60">
        <v>6</v>
      </c>
      <c r="J99" s="91">
        <f>100*I99/$B99</f>
        <v>100</v>
      </c>
      <c r="K99" s="7"/>
      <c r="L99" s="86"/>
    </row>
    <row r="100" spans="1:12" s="84" customFormat="1" x14ac:dyDescent="0.25">
      <c r="A100" s="1" t="s">
        <v>485</v>
      </c>
      <c r="B100" s="60">
        <v>5</v>
      </c>
      <c r="C100" s="60">
        <v>1</v>
      </c>
      <c r="D100" s="91">
        <f t="shared" si="9"/>
        <v>20</v>
      </c>
      <c r="E100" s="60">
        <v>0</v>
      </c>
      <c r="F100" s="91">
        <f t="shared" si="9"/>
        <v>0</v>
      </c>
      <c r="G100" s="60">
        <v>1</v>
      </c>
      <c r="H100" s="91">
        <f>100*G100/$B100</f>
        <v>20</v>
      </c>
      <c r="I100" s="60">
        <v>3</v>
      </c>
      <c r="J100" s="91">
        <f>100*I100/$B100</f>
        <v>60</v>
      </c>
      <c r="K100" s="7"/>
      <c r="L100" s="86"/>
    </row>
    <row r="101" spans="1:12" s="84" customFormat="1" x14ac:dyDescent="0.25">
      <c r="A101" s="8" t="s">
        <v>222</v>
      </c>
      <c r="B101" s="60"/>
      <c r="C101" s="60"/>
      <c r="D101" s="91"/>
      <c r="E101" s="60"/>
      <c r="F101" s="91"/>
      <c r="G101" s="60"/>
      <c r="H101" s="91"/>
      <c r="I101" s="60"/>
      <c r="J101" s="91"/>
      <c r="K101" s="7"/>
      <c r="L101" s="86"/>
    </row>
    <row r="102" spans="1:12" s="84" customFormat="1" x14ac:dyDescent="0.25">
      <c r="A102" s="1" t="s">
        <v>486</v>
      </c>
      <c r="B102" s="60">
        <v>54</v>
      </c>
      <c r="C102" s="60">
        <v>1</v>
      </c>
      <c r="D102" s="91">
        <f t="shared" si="9"/>
        <v>1.8518518518518519</v>
      </c>
      <c r="E102" s="60">
        <v>2</v>
      </c>
      <c r="F102" s="91">
        <f t="shared" si="9"/>
        <v>3.7037037037037037</v>
      </c>
      <c r="G102" s="60">
        <v>16</v>
      </c>
      <c r="H102" s="91">
        <f>100*G102/$B102</f>
        <v>29.62962962962963</v>
      </c>
      <c r="I102" s="60">
        <v>35</v>
      </c>
      <c r="J102" s="91">
        <f>100*I102/$B102</f>
        <v>64.81481481481481</v>
      </c>
      <c r="K102" s="7"/>
      <c r="L102" s="86"/>
    </row>
    <row r="103" spans="1:12" s="84" customFormat="1" x14ac:dyDescent="0.25">
      <c r="A103" s="1" t="s">
        <v>487</v>
      </c>
      <c r="B103" s="60">
        <v>4</v>
      </c>
      <c r="C103" s="60">
        <v>2</v>
      </c>
      <c r="D103" s="91">
        <f t="shared" si="9"/>
        <v>50</v>
      </c>
      <c r="E103" s="60">
        <v>1</v>
      </c>
      <c r="F103" s="91">
        <f t="shared" si="9"/>
        <v>25</v>
      </c>
      <c r="G103" s="60">
        <v>0</v>
      </c>
      <c r="H103" s="91">
        <f>100*G103/$B103</f>
        <v>0</v>
      </c>
      <c r="I103" s="60">
        <v>1</v>
      </c>
      <c r="J103" s="91">
        <f>100*I103/$B103</f>
        <v>25</v>
      </c>
      <c r="K103" s="7"/>
      <c r="L103" s="86"/>
    </row>
    <row r="104" spans="1:12" s="84" customFormat="1" x14ac:dyDescent="0.25">
      <c r="A104" s="8" t="s">
        <v>223</v>
      </c>
      <c r="B104" s="60"/>
      <c r="C104" s="60"/>
      <c r="D104" s="91"/>
      <c r="E104" s="60"/>
      <c r="F104" s="91"/>
      <c r="G104" s="60"/>
      <c r="H104" s="91"/>
      <c r="I104" s="60"/>
      <c r="J104" s="91"/>
      <c r="K104" s="7"/>
      <c r="L104" s="86"/>
    </row>
    <row r="105" spans="1:12" s="84" customFormat="1" x14ac:dyDescent="0.25">
      <c r="A105" s="1" t="s">
        <v>488</v>
      </c>
      <c r="B105" s="60">
        <v>31</v>
      </c>
      <c r="C105" s="60">
        <v>2</v>
      </c>
      <c r="D105" s="91">
        <f t="shared" si="9"/>
        <v>6.4516129032258061</v>
      </c>
      <c r="E105" s="60">
        <v>2</v>
      </c>
      <c r="F105" s="91">
        <f t="shared" si="9"/>
        <v>6.4516129032258061</v>
      </c>
      <c r="G105" s="60">
        <v>14</v>
      </c>
      <c r="H105" s="91">
        <f>100*G105/$B105</f>
        <v>45.161290322580648</v>
      </c>
      <c r="I105" s="60">
        <v>13</v>
      </c>
      <c r="J105" s="91">
        <f>100*I105/$B105</f>
        <v>41.935483870967744</v>
      </c>
      <c r="K105" s="7"/>
      <c r="L105" s="86"/>
    </row>
    <row r="106" spans="1:12" s="84" customFormat="1" x14ac:dyDescent="0.25">
      <c r="A106" s="1" t="s">
        <v>544</v>
      </c>
      <c r="B106" s="60">
        <v>24</v>
      </c>
      <c r="C106" s="60">
        <v>1</v>
      </c>
      <c r="D106" s="91">
        <f t="shared" si="9"/>
        <v>4.166666666666667</v>
      </c>
      <c r="E106" s="60">
        <v>0</v>
      </c>
      <c r="F106" s="91">
        <f t="shared" si="9"/>
        <v>0</v>
      </c>
      <c r="G106" s="60">
        <v>8</v>
      </c>
      <c r="H106" s="91">
        <f>100*G106/$B106</f>
        <v>33.333333333333336</v>
      </c>
      <c r="I106" s="60">
        <v>15</v>
      </c>
      <c r="J106" s="91">
        <f>100*I106/$B106</f>
        <v>62.5</v>
      </c>
      <c r="K106" s="7"/>
      <c r="L106" s="86"/>
    </row>
    <row r="107" spans="1:12" s="84" customFormat="1" x14ac:dyDescent="0.25">
      <c r="A107" s="1" t="s">
        <v>489</v>
      </c>
      <c r="B107" s="60">
        <v>7</v>
      </c>
      <c r="C107" s="60">
        <v>1</v>
      </c>
      <c r="D107" s="91">
        <f t="shared" si="9"/>
        <v>14.285714285714286</v>
      </c>
      <c r="E107" s="60">
        <v>0</v>
      </c>
      <c r="F107" s="91">
        <f t="shared" si="9"/>
        <v>0</v>
      </c>
      <c r="G107" s="60">
        <v>3</v>
      </c>
      <c r="H107" s="91">
        <f>100*G107/$B107</f>
        <v>42.857142857142854</v>
      </c>
      <c r="I107" s="60">
        <v>3</v>
      </c>
      <c r="J107" s="91">
        <f>100*I107/$B107</f>
        <v>42.857142857142854</v>
      </c>
      <c r="K107" s="7"/>
      <c r="L107" s="86"/>
    </row>
    <row r="108" spans="1:12" s="84" customFormat="1" x14ac:dyDescent="0.25">
      <c r="A108" s="1" t="s">
        <v>490</v>
      </c>
      <c r="B108" s="60">
        <v>5</v>
      </c>
      <c r="C108" s="60">
        <v>2</v>
      </c>
      <c r="D108" s="91">
        <f t="shared" si="9"/>
        <v>40</v>
      </c>
      <c r="E108" s="60">
        <v>0</v>
      </c>
      <c r="F108" s="91">
        <f t="shared" si="9"/>
        <v>0</v>
      </c>
      <c r="G108" s="60">
        <v>0</v>
      </c>
      <c r="H108" s="91">
        <f>100*G108/$B108</f>
        <v>0</v>
      </c>
      <c r="I108" s="60">
        <v>3</v>
      </c>
      <c r="J108" s="91">
        <f>100*I108/$B108</f>
        <v>60</v>
      </c>
      <c r="K108" s="7"/>
      <c r="L108" s="86"/>
    </row>
    <row r="109" spans="1:12" s="84" customFormat="1" x14ac:dyDescent="0.25">
      <c r="A109" s="1" t="s">
        <v>491</v>
      </c>
      <c r="B109" s="60">
        <v>2</v>
      </c>
      <c r="C109" s="60">
        <v>0</v>
      </c>
      <c r="D109" s="91">
        <f t="shared" si="9"/>
        <v>0</v>
      </c>
      <c r="E109" s="60">
        <v>0</v>
      </c>
      <c r="F109" s="91">
        <f t="shared" si="9"/>
        <v>0</v>
      </c>
      <c r="G109" s="60">
        <v>0</v>
      </c>
      <c r="H109" s="91">
        <f>100*G109/$B109</f>
        <v>0</v>
      </c>
      <c r="I109" s="60">
        <v>2</v>
      </c>
      <c r="J109" s="91">
        <f>100*I109/$B109</f>
        <v>100</v>
      </c>
      <c r="K109" s="7"/>
      <c r="L109" s="86"/>
    </row>
    <row r="110" spans="1:12" s="84" customFormat="1" x14ac:dyDescent="0.25">
      <c r="A110" s="1" t="s">
        <v>492</v>
      </c>
      <c r="B110" s="60">
        <v>0</v>
      </c>
      <c r="C110" s="60">
        <v>0</v>
      </c>
      <c r="D110" s="96" t="s">
        <v>455</v>
      </c>
      <c r="E110" s="60">
        <v>0</v>
      </c>
      <c r="F110" s="96" t="s">
        <v>455</v>
      </c>
      <c r="G110" s="60">
        <v>0</v>
      </c>
      <c r="H110" s="96" t="s">
        <v>455</v>
      </c>
      <c r="I110" s="60">
        <v>0</v>
      </c>
      <c r="J110" s="96" t="s">
        <v>455</v>
      </c>
      <c r="K110" s="7"/>
      <c r="L110" s="86"/>
    </row>
    <row r="111" spans="1:12" s="84" customFormat="1" x14ac:dyDescent="0.25">
      <c r="A111" s="1" t="s">
        <v>493</v>
      </c>
      <c r="B111" s="60">
        <v>19</v>
      </c>
      <c r="C111" s="60">
        <v>0</v>
      </c>
      <c r="D111" s="91">
        <f t="shared" si="9"/>
        <v>0</v>
      </c>
      <c r="E111" s="60">
        <v>1</v>
      </c>
      <c r="F111" s="91">
        <f t="shared" si="9"/>
        <v>5.2631578947368425</v>
      </c>
      <c r="G111" s="60">
        <v>7</v>
      </c>
      <c r="H111" s="91">
        <f>100*G111/$B111</f>
        <v>36.842105263157897</v>
      </c>
      <c r="I111" s="60">
        <v>11</v>
      </c>
      <c r="J111" s="91">
        <f>100*I111/$B111</f>
        <v>57.89473684210526</v>
      </c>
      <c r="K111" s="7"/>
      <c r="L111" s="86"/>
    </row>
    <row r="112" spans="1:12" s="84" customFormat="1" x14ac:dyDescent="0.25">
      <c r="A112" s="1" t="s">
        <v>494</v>
      </c>
      <c r="B112" s="60">
        <v>3</v>
      </c>
      <c r="C112" s="60">
        <v>0</v>
      </c>
      <c r="D112" s="91">
        <f t="shared" si="9"/>
        <v>0</v>
      </c>
      <c r="E112" s="60">
        <v>0</v>
      </c>
      <c r="F112" s="91">
        <f t="shared" si="9"/>
        <v>0</v>
      </c>
      <c r="G112" s="60">
        <v>0</v>
      </c>
      <c r="H112" s="91">
        <f>100*G112/$B112</f>
        <v>0</v>
      </c>
      <c r="I112" s="60">
        <v>3</v>
      </c>
      <c r="J112" s="91">
        <f>100*I112/$B112</f>
        <v>100</v>
      </c>
      <c r="K112" s="7"/>
      <c r="L112" s="86"/>
    </row>
    <row r="113" spans="1:12" s="84" customFormat="1" x14ac:dyDescent="0.25">
      <c r="A113" s="1" t="s">
        <v>224</v>
      </c>
      <c r="B113" s="60">
        <v>248</v>
      </c>
      <c r="C113" s="60">
        <v>52</v>
      </c>
      <c r="D113" s="91">
        <f t="shared" si="9"/>
        <v>20.967741935483872</v>
      </c>
      <c r="E113" s="60">
        <v>15</v>
      </c>
      <c r="F113" s="91">
        <f t="shared" si="9"/>
        <v>6.0483870967741939</v>
      </c>
      <c r="G113" s="60">
        <v>72</v>
      </c>
      <c r="H113" s="91">
        <f>100*G113/$B113</f>
        <v>29.032258064516128</v>
      </c>
      <c r="I113" s="60">
        <v>109</v>
      </c>
      <c r="J113" s="91">
        <f>100*I113/$B113</f>
        <v>43.951612903225808</v>
      </c>
      <c r="K113" s="7"/>
      <c r="L113" s="86"/>
    </row>
    <row r="114" spans="1:12" s="84" customFormat="1" x14ac:dyDescent="0.25">
      <c r="A114" s="1" t="s">
        <v>545</v>
      </c>
      <c r="B114" s="74"/>
      <c r="C114" s="74"/>
      <c r="D114" s="74"/>
      <c r="E114" s="87"/>
      <c r="F114" s="74"/>
      <c r="G114" s="87"/>
      <c r="H114" s="60"/>
      <c r="I114" s="60"/>
      <c r="J114" s="60"/>
      <c r="K114" s="7"/>
    </row>
    <row r="115" spans="1:12" s="84" customFormat="1" x14ac:dyDescent="0.25">
      <c r="B115" s="74"/>
      <c r="C115" s="87"/>
      <c r="D115" s="74"/>
      <c r="E115" s="87"/>
      <c r="F115" s="74"/>
      <c r="G115" s="87"/>
      <c r="H115" s="60"/>
      <c r="I115" s="60"/>
      <c r="J115" s="60"/>
      <c r="K115" s="7"/>
    </row>
    <row r="116" spans="1:12" s="84" customFormat="1" x14ac:dyDescent="0.25">
      <c r="B116" s="74"/>
      <c r="C116" s="74"/>
      <c r="D116" s="74"/>
      <c r="E116" s="87"/>
      <c r="F116" s="74"/>
      <c r="G116" s="87"/>
      <c r="H116" s="60"/>
      <c r="I116" s="60"/>
      <c r="J116" s="60"/>
      <c r="K116" s="7"/>
    </row>
    <row r="117" spans="1:12" s="84" customFormat="1" x14ac:dyDescent="0.25">
      <c r="B117" s="74"/>
      <c r="C117" s="74"/>
      <c r="D117" s="74"/>
      <c r="E117" s="87"/>
      <c r="F117" s="74"/>
      <c r="G117" s="87"/>
      <c r="H117" s="60"/>
      <c r="I117" s="60"/>
      <c r="J117" s="60"/>
      <c r="K117" s="7"/>
    </row>
    <row r="118" spans="1:12" s="84" customFormat="1" x14ac:dyDescent="0.25">
      <c r="B118" s="74"/>
      <c r="C118" s="74"/>
      <c r="D118" s="74"/>
      <c r="E118" s="87"/>
      <c r="F118" s="74"/>
      <c r="G118" s="87"/>
      <c r="H118" s="60"/>
      <c r="I118" s="60"/>
      <c r="J118" s="60"/>
      <c r="K118" s="7"/>
    </row>
    <row r="119" spans="1:12" s="84" customFormat="1" x14ac:dyDescent="0.25">
      <c r="B119" s="74"/>
      <c r="C119" s="74"/>
      <c r="D119" s="74"/>
      <c r="E119" s="87"/>
      <c r="F119" s="74"/>
      <c r="G119" s="87"/>
      <c r="H119" s="60"/>
      <c r="I119" s="60"/>
      <c r="J119" s="60"/>
      <c r="K119" s="7"/>
    </row>
    <row r="120" spans="1:12" s="84" customFormat="1" x14ac:dyDescent="0.25">
      <c r="B120" s="74"/>
      <c r="C120" s="74"/>
      <c r="D120" s="74"/>
      <c r="E120" s="87"/>
      <c r="F120" s="74"/>
      <c r="G120" s="87"/>
      <c r="H120" s="60"/>
      <c r="I120" s="60"/>
      <c r="J120" s="60"/>
      <c r="K120" s="7"/>
    </row>
    <row r="121" spans="1:12" s="84" customFormat="1" x14ac:dyDescent="0.25">
      <c r="B121" s="74"/>
      <c r="C121" s="74"/>
      <c r="D121" s="74"/>
      <c r="E121" s="87"/>
      <c r="F121" s="74"/>
      <c r="G121" s="87"/>
      <c r="H121" s="60"/>
      <c r="I121" s="60"/>
      <c r="J121" s="60"/>
      <c r="K121" s="7"/>
    </row>
    <row r="122" spans="1:12" s="84" customFormat="1" x14ac:dyDescent="0.25">
      <c r="B122" s="74"/>
      <c r="C122" s="74"/>
      <c r="D122" s="74"/>
      <c r="E122" s="87"/>
      <c r="F122" s="74"/>
      <c r="G122" s="87"/>
      <c r="H122" s="87"/>
      <c r="I122" s="60"/>
      <c r="J122" s="87"/>
      <c r="K122" s="7"/>
    </row>
    <row r="123" spans="1:12" s="84" customFormat="1" x14ac:dyDescent="0.25">
      <c r="B123" s="74"/>
      <c r="C123" s="74"/>
      <c r="D123" s="74"/>
      <c r="E123" s="87"/>
      <c r="F123" s="74"/>
      <c r="G123" s="87"/>
      <c r="H123" s="87"/>
      <c r="I123" s="60"/>
      <c r="J123" s="87"/>
      <c r="K123" s="7"/>
    </row>
    <row r="124" spans="1:12" s="84" customFormat="1" x14ac:dyDescent="0.25">
      <c r="B124" s="74"/>
      <c r="C124" s="74"/>
      <c r="D124" s="74"/>
      <c r="E124" s="87"/>
      <c r="F124" s="74"/>
      <c r="G124" s="87"/>
      <c r="H124" s="87"/>
      <c r="I124" s="60"/>
      <c r="J124" s="87"/>
      <c r="K124" s="7"/>
    </row>
    <row r="125" spans="1:12" x14ac:dyDescent="0.25">
      <c r="B125" s="7"/>
      <c r="C125" s="1"/>
      <c r="D125" s="31"/>
      <c r="F125" s="31"/>
      <c r="G125" s="7"/>
      <c r="H125" s="31"/>
      <c r="I125" s="7"/>
      <c r="J125" s="31"/>
      <c r="K125" s="35"/>
    </row>
    <row r="126" spans="1:12" x14ac:dyDescent="0.25">
      <c r="B126" s="7"/>
      <c r="C126" s="1"/>
      <c r="D126" s="31"/>
      <c r="F126" s="31"/>
      <c r="G126" s="7"/>
      <c r="H126" s="31"/>
      <c r="I126" s="7"/>
      <c r="J126" s="31"/>
      <c r="K126" s="35"/>
    </row>
    <row r="127" spans="1:12" x14ac:dyDescent="0.25">
      <c r="B127" s="7"/>
      <c r="C127" s="1"/>
      <c r="D127" s="31"/>
      <c r="F127" s="31"/>
      <c r="G127" s="7"/>
      <c r="H127" s="31"/>
      <c r="I127" s="7"/>
      <c r="J127" s="31"/>
      <c r="K127" s="35"/>
    </row>
    <row r="128" spans="1:12" x14ac:dyDescent="0.25">
      <c r="B128" s="7"/>
      <c r="C128" s="1"/>
      <c r="D128" s="31"/>
      <c r="F128" s="31"/>
      <c r="G128" s="7"/>
      <c r="H128" s="31"/>
      <c r="I128" s="7"/>
      <c r="J128" s="31"/>
      <c r="K128" s="35"/>
    </row>
    <row r="129" spans="2:11" x14ac:dyDescent="0.25">
      <c r="B129" s="7"/>
      <c r="C129" s="1"/>
      <c r="D129" s="31"/>
      <c r="F129" s="31"/>
      <c r="G129" s="7"/>
      <c r="H129" s="31"/>
      <c r="I129" s="7"/>
      <c r="J129" s="31"/>
      <c r="K129" s="35"/>
    </row>
    <row r="130" spans="2:11" x14ac:dyDescent="0.25">
      <c r="B130" s="7"/>
      <c r="C130" s="1"/>
      <c r="D130" s="31"/>
      <c r="F130" s="31"/>
      <c r="G130" s="7"/>
      <c r="H130" s="31"/>
      <c r="I130" s="7"/>
      <c r="J130" s="31"/>
      <c r="K130" s="35"/>
    </row>
    <row r="131" spans="2:11" x14ac:dyDescent="0.25">
      <c r="B131" s="7"/>
      <c r="C131" s="1"/>
      <c r="D131" s="31"/>
      <c r="F131" s="31"/>
      <c r="G131" s="7"/>
      <c r="H131" s="31"/>
      <c r="I131" s="7"/>
      <c r="J131" s="31"/>
      <c r="K131" s="35"/>
    </row>
    <row r="132" spans="2:11" x14ac:dyDescent="0.25">
      <c r="B132" s="7"/>
      <c r="C132" s="1"/>
      <c r="D132" s="31"/>
      <c r="F132" s="31"/>
      <c r="G132" s="7"/>
      <c r="H132" s="31"/>
      <c r="I132" s="7"/>
      <c r="J132" s="31"/>
      <c r="K132" s="35"/>
    </row>
    <row r="133" spans="2:11" x14ac:dyDescent="0.25">
      <c r="B133" s="7"/>
      <c r="C133" s="1"/>
      <c r="D133" s="31"/>
      <c r="F133" s="31"/>
      <c r="G133" s="7"/>
      <c r="H133" s="31"/>
      <c r="I133" s="7"/>
      <c r="J133" s="31"/>
      <c r="K133" s="35"/>
    </row>
    <row r="134" spans="2:11" x14ac:dyDescent="0.25">
      <c r="B134" s="7"/>
      <c r="C134" s="1"/>
      <c r="D134" s="31"/>
      <c r="F134" s="31"/>
      <c r="G134" s="7"/>
      <c r="H134" s="31"/>
      <c r="I134" s="7"/>
      <c r="J134" s="31"/>
      <c r="K134" s="35"/>
    </row>
    <row r="135" spans="2:11" x14ac:dyDescent="0.25">
      <c r="B135" s="7"/>
      <c r="C135" s="1"/>
      <c r="D135" s="31"/>
      <c r="F135" s="31"/>
      <c r="G135" s="7"/>
      <c r="H135" s="31"/>
      <c r="I135" s="7"/>
      <c r="J135" s="31"/>
      <c r="K135" s="35"/>
    </row>
    <row r="136" spans="2:11" x14ac:dyDescent="0.25">
      <c r="B136" s="7"/>
      <c r="C136" s="1"/>
      <c r="D136" s="31"/>
      <c r="F136" s="31"/>
      <c r="G136" s="7"/>
      <c r="H136" s="31"/>
      <c r="I136" s="7"/>
      <c r="J136" s="31"/>
      <c r="K136" s="35"/>
    </row>
    <row r="137" spans="2:11" x14ac:dyDescent="0.25">
      <c r="B137" s="7"/>
      <c r="C137" s="1"/>
      <c r="D137" s="31"/>
      <c r="F137" s="31"/>
      <c r="G137" s="7"/>
      <c r="H137" s="31"/>
      <c r="I137" s="7"/>
      <c r="J137" s="31"/>
      <c r="K137" s="35"/>
    </row>
    <row r="138" spans="2:11" x14ac:dyDescent="0.25">
      <c r="B138" s="7"/>
      <c r="C138" s="1"/>
      <c r="D138" s="31"/>
      <c r="F138" s="31"/>
      <c r="G138" s="7"/>
      <c r="H138" s="31"/>
      <c r="I138" s="7"/>
      <c r="J138" s="31"/>
      <c r="K138" s="35"/>
    </row>
    <row r="139" spans="2:11" x14ac:dyDescent="0.25">
      <c r="B139" s="7"/>
      <c r="C139" s="1"/>
      <c r="D139" s="31"/>
      <c r="F139" s="31"/>
      <c r="G139" s="7"/>
      <c r="H139" s="31"/>
      <c r="I139" s="7"/>
      <c r="J139" s="31"/>
      <c r="K139" s="35"/>
    </row>
    <row r="140" spans="2:11" x14ac:dyDescent="0.25">
      <c r="B140" s="7"/>
      <c r="C140" s="1"/>
      <c r="D140" s="31"/>
      <c r="F140" s="31"/>
      <c r="G140" s="7"/>
      <c r="H140" s="31"/>
      <c r="I140" s="7"/>
      <c r="J140" s="31"/>
      <c r="K140" s="35"/>
    </row>
    <row r="141" spans="2:11" x14ac:dyDescent="0.25">
      <c r="B141" s="7"/>
      <c r="C141" s="1"/>
      <c r="D141" s="31"/>
      <c r="F141" s="31"/>
      <c r="G141" s="7"/>
      <c r="H141" s="31"/>
      <c r="I141" s="7"/>
      <c r="J141" s="31"/>
      <c r="K141" s="35"/>
    </row>
    <row r="142" spans="2:11" x14ac:dyDescent="0.25">
      <c r="B142" s="7"/>
      <c r="C142" s="1"/>
      <c r="D142" s="31"/>
      <c r="F142" s="31"/>
      <c r="G142" s="7"/>
      <c r="H142" s="31"/>
      <c r="I142" s="7"/>
      <c r="J142" s="31"/>
      <c r="K142" s="35"/>
    </row>
    <row r="143" spans="2:11" x14ac:dyDescent="0.25">
      <c r="B143" s="7"/>
      <c r="C143" s="1"/>
      <c r="D143" s="31"/>
      <c r="F143" s="31"/>
      <c r="G143" s="7"/>
      <c r="H143" s="31"/>
      <c r="I143" s="7"/>
      <c r="J143" s="31"/>
      <c r="K143" s="35"/>
    </row>
    <row r="144" spans="2:11" x14ac:dyDescent="0.25">
      <c r="B144" s="7"/>
      <c r="C144" s="1"/>
      <c r="D144" s="31"/>
      <c r="F144" s="31"/>
      <c r="G144" s="7"/>
      <c r="H144" s="31"/>
      <c r="I144" s="7"/>
      <c r="J144" s="31"/>
      <c r="K144" s="35"/>
    </row>
    <row r="145" spans="1:9" x14ac:dyDescent="0.25">
      <c r="B145" s="27"/>
    </row>
    <row r="150" spans="1:9" x14ac:dyDescent="0.25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5">
      <c r="A151" s="27"/>
      <c r="B151" s="8"/>
      <c r="C151" s="33"/>
      <c r="D151" s="8"/>
      <c r="E151" s="33"/>
      <c r="F151" s="27"/>
      <c r="G151" s="33"/>
      <c r="H151" s="27"/>
      <c r="I151" s="33"/>
    </row>
    <row r="152" spans="1:9" x14ac:dyDescent="0.25">
      <c r="A152" s="7"/>
      <c r="C152" s="31"/>
      <c r="E152" s="31"/>
      <c r="F152" s="7"/>
      <c r="G152" s="31"/>
      <c r="H152" s="7"/>
      <c r="I152" s="31"/>
    </row>
    <row r="153" spans="1:9" x14ac:dyDescent="0.25">
      <c r="A153" s="7"/>
      <c r="C153" s="31"/>
      <c r="E153" s="31"/>
      <c r="F153" s="7"/>
      <c r="G153" s="31"/>
      <c r="H153" s="7"/>
      <c r="I153" s="31"/>
    </row>
    <row r="154" spans="1:9" x14ac:dyDescent="0.25">
      <c r="A154" s="7"/>
      <c r="C154" s="31"/>
      <c r="E154" s="31"/>
      <c r="F154" s="7"/>
      <c r="G154" s="31"/>
      <c r="H154" s="7"/>
      <c r="I154" s="31"/>
    </row>
    <row r="155" spans="1:9" x14ac:dyDescent="0.25">
      <c r="A155" s="7"/>
      <c r="C155" s="31"/>
      <c r="E155" s="31"/>
      <c r="F155" s="7"/>
      <c r="G155" s="31"/>
      <c r="H155" s="7"/>
      <c r="I155" s="31"/>
    </row>
    <row r="156" spans="1:9" x14ac:dyDescent="0.25">
      <c r="A156" s="7"/>
      <c r="C156" s="31"/>
      <c r="E156" s="31"/>
      <c r="F156" s="7"/>
      <c r="G156" s="31"/>
      <c r="H156" s="7"/>
      <c r="I156" s="31"/>
    </row>
    <row r="157" spans="1:9" x14ac:dyDescent="0.25">
      <c r="A157" s="7"/>
      <c r="C157" s="31"/>
      <c r="E157" s="31"/>
      <c r="F157" s="7"/>
      <c r="G157" s="31"/>
      <c r="H157" s="7"/>
      <c r="I157" s="31"/>
    </row>
    <row r="158" spans="1:9" x14ac:dyDescent="0.25">
      <c r="A158" s="7"/>
      <c r="C158" s="31"/>
      <c r="E158" s="31"/>
      <c r="F158" s="7"/>
      <c r="G158" s="31"/>
      <c r="H158" s="7"/>
      <c r="I158" s="31"/>
    </row>
    <row r="159" spans="1:9" x14ac:dyDescent="0.25">
      <c r="A159" s="7"/>
      <c r="C159" s="31"/>
      <c r="E159" s="31"/>
      <c r="F159" s="7"/>
      <c r="G159" s="31"/>
      <c r="H159" s="7"/>
      <c r="I159" s="31"/>
    </row>
    <row r="160" spans="1:9" x14ac:dyDescent="0.25">
      <c r="A160" s="7"/>
      <c r="C160" s="31"/>
      <c r="E160" s="31"/>
      <c r="F160" s="7"/>
      <c r="G160" s="31"/>
      <c r="H160" s="7"/>
      <c r="I160" s="31"/>
    </row>
    <row r="161" spans="1:9" x14ac:dyDescent="0.25">
      <c r="A161" s="7"/>
      <c r="C161" s="31"/>
      <c r="E161" s="31"/>
      <c r="F161" s="7"/>
      <c r="G161" s="31"/>
      <c r="H161" s="7"/>
      <c r="I161" s="31"/>
    </row>
    <row r="162" spans="1:9" x14ac:dyDescent="0.25">
      <c r="A162" s="7"/>
      <c r="C162" s="31"/>
      <c r="E162" s="31"/>
      <c r="F162" s="7"/>
      <c r="G162" s="31"/>
      <c r="H162" s="7"/>
      <c r="I162" s="31"/>
    </row>
    <row r="163" spans="1:9" x14ac:dyDescent="0.25">
      <c r="A163" s="7"/>
      <c r="C163" s="31"/>
      <c r="E163" s="31"/>
      <c r="F163" s="7"/>
      <c r="G163" s="31"/>
      <c r="H163" s="7"/>
      <c r="I163" s="31"/>
    </row>
    <row r="164" spans="1:9" x14ac:dyDescent="0.25">
      <c r="A164" s="7"/>
      <c r="C164" s="31"/>
      <c r="E164" s="31"/>
      <c r="F164" s="7"/>
      <c r="G164" s="31"/>
      <c r="H164" s="7"/>
      <c r="I164" s="31"/>
    </row>
    <row r="165" spans="1:9" x14ac:dyDescent="0.25">
      <c r="A165" s="7"/>
      <c r="C165" s="31"/>
      <c r="E165" s="31"/>
      <c r="F165" s="7"/>
      <c r="G165" s="31"/>
      <c r="H165" s="7"/>
      <c r="I165" s="31"/>
    </row>
    <row r="166" spans="1:9" x14ac:dyDescent="0.25">
      <c r="A166" s="7"/>
      <c r="C166" s="31"/>
      <c r="E166" s="31"/>
      <c r="F166" s="7"/>
      <c r="G166" s="31"/>
      <c r="H166" s="7"/>
      <c r="I166" s="31"/>
    </row>
    <row r="167" spans="1:9" x14ac:dyDescent="0.25">
      <c r="A167" s="7"/>
      <c r="C167" s="31"/>
      <c r="E167" s="31"/>
      <c r="F167" s="7"/>
      <c r="G167" s="31"/>
      <c r="H167" s="7"/>
      <c r="I167" s="31"/>
    </row>
    <row r="168" spans="1:9" x14ac:dyDescent="0.25">
      <c r="A168" s="7"/>
      <c r="C168" s="31"/>
      <c r="E168" s="31"/>
      <c r="F168" s="7"/>
      <c r="G168" s="31"/>
      <c r="H168" s="7"/>
      <c r="I168" s="31"/>
    </row>
    <row r="169" spans="1:9" x14ac:dyDescent="0.25">
      <c r="A169" s="7"/>
      <c r="C169" s="31"/>
      <c r="E169" s="31"/>
      <c r="F169" s="7"/>
      <c r="G169" s="31"/>
      <c r="H169" s="7"/>
      <c r="I169" s="31"/>
    </row>
    <row r="170" spans="1:9" x14ac:dyDescent="0.25">
      <c r="A170" s="7"/>
      <c r="C170" s="31"/>
      <c r="E170" s="31"/>
      <c r="F170" s="7"/>
      <c r="G170" s="31"/>
      <c r="H170" s="7"/>
      <c r="I170" s="31"/>
    </row>
    <row r="171" spans="1:9" x14ac:dyDescent="0.25">
      <c r="A171" s="7"/>
      <c r="C171" s="31"/>
      <c r="E171" s="31"/>
      <c r="F171" s="7"/>
      <c r="G171" s="31"/>
      <c r="H171" s="7"/>
      <c r="I171" s="31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9"/>
  <sheetViews>
    <sheetView workbookViewId="0">
      <selection activeCell="B5" sqref="B5:B113"/>
    </sheetView>
  </sheetViews>
  <sheetFormatPr baseColWidth="10" defaultColWidth="11.44140625" defaultRowHeight="13.2" x14ac:dyDescent="0.25"/>
  <cols>
    <col min="1" max="1" width="27" style="1" customWidth="1"/>
    <col min="2" max="2" width="8.6640625" style="1" customWidth="1"/>
    <col min="3" max="3" width="17" style="1" customWidth="1"/>
    <col min="4" max="4" width="10" style="1" customWidth="1"/>
    <col min="5" max="5" width="13.88671875" style="1" customWidth="1"/>
    <col min="6" max="6" width="9.33203125" style="1" customWidth="1"/>
    <col min="7" max="7" width="12.5546875" style="1" customWidth="1"/>
    <col min="8" max="8" width="9.109375" style="1" customWidth="1"/>
    <col min="9" max="9" width="12.6640625" style="1" customWidth="1"/>
    <col min="10" max="10" width="9.109375" style="1" customWidth="1"/>
    <col min="11" max="16384" width="11.44140625" style="1"/>
  </cols>
  <sheetData>
    <row r="1" spans="1:11" x14ac:dyDescent="0.25">
      <c r="A1" s="8" t="s">
        <v>834</v>
      </c>
    </row>
    <row r="2" spans="1:11" x14ac:dyDescent="0.25">
      <c r="A2" s="1" t="s">
        <v>835</v>
      </c>
    </row>
    <row r="3" spans="1:11" ht="12.75" customHeight="1" x14ac:dyDescent="0.25"/>
    <row r="4" spans="1:11" s="2" customFormat="1" ht="39.6" x14ac:dyDescent="0.25">
      <c r="B4" s="2" t="s">
        <v>202</v>
      </c>
      <c r="C4" s="2" t="s">
        <v>528</v>
      </c>
      <c r="D4" s="2" t="s">
        <v>201</v>
      </c>
      <c r="E4" s="2" t="s">
        <v>529</v>
      </c>
      <c r="F4" s="2" t="s">
        <v>201</v>
      </c>
      <c r="G4" s="2" t="s">
        <v>530</v>
      </c>
      <c r="H4" s="2" t="s">
        <v>201</v>
      </c>
      <c r="I4" s="2" t="s">
        <v>173</v>
      </c>
      <c r="J4" s="2" t="s">
        <v>201</v>
      </c>
    </row>
    <row r="5" spans="1:11" s="34" customFormat="1" x14ac:dyDescent="0.25">
      <c r="A5" s="32" t="s">
        <v>208</v>
      </c>
      <c r="B5" s="27">
        <v>77821</v>
      </c>
      <c r="C5" s="27">
        <v>33510</v>
      </c>
      <c r="D5" s="92">
        <f>100*C5/$B5</f>
        <v>43.060356459053466</v>
      </c>
      <c r="E5" s="27">
        <v>5282</v>
      </c>
      <c r="F5" s="92">
        <f>100*E5/$B5</f>
        <v>6.7873710181056524</v>
      </c>
      <c r="G5" s="27">
        <v>25613</v>
      </c>
      <c r="H5" s="92">
        <f>100*G5/$B5</f>
        <v>32.912709936906488</v>
      </c>
      <c r="I5" s="27">
        <v>13416</v>
      </c>
      <c r="J5" s="92">
        <f>100*I5/$B5</f>
        <v>17.239562585934387</v>
      </c>
    </row>
    <row r="6" spans="1:11" s="84" customFormat="1" x14ac:dyDescent="0.25">
      <c r="A6" s="58" t="s">
        <v>576</v>
      </c>
      <c r="B6" s="60"/>
      <c r="C6" s="60"/>
      <c r="D6" s="60"/>
      <c r="E6" s="60"/>
      <c r="F6" s="60"/>
      <c r="G6" s="60"/>
      <c r="H6" s="60"/>
      <c r="I6" s="60"/>
      <c r="J6" s="60"/>
    </row>
    <row r="7" spans="1:11" s="84" customFormat="1" x14ac:dyDescent="0.25">
      <c r="A7" s="59" t="s">
        <v>378</v>
      </c>
      <c r="B7" s="60">
        <v>729</v>
      </c>
      <c r="C7" s="60">
        <v>357</v>
      </c>
      <c r="D7" s="91">
        <f t="shared" ref="D7:F63" si="0">100*C7/$B7</f>
        <v>48.971193415637863</v>
      </c>
      <c r="E7" s="60">
        <v>7</v>
      </c>
      <c r="F7" s="91">
        <f t="shared" si="0"/>
        <v>0.96021947873799729</v>
      </c>
      <c r="G7" s="60">
        <v>248</v>
      </c>
      <c r="H7" s="91">
        <f t="shared" ref="H7:H12" si="1">100*G7/$B7</f>
        <v>34.01920438957476</v>
      </c>
      <c r="I7" s="60">
        <v>117</v>
      </c>
      <c r="J7" s="91">
        <f t="shared" ref="J7:J12" si="2">100*I7/$B7</f>
        <v>16.049382716049383</v>
      </c>
      <c r="K7" s="88"/>
    </row>
    <row r="8" spans="1:11" s="84" customFormat="1" x14ac:dyDescent="0.25">
      <c r="A8" s="59" t="s">
        <v>388</v>
      </c>
      <c r="B8" s="60">
        <v>1592</v>
      </c>
      <c r="C8" s="60">
        <v>485</v>
      </c>
      <c r="D8" s="91">
        <f t="shared" si="0"/>
        <v>30.464824120603016</v>
      </c>
      <c r="E8" s="60">
        <v>35</v>
      </c>
      <c r="F8" s="91">
        <f t="shared" si="0"/>
        <v>2.1984924623115578</v>
      </c>
      <c r="G8" s="60">
        <v>840</v>
      </c>
      <c r="H8" s="91">
        <f t="shared" si="1"/>
        <v>52.763819095477388</v>
      </c>
      <c r="I8" s="60">
        <v>232</v>
      </c>
      <c r="J8" s="91">
        <f t="shared" si="2"/>
        <v>14.572864321608041</v>
      </c>
      <c r="K8" s="88"/>
    </row>
    <row r="9" spans="1:11" s="84" customFormat="1" x14ac:dyDescent="0.25">
      <c r="A9" s="59" t="s">
        <v>389</v>
      </c>
      <c r="B9" s="60">
        <v>818</v>
      </c>
      <c r="C9" s="60">
        <v>409</v>
      </c>
      <c r="D9" s="91">
        <f t="shared" si="0"/>
        <v>50</v>
      </c>
      <c r="E9" s="60">
        <v>20</v>
      </c>
      <c r="F9" s="91">
        <f t="shared" si="0"/>
        <v>2.4449877750611249</v>
      </c>
      <c r="G9" s="60">
        <v>235</v>
      </c>
      <c r="H9" s="91">
        <f t="shared" si="1"/>
        <v>28.728606356968214</v>
      </c>
      <c r="I9" s="60">
        <v>154</v>
      </c>
      <c r="J9" s="91">
        <f t="shared" si="2"/>
        <v>18.82640586797066</v>
      </c>
      <c r="K9" s="88"/>
    </row>
    <row r="10" spans="1:11" s="84" customFormat="1" x14ac:dyDescent="0.25">
      <c r="A10" s="59" t="s">
        <v>390</v>
      </c>
      <c r="B10" s="60">
        <v>536</v>
      </c>
      <c r="C10" s="60">
        <v>199</v>
      </c>
      <c r="D10" s="91">
        <f t="shared" si="0"/>
        <v>37.126865671641788</v>
      </c>
      <c r="E10" s="60">
        <v>14</v>
      </c>
      <c r="F10" s="91">
        <f t="shared" si="0"/>
        <v>2.6119402985074629</v>
      </c>
      <c r="G10" s="60">
        <v>184</v>
      </c>
      <c r="H10" s="91">
        <f t="shared" si="1"/>
        <v>34.328358208955223</v>
      </c>
      <c r="I10" s="60">
        <v>139</v>
      </c>
      <c r="J10" s="91">
        <f t="shared" si="2"/>
        <v>25.932835820895523</v>
      </c>
      <c r="K10" s="88"/>
    </row>
    <row r="11" spans="1:11" s="84" customFormat="1" x14ac:dyDescent="0.25">
      <c r="A11" s="59" t="s">
        <v>391</v>
      </c>
      <c r="B11" s="60">
        <v>1399</v>
      </c>
      <c r="C11" s="60">
        <v>873</v>
      </c>
      <c r="D11" s="91">
        <f t="shared" si="0"/>
        <v>62.401715511079345</v>
      </c>
      <c r="E11" s="60">
        <v>8</v>
      </c>
      <c r="F11" s="91">
        <f t="shared" si="0"/>
        <v>0.57183702644746248</v>
      </c>
      <c r="G11" s="60">
        <v>381</v>
      </c>
      <c r="H11" s="91">
        <f t="shared" si="1"/>
        <v>27.2337383845604</v>
      </c>
      <c r="I11" s="60">
        <v>137</v>
      </c>
      <c r="J11" s="91">
        <f t="shared" si="2"/>
        <v>9.7927090779127948</v>
      </c>
      <c r="K11" s="88"/>
    </row>
    <row r="12" spans="1:11" s="84" customFormat="1" x14ac:dyDescent="0.25">
      <c r="A12" s="59" t="s">
        <v>420</v>
      </c>
      <c r="B12" s="60">
        <v>4537</v>
      </c>
      <c r="C12" s="60">
        <v>1481</v>
      </c>
      <c r="D12" s="91">
        <f t="shared" si="0"/>
        <v>32.642715450738372</v>
      </c>
      <c r="E12" s="60">
        <v>78</v>
      </c>
      <c r="F12" s="91">
        <f t="shared" si="0"/>
        <v>1.7191977077363896</v>
      </c>
      <c r="G12" s="60">
        <v>2353</v>
      </c>
      <c r="H12" s="91">
        <f t="shared" si="1"/>
        <v>51.862464183381086</v>
      </c>
      <c r="I12" s="60">
        <v>625</v>
      </c>
      <c r="J12" s="91">
        <f t="shared" si="2"/>
        <v>13.775622658144147</v>
      </c>
      <c r="K12" s="88"/>
    </row>
    <row r="13" spans="1:11" s="84" customFormat="1" x14ac:dyDescent="0.25">
      <c r="A13" s="58" t="s">
        <v>401</v>
      </c>
      <c r="B13" s="60"/>
      <c r="C13" s="60"/>
      <c r="D13" s="91"/>
      <c r="E13" s="60"/>
      <c r="F13" s="91"/>
      <c r="G13" s="60"/>
      <c r="H13" s="91"/>
      <c r="I13" s="60"/>
      <c r="J13" s="91"/>
      <c r="K13" s="88"/>
    </row>
    <row r="14" spans="1:11" s="84" customFormat="1" x14ac:dyDescent="0.25">
      <c r="A14" s="59" t="s">
        <v>421</v>
      </c>
      <c r="B14" s="60">
        <v>3298</v>
      </c>
      <c r="C14" s="60">
        <v>1695</v>
      </c>
      <c r="D14" s="91">
        <f t="shared" si="0"/>
        <v>51.394784718010918</v>
      </c>
      <c r="E14" s="60">
        <v>82</v>
      </c>
      <c r="F14" s="91">
        <f t="shared" si="0"/>
        <v>2.4863553668890237</v>
      </c>
      <c r="G14" s="60">
        <v>967</v>
      </c>
      <c r="H14" s="91">
        <f>100*G14/$B14</f>
        <v>29.320800485142509</v>
      </c>
      <c r="I14" s="60">
        <v>554</v>
      </c>
      <c r="J14" s="91">
        <f>100*I14/$B14</f>
        <v>16.798059429957551</v>
      </c>
      <c r="K14" s="88"/>
    </row>
    <row r="15" spans="1:11" s="84" customFormat="1" x14ac:dyDescent="0.25">
      <c r="A15" s="59" t="s">
        <v>381</v>
      </c>
      <c r="B15" s="60">
        <v>3160</v>
      </c>
      <c r="C15" s="60">
        <v>987</v>
      </c>
      <c r="D15" s="91">
        <f t="shared" si="0"/>
        <v>31.234177215189874</v>
      </c>
      <c r="E15" s="60">
        <v>58</v>
      </c>
      <c r="F15" s="91">
        <f t="shared" si="0"/>
        <v>1.8354430379746836</v>
      </c>
      <c r="G15" s="60">
        <v>1686</v>
      </c>
      <c r="H15" s="91">
        <f>100*G15/$B15</f>
        <v>53.354430379746837</v>
      </c>
      <c r="I15" s="60">
        <v>429</v>
      </c>
      <c r="J15" s="91">
        <f>100*I15/$B15</f>
        <v>13.575949367088608</v>
      </c>
      <c r="K15" s="88"/>
    </row>
    <row r="16" spans="1:11" s="84" customFormat="1" x14ac:dyDescent="0.25">
      <c r="A16" s="59" t="s">
        <v>422</v>
      </c>
      <c r="B16" s="60">
        <v>2227</v>
      </c>
      <c r="C16" s="60">
        <v>867</v>
      </c>
      <c r="D16" s="91">
        <f t="shared" si="0"/>
        <v>38.931297709923662</v>
      </c>
      <c r="E16" s="60">
        <v>36</v>
      </c>
      <c r="F16" s="91">
        <f t="shared" si="0"/>
        <v>1.6165244723843737</v>
      </c>
      <c r="G16" s="60">
        <v>968</v>
      </c>
      <c r="H16" s="91">
        <f>100*G16/$B16</f>
        <v>43.466546924113153</v>
      </c>
      <c r="I16" s="60">
        <v>356</v>
      </c>
      <c r="J16" s="91">
        <f>100*I16/$B16</f>
        <v>15.985630893578806</v>
      </c>
      <c r="K16" s="88"/>
    </row>
    <row r="17" spans="1:11" s="84" customFormat="1" x14ac:dyDescent="0.25">
      <c r="A17" s="58" t="s">
        <v>578</v>
      </c>
      <c r="B17" s="60"/>
      <c r="C17" s="60"/>
      <c r="D17" s="91"/>
      <c r="E17" s="60"/>
      <c r="F17" s="91"/>
      <c r="G17" s="60"/>
      <c r="H17" s="91"/>
      <c r="I17" s="60"/>
      <c r="J17" s="91"/>
      <c r="K17" s="88"/>
    </row>
    <row r="18" spans="1:11" s="84" customFormat="1" x14ac:dyDescent="0.25">
      <c r="A18" s="59" t="s">
        <v>394</v>
      </c>
      <c r="B18" s="60">
        <v>893</v>
      </c>
      <c r="C18" s="60">
        <v>346</v>
      </c>
      <c r="D18" s="91">
        <f t="shared" si="0"/>
        <v>38.745800671892496</v>
      </c>
      <c r="E18" s="60">
        <v>19</v>
      </c>
      <c r="F18" s="91">
        <f t="shared" si="0"/>
        <v>2.1276595744680851</v>
      </c>
      <c r="G18" s="60">
        <v>309</v>
      </c>
      <c r="H18" s="91">
        <f>100*G18/$B18</f>
        <v>34.602463605823068</v>
      </c>
      <c r="I18" s="60">
        <v>219</v>
      </c>
      <c r="J18" s="91">
        <f>100*I18/$B18</f>
        <v>24.524076147816348</v>
      </c>
      <c r="K18" s="88"/>
    </row>
    <row r="19" spans="1:11" s="84" customFormat="1" x14ac:dyDescent="0.25">
      <c r="A19" s="59" t="s">
        <v>392</v>
      </c>
      <c r="B19" s="60">
        <v>1466</v>
      </c>
      <c r="C19" s="60">
        <v>603</v>
      </c>
      <c r="D19" s="91">
        <f t="shared" si="0"/>
        <v>41.132332878581174</v>
      </c>
      <c r="E19" s="60">
        <v>36</v>
      </c>
      <c r="F19" s="91">
        <f t="shared" si="0"/>
        <v>2.4556616643929057</v>
      </c>
      <c r="G19" s="60">
        <v>594</v>
      </c>
      <c r="H19" s="91">
        <f>100*G19/$B19</f>
        <v>40.518417462482944</v>
      </c>
      <c r="I19" s="60">
        <v>233</v>
      </c>
      <c r="J19" s="91">
        <f>100*I19/$B19</f>
        <v>15.893587994542974</v>
      </c>
      <c r="K19" s="88"/>
    </row>
    <row r="20" spans="1:11" s="84" customFormat="1" x14ac:dyDescent="0.25">
      <c r="A20" s="59" t="s">
        <v>395</v>
      </c>
      <c r="B20" s="60">
        <v>1455</v>
      </c>
      <c r="C20" s="60">
        <v>630</v>
      </c>
      <c r="D20" s="91">
        <f t="shared" si="0"/>
        <v>43.298969072164951</v>
      </c>
      <c r="E20" s="60">
        <v>43</v>
      </c>
      <c r="F20" s="91">
        <f t="shared" si="0"/>
        <v>2.9553264604810998</v>
      </c>
      <c r="G20" s="60">
        <v>476</v>
      </c>
      <c r="H20" s="91">
        <f>100*G20/$B20</f>
        <v>32.714776632302403</v>
      </c>
      <c r="I20" s="60">
        <v>306</v>
      </c>
      <c r="J20" s="91">
        <f>100*I20/$B20</f>
        <v>21.030927835051546</v>
      </c>
      <c r="K20" s="88"/>
    </row>
    <row r="21" spans="1:11" s="84" customFormat="1" x14ac:dyDescent="0.25">
      <c r="A21" s="59" t="s">
        <v>425</v>
      </c>
      <c r="B21" s="60">
        <v>2689</v>
      </c>
      <c r="C21" s="60">
        <v>1049</v>
      </c>
      <c r="D21" s="91">
        <f t="shared" si="0"/>
        <v>39.010784678319077</v>
      </c>
      <c r="E21" s="60">
        <v>101</v>
      </c>
      <c r="F21" s="91">
        <f t="shared" si="0"/>
        <v>3.7560431387132764</v>
      </c>
      <c r="G21" s="60">
        <v>995</v>
      </c>
      <c r="H21" s="91">
        <f>100*G21/$B21</f>
        <v>37.002603198214949</v>
      </c>
      <c r="I21" s="60">
        <v>544</v>
      </c>
      <c r="J21" s="91">
        <f>100*I21/$B21</f>
        <v>20.230568984752697</v>
      </c>
      <c r="K21" s="88"/>
    </row>
    <row r="22" spans="1:11" s="84" customFormat="1" x14ac:dyDescent="0.25">
      <c r="A22" s="58" t="s">
        <v>579</v>
      </c>
      <c r="B22" s="60"/>
      <c r="C22" s="60"/>
      <c r="D22" s="91"/>
      <c r="E22" s="60"/>
      <c r="F22" s="91"/>
      <c r="G22" s="60"/>
      <c r="H22" s="91"/>
      <c r="I22" s="60"/>
      <c r="J22" s="91"/>
      <c r="K22" s="88"/>
    </row>
    <row r="23" spans="1:11" s="84" customFormat="1" x14ac:dyDescent="0.25">
      <c r="A23" s="59" t="s">
        <v>426</v>
      </c>
      <c r="B23" s="60">
        <v>1514</v>
      </c>
      <c r="C23" s="60">
        <v>791</v>
      </c>
      <c r="D23" s="91">
        <f t="shared" si="0"/>
        <v>52.245706737120209</v>
      </c>
      <c r="E23" s="60">
        <v>67</v>
      </c>
      <c r="F23" s="91">
        <f t="shared" si="0"/>
        <v>4.4253632760898283</v>
      </c>
      <c r="G23" s="60">
        <v>400</v>
      </c>
      <c r="H23" s="91">
        <f>100*G23/$B23</f>
        <v>26.420079260237781</v>
      </c>
      <c r="I23" s="60">
        <v>256</v>
      </c>
      <c r="J23" s="91">
        <f>100*I23/$B23</f>
        <v>16.908850726552181</v>
      </c>
      <c r="K23" s="88"/>
    </row>
    <row r="24" spans="1:11" s="84" customFormat="1" x14ac:dyDescent="0.25">
      <c r="A24" s="59" t="s">
        <v>427</v>
      </c>
      <c r="B24" s="60">
        <v>335</v>
      </c>
      <c r="C24" s="60">
        <v>149</v>
      </c>
      <c r="D24" s="91">
        <f t="shared" si="0"/>
        <v>44.477611940298509</v>
      </c>
      <c r="E24" s="60">
        <v>36</v>
      </c>
      <c r="F24" s="91">
        <f t="shared" si="0"/>
        <v>10.746268656716419</v>
      </c>
      <c r="G24" s="60">
        <v>95</v>
      </c>
      <c r="H24" s="91">
        <f>100*G24/$B24</f>
        <v>28.35820895522388</v>
      </c>
      <c r="I24" s="60">
        <v>55</v>
      </c>
      <c r="J24" s="91">
        <f>100*I24/$B24</f>
        <v>16.417910447761194</v>
      </c>
      <c r="K24" s="88"/>
    </row>
    <row r="25" spans="1:11" s="84" customFormat="1" x14ac:dyDescent="0.25">
      <c r="A25" s="59" t="s">
        <v>402</v>
      </c>
      <c r="B25" s="60">
        <v>243</v>
      </c>
      <c r="C25" s="60">
        <v>145</v>
      </c>
      <c r="D25" s="91">
        <f t="shared" si="0"/>
        <v>59.670781893004119</v>
      </c>
      <c r="E25" s="60">
        <v>21</v>
      </c>
      <c r="F25" s="91">
        <f t="shared" si="0"/>
        <v>8.6419753086419746</v>
      </c>
      <c r="G25" s="60">
        <v>46</v>
      </c>
      <c r="H25" s="91">
        <f>100*G25/$B25</f>
        <v>18.930041152263374</v>
      </c>
      <c r="I25" s="60">
        <v>31</v>
      </c>
      <c r="J25" s="91">
        <f>100*I25/$B25</f>
        <v>12.757201646090534</v>
      </c>
      <c r="K25" s="88"/>
    </row>
    <row r="26" spans="1:11" s="84" customFormat="1" x14ac:dyDescent="0.25">
      <c r="A26" s="59" t="s">
        <v>429</v>
      </c>
      <c r="B26" s="60">
        <v>1510</v>
      </c>
      <c r="C26" s="60">
        <v>550</v>
      </c>
      <c r="D26" s="91">
        <f t="shared" si="0"/>
        <v>36.423841059602651</v>
      </c>
      <c r="E26" s="60">
        <v>88</v>
      </c>
      <c r="F26" s="91">
        <f t="shared" si="0"/>
        <v>5.8278145695364234</v>
      </c>
      <c r="G26" s="60">
        <v>550</v>
      </c>
      <c r="H26" s="91">
        <f>100*G26/$B26</f>
        <v>36.423841059602651</v>
      </c>
      <c r="I26" s="60">
        <v>322</v>
      </c>
      <c r="J26" s="91">
        <f>100*I26/$B26</f>
        <v>21.32450331125828</v>
      </c>
      <c r="K26" s="88"/>
    </row>
    <row r="27" spans="1:11" s="84" customFormat="1" x14ac:dyDescent="0.25">
      <c r="A27" s="58" t="s">
        <v>385</v>
      </c>
      <c r="B27" s="60"/>
      <c r="C27" s="60"/>
      <c r="D27" s="91"/>
      <c r="E27" s="60"/>
      <c r="F27" s="91"/>
      <c r="G27" s="60"/>
      <c r="H27" s="91"/>
      <c r="I27" s="60"/>
      <c r="J27" s="91"/>
      <c r="K27" s="88"/>
    </row>
    <row r="28" spans="1:11" s="84" customFormat="1" x14ac:dyDescent="0.25">
      <c r="A28" s="59" t="s">
        <v>430</v>
      </c>
      <c r="B28" s="60">
        <v>608</v>
      </c>
      <c r="C28" s="60">
        <v>278</v>
      </c>
      <c r="D28" s="91">
        <f t="shared" si="0"/>
        <v>45.723684210526315</v>
      </c>
      <c r="E28" s="60">
        <v>52</v>
      </c>
      <c r="F28" s="91">
        <f t="shared" si="0"/>
        <v>8.5526315789473681</v>
      </c>
      <c r="G28" s="60">
        <v>170</v>
      </c>
      <c r="H28" s="91">
        <f>100*G28/$B28</f>
        <v>27.960526315789473</v>
      </c>
      <c r="I28" s="60">
        <v>108</v>
      </c>
      <c r="J28" s="91">
        <f>100*I28/$B28</f>
        <v>17.763157894736842</v>
      </c>
      <c r="K28" s="88"/>
    </row>
    <row r="29" spans="1:11" s="84" customFormat="1" x14ac:dyDescent="0.25">
      <c r="A29" s="59" t="s">
        <v>431</v>
      </c>
      <c r="B29" s="60">
        <v>666</v>
      </c>
      <c r="C29" s="60">
        <v>309</v>
      </c>
      <c r="D29" s="91">
        <f t="shared" si="0"/>
        <v>46.396396396396398</v>
      </c>
      <c r="E29" s="60">
        <v>31</v>
      </c>
      <c r="F29" s="91">
        <f t="shared" si="0"/>
        <v>4.6546546546546548</v>
      </c>
      <c r="G29" s="60">
        <v>205</v>
      </c>
      <c r="H29" s="91">
        <f>100*G29/$B29</f>
        <v>30.780780780780781</v>
      </c>
      <c r="I29" s="60">
        <v>121</v>
      </c>
      <c r="J29" s="91">
        <f>100*I29/$B29</f>
        <v>18.168168168168169</v>
      </c>
      <c r="K29" s="88"/>
    </row>
    <row r="30" spans="1:11" s="84" customFormat="1" x14ac:dyDescent="0.25">
      <c r="A30" s="59" t="s">
        <v>432</v>
      </c>
      <c r="B30" s="60">
        <v>641</v>
      </c>
      <c r="C30" s="60">
        <v>306</v>
      </c>
      <c r="D30" s="91">
        <f t="shared" si="0"/>
        <v>47.737909516380654</v>
      </c>
      <c r="E30" s="60">
        <v>22</v>
      </c>
      <c r="F30" s="91">
        <f t="shared" si="0"/>
        <v>3.4321372854914198</v>
      </c>
      <c r="G30" s="60">
        <v>169</v>
      </c>
      <c r="H30" s="91">
        <f>100*G30/$B30</f>
        <v>26.365054602184088</v>
      </c>
      <c r="I30" s="60">
        <v>144</v>
      </c>
      <c r="J30" s="91">
        <f>100*I30/$B30</f>
        <v>22.464898595943836</v>
      </c>
      <c r="K30" s="88"/>
    </row>
    <row r="31" spans="1:11" s="84" customFormat="1" x14ac:dyDescent="0.25">
      <c r="A31" s="59" t="s">
        <v>433</v>
      </c>
      <c r="B31" s="60">
        <v>491</v>
      </c>
      <c r="C31" s="60">
        <v>205</v>
      </c>
      <c r="D31" s="91">
        <f t="shared" si="0"/>
        <v>41.751527494908352</v>
      </c>
      <c r="E31" s="60">
        <v>60</v>
      </c>
      <c r="F31" s="91">
        <f t="shared" si="0"/>
        <v>12.219959266802444</v>
      </c>
      <c r="G31" s="60">
        <v>143</v>
      </c>
      <c r="H31" s="91">
        <f>100*G31/$B31</f>
        <v>29.124236252545824</v>
      </c>
      <c r="I31" s="60">
        <v>83</v>
      </c>
      <c r="J31" s="91">
        <f>100*I31/$B31</f>
        <v>16.90427698574338</v>
      </c>
      <c r="K31" s="88"/>
    </row>
    <row r="32" spans="1:11" s="84" customFormat="1" x14ac:dyDescent="0.25">
      <c r="A32" s="59" t="s">
        <v>434</v>
      </c>
      <c r="B32" s="60">
        <v>631</v>
      </c>
      <c r="C32" s="60">
        <v>278</v>
      </c>
      <c r="D32" s="91">
        <f t="shared" si="0"/>
        <v>44.057052297939777</v>
      </c>
      <c r="E32" s="60">
        <v>45</v>
      </c>
      <c r="F32" s="91">
        <f t="shared" si="0"/>
        <v>7.1315372424722661</v>
      </c>
      <c r="G32" s="60">
        <v>175</v>
      </c>
      <c r="H32" s="91">
        <f>100*G32/$B32</f>
        <v>27.733755942947703</v>
      </c>
      <c r="I32" s="60">
        <v>133</v>
      </c>
      <c r="J32" s="91">
        <f>100*I32/$B32</f>
        <v>21.077654516640255</v>
      </c>
      <c r="K32" s="88"/>
    </row>
    <row r="33" spans="1:11" s="84" customFormat="1" x14ac:dyDescent="0.25">
      <c r="A33" s="58" t="s">
        <v>382</v>
      </c>
      <c r="B33" s="60"/>
      <c r="C33" s="60"/>
      <c r="D33" s="91"/>
      <c r="E33" s="60"/>
      <c r="F33" s="91"/>
      <c r="G33" s="60"/>
      <c r="H33" s="91"/>
      <c r="I33" s="60"/>
      <c r="J33" s="91"/>
      <c r="K33" s="88"/>
    </row>
    <row r="34" spans="1:11" s="84" customFormat="1" x14ac:dyDescent="0.25">
      <c r="A34" s="59" t="s">
        <v>435</v>
      </c>
      <c r="B34" s="60">
        <v>962</v>
      </c>
      <c r="C34" s="60">
        <v>289</v>
      </c>
      <c r="D34" s="91">
        <f t="shared" si="0"/>
        <v>30.04158004158004</v>
      </c>
      <c r="E34" s="60">
        <v>15</v>
      </c>
      <c r="F34" s="91">
        <f t="shared" si="0"/>
        <v>1.5592515592515592</v>
      </c>
      <c r="G34" s="60">
        <v>446</v>
      </c>
      <c r="H34" s="91">
        <f>100*G34/$B34</f>
        <v>46.361746361746363</v>
      </c>
      <c r="I34" s="60">
        <v>212</v>
      </c>
      <c r="J34" s="91">
        <f>100*I34/$B34</f>
        <v>22.037422037422036</v>
      </c>
      <c r="K34" s="88"/>
    </row>
    <row r="35" spans="1:11" s="84" customFormat="1" x14ac:dyDescent="0.25">
      <c r="A35" s="59" t="s">
        <v>436</v>
      </c>
      <c r="B35" s="60">
        <v>1753</v>
      </c>
      <c r="C35" s="60">
        <v>618</v>
      </c>
      <c r="D35" s="91">
        <f t="shared" si="0"/>
        <v>35.253850541928124</v>
      </c>
      <c r="E35" s="60">
        <v>57</v>
      </c>
      <c r="F35" s="91">
        <f t="shared" si="0"/>
        <v>3.2515687393040502</v>
      </c>
      <c r="G35" s="60">
        <v>781</v>
      </c>
      <c r="H35" s="91">
        <f>100*G35/$B35</f>
        <v>44.552196235025669</v>
      </c>
      <c r="I35" s="60">
        <v>297</v>
      </c>
      <c r="J35" s="91">
        <f>100*I35/$B35</f>
        <v>16.942384483742156</v>
      </c>
      <c r="K35" s="88"/>
    </row>
    <row r="36" spans="1:11" s="84" customFormat="1" x14ac:dyDescent="0.25">
      <c r="A36" s="59" t="s">
        <v>437</v>
      </c>
      <c r="B36" s="60">
        <v>714</v>
      </c>
      <c r="C36" s="60">
        <v>211</v>
      </c>
      <c r="D36" s="91">
        <f t="shared" si="0"/>
        <v>29.551820728291318</v>
      </c>
      <c r="E36" s="60">
        <v>13</v>
      </c>
      <c r="F36" s="91">
        <f t="shared" si="0"/>
        <v>1.8207282913165266</v>
      </c>
      <c r="G36" s="60">
        <v>368</v>
      </c>
      <c r="H36" s="91">
        <f>100*G36/$B36</f>
        <v>51.540616246498601</v>
      </c>
      <c r="I36" s="60">
        <v>122</v>
      </c>
      <c r="J36" s="91">
        <f>100*I36/$B36</f>
        <v>17.086834733893557</v>
      </c>
      <c r="K36" s="88"/>
    </row>
    <row r="37" spans="1:11" s="84" customFormat="1" x14ac:dyDescent="0.25">
      <c r="A37" s="61" t="s">
        <v>438</v>
      </c>
      <c r="B37" s="60">
        <v>390</v>
      </c>
      <c r="C37" s="60">
        <v>118</v>
      </c>
      <c r="D37" s="91">
        <f t="shared" si="0"/>
        <v>30.256410256410255</v>
      </c>
      <c r="E37" s="60">
        <v>11</v>
      </c>
      <c r="F37" s="91">
        <f t="shared" si="0"/>
        <v>2.8205128205128207</v>
      </c>
      <c r="G37" s="60">
        <v>155</v>
      </c>
      <c r="H37" s="91">
        <f>100*G37/$B37</f>
        <v>39.743589743589745</v>
      </c>
      <c r="I37" s="60">
        <v>106</v>
      </c>
      <c r="J37" s="91">
        <f>100*I37/$B37</f>
        <v>27.179487179487179</v>
      </c>
      <c r="K37" s="88"/>
    </row>
    <row r="38" spans="1:11" s="84" customFormat="1" x14ac:dyDescent="0.25">
      <c r="A38" s="58" t="s">
        <v>393</v>
      </c>
      <c r="B38" s="60"/>
      <c r="C38" s="60"/>
      <c r="D38" s="91"/>
      <c r="E38" s="60"/>
      <c r="F38" s="91"/>
      <c r="G38" s="60"/>
      <c r="H38" s="91"/>
      <c r="I38" s="60"/>
      <c r="J38" s="91"/>
      <c r="K38" s="88"/>
    </row>
    <row r="39" spans="1:11" s="84" customFormat="1" x14ac:dyDescent="0.25">
      <c r="A39" s="59" t="s">
        <v>439</v>
      </c>
      <c r="B39" s="60">
        <v>1609</v>
      </c>
      <c r="C39" s="60">
        <v>759</v>
      </c>
      <c r="D39" s="91">
        <f t="shared" si="0"/>
        <v>47.172156619018025</v>
      </c>
      <c r="E39" s="60">
        <v>112</v>
      </c>
      <c r="F39" s="91">
        <f t="shared" si="0"/>
        <v>6.9608452454940961</v>
      </c>
      <c r="G39" s="60">
        <v>406</v>
      </c>
      <c r="H39" s="91">
        <f>100*G39/$B39</f>
        <v>25.233064014916096</v>
      </c>
      <c r="I39" s="60">
        <v>332</v>
      </c>
      <c r="J39" s="91">
        <f>100*I39/$B39</f>
        <v>20.633934120571784</v>
      </c>
      <c r="K39" s="88"/>
    </row>
    <row r="40" spans="1:11" s="84" customFormat="1" x14ac:dyDescent="0.25">
      <c r="A40" s="59" t="s">
        <v>440</v>
      </c>
      <c r="B40" s="60">
        <v>251</v>
      </c>
      <c r="C40" s="60">
        <v>116</v>
      </c>
      <c r="D40" s="91">
        <f t="shared" si="0"/>
        <v>46.215139442231077</v>
      </c>
      <c r="E40" s="60">
        <v>23</v>
      </c>
      <c r="F40" s="91">
        <f t="shared" si="0"/>
        <v>9.1633466135458175</v>
      </c>
      <c r="G40" s="60">
        <v>44</v>
      </c>
      <c r="H40" s="91">
        <f>100*G40/$B40</f>
        <v>17.529880478087648</v>
      </c>
      <c r="I40" s="60">
        <v>68</v>
      </c>
      <c r="J40" s="91">
        <f>100*I40/$B40</f>
        <v>27.091633466135459</v>
      </c>
      <c r="K40" s="88"/>
    </row>
    <row r="41" spans="1:11" s="84" customFormat="1" x14ac:dyDescent="0.25">
      <c r="A41" s="59" t="s">
        <v>441</v>
      </c>
      <c r="B41" s="60">
        <v>297</v>
      </c>
      <c r="C41" s="60">
        <v>144</v>
      </c>
      <c r="D41" s="91">
        <f t="shared" si="0"/>
        <v>48.484848484848484</v>
      </c>
      <c r="E41" s="60">
        <v>30</v>
      </c>
      <c r="F41" s="91">
        <f t="shared" si="0"/>
        <v>10.1010101010101</v>
      </c>
      <c r="G41" s="60">
        <v>66</v>
      </c>
      <c r="H41" s="91">
        <f>100*G41/$B41</f>
        <v>22.222222222222221</v>
      </c>
      <c r="I41" s="60">
        <v>57</v>
      </c>
      <c r="J41" s="91">
        <f>100*I41/$B41</f>
        <v>19.19191919191919</v>
      </c>
      <c r="K41" s="88"/>
    </row>
    <row r="42" spans="1:11" s="84" customFormat="1" x14ac:dyDescent="0.25">
      <c r="A42" s="59" t="s">
        <v>396</v>
      </c>
      <c r="B42" s="60">
        <v>156</v>
      </c>
      <c r="C42" s="60">
        <v>89</v>
      </c>
      <c r="D42" s="91">
        <f t="shared" si="0"/>
        <v>57.051282051282051</v>
      </c>
      <c r="E42" s="60">
        <v>11</v>
      </c>
      <c r="F42" s="91">
        <f t="shared" si="0"/>
        <v>7.0512820512820511</v>
      </c>
      <c r="G42" s="60">
        <v>24</v>
      </c>
      <c r="H42" s="91">
        <f>100*G42/$B42</f>
        <v>15.384615384615385</v>
      </c>
      <c r="I42" s="60">
        <v>32</v>
      </c>
      <c r="J42" s="91">
        <f>100*I42/$B42</f>
        <v>20.512820512820515</v>
      </c>
      <c r="K42" s="88"/>
    </row>
    <row r="43" spans="1:11" s="84" customFormat="1" x14ac:dyDescent="0.25">
      <c r="A43" s="59" t="s">
        <v>397</v>
      </c>
      <c r="B43" s="60">
        <v>284</v>
      </c>
      <c r="C43" s="60">
        <v>117</v>
      </c>
      <c r="D43" s="91">
        <f t="shared" si="0"/>
        <v>41.197183098591552</v>
      </c>
      <c r="E43" s="60">
        <v>38</v>
      </c>
      <c r="F43" s="91">
        <f t="shared" si="0"/>
        <v>13.380281690140846</v>
      </c>
      <c r="G43" s="60">
        <v>74</v>
      </c>
      <c r="H43" s="91">
        <f>100*G43/$B43</f>
        <v>26.056338028169016</v>
      </c>
      <c r="I43" s="60">
        <v>55</v>
      </c>
      <c r="J43" s="91">
        <f>100*I43/$B43</f>
        <v>19.366197183098592</v>
      </c>
      <c r="K43" s="88"/>
    </row>
    <row r="44" spans="1:11" s="84" customFormat="1" x14ac:dyDescent="0.25">
      <c r="A44" s="58" t="s">
        <v>580</v>
      </c>
      <c r="B44" s="60"/>
      <c r="C44" s="60"/>
      <c r="D44" s="91"/>
      <c r="E44" s="60"/>
      <c r="F44" s="91"/>
      <c r="G44" s="60"/>
      <c r="H44" s="91"/>
      <c r="I44" s="60"/>
      <c r="J44" s="91"/>
      <c r="K44" s="88"/>
    </row>
    <row r="45" spans="1:11" s="84" customFormat="1" x14ac:dyDescent="0.25">
      <c r="A45" s="59" t="s">
        <v>444</v>
      </c>
      <c r="B45" s="60">
        <v>1761</v>
      </c>
      <c r="C45" s="60">
        <v>852</v>
      </c>
      <c r="D45" s="91">
        <f t="shared" si="0"/>
        <v>48.381601362862007</v>
      </c>
      <c r="E45" s="60">
        <v>118</v>
      </c>
      <c r="F45" s="91">
        <f t="shared" si="0"/>
        <v>6.7007382169222032</v>
      </c>
      <c r="G45" s="60">
        <v>454</v>
      </c>
      <c r="H45" s="91">
        <f>100*G45/$B45</f>
        <v>25.780806360022716</v>
      </c>
      <c r="I45" s="60">
        <v>337</v>
      </c>
      <c r="J45" s="91">
        <f>100*I45/$B45</f>
        <v>19.136854060193073</v>
      </c>
      <c r="K45" s="88"/>
    </row>
    <row r="46" spans="1:11" s="84" customFormat="1" x14ac:dyDescent="0.25">
      <c r="A46" s="59" t="s">
        <v>445</v>
      </c>
      <c r="B46" s="60">
        <v>571</v>
      </c>
      <c r="C46" s="60">
        <v>292</v>
      </c>
      <c r="D46" s="91">
        <f t="shared" si="0"/>
        <v>51.138353765323991</v>
      </c>
      <c r="E46" s="60">
        <v>74</v>
      </c>
      <c r="F46" s="91">
        <f t="shared" si="0"/>
        <v>12.959719789842381</v>
      </c>
      <c r="G46" s="60">
        <v>113</v>
      </c>
      <c r="H46" s="91">
        <f>100*G46/$B46</f>
        <v>19.78984238178634</v>
      </c>
      <c r="I46" s="60">
        <v>92</v>
      </c>
      <c r="J46" s="91">
        <f>100*I46/$B46</f>
        <v>16.112084063047284</v>
      </c>
      <c r="K46" s="88"/>
    </row>
    <row r="47" spans="1:11" s="84" customFormat="1" x14ac:dyDescent="0.25">
      <c r="A47" s="59" t="s">
        <v>446</v>
      </c>
      <c r="B47" s="60">
        <v>942</v>
      </c>
      <c r="C47" s="60">
        <v>504</v>
      </c>
      <c r="D47" s="91">
        <f t="shared" si="0"/>
        <v>53.503184713375795</v>
      </c>
      <c r="E47" s="60">
        <v>84</v>
      </c>
      <c r="F47" s="91">
        <f t="shared" si="0"/>
        <v>8.9171974522292992</v>
      </c>
      <c r="G47" s="60">
        <v>204</v>
      </c>
      <c r="H47" s="91">
        <f>100*G47/$B47</f>
        <v>21.656050955414013</v>
      </c>
      <c r="I47" s="60">
        <v>150</v>
      </c>
      <c r="J47" s="91">
        <f>100*I47/$B47</f>
        <v>15.923566878980891</v>
      </c>
      <c r="K47" s="88"/>
    </row>
    <row r="48" spans="1:11" s="84" customFormat="1" x14ac:dyDescent="0.25">
      <c r="A48" s="59" t="s">
        <v>447</v>
      </c>
      <c r="B48" s="60">
        <v>596</v>
      </c>
      <c r="C48" s="60">
        <v>243</v>
      </c>
      <c r="D48" s="91">
        <f t="shared" si="0"/>
        <v>40.771812080536911</v>
      </c>
      <c r="E48" s="60">
        <v>75</v>
      </c>
      <c r="F48" s="91">
        <f t="shared" si="0"/>
        <v>12.583892617449665</v>
      </c>
      <c r="G48" s="60">
        <v>175</v>
      </c>
      <c r="H48" s="91">
        <f>100*G48/$B48</f>
        <v>29.36241610738255</v>
      </c>
      <c r="I48" s="60">
        <v>103</v>
      </c>
      <c r="J48" s="91">
        <f>100*I48/$B48</f>
        <v>17.281879194630871</v>
      </c>
      <c r="K48" s="88"/>
    </row>
    <row r="49" spans="1:11" s="84" customFormat="1" x14ac:dyDescent="0.25">
      <c r="A49" s="59" t="s">
        <v>448</v>
      </c>
      <c r="B49" s="60">
        <v>218</v>
      </c>
      <c r="C49" s="60">
        <v>117</v>
      </c>
      <c r="D49" s="91">
        <f t="shared" si="0"/>
        <v>53.669724770642205</v>
      </c>
      <c r="E49" s="60">
        <v>23</v>
      </c>
      <c r="F49" s="91">
        <f t="shared" si="0"/>
        <v>10.55045871559633</v>
      </c>
      <c r="G49" s="60">
        <v>43</v>
      </c>
      <c r="H49" s="91">
        <f>100*G49/$B49</f>
        <v>19.724770642201836</v>
      </c>
      <c r="I49" s="60">
        <v>35</v>
      </c>
      <c r="J49" s="91">
        <f>100*I49/$B49</f>
        <v>16.055045871559631</v>
      </c>
      <c r="K49" s="88"/>
    </row>
    <row r="50" spans="1:11" s="84" customFormat="1" x14ac:dyDescent="0.25">
      <c r="A50" s="58" t="s">
        <v>581</v>
      </c>
      <c r="B50" s="60"/>
      <c r="C50" s="60"/>
      <c r="D50" s="91"/>
      <c r="E50" s="60"/>
      <c r="F50" s="91"/>
      <c r="G50" s="60"/>
      <c r="H50" s="91"/>
      <c r="I50" s="60"/>
      <c r="J50" s="91"/>
      <c r="K50" s="88"/>
    </row>
    <row r="51" spans="1:11" s="84" customFormat="1" x14ac:dyDescent="0.25">
      <c r="A51" s="59" t="s">
        <v>398</v>
      </c>
      <c r="B51" s="60">
        <v>1109</v>
      </c>
      <c r="C51" s="60">
        <v>480</v>
      </c>
      <c r="D51" s="91">
        <f t="shared" si="0"/>
        <v>43.282236248872856</v>
      </c>
      <c r="E51" s="60">
        <v>64</v>
      </c>
      <c r="F51" s="91">
        <f t="shared" si="0"/>
        <v>5.7709648331830481</v>
      </c>
      <c r="G51" s="60">
        <v>307</v>
      </c>
      <c r="H51" s="91">
        <f>100*G51/$B51</f>
        <v>27.682596934174931</v>
      </c>
      <c r="I51" s="60">
        <v>258</v>
      </c>
      <c r="J51" s="91">
        <f>100*I51/$B51</f>
        <v>23.264201983769162</v>
      </c>
      <c r="K51" s="88"/>
    </row>
    <row r="52" spans="1:11" s="84" customFormat="1" x14ac:dyDescent="0.25">
      <c r="A52" s="59" t="s">
        <v>565</v>
      </c>
      <c r="B52" s="60">
        <v>979</v>
      </c>
      <c r="C52" s="60">
        <v>476</v>
      </c>
      <c r="D52" s="91">
        <f t="shared" si="0"/>
        <v>48.621041879468848</v>
      </c>
      <c r="E52" s="60">
        <v>88</v>
      </c>
      <c r="F52" s="91">
        <f t="shared" si="0"/>
        <v>8.9887640449438209</v>
      </c>
      <c r="G52" s="60">
        <v>211</v>
      </c>
      <c r="H52" s="91">
        <f>100*G52/$B52</f>
        <v>21.552604698672113</v>
      </c>
      <c r="I52" s="60">
        <v>204</v>
      </c>
      <c r="J52" s="91">
        <f>100*I52/$B52</f>
        <v>20.837589376915219</v>
      </c>
      <c r="K52" s="88"/>
    </row>
    <row r="53" spans="1:11" s="84" customFormat="1" x14ac:dyDescent="0.25">
      <c r="A53" s="59" t="s">
        <v>399</v>
      </c>
      <c r="B53" s="60">
        <v>291</v>
      </c>
      <c r="C53" s="60">
        <v>150</v>
      </c>
      <c r="D53" s="91">
        <f t="shared" si="0"/>
        <v>51.546391752577321</v>
      </c>
      <c r="E53" s="60">
        <v>33</v>
      </c>
      <c r="F53" s="91">
        <f t="shared" si="0"/>
        <v>11.340206185567011</v>
      </c>
      <c r="G53" s="60">
        <v>57</v>
      </c>
      <c r="H53" s="91">
        <f>100*G53/$B53</f>
        <v>19.587628865979383</v>
      </c>
      <c r="I53" s="60">
        <v>51</v>
      </c>
      <c r="J53" s="91">
        <f>100*I53/$B53</f>
        <v>17.52577319587629</v>
      </c>
      <c r="K53" s="88"/>
    </row>
    <row r="54" spans="1:11" s="84" customFormat="1" x14ac:dyDescent="0.25">
      <c r="A54" s="59" t="s">
        <v>542</v>
      </c>
      <c r="B54" s="60">
        <v>464</v>
      </c>
      <c r="C54" s="60">
        <v>219</v>
      </c>
      <c r="D54" s="91">
        <f t="shared" si="0"/>
        <v>47.198275862068968</v>
      </c>
      <c r="E54" s="60">
        <v>62</v>
      </c>
      <c r="F54" s="91">
        <f t="shared" si="0"/>
        <v>13.362068965517242</v>
      </c>
      <c r="G54" s="60">
        <v>90</v>
      </c>
      <c r="H54" s="91">
        <f>100*G54/$B54</f>
        <v>19.396551724137932</v>
      </c>
      <c r="I54" s="60">
        <v>93</v>
      </c>
      <c r="J54" s="91">
        <f>100*I54/$B54</f>
        <v>20.043103448275861</v>
      </c>
      <c r="K54" s="88"/>
    </row>
    <row r="55" spans="1:11" s="84" customFormat="1" x14ac:dyDescent="0.25">
      <c r="A55" s="59" t="s">
        <v>451</v>
      </c>
      <c r="B55" s="60">
        <v>176</v>
      </c>
      <c r="C55" s="60">
        <v>81</v>
      </c>
      <c r="D55" s="91">
        <f t="shared" si="0"/>
        <v>46.022727272727273</v>
      </c>
      <c r="E55" s="60">
        <v>30</v>
      </c>
      <c r="F55" s="91">
        <f t="shared" si="0"/>
        <v>17.045454545454547</v>
      </c>
      <c r="G55" s="60">
        <v>42</v>
      </c>
      <c r="H55" s="91">
        <f>100*G55/$B55</f>
        <v>23.863636363636363</v>
      </c>
      <c r="I55" s="60">
        <v>23</v>
      </c>
      <c r="J55" s="91">
        <f>100*I55/$B55</f>
        <v>13.068181818181818</v>
      </c>
      <c r="K55" s="88"/>
    </row>
    <row r="56" spans="1:11" s="84" customFormat="1" x14ac:dyDescent="0.25">
      <c r="A56" s="58" t="s">
        <v>582</v>
      </c>
      <c r="B56" s="60"/>
      <c r="C56" s="60"/>
      <c r="D56" s="91"/>
      <c r="E56" s="60"/>
      <c r="F56" s="91"/>
      <c r="G56" s="60"/>
      <c r="H56" s="91"/>
      <c r="I56" s="60"/>
      <c r="J56" s="91"/>
      <c r="K56" s="88"/>
    </row>
    <row r="57" spans="1:11" s="84" customFormat="1" x14ac:dyDescent="0.25">
      <c r="A57" s="59" t="s">
        <v>452</v>
      </c>
      <c r="B57" s="60">
        <v>1223</v>
      </c>
      <c r="C57" s="60">
        <v>590</v>
      </c>
      <c r="D57" s="91">
        <f t="shared" si="0"/>
        <v>48.242027800490597</v>
      </c>
      <c r="E57" s="60">
        <v>71</v>
      </c>
      <c r="F57" s="91">
        <f t="shared" si="0"/>
        <v>5.8053965658217495</v>
      </c>
      <c r="G57" s="60">
        <v>335</v>
      </c>
      <c r="H57" s="91">
        <f t="shared" ref="H57:H63" si="3">100*G57/$B57</f>
        <v>27.391659852820933</v>
      </c>
      <c r="I57" s="60">
        <v>227</v>
      </c>
      <c r="J57" s="91">
        <f t="shared" ref="J57:J63" si="4">100*I57/$B57</f>
        <v>18.560915780866722</v>
      </c>
      <c r="K57" s="88"/>
    </row>
    <row r="58" spans="1:11" s="84" customFormat="1" x14ac:dyDescent="0.25">
      <c r="A58" s="59" t="s">
        <v>453</v>
      </c>
      <c r="B58" s="60">
        <v>707</v>
      </c>
      <c r="C58" s="60">
        <v>373</v>
      </c>
      <c r="D58" s="91">
        <f t="shared" si="0"/>
        <v>52.758132956152757</v>
      </c>
      <c r="E58" s="60">
        <v>39</v>
      </c>
      <c r="F58" s="91">
        <f t="shared" si="0"/>
        <v>5.5162659123055162</v>
      </c>
      <c r="G58" s="60">
        <v>165</v>
      </c>
      <c r="H58" s="91">
        <f t="shared" si="3"/>
        <v>23.338048090523337</v>
      </c>
      <c r="I58" s="60">
        <v>130</v>
      </c>
      <c r="J58" s="91">
        <f t="shared" si="4"/>
        <v>18.387553041018389</v>
      </c>
      <c r="K58" s="88"/>
    </row>
    <row r="59" spans="1:11" s="84" customFormat="1" x14ac:dyDescent="0.25">
      <c r="A59" s="59" t="s">
        <v>454</v>
      </c>
      <c r="B59" s="60">
        <v>1229</v>
      </c>
      <c r="C59" s="60">
        <v>605</v>
      </c>
      <c r="D59" s="91">
        <f t="shared" si="0"/>
        <v>49.227013832384053</v>
      </c>
      <c r="E59" s="60">
        <v>140</v>
      </c>
      <c r="F59" s="91">
        <f t="shared" si="0"/>
        <v>11.391375101708705</v>
      </c>
      <c r="G59" s="60">
        <v>292</v>
      </c>
      <c r="H59" s="91">
        <f t="shared" si="3"/>
        <v>23.759153783563875</v>
      </c>
      <c r="I59" s="60">
        <v>192</v>
      </c>
      <c r="J59" s="91">
        <f t="shared" si="4"/>
        <v>15.622457282343369</v>
      </c>
      <c r="K59" s="88"/>
    </row>
    <row r="60" spans="1:11" s="84" customFormat="1" x14ac:dyDescent="0.25">
      <c r="A60" s="61" t="s">
        <v>456</v>
      </c>
      <c r="B60" s="60">
        <v>146</v>
      </c>
      <c r="C60" s="60">
        <v>62</v>
      </c>
      <c r="D60" s="91">
        <f t="shared" si="0"/>
        <v>42.465753424657535</v>
      </c>
      <c r="E60" s="60">
        <v>26</v>
      </c>
      <c r="F60" s="91">
        <f t="shared" si="0"/>
        <v>17.80821917808219</v>
      </c>
      <c r="G60" s="60">
        <v>37</v>
      </c>
      <c r="H60" s="91">
        <f t="shared" si="3"/>
        <v>25.342465753424658</v>
      </c>
      <c r="I60" s="60">
        <v>21</v>
      </c>
      <c r="J60" s="91">
        <f t="shared" si="4"/>
        <v>14.383561643835616</v>
      </c>
      <c r="K60" s="88"/>
    </row>
    <row r="61" spans="1:11" s="84" customFormat="1" x14ac:dyDescent="0.25">
      <c r="A61" s="59" t="s">
        <v>403</v>
      </c>
      <c r="B61" s="60">
        <v>276</v>
      </c>
      <c r="C61" s="60">
        <v>136</v>
      </c>
      <c r="D61" s="91">
        <f t="shared" si="0"/>
        <v>49.275362318840578</v>
      </c>
      <c r="E61" s="60">
        <v>30</v>
      </c>
      <c r="F61" s="91">
        <f t="shared" si="0"/>
        <v>10.869565217391305</v>
      </c>
      <c r="G61" s="60">
        <v>43</v>
      </c>
      <c r="H61" s="91">
        <f t="shared" si="3"/>
        <v>15.579710144927537</v>
      </c>
      <c r="I61" s="60">
        <v>67</v>
      </c>
      <c r="J61" s="91">
        <f t="shared" si="4"/>
        <v>24.275362318840578</v>
      </c>
      <c r="K61" s="88"/>
    </row>
    <row r="62" spans="1:11" s="84" customFormat="1" x14ac:dyDescent="0.25">
      <c r="A62" s="59" t="s">
        <v>400</v>
      </c>
      <c r="B62" s="60">
        <v>422</v>
      </c>
      <c r="C62" s="60">
        <v>266</v>
      </c>
      <c r="D62" s="91">
        <f t="shared" si="0"/>
        <v>63.03317535545024</v>
      </c>
      <c r="E62" s="60">
        <v>41</v>
      </c>
      <c r="F62" s="91">
        <f t="shared" si="0"/>
        <v>9.7156398104265396</v>
      </c>
      <c r="G62" s="60">
        <v>78</v>
      </c>
      <c r="H62" s="91">
        <f t="shared" si="3"/>
        <v>18.48341232227488</v>
      </c>
      <c r="I62" s="60">
        <v>37</v>
      </c>
      <c r="J62" s="91">
        <f t="shared" si="4"/>
        <v>8.7677725118483405</v>
      </c>
      <c r="K62" s="88"/>
    </row>
    <row r="63" spans="1:11" s="84" customFormat="1" x14ac:dyDescent="0.25">
      <c r="A63" s="61" t="s">
        <v>583</v>
      </c>
      <c r="B63" s="60">
        <v>915</v>
      </c>
      <c r="C63" s="60">
        <v>420</v>
      </c>
      <c r="D63" s="91">
        <f t="shared" si="0"/>
        <v>45.901639344262293</v>
      </c>
      <c r="E63" s="60">
        <v>49</v>
      </c>
      <c r="F63" s="91">
        <f t="shared" si="0"/>
        <v>5.3551912568306008</v>
      </c>
      <c r="G63" s="60">
        <v>322</v>
      </c>
      <c r="H63" s="91">
        <f t="shared" si="3"/>
        <v>35.191256830601091</v>
      </c>
      <c r="I63" s="60">
        <v>124</v>
      </c>
      <c r="J63" s="91">
        <f t="shared" si="4"/>
        <v>13.551912568306012</v>
      </c>
      <c r="K63" s="88"/>
    </row>
    <row r="64" spans="1:11" s="84" customFormat="1" x14ac:dyDescent="0.25">
      <c r="A64" s="8" t="s">
        <v>215</v>
      </c>
      <c r="K64" s="88"/>
    </row>
    <row r="65" spans="1:11" s="84" customFormat="1" x14ac:dyDescent="0.25">
      <c r="A65" s="1" t="s">
        <v>171</v>
      </c>
      <c r="B65" s="60">
        <v>160</v>
      </c>
      <c r="C65" s="60">
        <v>65</v>
      </c>
      <c r="D65" s="91">
        <f t="shared" ref="D65:D70" si="5">100*C65/$B65</f>
        <v>40.625</v>
      </c>
      <c r="E65" s="60">
        <v>50</v>
      </c>
      <c r="F65" s="91">
        <f t="shared" ref="F65:F70" si="6">100*E65/$B65</f>
        <v>31.25</v>
      </c>
      <c r="G65" s="60">
        <v>23</v>
      </c>
      <c r="H65" s="91">
        <f t="shared" ref="H65:H70" si="7">100*G65/$B65</f>
        <v>14.375</v>
      </c>
      <c r="I65" s="60">
        <v>22</v>
      </c>
      <c r="J65" s="91">
        <f t="shared" ref="J65:J70" si="8">100*I65/$B65</f>
        <v>13.75</v>
      </c>
      <c r="K65" s="88"/>
    </row>
    <row r="66" spans="1:11" s="84" customFormat="1" x14ac:dyDescent="0.25">
      <c r="A66" s="1" t="s">
        <v>459</v>
      </c>
      <c r="B66" s="60">
        <v>900</v>
      </c>
      <c r="C66" s="60">
        <v>342</v>
      </c>
      <c r="D66" s="91">
        <f t="shared" si="5"/>
        <v>38</v>
      </c>
      <c r="E66" s="60">
        <v>247</v>
      </c>
      <c r="F66" s="91">
        <f t="shared" si="6"/>
        <v>27.444444444444443</v>
      </c>
      <c r="G66" s="60">
        <v>219</v>
      </c>
      <c r="H66" s="91">
        <f t="shared" si="7"/>
        <v>24.333333333333332</v>
      </c>
      <c r="I66" s="60">
        <v>92</v>
      </c>
      <c r="J66" s="91">
        <f t="shared" si="8"/>
        <v>10.222222222222221</v>
      </c>
      <c r="K66" s="88"/>
    </row>
    <row r="67" spans="1:11" s="84" customFormat="1" x14ac:dyDescent="0.25">
      <c r="A67" s="1" t="s">
        <v>460</v>
      </c>
      <c r="B67" s="60">
        <v>1575</v>
      </c>
      <c r="C67" s="60">
        <v>871</v>
      </c>
      <c r="D67" s="91">
        <f t="shared" si="5"/>
        <v>55.301587301587304</v>
      </c>
      <c r="E67" s="60">
        <v>134</v>
      </c>
      <c r="F67" s="91">
        <f t="shared" si="6"/>
        <v>8.5079365079365079</v>
      </c>
      <c r="G67" s="60">
        <v>315</v>
      </c>
      <c r="H67" s="91">
        <f t="shared" si="7"/>
        <v>20</v>
      </c>
      <c r="I67" s="60">
        <v>255</v>
      </c>
      <c r="J67" s="91">
        <f t="shared" si="8"/>
        <v>16.19047619047619</v>
      </c>
      <c r="K67" s="88"/>
    </row>
    <row r="68" spans="1:11" s="84" customFormat="1" x14ac:dyDescent="0.25">
      <c r="A68" s="1" t="s">
        <v>461</v>
      </c>
      <c r="B68" s="60">
        <v>593</v>
      </c>
      <c r="C68" s="60">
        <v>305</v>
      </c>
      <c r="D68" s="91">
        <f t="shared" si="5"/>
        <v>51.433389544688026</v>
      </c>
      <c r="E68" s="60">
        <v>51</v>
      </c>
      <c r="F68" s="91">
        <f t="shared" si="6"/>
        <v>8.6003372681281611</v>
      </c>
      <c r="G68" s="60">
        <v>131</v>
      </c>
      <c r="H68" s="91">
        <f t="shared" si="7"/>
        <v>22.091062394603711</v>
      </c>
      <c r="I68" s="60">
        <v>106</v>
      </c>
      <c r="J68" s="91">
        <f t="shared" si="8"/>
        <v>17.875210792580102</v>
      </c>
      <c r="K68" s="88"/>
    </row>
    <row r="69" spans="1:11" s="84" customFormat="1" x14ac:dyDescent="0.25">
      <c r="A69" s="1" t="s">
        <v>462</v>
      </c>
      <c r="B69" s="60">
        <v>359</v>
      </c>
      <c r="C69" s="60">
        <v>175</v>
      </c>
      <c r="D69" s="91">
        <f t="shared" si="5"/>
        <v>48.746518105849582</v>
      </c>
      <c r="E69" s="60">
        <v>29</v>
      </c>
      <c r="F69" s="91">
        <f t="shared" si="6"/>
        <v>8.0779944289693599</v>
      </c>
      <c r="G69" s="60">
        <v>101</v>
      </c>
      <c r="H69" s="91">
        <f t="shared" si="7"/>
        <v>28.133704735376046</v>
      </c>
      <c r="I69" s="60">
        <v>54</v>
      </c>
      <c r="J69" s="91">
        <f t="shared" si="8"/>
        <v>15.041782729805014</v>
      </c>
      <c r="K69" s="88"/>
    </row>
    <row r="70" spans="1:11" s="84" customFormat="1" x14ac:dyDescent="0.25">
      <c r="A70" s="1" t="s">
        <v>463</v>
      </c>
      <c r="B70" s="60">
        <v>239</v>
      </c>
      <c r="C70" s="60">
        <v>123</v>
      </c>
      <c r="D70" s="91">
        <f t="shared" si="5"/>
        <v>51.464435146443513</v>
      </c>
      <c r="E70" s="60">
        <v>31</v>
      </c>
      <c r="F70" s="91">
        <f t="shared" si="6"/>
        <v>12.97071129707113</v>
      </c>
      <c r="G70" s="60">
        <v>42</v>
      </c>
      <c r="H70" s="91">
        <f t="shared" si="7"/>
        <v>17.573221757322177</v>
      </c>
      <c r="I70" s="60">
        <v>43</v>
      </c>
      <c r="J70" s="91">
        <f t="shared" si="8"/>
        <v>17.99163179916318</v>
      </c>
      <c r="K70" s="88"/>
    </row>
    <row r="71" spans="1:11" s="84" customFormat="1" x14ac:dyDescent="0.25">
      <c r="A71" s="8" t="s">
        <v>216</v>
      </c>
      <c r="B71" s="60"/>
      <c r="C71" s="60"/>
      <c r="D71" s="91"/>
      <c r="E71" s="60"/>
      <c r="F71" s="91"/>
      <c r="G71" s="60"/>
      <c r="H71" s="91"/>
      <c r="I71" s="60"/>
      <c r="J71" s="91"/>
      <c r="K71" s="88"/>
    </row>
    <row r="72" spans="1:11" s="84" customFormat="1" x14ac:dyDescent="0.25">
      <c r="A72" s="1" t="s">
        <v>464</v>
      </c>
      <c r="B72" s="60">
        <v>1348</v>
      </c>
      <c r="C72" s="60">
        <v>641</v>
      </c>
      <c r="D72" s="91">
        <f t="shared" ref="D72:F113" si="9">100*C72/$B72</f>
        <v>47.551928783382792</v>
      </c>
      <c r="E72" s="60">
        <v>112</v>
      </c>
      <c r="F72" s="91">
        <f t="shared" si="9"/>
        <v>8.3086053412462917</v>
      </c>
      <c r="G72" s="60">
        <v>354</v>
      </c>
      <c r="H72" s="91">
        <f>100*G72/$B72</f>
        <v>26.26112759643917</v>
      </c>
      <c r="I72" s="60">
        <v>241</v>
      </c>
      <c r="J72" s="91">
        <f>100*I72/$B72</f>
        <v>17.87833827893175</v>
      </c>
      <c r="K72" s="88"/>
    </row>
    <row r="73" spans="1:11" s="84" customFormat="1" x14ac:dyDescent="0.25">
      <c r="A73" s="1" t="s">
        <v>465</v>
      </c>
      <c r="B73" s="60">
        <v>747</v>
      </c>
      <c r="C73" s="60">
        <v>363</v>
      </c>
      <c r="D73" s="91">
        <f t="shared" si="9"/>
        <v>48.594377510040161</v>
      </c>
      <c r="E73" s="60">
        <v>39</v>
      </c>
      <c r="F73" s="91">
        <f t="shared" si="9"/>
        <v>5.2208835341365463</v>
      </c>
      <c r="G73" s="60">
        <v>179</v>
      </c>
      <c r="H73" s="91">
        <f>100*G73/$B73</f>
        <v>23.96251673360107</v>
      </c>
      <c r="I73" s="60">
        <v>166</v>
      </c>
      <c r="J73" s="91">
        <f>100*I73/$B73</f>
        <v>22.222222222222221</v>
      </c>
      <c r="K73" s="88"/>
    </row>
    <row r="74" spans="1:11" s="84" customFormat="1" x14ac:dyDescent="0.25">
      <c r="A74" s="1" t="s">
        <v>466</v>
      </c>
      <c r="B74" s="60">
        <v>788</v>
      </c>
      <c r="C74" s="60">
        <v>399</v>
      </c>
      <c r="D74" s="91">
        <f t="shared" si="9"/>
        <v>50.63451776649746</v>
      </c>
      <c r="E74" s="60">
        <v>70</v>
      </c>
      <c r="F74" s="91">
        <f t="shared" si="9"/>
        <v>8.8832487309644677</v>
      </c>
      <c r="G74" s="60">
        <v>184</v>
      </c>
      <c r="H74" s="91">
        <f>100*G74/$B74</f>
        <v>23.350253807106601</v>
      </c>
      <c r="I74" s="60">
        <v>135</v>
      </c>
      <c r="J74" s="91">
        <f>100*I74/$B74</f>
        <v>17.131979695431472</v>
      </c>
      <c r="K74" s="88"/>
    </row>
    <row r="75" spans="1:11" s="84" customFormat="1" x14ac:dyDescent="0.25">
      <c r="A75" s="1" t="s">
        <v>467</v>
      </c>
      <c r="B75" s="60">
        <v>322</v>
      </c>
      <c r="C75" s="60">
        <v>148</v>
      </c>
      <c r="D75" s="91">
        <f t="shared" si="9"/>
        <v>45.962732919254655</v>
      </c>
      <c r="E75" s="60">
        <v>14</v>
      </c>
      <c r="F75" s="91">
        <f t="shared" si="9"/>
        <v>4.3478260869565215</v>
      </c>
      <c r="G75" s="60">
        <v>107</v>
      </c>
      <c r="H75" s="91">
        <f>100*G75/$B75</f>
        <v>33.229813664596271</v>
      </c>
      <c r="I75" s="60">
        <v>53</v>
      </c>
      <c r="J75" s="91">
        <f>100*I75/$B75</f>
        <v>16.459627329192546</v>
      </c>
      <c r="K75" s="88"/>
    </row>
    <row r="76" spans="1:11" s="84" customFormat="1" x14ac:dyDescent="0.25">
      <c r="A76" s="1" t="s">
        <v>468</v>
      </c>
      <c r="B76" s="60">
        <v>1463</v>
      </c>
      <c r="C76" s="60">
        <v>642</v>
      </c>
      <c r="D76" s="91">
        <f t="shared" si="9"/>
        <v>43.882433356117566</v>
      </c>
      <c r="E76" s="60">
        <v>38</v>
      </c>
      <c r="F76" s="91">
        <f t="shared" si="9"/>
        <v>2.5974025974025974</v>
      </c>
      <c r="G76" s="60">
        <v>594</v>
      </c>
      <c r="H76" s="91">
        <f>100*G76/$B76</f>
        <v>40.601503759398497</v>
      </c>
      <c r="I76" s="60">
        <v>189</v>
      </c>
      <c r="J76" s="91">
        <f>100*I76/$B76</f>
        <v>12.918660287081339</v>
      </c>
      <c r="K76" s="88"/>
    </row>
    <row r="77" spans="1:11" s="84" customFormat="1" x14ac:dyDescent="0.25">
      <c r="A77" s="8" t="s">
        <v>217</v>
      </c>
      <c r="B77" s="60"/>
      <c r="C77" s="60"/>
      <c r="D77" s="91"/>
      <c r="E77" s="60"/>
      <c r="F77" s="91"/>
      <c r="G77" s="60"/>
      <c r="H77" s="91"/>
      <c r="I77" s="60"/>
      <c r="J77" s="91"/>
      <c r="K77" s="88"/>
    </row>
    <row r="78" spans="1:11" s="84" customFormat="1" x14ac:dyDescent="0.25">
      <c r="A78" s="1" t="s">
        <v>564</v>
      </c>
      <c r="B78" s="60">
        <v>500</v>
      </c>
      <c r="C78" s="60">
        <v>245</v>
      </c>
      <c r="D78" s="91">
        <f t="shared" si="9"/>
        <v>49</v>
      </c>
      <c r="E78" s="60">
        <v>31</v>
      </c>
      <c r="F78" s="91">
        <f t="shared" si="9"/>
        <v>6.2</v>
      </c>
      <c r="G78" s="60">
        <v>109</v>
      </c>
      <c r="H78" s="91">
        <f>100*G78/$B78</f>
        <v>21.8</v>
      </c>
      <c r="I78" s="60">
        <v>115</v>
      </c>
      <c r="J78" s="91">
        <f>100*I78/$B78</f>
        <v>23</v>
      </c>
      <c r="K78" s="88"/>
    </row>
    <row r="79" spans="1:11" s="84" customFormat="1" x14ac:dyDescent="0.25">
      <c r="A79" s="1" t="s">
        <v>469</v>
      </c>
      <c r="B79" s="60">
        <v>999</v>
      </c>
      <c r="C79" s="60">
        <v>497</v>
      </c>
      <c r="D79" s="91">
        <f t="shared" si="9"/>
        <v>49.749749749749746</v>
      </c>
      <c r="E79" s="60">
        <v>36</v>
      </c>
      <c r="F79" s="91">
        <f t="shared" si="9"/>
        <v>3.6036036036036037</v>
      </c>
      <c r="G79" s="60">
        <v>285</v>
      </c>
      <c r="H79" s="91">
        <f>100*G79/$B79</f>
        <v>28.528528528528529</v>
      </c>
      <c r="I79" s="60">
        <v>181</v>
      </c>
      <c r="J79" s="91">
        <f>100*I79/$B79</f>
        <v>18.118118118118119</v>
      </c>
      <c r="K79" s="88"/>
    </row>
    <row r="80" spans="1:11" s="84" customFormat="1" x14ac:dyDescent="0.25">
      <c r="A80" s="1" t="s">
        <v>470</v>
      </c>
      <c r="B80" s="60">
        <v>505</v>
      </c>
      <c r="C80" s="60">
        <v>223</v>
      </c>
      <c r="D80" s="91">
        <f t="shared" si="9"/>
        <v>44.158415841584159</v>
      </c>
      <c r="E80" s="60">
        <v>32</v>
      </c>
      <c r="F80" s="91">
        <f t="shared" si="9"/>
        <v>6.3366336633663369</v>
      </c>
      <c r="G80" s="60">
        <v>137</v>
      </c>
      <c r="H80" s="91">
        <f>100*G80/$B80</f>
        <v>27.128712871287128</v>
      </c>
      <c r="I80" s="60">
        <v>113</v>
      </c>
      <c r="J80" s="91">
        <f>100*I80/$B80</f>
        <v>22.376237623762375</v>
      </c>
      <c r="K80" s="88"/>
    </row>
    <row r="81" spans="1:11" s="84" customFormat="1" x14ac:dyDescent="0.25">
      <c r="A81" s="1" t="s">
        <v>543</v>
      </c>
      <c r="B81" s="60">
        <v>556</v>
      </c>
      <c r="C81" s="60">
        <v>235</v>
      </c>
      <c r="D81" s="91">
        <f t="shared" si="9"/>
        <v>42.266187050359711</v>
      </c>
      <c r="E81" s="60">
        <v>14</v>
      </c>
      <c r="F81" s="91">
        <f t="shared" si="9"/>
        <v>2.5179856115107913</v>
      </c>
      <c r="G81" s="60">
        <v>197</v>
      </c>
      <c r="H81" s="91">
        <f>100*G81/$B81</f>
        <v>35.431654676258994</v>
      </c>
      <c r="I81" s="60">
        <v>110</v>
      </c>
      <c r="J81" s="91">
        <f>100*I81/$B81</f>
        <v>19.784172661870503</v>
      </c>
      <c r="K81" s="88"/>
    </row>
    <row r="82" spans="1:11" s="84" customFormat="1" x14ac:dyDescent="0.25">
      <c r="A82" s="1" t="s">
        <v>471</v>
      </c>
      <c r="B82" s="60">
        <v>361</v>
      </c>
      <c r="C82" s="60">
        <v>136</v>
      </c>
      <c r="D82" s="91">
        <f t="shared" si="9"/>
        <v>37.67313019390582</v>
      </c>
      <c r="E82" s="60">
        <v>9</v>
      </c>
      <c r="F82" s="91">
        <f t="shared" si="9"/>
        <v>2.4930747922437675</v>
      </c>
      <c r="G82" s="60">
        <v>120</v>
      </c>
      <c r="H82" s="91">
        <f>100*G82/$B82</f>
        <v>33.2409972299169</v>
      </c>
      <c r="I82" s="60">
        <v>96</v>
      </c>
      <c r="J82" s="91">
        <f>100*I82/$B82</f>
        <v>26.592797783933516</v>
      </c>
      <c r="K82" s="88"/>
    </row>
    <row r="83" spans="1:11" s="84" customFormat="1" x14ac:dyDescent="0.25">
      <c r="A83" s="8" t="s">
        <v>218</v>
      </c>
      <c r="B83" s="60"/>
      <c r="C83" s="60"/>
      <c r="D83" s="91"/>
      <c r="E83" s="60"/>
      <c r="F83" s="91"/>
      <c r="G83" s="60"/>
      <c r="H83" s="91"/>
      <c r="I83" s="60"/>
      <c r="J83" s="91"/>
      <c r="K83" s="88"/>
    </row>
    <row r="84" spans="1:11" s="84" customFormat="1" x14ac:dyDescent="0.25">
      <c r="A84" s="1" t="s">
        <v>472</v>
      </c>
      <c r="B84" s="60">
        <v>1953</v>
      </c>
      <c r="C84" s="60">
        <v>894</v>
      </c>
      <c r="D84" s="91">
        <f t="shared" si="9"/>
        <v>45.775729646697386</v>
      </c>
      <c r="E84" s="60">
        <v>75</v>
      </c>
      <c r="F84" s="91">
        <f t="shared" si="9"/>
        <v>3.8402457757296466</v>
      </c>
      <c r="G84" s="60">
        <v>588</v>
      </c>
      <c r="H84" s="91">
        <f>100*G84/$B84</f>
        <v>30.107526881720432</v>
      </c>
      <c r="I84" s="60">
        <v>396</v>
      </c>
      <c r="J84" s="91">
        <f>100*I84/$B84</f>
        <v>20.276497695852534</v>
      </c>
      <c r="K84" s="88"/>
    </row>
    <row r="85" spans="1:11" s="84" customFormat="1" x14ac:dyDescent="0.25">
      <c r="A85" s="1" t="s">
        <v>473</v>
      </c>
      <c r="B85" s="60">
        <v>322</v>
      </c>
      <c r="C85" s="60">
        <v>142</v>
      </c>
      <c r="D85" s="91">
        <f t="shared" si="9"/>
        <v>44.099378881987576</v>
      </c>
      <c r="E85" s="60">
        <v>23</v>
      </c>
      <c r="F85" s="91">
        <f t="shared" si="9"/>
        <v>7.1428571428571432</v>
      </c>
      <c r="G85" s="60">
        <v>88</v>
      </c>
      <c r="H85" s="91">
        <f>100*G85/$B85</f>
        <v>27.329192546583851</v>
      </c>
      <c r="I85" s="60">
        <v>69</v>
      </c>
      <c r="J85" s="91">
        <f>100*I85/$B85</f>
        <v>21.428571428571427</v>
      </c>
      <c r="K85" s="88"/>
    </row>
    <row r="86" spans="1:11" s="84" customFormat="1" x14ac:dyDescent="0.25">
      <c r="A86" s="8" t="s">
        <v>219</v>
      </c>
      <c r="B86" s="60"/>
      <c r="C86" s="60"/>
      <c r="D86" s="91"/>
      <c r="E86" s="60"/>
      <c r="F86" s="91"/>
      <c r="G86" s="60"/>
      <c r="H86" s="91"/>
      <c r="I86" s="60"/>
      <c r="J86" s="91"/>
      <c r="K86" s="88"/>
    </row>
    <row r="87" spans="1:11" s="84" customFormat="1" x14ac:dyDescent="0.25">
      <c r="A87" s="1" t="s">
        <v>474</v>
      </c>
      <c r="B87" s="60">
        <v>647</v>
      </c>
      <c r="C87" s="60">
        <v>336</v>
      </c>
      <c r="D87" s="91">
        <f t="shared" si="9"/>
        <v>51.931993817619784</v>
      </c>
      <c r="E87" s="60">
        <v>49</v>
      </c>
      <c r="F87" s="91">
        <f t="shared" si="9"/>
        <v>7.5734157650695515</v>
      </c>
      <c r="G87" s="60">
        <v>140</v>
      </c>
      <c r="H87" s="91">
        <f>100*G87/$B87</f>
        <v>21.638330757341578</v>
      </c>
      <c r="I87" s="60">
        <v>122</v>
      </c>
      <c r="J87" s="91">
        <f>100*I87/$B87</f>
        <v>18.856259659969087</v>
      </c>
      <c r="K87" s="88"/>
    </row>
    <row r="88" spans="1:11" s="84" customFormat="1" x14ac:dyDescent="0.25">
      <c r="A88" s="1" t="s">
        <v>475</v>
      </c>
      <c r="B88" s="60">
        <v>1270</v>
      </c>
      <c r="C88" s="60">
        <v>655</v>
      </c>
      <c r="D88" s="91">
        <f t="shared" si="9"/>
        <v>51.574803149606296</v>
      </c>
      <c r="E88" s="60">
        <v>108</v>
      </c>
      <c r="F88" s="91">
        <f t="shared" si="9"/>
        <v>8.5039370078740166</v>
      </c>
      <c r="G88" s="60">
        <v>295</v>
      </c>
      <c r="H88" s="91">
        <f>100*G88/$B88</f>
        <v>23.228346456692915</v>
      </c>
      <c r="I88" s="60">
        <v>212</v>
      </c>
      <c r="J88" s="91">
        <f>100*I88/$B88</f>
        <v>16.69291338582677</v>
      </c>
      <c r="K88" s="88"/>
    </row>
    <row r="89" spans="1:11" s="84" customFormat="1" x14ac:dyDescent="0.25">
      <c r="A89" s="1" t="s">
        <v>476</v>
      </c>
      <c r="B89" s="60">
        <v>722</v>
      </c>
      <c r="C89" s="60">
        <v>314</v>
      </c>
      <c r="D89" s="91">
        <f t="shared" si="9"/>
        <v>43.490304709141277</v>
      </c>
      <c r="E89" s="60">
        <v>36</v>
      </c>
      <c r="F89" s="91">
        <f t="shared" si="9"/>
        <v>4.986149584487535</v>
      </c>
      <c r="G89" s="60">
        <v>239</v>
      </c>
      <c r="H89" s="91">
        <f>100*G89/$B89</f>
        <v>33.102493074792243</v>
      </c>
      <c r="I89" s="60">
        <v>133</v>
      </c>
      <c r="J89" s="91">
        <f>100*I89/$B89</f>
        <v>18.421052631578949</v>
      </c>
      <c r="K89" s="88"/>
    </row>
    <row r="90" spans="1:11" s="84" customFormat="1" x14ac:dyDescent="0.25">
      <c r="A90" s="8" t="s">
        <v>220</v>
      </c>
      <c r="B90" s="60"/>
      <c r="C90" s="60"/>
      <c r="D90" s="91"/>
      <c r="E90" s="60"/>
      <c r="F90" s="91"/>
      <c r="G90" s="60"/>
      <c r="H90" s="91"/>
      <c r="I90" s="60"/>
      <c r="J90" s="91"/>
      <c r="K90" s="88"/>
    </row>
    <row r="91" spans="1:11" s="84" customFormat="1" x14ac:dyDescent="0.25">
      <c r="A91" s="1" t="s">
        <v>477</v>
      </c>
      <c r="B91" s="60">
        <v>2325</v>
      </c>
      <c r="C91" s="60">
        <v>1080</v>
      </c>
      <c r="D91" s="91">
        <f t="shared" si="9"/>
        <v>46.451612903225808</v>
      </c>
      <c r="E91" s="60">
        <v>271</v>
      </c>
      <c r="F91" s="91">
        <f t="shared" si="9"/>
        <v>11.655913978494624</v>
      </c>
      <c r="G91" s="60">
        <v>601</v>
      </c>
      <c r="H91" s="91">
        <f>100*G91/$B91</f>
        <v>25.849462365591396</v>
      </c>
      <c r="I91" s="60">
        <v>373</v>
      </c>
      <c r="J91" s="91">
        <f>100*I91/$B91</f>
        <v>16.043010752688172</v>
      </c>
      <c r="K91" s="88"/>
    </row>
    <row r="92" spans="1:11" s="84" customFormat="1" x14ac:dyDescent="0.25">
      <c r="A92" s="1" t="s">
        <v>478</v>
      </c>
      <c r="B92" s="60">
        <v>234</v>
      </c>
      <c r="C92" s="60">
        <v>122</v>
      </c>
      <c r="D92" s="91">
        <f t="shared" si="9"/>
        <v>52.136752136752136</v>
      </c>
      <c r="E92" s="60">
        <v>28</v>
      </c>
      <c r="F92" s="91">
        <f t="shared" si="9"/>
        <v>11.965811965811966</v>
      </c>
      <c r="G92" s="60">
        <v>41</v>
      </c>
      <c r="H92" s="91">
        <f>100*G92/$B92</f>
        <v>17.521367521367523</v>
      </c>
      <c r="I92" s="60">
        <v>43</v>
      </c>
      <c r="J92" s="91">
        <f>100*I92/$B92</f>
        <v>18.376068376068375</v>
      </c>
      <c r="K92" s="88"/>
    </row>
    <row r="93" spans="1:11" s="84" customFormat="1" x14ac:dyDescent="0.25">
      <c r="A93" s="8" t="s">
        <v>221</v>
      </c>
      <c r="B93" s="60"/>
      <c r="C93" s="60"/>
      <c r="D93" s="91"/>
      <c r="E93" s="60"/>
      <c r="F93" s="91"/>
      <c r="G93" s="60"/>
      <c r="H93" s="91"/>
      <c r="I93" s="60"/>
      <c r="J93" s="91"/>
      <c r="K93" s="88"/>
    </row>
    <row r="94" spans="1:11" s="84" customFormat="1" x14ac:dyDescent="0.25">
      <c r="A94" s="1" t="s">
        <v>479</v>
      </c>
      <c r="B94" s="60">
        <v>54</v>
      </c>
      <c r="C94" s="60">
        <v>15</v>
      </c>
      <c r="D94" s="91">
        <f t="shared" si="9"/>
        <v>27.777777777777779</v>
      </c>
      <c r="E94" s="60">
        <v>6</v>
      </c>
      <c r="F94" s="91">
        <f t="shared" si="9"/>
        <v>11.111111111111111</v>
      </c>
      <c r="G94" s="60">
        <v>19</v>
      </c>
      <c r="H94" s="91">
        <f t="shared" ref="H94:H100" si="10">100*G94/$B94</f>
        <v>35.185185185185183</v>
      </c>
      <c r="I94" s="60">
        <v>14</v>
      </c>
      <c r="J94" s="91">
        <f t="shared" ref="J94:J100" si="11">100*I94/$B94</f>
        <v>25.925925925925927</v>
      </c>
      <c r="K94" s="88"/>
    </row>
    <row r="95" spans="1:11" s="84" customFormat="1" x14ac:dyDescent="0.25">
      <c r="A95" s="1" t="s">
        <v>480</v>
      </c>
      <c r="B95" s="60">
        <v>71</v>
      </c>
      <c r="C95" s="60">
        <v>38</v>
      </c>
      <c r="D95" s="91">
        <f t="shared" si="9"/>
        <v>53.521126760563384</v>
      </c>
      <c r="E95" s="60">
        <v>4</v>
      </c>
      <c r="F95" s="91">
        <f t="shared" si="9"/>
        <v>5.6338028169014081</v>
      </c>
      <c r="G95" s="60">
        <v>22</v>
      </c>
      <c r="H95" s="91">
        <f t="shared" si="10"/>
        <v>30.985915492957748</v>
      </c>
      <c r="I95" s="60">
        <v>7</v>
      </c>
      <c r="J95" s="91">
        <f t="shared" si="11"/>
        <v>9.8591549295774641</v>
      </c>
      <c r="K95" s="88"/>
    </row>
    <row r="96" spans="1:11" s="84" customFormat="1" x14ac:dyDescent="0.25">
      <c r="A96" s="1" t="s">
        <v>481</v>
      </c>
      <c r="B96" s="60">
        <v>62</v>
      </c>
      <c r="C96" s="60">
        <v>29</v>
      </c>
      <c r="D96" s="91">
        <f t="shared" si="9"/>
        <v>46.774193548387096</v>
      </c>
      <c r="E96" s="60">
        <v>6</v>
      </c>
      <c r="F96" s="91">
        <f t="shared" si="9"/>
        <v>9.67741935483871</v>
      </c>
      <c r="G96" s="60">
        <v>19</v>
      </c>
      <c r="H96" s="91">
        <f t="shared" si="10"/>
        <v>30.64516129032258</v>
      </c>
      <c r="I96" s="60">
        <v>8</v>
      </c>
      <c r="J96" s="91">
        <f t="shared" si="11"/>
        <v>12.903225806451612</v>
      </c>
      <c r="K96" s="88"/>
    </row>
    <row r="97" spans="1:11" s="84" customFormat="1" x14ac:dyDescent="0.25">
      <c r="A97" s="1" t="s">
        <v>482</v>
      </c>
      <c r="B97" s="60">
        <v>20</v>
      </c>
      <c r="C97" s="60">
        <v>16</v>
      </c>
      <c r="D97" s="91">
        <f t="shared" si="9"/>
        <v>80</v>
      </c>
      <c r="E97" s="60">
        <v>2</v>
      </c>
      <c r="F97" s="91">
        <f t="shared" si="9"/>
        <v>10</v>
      </c>
      <c r="G97" s="60">
        <v>1</v>
      </c>
      <c r="H97" s="91">
        <f t="shared" si="10"/>
        <v>5</v>
      </c>
      <c r="I97" s="60">
        <v>1</v>
      </c>
      <c r="J97" s="91">
        <f t="shared" si="11"/>
        <v>5</v>
      </c>
      <c r="K97" s="88"/>
    </row>
    <row r="98" spans="1:11" s="84" customFormat="1" x14ac:dyDescent="0.25">
      <c r="A98" s="1" t="s">
        <v>483</v>
      </c>
      <c r="B98" s="60">
        <v>4</v>
      </c>
      <c r="C98" s="60">
        <v>3</v>
      </c>
      <c r="D98" s="91">
        <f t="shared" si="9"/>
        <v>75</v>
      </c>
      <c r="E98" s="60">
        <v>0</v>
      </c>
      <c r="F98" s="91">
        <f t="shared" si="9"/>
        <v>0</v>
      </c>
      <c r="G98" s="60">
        <v>1</v>
      </c>
      <c r="H98" s="91">
        <f t="shared" si="10"/>
        <v>25</v>
      </c>
      <c r="I98" s="60">
        <v>0</v>
      </c>
      <c r="J98" s="91">
        <f t="shared" si="11"/>
        <v>0</v>
      </c>
      <c r="K98" s="88"/>
    </row>
    <row r="99" spans="1:11" s="84" customFormat="1" x14ac:dyDescent="0.25">
      <c r="A99" s="1" t="s">
        <v>484</v>
      </c>
      <c r="B99" s="60">
        <v>105</v>
      </c>
      <c r="C99" s="60">
        <v>37</v>
      </c>
      <c r="D99" s="91">
        <f t="shared" si="9"/>
        <v>35.238095238095241</v>
      </c>
      <c r="E99" s="60">
        <v>3</v>
      </c>
      <c r="F99" s="91">
        <f t="shared" si="9"/>
        <v>2.8571428571428572</v>
      </c>
      <c r="G99" s="60">
        <v>54</v>
      </c>
      <c r="H99" s="91">
        <f t="shared" si="10"/>
        <v>51.428571428571431</v>
      </c>
      <c r="I99" s="60">
        <v>11</v>
      </c>
      <c r="J99" s="91">
        <f t="shared" si="11"/>
        <v>10.476190476190476</v>
      </c>
      <c r="K99" s="88"/>
    </row>
    <row r="100" spans="1:11" s="84" customFormat="1" x14ac:dyDescent="0.25">
      <c r="A100" s="1" t="s">
        <v>485</v>
      </c>
      <c r="B100" s="60">
        <v>40</v>
      </c>
      <c r="C100" s="60">
        <v>12</v>
      </c>
      <c r="D100" s="91">
        <f t="shared" si="9"/>
        <v>30</v>
      </c>
      <c r="E100" s="60">
        <v>7</v>
      </c>
      <c r="F100" s="91">
        <f t="shared" si="9"/>
        <v>17.5</v>
      </c>
      <c r="G100" s="60">
        <v>10</v>
      </c>
      <c r="H100" s="91">
        <f t="shared" si="10"/>
        <v>25</v>
      </c>
      <c r="I100" s="60">
        <v>11</v>
      </c>
      <c r="J100" s="91">
        <f t="shared" si="11"/>
        <v>27.5</v>
      </c>
      <c r="K100" s="88"/>
    </row>
    <row r="101" spans="1:11" s="84" customFormat="1" x14ac:dyDescent="0.25">
      <c r="A101" s="8" t="s">
        <v>222</v>
      </c>
      <c r="B101" s="60"/>
      <c r="C101" s="60"/>
      <c r="D101" s="91"/>
      <c r="E101" s="60"/>
      <c r="F101" s="91"/>
      <c r="G101" s="60"/>
      <c r="H101" s="91"/>
      <c r="I101" s="60"/>
      <c r="J101" s="91"/>
      <c r="K101" s="88"/>
    </row>
    <row r="102" spans="1:11" s="84" customFormat="1" x14ac:dyDescent="0.25">
      <c r="A102" s="1" t="s">
        <v>486</v>
      </c>
      <c r="B102" s="60">
        <v>689</v>
      </c>
      <c r="C102" s="60">
        <v>351</v>
      </c>
      <c r="D102" s="91">
        <f t="shared" si="9"/>
        <v>50.943396226415096</v>
      </c>
      <c r="E102" s="60">
        <v>58</v>
      </c>
      <c r="F102" s="91">
        <f t="shared" si="9"/>
        <v>8.417997097242381</v>
      </c>
      <c r="G102" s="60">
        <v>175</v>
      </c>
      <c r="H102" s="91">
        <f>100*G102/$B102</f>
        <v>25.39912917271408</v>
      </c>
      <c r="I102" s="60">
        <v>105</v>
      </c>
      <c r="J102" s="91">
        <f>100*I102/$B102</f>
        <v>15.239477503628446</v>
      </c>
      <c r="K102" s="88"/>
    </row>
    <row r="103" spans="1:11" s="84" customFormat="1" x14ac:dyDescent="0.25">
      <c r="A103" s="1" t="s">
        <v>487</v>
      </c>
      <c r="B103" s="60">
        <v>306</v>
      </c>
      <c r="C103" s="60">
        <v>99</v>
      </c>
      <c r="D103" s="91">
        <f t="shared" si="9"/>
        <v>32.352941176470587</v>
      </c>
      <c r="E103" s="60">
        <v>14</v>
      </c>
      <c r="F103" s="91">
        <f t="shared" si="9"/>
        <v>4.5751633986928102</v>
      </c>
      <c r="G103" s="60">
        <v>147</v>
      </c>
      <c r="H103" s="91">
        <f>100*G103/$B103</f>
        <v>48.03921568627451</v>
      </c>
      <c r="I103" s="60">
        <v>46</v>
      </c>
      <c r="J103" s="91">
        <f>100*I103/$B103</f>
        <v>15.032679738562091</v>
      </c>
      <c r="K103" s="88"/>
    </row>
    <row r="104" spans="1:11" s="84" customFormat="1" x14ac:dyDescent="0.25">
      <c r="A104" s="8" t="s">
        <v>223</v>
      </c>
      <c r="B104" s="60"/>
      <c r="C104" s="60"/>
      <c r="D104" s="91"/>
      <c r="E104" s="60"/>
      <c r="F104" s="91"/>
      <c r="G104" s="60"/>
      <c r="H104" s="91"/>
      <c r="I104" s="60"/>
      <c r="J104" s="91"/>
      <c r="K104" s="88"/>
    </row>
    <row r="105" spans="1:11" s="84" customFormat="1" x14ac:dyDescent="0.25">
      <c r="A105" s="1" t="s">
        <v>488</v>
      </c>
      <c r="B105" s="60">
        <v>164</v>
      </c>
      <c r="C105" s="60">
        <v>108</v>
      </c>
      <c r="D105" s="91">
        <f t="shared" si="9"/>
        <v>65.853658536585371</v>
      </c>
      <c r="E105" s="60">
        <v>11</v>
      </c>
      <c r="F105" s="91">
        <f t="shared" si="9"/>
        <v>6.7073170731707314</v>
      </c>
      <c r="G105" s="60">
        <v>34</v>
      </c>
      <c r="H105" s="91">
        <f t="shared" ref="H105:H113" si="12">100*G105/$B105</f>
        <v>20.73170731707317</v>
      </c>
      <c r="I105" s="60">
        <v>11</v>
      </c>
      <c r="J105" s="91">
        <f t="shared" ref="J105:J113" si="13">100*I105/$B105</f>
        <v>6.7073170731707314</v>
      </c>
      <c r="K105" s="88"/>
    </row>
    <row r="106" spans="1:11" s="84" customFormat="1" x14ac:dyDescent="0.25">
      <c r="A106" s="1" t="s">
        <v>544</v>
      </c>
      <c r="B106" s="60">
        <v>410</v>
      </c>
      <c r="C106" s="60">
        <v>169</v>
      </c>
      <c r="D106" s="91">
        <f t="shared" si="9"/>
        <v>41.219512195121951</v>
      </c>
      <c r="E106" s="60">
        <v>83</v>
      </c>
      <c r="F106" s="91">
        <f t="shared" si="9"/>
        <v>20.243902439024389</v>
      </c>
      <c r="G106" s="60">
        <v>90</v>
      </c>
      <c r="H106" s="91">
        <f t="shared" si="12"/>
        <v>21.951219512195124</v>
      </c>
      <c r="I106" s="60">
        <v>68</v>
      </c>
      <c r="J106" s="91">
        <f t="shared" si="13"/>
        <v>16.585365853658537</v>
      </c>
      <c r="K106" s="88"/>
    </row>
    <row r="107" spans="1:11" s="84" customFormat="1" x14ac:dyDescent="0.25">
      <c r="A107" s="1" t="s">
        <v>489</v>
      </c>
      <c r="B107" s="60">
        <v>222</v>
      </c>
      <c r="C107" s="60">
        <v>117</v>
      </c>
      <c r="D107" s="91">
        <f t="shared" si="9"/>
        <v>52.702702702702702</v>
      </c>
      <c r="E107" s="60">
        <v>14</v>
      </c>
      <c r="F107" s="91">
        <f t="shared" si="9"/>
        <v>6.3063063063063067</v>
      </c>
      <c r="G107" s="60">
        <v>51</v>
      </c>
      <c r="H107" s="91">
        <f t="shared" si="12"/>
        <v>22.972972972972972</v>
      </c>
      <c r="I107" s="60">
        <v>40</v>
      </c>
      <c r="J107" s="91">
        <f t="shared" si="13"/>
        <v>18.018018018018019</v>
      </c>
      <c r="K107" s="88"/>
    </row>
    <row r="108" spans="1:11" s="84" customFormat="1" x14ac:dyDescent="0.25">
      <c r="A108" s="1" t="s">
        <v>490</v>
      </c>
      <c r="B108" s="60">
        <v>137</v>
      </c>
      <c r="C108" s="60">
        <v>51</v>
      </c>
      <c r="D108" s="91">
        <f t="shared" si="9"/>
        <v>37.226277372262771</v>
      </c>
      <c r="E108" s="60">
        <v>13</v>
      </c>
      <c r="F108" s="91">
        <f t="shared" si="9"/>
        <v>9.4890510948905114</v>
      </c>
      <c r="G108" s="60">
        <v>48</v>
      </c>
      <c r="H108" s="91">
        <f t="shared" si="12"/>
        <v>35.036496350364963</v>
      </c>
      <c r="I108" s="60">
        <v>25</v>
      </c>
      <c r="J108" s="91">
        <f t="shared" si="13"/>
        <v>18.248175182481752</v>
      </c>
      <c r="K108" s="88"/>
    </row>
    <row r="109" spans="1:11" s="84" customFormat="1" x14ac:dyDescent="0.25">
      <c r="A109" s="1" t="s">
        <v>491</v>
      </c>
      <c r="B109" s="60">
        <v>90</v>
      </c>
      <c r="C109" s="60">
        <v>52</v>
      </c>
      <c r="D109" s="91">
        <f t="shared" si="9"/>
        <v>57.777777777777779</v>
      </c>
      <c r="E109" s="60">
        <v>14</v>
      </c>
      <c r="F109" s="91">
        <f t="shared" si="9"/>
        <v>15.555555555555555</v>
      </c>
      <c r="G109" s="60">
        <v>19</v>
      </c>
      <c r="H109" s="91">
        <f t="shared" si="12"/>
        <v>21.111111111111111</v>
      </c>
      <c r="I109" s="60">
        <v>5</v>
      </c>
      <c r="J109" s="91">
        <f t="shared" si="13"/>
        <v>5.5555555555555554</v>
      </c>
      <c r="K109" s="88"/>
    </row>
    <row r="110" spans="1:11" s="84" customFormat="1" x14ac:dyDescent="0.25">
      <c r="A110" s="1" t="s">
        <v>492</v>
      </c>
      <c r="B110" s="60">
        <v>95</v>
      </c>
      <c r="C110" s="60">
        <v>43</v>
      </c>
      <c r="D110" s="91">
        <f t="shared" si="9"/>
        <v>45.263157894736842</v>
      </c>
      <c r="E110" s="60">
        <v>5</v>
      </c>
      <c r="F110" s="91">
        <f t="shared" si="9"/>
        <v>5.2631578947368425</v>
      </c>
      <c r="G110" s="60">
        <v>37</v>
      </c>
      <c r="H110" s="91">
        <f t="shared" si="12"/>
        <v>38.94736842105263</v>
      </c>
      <c r="I110" s="60">
        <v>10</v>
      </c>
      <c r="J110" s="91">
        <f t="shared" si="13"/>
        <v>10.526315789473685</v>
      </c>
      <c r="K110" s="88"/>
    </row>
    <row r="111" spans="1:11" s="84" customFormat="1" x14ac:dyDescent="0.25">
      <c r="A111" s="1" t="s">
        <v>493</v>
      </c>
      <c r="B111" s="60">
        <v>181</v>
      </c>
      <c r="C111" s="60">
        <v>86</v>
      </c>
      <c r="D111" s="91">
        <f t="shared" si="9"/>
        <v>47.513812154696133</v>
      </c>
      <c r="E111" s="60">
        <v>25</v>
      </c>
      <c r="F111" s="91">
        <f t="shared" si="9"/>
        <v>13.812154696132596</v>
      </c>
      <c r="G111" s="60">
        <v>35</v>
      </c>
      <c r="H111" s="91">
        <f t="shared" si="12"/>
        <v>19.337016574585636</v>
      </c>
      <c r="I111" s="60">
        <v>35</v>
      </c>
      <c r="J111" s="91">
        <f t="shared" si="13"/>
        <v>19.337016574585636</v>
      </c>
      <c r="K111" s="88"/>
    </row>
    <row r="112" spans="1:11" s="84" customFormat="1" x14ac:dyDescent="0.25">
      <c r="A112" s="1" t="s">
        <v>494</v>
      </c>
      <c r="B112" s="60">
        <v>48</v>
      </c>
      <c r="C112" s="60">
        <v>20</v>
      </c>
      <c r="D112" s="91">
        <f t="shared" si="9"/>
        <v>41.666666666666664</v>
      </c>
      <c r="E112" s="60">
        <v>4</v>
      </c>
      <c r="F112" s="91">
        <f t="shared" si="9"/>
        <v>8.3333333333333339</v>
      </c>
      <c r="G112" s="60">
        <v>15</v>
      </c>
      <c r="H112" s="91">
        <f t="shared" si="12"/>
        <v>31.25</v>
      </c>
      <c r="I112" s="60">
        <v>9</v>
      </c>
      <c r="J112" s="91">
        <f t="shared" si="13"/>
        <v>18.75</v>
      </c>
      <c r="K112" s="88"/>
    </row>
    <row r="113" spans="1:11" s="84" customFormat="1" x14ac:dyDescent="0.25">
      <c r="A113" s="1" t="s">
        <v>224</v>
      </c>
      <c r="B113" s="60">
        <v>6356</v>
      </c>
      <c r="C113" s="60">
        <v>1992</v>
      </c>
      <c r="D113" s="91">
        <f t="shared" si="9"/>
        <v>31.340465701699181</v>
      </c>
      <c r="E113" s="60">
        <v>1170</v>
      </c>
      <c r="F113" s="91">
        <f t="shared" si="9"/>
        <v>18.407803650094397</v>
      </c>
      <c r="G113" s="60">
        <v>2226</v>
      </c>
      <c r="H113" s="91">
        <f t="shared" si="12"/>
        <v>35.022026431718061</v>
      </c>
      <c r="I113" s="60">
        <v>968</v>
      </c>
      <c r="J113" s="91">
        <f t="shared" si="13"/>
        <v>15.229704216488358</v>
      </c>
      <c r="K113" s="88"/>
    </row>
    <row r="114" spans="1:11" s="84" customFormat="1" x14ac:dyDescent="0.25">
      <c r="A114" s="1" t="s">
        <v>545</v>
      </c>
      <c r="B114" s="74"/>
      <c r="C114" s="74"/>
      <c r="D114" s="74"/>
      <c r="E114" s="87"/>
      <c r="F114" s="74"/>
      <c r="G114" s="87"/>
      <c r="H114" s="60"/>
      <c r="I114" s="60"/>
      <c r="J114" s="88"/>
      <c r="K114" s="88"/>
    </row>
    <row r="115" spans="1:11" x14ac:dyDescent="0.25">
      <c r="J115" s="31"/>
      <c r="K115" s="88"/>
    </row>
    <row r="116" spans="1:11" x14ac:dyDescent="0.25">
      <c r="J116" s="31"/>
      <c r="K116" s="88"/>
    </row>
    <row r="117" spans="1:11" x14ac:dyDescent="0.25">
      <c r="J117" s="31"/>
      <c r="K117" s="88"/>
    </row>
    <row r="118" spans="1:11" x14ac:dyDescent="0.25">
      <c r="J118" s="31"/>
      <c r="K118" s="88"/>
    </row>
    <row r="119" spans="1:11" x14ac:dyDescent="0.25">
      <c r="J119" s="31"/>
      <c r="K119" s="88"/>
    </row>
    <row r="120" spans="1:11" x14ac:dyDescent="0.25">
      <c r="J120" s="31"/>
      <c r="K120" s="88"/>
    </row>
    <row r="121" spans="1:11" x14ac:dyDescent="0.25">
      <c r="J121" s="31"/>
      <c r="K121" s="88"/>
    </row>
    <row r="122" spans="1:11" x14ac:dyDescent="0.25">
      <c r="J122" s="31"/>
      <c r="K122" s="88"/>
    </row>
    <row r="123" spans="1:11" x14ac:dyDescent="0.25">
      <c r="J123" s="31"/>
      <c r="K123" s="88"/>
    </row>
    <row r="124" spans="1:11" x14ac:dyDescent="0.25">
      <c r="J124" s="31"/>
      <c r="K124" s="88"/>
    </row>
    <row r="125" spans="1:11" x14ac:dyDescent="0.25">
      <c r="J125" s="31"/>
      <c r="K125" s="88"/>
    </row>
    <row r="126" spans="1:11" x14ac:dyDescent="0.25">
      <c r="K126" s="88"/>
    </row>
    <row r="127" spans="1:11" x14ac:dyDescent="0.25">
      <c r="K127" s="88"/>
    </row>
    <row r="128" spans="1:11" x14ac:dyDescent="0.25">
      <c r="K128" s="88"/>
    </row>
    <row r="129" spans="11:11" x14ac:dyDescent="0.25">
      <c r="K129" s="88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3"/>
  <sheetViews>
    <sheetView topLeftCell="A81" workbookViewId="0">
      <selection activeCell="B7" sqref="B7:B113"/>
    </sheetView>
  </sheetViews>
  <sheetFormatPr baseColWidth="10" defaultColWidth="11.44140625" defaultRowHeight="13.2" x14ac:dyDescent="0.25"/>
  <cols>
    <col min="1" max="1" width="24.6640625" style="1" customWidth="1"/>
    <col min="2" max="2" width="9.6640625" style="7" customWidth="1"/>
    <col min="3" max="3" width="9.88671875" style="1" customWidth="1"/>
    <col min="4" max="4" width="9.5546875" style="1" customWidth="1"/>
    <col min="5" max="5" width="10.5546875" style="1" customWidth="1"/>
    <col min="6" max="6" width="9.33203125" style="1" customWidth="1"/>
    <col min="7" max="7" width="10" style="1" customWidth="1"/>
    <col min="8" max="8" width="9.33203125" style="1" customWidth="1"/>
    <col min="9" max="9" width="12.88671875" style="7" customWidth="1"/>
    <col min="10" max="10" width="8.33203125" style="1" customWidth="1"/>
    <col min="11" max="11" width="12.6640625" style="7" customWidth="1"/>
    <col min="12" max="12" width="8.44140625" style="1" customWidth="1"/>
    <col min="13" max="16384" width="11.44140625" style="1"/>
  </cols>
  <sheetData>
    <row r="1" spans="1:13" x14ac:dyDescent="0.25">
      <c r="A1" s="8" t="s">
        <v>805</v>
      </c>
    </row>
    <row r="2" spans="1:13" x14ac:dyDescent="0.25">
      <c r="A2" s="1" t="s">
        <v>824</v>
      </c>
    </row>
    <row r="4" spans="1:13" s="2" customFormat="1" ht="39.6" x14ac:dyDescent="0.25">
      <c r="B4" s="2" t="s">
        <v>531</v>
      </c>
      <c r="C4" s="2" t="s">
        <v>532</v>
      </c>
      <c r="D4" s="2" t="s">
        <v>201</v>
      </c>
      <c r="E4" s="2" t="s">
        <v>533</v>
      </c>
      <c r="F4" s="2" t="s">
        <v>201</v>
      </c>
      <c r="G4" s="2" t="s">
        <v>534</v>
      </c>
      <c r="H4" s="2" t="s">
        <v>201</v>
      </c>
      <c r="I4" s="11" t="s">
        <v>535</v>
      </c>
      <c r="J4" s="2" t="s">
        <v>201</v>
      </c>
      <c r="K4" s="11" t="s">
        <v>536</v>
      </c>
      <c r="L4" s="2" t="s">
        <v>201</v>
      </c>
    </row>
    <row r="5" spans="1:13" s="2" customFormat="1" x14ac:dyDescent="0.25">
      <c r="A5" s="32" t="s">
        <v>208</v>
      </c>
      <c r="B5" s="27">
        <v>24972</v>
      </c>
      <c r="C5" s="27">
        <v>358</v>
      </c>
      <c r="D5" s="92">
        <f>100*C5/$B5</f>
        <v>1.4336056383149127</v>
      </c>
      <c r="E5" s="27">
        <v>3544</v>
      </c>
      <c r="F5" s="92">
        <f>100*E5/$B5</f>
        <v>14.19189492231299</v>
      </c>
      <c r="G5" s="27">
        <v>2664</v>
      </c>
      <c r="H5" s="92">
        <f>100*G5/$B5</f>
        <v>10.667948101874099</v>
      </c>
      <c r="I5" s="27">
        <v>10831</v>
      </c>
      <c r="J5" s="92">
        <f>100*I5/$B5</f>
        <v>43.372577286560947</v>
      </c>
      <c r="K5" s="27">
        <v>7575</v>
      </c>
      <c r="L5" s="92">
        <f>100*K5/$B5</f>
        <v>30.333974050937048</v>
      </c>
      <c r="M5" s="94"/>
    </row>
    <row r="6" spans="1:13" s="84" customFormat="1" x14ac:dyDescent="0.25">
      <c r="A6" s="58" t="s">
        <v>576</v>
      </c>
      <c r="B6" s="60"/>
      <c r="C6" s="60"/>
      <c r="D6" s="60"/>
      <c r="E6" s="60"/>
      <c r="F6" s="60"/>
      <c r="G6" s="60"/>
      <c r="H6" s="60"/>
      <c r="I6" s="60"/>
      <c r="J6" s="60"/>
      <c r="L6" s="60"/>
      <c r="M6" s="94"/>
    </row>
    <row r="7" spans="1:13" s="84" customFormat="1" x14ac:dyDescent="0.25">
      <c r="A7" s="59" t="s">
        <v>378</v>
      </c>
      <c r="B7" s="60">
        <v>203</v>
      </c>
      <c r="C7" s="60">
        <v>3</v>
      </c>
      <c r="D7" s="91">
        <f t="shared" ref="D7:F63" si="0">100*C7/$B7</f>
        <v>1.4778325123152709</v>
      </c>
      <c r="E7" s="60">
        <v>61</v>
      </c>
      <c r="F7" s="91">
        <f t="shared" si="0"/>
        <v>30.049261083743843</v>
      </c>
      <c r="G7" s="60">
        <v>7</v>
      </c>
      <c r="H7" s="91">
        <f t="shared" ref="H7:H12" si="1">100*G7/$B7</f>
        <v>3.4482758620689653</v>
      </c>
      <c r="I7" s="60">
        <v>79</v>
      </c>
      <c r="J7" s="91">
        <f t="shared" ref="J7:J12" si="2">100*I7/$B7</f>
        <v>38.916256157635466</v>
      </c>
      <c r="K7" s="7">
        <v>53</v>
      </c>
      <c r="L7" s="91">
        <f t="shared" ref="L7:L12" si="3">100*K7/$B7</f>
        <v>26.108374384236452</v>
      </c>
      <c r="M7" s="94"/>
    </row>
    <row r="8" spans="1:13" s="84" customFormat="1" x14ac:dyDescent="0.25">
      <c r="A8" s="59" t="s">
        <v>388</v>
      </c>
      <c r="B8" s="60">
        <v>515</v>
      </c>
      <c r="C8" s="60">
        <v>3</v>
      </c>
      <c r="D8" s="91">
        <f t="shared" si="0"/>
        <v>0.58252427184466016</v>
      </c>
      <c r="E8" s="60">
        <v>83</v>
      </c>
      <c r="F8" s="91">
        <f t="shared" si="0"/>
        <v>16.116504854368934</v>
      </c>
      <c r="G8" s="60">
        <v>23</v>
      </c>
      <c r="H8" s="91">
        <f t="shared" si="1"/>
        <v>4.4660194174757279</v>
      </c>
      <c r="I8" s="60">
        <v>318</v>
      </c>
      <c r="J8" s="91">
        <f t="shared" si="2"/>
        <v>61.747572815533978</v>
      </c>
      <c r="K8" s="7">
        <v>88</v>
      </c>
      <c r="L8" s="91">
        <f t="shared" si="3"/>
        <v>17.087378640776699</v>
      </c>
      <c r="M8" s="94"/>
    </row>
    <row r="9" spans="1:13" s="84" customFormat="1" x14ac:dyDescent="0.25">
      <c r="A9" s="59" t="s">
        <v>389</v>
      </c>
      <c r="B9" s="60">
        <v>287</v>
      </c>
      <c r="C9" s="60">
        <v>7</v>
      </c>
      <c r="D9" s="91">
        <f t="shared" si="0"/>
        <v>2.4390243902439024</v>
      </c>
      <c r="E9" s="60">
        <v>71</v>
      </c>
      <c r="F9" s="91">
        <f t="shared" si="0"/>
        <v>24.738675958188153</v>
      </c>
      <c r="G9" s="60">
        <v>16</v>
      </c>
      <c r="H9" s="91">
        <f t="shared" si="1"/>
        <v>5.5749128919860631</v>
      </c>
      <c r="I9" s="60">
        <v>118</v>
      </c>
      <c r="J9" s="91">
        <f t="shared" si="2"/>
        <v>41.11498257839721</v>
      </c>
      <c r="K9" s="7">
        <v>75</v>
      </c>
      <c r="L9" s="91">
        <f t="shared" si="3"/>
        <v>26.132404181184668</v>
      </c>
      <c r="M9" s="94"/>
    </row>
    <row r="10" spans="1:13" s="84" customFormat="1" x14ac:dyDescent="0.25">
      <c r="A10" s="59" t="s">
        <v>390</v>
      </c>
      <c r="B10" s="60">
        <v>220</v>
      </c>
      <c r="C10" s="60">
        <v>4</v>
      </c>
      <c r="D10" s="91">
        <f t="shared" si="0"/>
        <v>1.8181818181818181</v>
      </c>
      <c r="E10" s="60">
        <v>39</v>
      </c>
      <c r="F10" s="91">
        <f t="shared" si="0"/>
        <v>17.727272727272727</v>
      </c>
      <c r="G10" s="60">
        <v>16</v>
      </c>
      <c r="H10" s="91">
        <f t="shared" si="1"/>
        <v>7.2727272727272725</v>
      </c>
      <c r="I10" s="60">
        <v>100</v>
      </c>
      <c r="J10" s="91">
        <f t="shared" si="2"/>
        <v>45.454545454545453</v>
      </c>
      <c r="K10" s="7">
        <v>61</v>
      </c>
      <c r="L10" s="91">
        <f t="shared" si="3"/>
        <v>27.727272727272727</v>
      </c>
      <c r="M10" s="94"/>
    </row>
    <row r="11" spans="1:13" s="84" customFormat="1" x14ac:dyDescent="0.25">
      <c r="A11" s="59" t="s">
        <v>391</v>
      </c>
      <c r="B11" s="60">
        <v>264</v>
      </c>
      <c r="C11" s="60">
        <v>4</v>
      </c>
      <c r="D11" s="91">
        <f t="shared" si="0"/>
        <v>1.5151515151515151</v>
      </c>
      <c r="E11" s="60">
        <v>56</v>
      </c>
      <c r="F11" s="91">
        <f t="shared" si="0"/>
        <v>21.212121212121211</v>
      </c>
      <c r="G11" s="60">
        <v>10</v>
      </c>
      <c r="H11" s="91">
        <f t="shared" si="1"/>
        <v>3.7878787878787881</v>
      </c>
      <c r="I11" s="60">
        <v>113</v>
      </c>
      <c r="J11" s="91">
        <f t="shared" si="2"/>
        <v>42.803030303030305</v>
      </c>
      <c r="K11" s="7">
        <v>81</v>
      </c>
      <c r="L11" s="91">
        <f t="shared" si="3"/>
        <v>30.681818181818183</v>
      </c>
      <c r="M11" s="94"/>
    </row>
    <row r="12" spans="1:13" s="84" customFormat="1" x14ac:dyDescent="0.25">
      <c r="A12" s="59" t="s">
        <v>420</v>
      </c>
      <c r="B12" s="60">
        <v>1227</v>
      </c>
      <c r="C12" s="60">
        <v>6</v>
      </c>
      <c r="D12" s="91">
        <f>100*C12/$B12</f>
        <v>0.48899755501222492</v>
      </c>
      <c r="E12" s="60">
        <v>126</v>
      </c>
      <c r="F12" s="91">
        <f>100*E12/$B12</f>
        <v>10.268948655256724</v>
      </c>
      <c r="G12" s="60">
        <v>31</v>
      </c>
      <c r="H12" s="91">
        <f t="shared" si="1"/>
        <v>2.5264873675631621</v>
      </c>
      <c r="I12" s="60">
        <v>791</v>
      </c>
      <c r="J12" s="91">
        <f t="shared" si="2"/>
        <v>64.466177669111659</v>
      </c>
      <c r="K12" s="7">
        <v>273</v>
      </c>
      <c r="L12" s="91">
        <f t="shared" si="3"/>
        <v>22.249388753056234</v>
      </c>
      <c r="M12" s="94"/>
    </row>
    <row r="13" spans="1:13" s="84" customFormat="1" x14ac:dyDescent="0.25">
      <c r="A13" s="58" t="s">
        <v>401</v>
      </c>
      <c r="B13" s="60"/>
      <c r="C13" s="60"/>
      <c r="D13" s="91"/>
      <c r="E13" s="60"/>
      <c r="F13" s="91"/>
      <c r="G13" s="60"/>
      <c r="H13" s="91"/>
      <c r="I13" s="60"/>
      <c r="J13" s="91"/>
      <c r="K13" s="7"/>
      <c r="L13" s="91"/>
      <c r="M13" s="94"/>
    </row>
    <row r="14" spans="1:13" s="84" customFormat="1" x14ac:dyDescent="0.25">
      <c r="A14" s="59" t="s">
        <v>421</v>
      </c>
      <c r="B14" s="60">
        <v>1252</v>
      </c>
      <c r="C14" s="60">
        <v>18</v>
      </c>
      <c r="D14" s="91">
        <f t="shared" si="0"/>
        <v>1.4376996805111821</v>
      </c>
      <c r="E14" s="60">
        <v>214</v>
      </c>
      <c r="F14" s="91">
        <f t="shared" si="0"/>
        <v>17.092651757188499</v>
      </c>
      <c r="G14" s="60">
        <v>83</v>
      </c>
      <c r="H14" s="91">
        <f>100*G14/$B14</f>
        <v>6.6293929712460065</v>
      </c>
      <c r="I14" s="60">
        <v>557</v>
      </c>
      <c r="J14" s="91">
        <f>100*I14/$B14</f>
        <v>44.488817891373799</v>
      </c>
      <c r="K14" s="7">
        <v>380</v>
      </c>
      <c r="L14" s="91">
        <f>100*K14/$B14</f>
        <v>30.35143769968051</v>
      </c>
      <c r="M14" s="94"/>
    </row>
    <row r="15" spans="1:13" s="84" customFormat="1" x14ac:dyDescent="0.25">
      <c r="A15" s="59" t="s">
        <v>381</v>
      </c>
      <c r="B15" s="60">
        <v>1036</v>
      </c>
      <c r="C15" s="60">
        <v>2</v>
      </c>
      <c r="D15" s="91">
        <f t="shared" si="0"/>
        <v>0.19305019305019305</v>
      </c>
      <c r="E15" s="60">
        <v>110</v>
      </c>
      <c r="F15" s="91">
        <f t="shared" si="0"/>
        <v>10.617760617760618</v>
      </c>
      <c r="G15" s="60">
        <v>37</v>
      </c>
      <c r="H15" s="91">
        <f>100*G15/$B15</f>
        <v>3.5714285714285716</v>
      </c>
      <c r="I15" s="60">
        <v>698</v>
      </c>
      <c r="J15" s="91">
        <f>100*I15/$B15</f>
        <v>67.374517374517382</v>
      </c>
      <c r="K15" s="7">
        <v>189</v>
      </c>
      <c r="L15" s="91">
        <f>100*K15/$B15</f>
        <v>18.243243243243242</v>
      </c>
      <c r="M15" s="94"/>
    </row>
    <row r="16" spans="1:13" s="84" customFormat="1" x14ac:dyDescent="0.25">
      <c r="A16" s="59" t="s">
        <v>422</v>
      </c>
      <c r="B16" s="60">
        <v>1101</v>
      </c>
      <c r="C16" s="60">
        <v>7</v>
      </c>
      <c r="D16" s="91">
        <f t="shared" si="0"/>
        <v>0.63578564940962756</v>
      </c>
      <c r="E16" s="60">
        <v>140</v>
      </c>
      <c r="F16" s="91">
        <f t="shared" si="0"/>
        <v>12.715712988192552</v>
      </c>
      <c r="G16" s="60">
        <v>46</v>
      </c>
      <c r="H16" s="91">
        <f>100*G16/$B16</f>
        <v>4.1780199818346961</v>
      </c>
      <c r="I16" s="60">
        <v>651</v>
      </c>
      <c r="J16" s="91">
        <f>100*I16/$B16</f>
        <v>59.128065395095369</v>
      </c>
      <c r="K16" s="7">
        <v>257</v>
      </c>
      <c r="L16" s="91">
        <f>100*K16/$B16</f>
        <v>23.342415985467756</v>
      </c>
      <c r="M16" s="94"/>
    </row>
    <row r="17" spans="1:13" s="84" customFormat="1" x14ac:dyDescent="0.25">
      <c r="A17" s="58" t="s">
        <v>578</v>
      </c>
      <c r="B17" s="60"/>
      <c r="C17" s="60"/>
      <c r="D17" s="91"/>
      <c r="E17" s="60"/>
      <c r="F17" s="91"/>
      <c r="G17" s="60"/>
      <c r="H17" s="91"/>
      <c r="I17" s="60"/>
      <c r="J17" s="91"/>
      <c r="K17" s="7"/>
      <c r="L17" s="91"/>
      <c r="M17" s="94"/>
    </row>
    <row r="18" spans="1:13" s="84" customFormat="1" x14ac:dyDescent="0.25">
      <c r="A18" s="59" t="s">
        <v>394</v>
      </c>
      <c r="B18" s="60">
        <v>341</v>
      </c>
      <c r="C18" s="60">
        <v>9</v>
      </c>
      <c r="D18" s="91">
        <f t="shared" si="0"/>
        <v>2.6392961876832843</v>
      </c>
      <c r="E18" s="60">
        <v>60</v>
      </c>
      <c r="F18" s="91">
        <f t="shared" si="0"/>
        <v>17.595307917888562</v>
      </c>
      <c r="G18" s="60">
        <v>17</v>
      </c>
      <c r="H18" s="91">
        <f>100*G18/$B18</f>
        <v>4.9853372434017595</v>
      </c>
      <c r="I18" s="60">
        <v>142</v>
      </c>
      <c r="J18" s="91">
        <f>100*I18/$B18</f>
        <v>41.642228739002931</v>
      </c>
      <c r="K18" s="7">
        <v>113</v>
      </c>
      <c r="L18" s="91">
        <f>100*K18/$B18</f>
        <v>33.137829912023463</v>
      </c>
      <c r="M18" s="94"/>
    </row>
    <row r="19" spans="1:13" s="84" customFormat="1" x14ac:dyDescent="0.25">
      <c r="A19" s="59" t="s">
        <v>392</v>
      </c>
      <c r="B19" s="60">
        <v>424</v>
      </c>
      <c r="C19" s="60">
        <v>4</v>
      </c>
      <c r="D19" s="91">
        <f t="shared" si="0"/>
        <v>0.94339622641509435</v>
      </c>
      <c r="E19" s="60">
        <v>40</v>
      </c>
      <c r="F19" s="91">
        <f t="shared" si="0"/>
        <v>9.433962264150944</v>
      </c>
      <c r="G19" s="60">
        <v>18</v>
      </c>
      <c r="H19" s="91">
        <f>100*G19/$B19</f>
        <v>4.2452830188679247</v>
      </c>
      <c r="I19" s="60">
        <v>239</v>
      </c>
      <c r="J19" s="91">
        <f>100*I19/$B19</f>
        <v>56.367924528301884</v>
      </c>
      <c r="K19" s="7">
        <v>123</v>
      </c>
      <c r="L19" s="91">
        <f>100*K19/$B19</f>
        <v>29.009433962264151</v>
      </c>
      <c r="M19" s="94"/>
    </row>
    <row r="20" spans="1:13" s="84" customFormat="1" x14ac:dyDescent="0.25">
      <c r="A20" s="59" t="s">
        <v>395</v>
      </c>
      <c r="B20" s="60">
        <v>644</v>
      </c>
      <c r="C20" s="60">
        <v>10</v>
      </c>
      <c r="D20" s="91">
        <f t="shared" si="0"/>
        <v>1.5527950310559007</v>
      </c>
      <c r="E20" s="60">
        <v>88</v>
      </c>
      <c r="F20" s="91">
        <f t="shared" si="0"/>
        <v>13.664596273291925</v>
      </c>
      <c r="G20" s="60">
        <v>67</v>
      </c>
      <c r="H20" s="91">
        <f>100*G20/$B20</f>
        <v>10.403726708074535</v>
      </c>
      <c r="I20" s="60">
        <v>276</v>
      </c>
      <c r="J20" s="91">
        <f>100*I20/$B20</f>
        <v>42.857142857142854</v>
      </c>
      <c r="K20" s="7">
        <v>203</v>
      </c>
      <c r="L20" s="91">
        <f>100*K20/$B20</f>
        <v>31.521739130434781</v>
      </c>
      <c r="M20" s="94"/>
    </row>
    <row r="21" spans="1:13" s="84" customFormat="1" x14ac:dyDescent="0.25">
      <c r="A21" s="59" t="s">
        <v>425</v>
      </c>
      <c r="B21" s="60">
        <v>1140</v>
      </c>
      <c r="C21" s="60">
        <v>17</v>
      </c>
      <c r="D21" s="91">
        <f t="shared" si="0"/>
        <v>1.4912280701754386</v>
      </c>
      <c r="E21" s="60">
        <v>175</v>
      </c>
      <c r="F21" s="91">
        <f t="shared" si="0"/>
        <v>15.350877192982455</v>
      </c>
      <c r="G21" s="60">
        <v>95</v>
      </c>
      <c r="H21" s="91">
        <f>100*G21/$B21</f>
        <v>8.3333333333333339</v>
      </c>
      <c r="I21" s="60">
        <v>535</v>
      </c>
      <c r="J21" s="91">
        <f>100*I21/$B21</f>
        <v>46.929824561403507</v>
      </c>
      <c r="K21" s="7">
        <v>318</v>
      </c>
      <c r="L21" s="91">
        <f>100*K21/$B21</f>
        <v>27.894736842105264</v>
      </c>
      <c r="M21" s="94"/>
    </row>
    <row r="22" spans="1:13" s="84" customFormat="1" x14ac:dyDescent="0.25">
      <c r="A22" s="58" t="s">
        <v>579</v>
      </c>
      <c r="B22" s="60"/>
      <c r="C22" s="60"/>
      <c r="D22" s="91"/>
      <c r="E22" s="60"/>
      <c r="F22" s="91"/>
      <c r="G22" s="60"/>
      <c r="H22" s="91"/>
      <c r="I22" s="60"/>
      <c r="J22" s="91"/>
      <c r="K22" s="7"/>
      <c r="L22" s="91"/>
      <c r="M22" s="94"/>
    </row>
    <row r="23" spans="1:13" s="84" customFormat="1" x14ac:dyDescent="0.25">
      <c r="A23" s="59" t="s">
        <v>426</v>
      </c>
      <c r="B23" s="60">
        <v>350</v>
      </c>
      <c r="C23" s="60">
        <v>9</v>
      </c>
      <c r="D23" s="91">
        <f t="shared" si="0"/>
        <v>2.5714285714285716</v>
      </c>
      <c r="E23" s="60">
        <v>51</v>
      </c>
      <c r="F23" s="91">
        <f t="shared" si="0"/>
        <v>14.571428571428571</v>
      </c>
      <c r="G23" s="60">
        <v>44</v>
      </c>
      <c r="H23" s="91">
        <f>100*G23/$B23</f>
        <v>12.571428571428571</v>
      </c>
      <c r="I23" s="60">
        <v>116</v>
      </c>
      <c r="J23" s="91">
        <f>100*I23/$B23</f>
        <v>33.142857142857146</v>
      </c>
      <c r="K23" s="7">
        <v>130</v>
      </c>
      <c r="L23" s="91">
        <f>100*K23/$B23</f>
        <v>37.142857142857146</v>
      </c>
      <c r="M23" s="94"/>
    </row>
    <row r="24" spans="1:13" s="84" customFormat="1" x14ac:dyDescent="0.25">
      <c r="A24" s="59" t="s">
        <v>427</v>
      </c>
      <c r="B24" s="60">
        <v>103</v>
      </c>
      <c r="C24" s="60">
        <v>1</v>
      </c>
      <c r="D24" s="91">
        <f t="shared" si="0"/>
        <v>0.970873786407767</v>
      </c>
      <c r="E24" s="60">
        <v>15</v>
      </c>
      <c r="F24" s="91">
        <f t="shared" si="0"/>
        <v>14.563106796116505</v>
      </c>
      <c r="G24" s="60">
        <v>10</v>
      </c>
      <c r="H24" s="91">
        <f>100*G24/$B24</f>
        <v>9.7087378640776691</v>
      </c>
      <c r="I24" s="60">
        <v>36</v>
      </c>
      <c r="J24" s="91">
        <f>100*I24/$B24</f>
        <v>34.95145631067961</v>
      </c>
      <c r="K24" s="7">
        <v>41</v>
      </c>
      <c r="L24" s="91">
        <f>100*K24/$B24</f>
        <v>39.805825242718448</v>
      </c>
      <c r="M24" s="94"/>
    </row>
    <row r="25" spans="1:13" s="84" customFormat="1" x14ac:dyDescent="0.25">
      <c r="A25" s="59" t="s">
        <v>402</v>
      </c>
      <c r="B25" s="60">
        <v>39</v>
      </c>
      <c r="C25" s="60">
        <v>0</v>
      </c>
      <c r="D25" s="91">
        <f t="shared" si="0"/>
        <v>0</v>
      </c>
      <c r="E25" s="60">
        <v>6</v>
      </c>
      <c r="F25" s="91">
        <f t="shared" si="0"/>
        <v>15.384615384615385</v>
      </c>
      <c r="G25" s="60">
        <v>4</v>
      </c>
      <c r="H25" s="91">
        <f>100*G25/$B25</f>
        <v>10.256410256410257</v>
      </c>
      <c r="I25" s="60">
        <v>13</v>
      </c>
      <c r="J25" s="91">
        <f>100*I25/$B25</f>
        <v>33.333333333333336</v>
      </c>
      <c r="K25" s="7">
        <v>16</v>
      </c>
      <c r="L25" s="91">
        <f>100*K25/$B25</f>
        <v>41.025641025641029</v>
      </c>
      <c r="M25" s="94"/>
    </row>
    <row r="26" spans="1:13" s="84" customFormat="1" x14ac:dyDescent="0.25">
      <c r="A26" s="59" t="s">
        <v>429</v>
      </c>
      <c r="B26" s="60">
        <v>616</v>
      </c>
      <c r="C26" s="60">
        <v>9</v>
      </c>
      <c r="D26" s="91">
        <f t="shared" si="0"/>
        <v>1.4610389610389611</v>
      </c>
      <c r="E26" s="60">
        <v>93</v>
      </c>
      <c r="F26" s="91">
        <f t="shared" si="0"/>
        <v>15.097402597402597</v>
      </c>
      <c r="G26" s="60">
        <v>92</v>
      </c>
      <c r="H26" s="91">
        <f>100*G26/$B26</f>
        <v>14.935064935064934</v>
      </c>
      <c r="I26" s="60">
        <v>180</v>
      </c>
      <c r="J26" s="91">
        <f>100*I26/$B26</f>
        <v>29.220779220779221</v>
      </c>
      <c r="K26" s="7">
        <v>242</v>
      </c>
      <c r="L26" s="91">
        <f>100*K26/$B26</f>
        <v>39.285714285714285</v>
      </c>
      <c r="M26" s="94"/>
    </row>
    <row r="27" spans="1:13" s="84" customFormat="1" x14ac:dyDescent="0.25">
      <c r="A27" s="58" t="s">
        <v>385</v>
      </c>
      <c r="B27" s="60"/>
      <c r="C27" s="60"/>
      <c r="D27" s="91"/>
      <c r="E27" s="60"/>
      <c r="F27" s="91"/>
      <c r="G27" s="60"/>
      <c r="H27" s="91"/>
      <c r="I27" s="60"/>
      <c r="J27" s="91"/>
      <c r="K27" s="7"/>
      <c r="L27" s="91"/>
      <c r="M27" s="94"/>
    </row>
    <row r="28" spans="1:13" s="84" customFormat="1" x14ac:dyDescent="0.25">
      <c r="A28" s="59" t="s">
        <v>430</v>
      </c>
      <c r="B28" s="60">
        <v>156</v>
      </c>
      <c r="C28" s="60">
        <v>4</v>
      </c>
      <c r="D28" s="91">
        <f t="shared" si="0"/>
        <v>2.5641025641025643</v>
      </c>
      <c r="E28" s="60">
        <v>17</v>
      </c>
      <c r="F28" s="91">
        <f t="shared" si="0"/>
        <v>10.897435897435898</v>
      </c>
      <c r="G28" s="60">
        <v>18</v>
      </c>
      <c r="H28" s="91">
        <f>100*G28/$B28</f>
        <v>11.538461538461538</v>
      </c>
      <c r="I28" s="60">
        <v>72</v>
      </c>
      <c r="J28" s="91">
        <f>100*I28/$B28</f>
        <v>46.153846153846153</v>
      </c>
      <c r="K28" s="7">
        <v>45</v>
      </c>
      <c r="L28" s="91">
        <f>100*K28/$B28</f>
        <v>28.846153846153847</v>
      </c>
      <c r="M28" s="94"/>
    </row>
    <row r="29" spans="1:13" s="84" customFormat="1" x14ac:dyDescent="0.25">
      <c r="A29" s="59" t="s">
        <v>431</v>
      </c>
      <c r="B29" s="60">
        <v>241</v>
      </c>
      <c r="C29" s="60">
        <v>3</v>
      </c>
      <c r="D29" s="91">
        <f t="shared" si="0"/>
        <v>1.2448132780082988</v>
      </c>
      <c r="E29" s="60">
        <v>40</v>
      </c>
      <c r="F29" s="91">
        <f t="shared" si="0"/>
        <v>16.597510373443985</v>
      </c>
      <c r="G29" s="60">
        <v>28</v>
      </c>
      <c r="H29" s="91">
        <f>100*G29/$B29</f>
        <v>11.618257261410788</v>
      </c>
      <c r="I29" s="60">
        <v>94</v>
      </c>
      <c r="J29" s="91">
        <f>100*I29/$B29</f>
        <v>39.004149377593365</v>
      </c>
      <c r="K29" s="7">
        <v>76</v>
      </c>
      <c r="L29" s="91">
        <f>100*K29/$B29</f>
        <v>31.53526970954357</v>
      </c>
      <c r="M29" s="94"/>
    </row>
    <row r="30" spans="1:13" s="84" customFormat="1" x14ac:dyDescent="0.25">
      <c r="A30" s="59" t="s">
        <v>432</v>
      </c>
      <c r="B30" s="60">
        <v>202</v>
      </c>
      <c r="C30" s="60">
        <v>2</v>
      </c>
      <c r="D30" s="91">
        <f t="shared" si="0"/>
        <v>0.99009900990099009</v>
      </c>
      <c r="E30" s="60">
        <v>24</v>
      </c>
      <c r="F30" s="91">
        <f t="shared" si="0"/>
        <v>11.881188118811881</v>
      </c>
      <c r="G30" s="60">
        <v>14</v>
      </c>
      <c r="H30" s="91">
        <f>100*G30/$B30</f>
        <v>6.9306930693069306</v>
      </c>
      <c r="I30" s="60">
        <v>88</v>
      </c>
      <c r="J30" s="91">
        <f>100*I30/$B30</f>
        <v>43.564356435643568</v>
      </c>
      <c r="K30" s="7">
        <v>74</v>
      </c>
      <c r="L30" s="91">
        <f>100*K30/$B30</f>
        <v>36.633663366336634</v>
      </c>
      <c r="M30" s="94"/>
    </row>
    <row r="31" spans="1:13" s="84" customFormat="1" x14ac:dyDescent="0.25">
      <c r="A31" s="59" t="s">
        <v>433</v>
      </c>
      <c r="B31" s="60">
        <v>127</v>
      </c>
      <c r="C31" s="60">
        <v>3</v>
      </c>
      <c r="D31" s="91">
        <f t="shared" si="0"/>
        <v>2.3622047244094486</v>
      </c>
      <c r="E31" s="60">
        <v>16</v>
      </c>
      <c r="F31" s="91">
        <f t="shared" si="0"/>
        <v>12.598425196850394</v>
      </c>
      <c r="G31" s="60">
        <v>22</v>
      </c>
      <c r="H31" s="91">
        <f>100*G31/$B31</f>
        <v>17.322834645669293</v>
      </c>
      <c r="I31" s="60">
        <v>53</v>
      </c>
      <c r="J31" s="91">
        <f>100*I31/$B31</f>
        <v>41.732283464566926</v>
      </c>
      <c r="K31" s="7">
        <v>33</v>
      </c>
      <c r="L31" s="91">
        <f>100*K31/$B31</f>
        <v>25.984251968503937</v>
      </c>
      <c r="M31" s="94"/>
    </row>
    <row r="32" spans="1:13" s="84" customFormat="1" x14ac:dyDescent="0.25">
      <c r="A32" s="59" t="s">
        <v>434</v>
      </c>
      <c r="B32" s="60">
        <v>214</v>
      </c>
      <c r="C32" s="60">
        <v>0</v>
      </c>
      <c r="D32" s="91">
        <f t="shared" si="0"/>
        <v>0</v>
      </c>
      <c r="E32" s="60">
        <v>26</v>
      </c>
      <c r="F32" s="91">
        <f t="shared" si="0"/>
        <v>12.149532710280374</v>
      </c>
      <c r="G32" s="60">
        <v>25</v>
      </c>
      <c r="H32" s="91">
        <f>100*G32/$B32</f>
        <v>11.682242990654206</v>
      </c>
      <c r="I32" s="60">
        <v>86</v>
      </c>
      <c r="J32" s="91">
        <f>100*I32/$B32</f>
        <v>40.186915887850468</v>
      </c>
      <c r="K32" s="7">
        <v>77</v>
      </c>
      <c r="L32" s="91">
        <f>100*K32/$B32</f>
        <v>35.981308411214954</v>
      </c>
      <c r="M32" s="94"/>
    </row>
    <row r="33" spans="1:13" s="84" customFormat="1" x14ac:dyDescent="0.25">
      <c r="A33" s="58" t="s">
        <v>382</v>
      </c>
      <c r="B33" s="60"/>
      <c r="C33" s="60"/>
      <c r="D33" s="91"/>
      <c r="E33" s="60"/>
      <c r="F33" s="91"/>
      <c r="G33" s="60"/>
      <c r="H33" s="91"/>
      <c r="I33" s="60"/>
      <c r="J33" s="91"/>
      <c r="K33" s="7"/>
      <c r="L33" s="91"/>
      <c r="M33" s="94"/>
    </row>
    <row r="34" spans="1:13" s="84" customFormat="1" x14ac:dyDescent="0.25">
      <c r="A34" s="59" t="s">
        <v>435</v>
      </c>
      <c r="B34" s="60">
        <v>489</v>
      </c>
      <c r="C34" s="60">
        <v>2</v>
      </c>
      <c r="D34" s="91">
        <f t="shared" si="0"/>
        <v>0.40899795501022496</v>
      </c>
      <c r="E34" s="60">
        <v>58</v>
      </c>
      <c r="F34" s="91">
        <f t="shared" si="0"/>
        <v>11.860940695296524</v>
      </c>
      <c r="G34" s="60">
        <v>38</v>
      </c>
      <c r="H34" s="91">
        <f>100*G34/$B34</f>
        <v>7.7709611451942742</v>
      </c>
      <c r="I34" s="60">
        <v>204</v>
      </c>
      <c r="J34" s="91">
        <f>100*I34/$B34</f>
        <v>41.717791411042946</v>
      </c>
      <c r="K34" s="7">
        <v>187</v>
      </c>
      <c r="L34" s="91">
        <f>100*K34/$B34</f>
        <v>38.241308793456035</v>
      </c>
      <c r="M34" s="94"/>
    </row>
    <row r="35" spans="1:13" s="84" customFormat="1" x14ac:dyDescent="0.25">
      <c r="A35" s="59" t="s">
        <v>436</v>
      </c>
      <c r="B35" s="60">
        <v>688</v>
      </c>
      <c r="C35" s="60">
        <v>7</v>
      </c>
      <c r="D35" s="91">
        <f t="shared" si="0"/>
        <v>1.0174418604651163</v>
      </c>
      <c r="E35" s="60">
        <v>94</v>
      </c>
      <c r="F35" s="91">
        <f t="shared" si="0"/>
        <v>13.662790697674419</v>
      </c>
      <c r="G35" s="60">
        <v>51</v>
      </c>
      <c r="H35" s="91">
        <f>100*G35/$B35</f>
        <v>7.4127906976744189</v>
      </c>
      <c r="I35" s="60">
        <v>322</v>
      </c>
      <c r="J35" s="91">
        <f>100*I35/$B35</f>
        <v>46.802325581395351</v>
      </c>
      <c r="K35" s="7">
        <v>214</v>
      </c>
      <c r="L35" s="91">
        <f>100*K35/$B35</f>
        <v>31.104651162790699</v>
      </c>
      <c r="M35" s="94"/>
    </row>
    <row r="36" spans="1:13" s="84" customFormat="1" x14ac:dyDescent="0.25">
      <c r="A36" s="59" t="s">
        <v>437</v>
      </c>
      <c r="B36" s="60">
        <v>363</v>
      </c>
      <c r="C36" s="60">
        <v>0</v>
      </c>
      <c r="D36" s="91">
        <f t="shared" si="0"/>
        <v>0</v>
      </c>
      <c r="E36" s="60">
        <v>63</v>
      </c>
      <c r="F36" s="91">
        <f t="shared" si="0"/>
        <v>17.355371900826448</v>
      </c>
      <c r="G36" s="60">
        <v>29</v>
      </c>
      <c r="H36" s="91">
        <f>100*G36/$B36</f>
        <v>7.9889807162534439</v>
      </c>
      <c r="I36" s="60">
        <v>141</v>
      </c>
      <c r="J36" s="91">
        <f>100*I36/$B36</f>
        <v>38.84297520661157</v>
      </c>
      <c r="K36" s="7">
        <v>130</v>
      </c>
      <c r="L36" s="91">
        <f>100*K36/$B36</f>
        <v>35.812672176308538</v>
      </c>
      <c r="M36" s="94"/>
    </row>
    <row r="37" spans="1:13" s="84" customFormat="1" x14ac:dyDescent="0.25">
      <c r="A37" s="61" t="s">
        <v>438</v>
      </c>
      <c r="B37" s="60">
        <v>165</v>
      </c>
      <c r="C37" s="60">
        <v>0</v>
      </c>
      <c r="D37" s="91">
        <f t="shared" si="0"/>
        <v>0</v>
      </c>
      <c r="E37" s="60">
        <v>42</v>
      </c>
      <c r="F37" s="91">
        <f t="shared" si="0"/>
        <v>25.454545454545453</v>
      </c>
      <c r="G37" s="60">
        <v>9</v>
      </c>
      <c r="H37" s="91">
        <f>100*G37/$B37</f>
        <v>5.4545454545454541</v>
      </c>
      <c r="I37" s="60">
        <v>67</v>
      </c>
      <c r="J37" s="91">
        <f>100*I37/$B37</f>
        <v>40.606060606060609</v>
      </c>
      <c r="K37" s="7">
        <v>47</v>
      </c>
      <c r="L37" s="91">
        <f>100*K37/$B37</f>
        <v>28.484848484848484</v>
      </c>
      <c r="M37" s="94"/>
    </row>
    <row r="38" spans="1:13" s="84" customFormat="1" x14ac:dyDescent="0.25">
      <c r="A38" s="58" t="s">
        <v>393</v>
      </c>
      <c r="B38" s="60"/>
      <c r="C38" s="60"/>
      <c r="D38" s="91"/>
      <c r="E38" s="60"/>
      <c r="F38" s="91"/>
      <c r="G38" s="60"/>
      <c r="H38" s="91"/>
      <c r="I38" s="60"/>
      <c r="J38" s="91"/>
      <c r="K38" s="7"/>
      <c r="L38" s="91"/>
      <c r="M38" s="94"/>
    </row>
    <row r="39" spans="1:13" s="84" customFormat="1" x14ac:dyDescent="0.25">
      <c r="A39" s="59" t="s">
        <v>439</v>
      </c>
      <c r="B39" s="60">
        <v>441</v>
      </c>
      <c r="C39" s="60">
        <v>4</v>
      </c>
      <c r="D39" s="91">
        <f t="shared" si="0"/>
        <v>0.90702947845804993</v>
      </c>
      <c r="E39" s="60">
        <v>52</v>
      </c>
      <c r="F39" s="91">
        <f t="shared" si="0"/>
        <v>11.791383219954648</v>
      </c>
      <c r="G39" s="60">
        <v>63</v>
      </c>
      <c r="H39" s="91">
        <f>100*G39/$B39</f>
        <v>14.285714285714286</v>
      </c>
      <c r="I39" s="60">
        <v>182</v>
      </c>
      <c r="J39" s="91">
        <f>100*I39/$B39</f>
        <v>41.269841269841272</v>
      </c>
      <c r="K39" s="7">
        <v>140</v>
      </c>
      <c r="L39" s="91">
        <f>100*K39/$B39</f>
        <v>31.746031746031747</v>
      </c>
      <c r="M39" s="94"/>
    </row>
    <row r="40" spans="1:13" s="84" customFormat="1" x14ac:dyDescent="0.25">
      <c r="A40" s="59" t="s">
        <v>440</v>
      </c>
      <c r="B40" s="60">
        <v>61</v>
      </c>
      <c r="C40" s="60">
        <v>3</v>
      </c>
      <c r="D40" s="91">
        <f t="shared" si="0"/>
        <v>4.918032786885246</v>
      </c>
      <c r="E40" s="60">
        <v>10</v>
      </c>
      <c r="F40" s="91">
        <f t="shared" si="0"/>
        <v>16.393442622950818</v>
      </c>
      <c r="G40" s="60">
        <v>5</v>
      </c>
      <c r="H40" s="91">
        <f>100*G40/$B40</f>
        <v>8.1967213114754092</v>
      </c>
      <c r="I40" s="60">
        <v>23</v>
      </c>
      <c r="J40" s="91">
        <f>100*I40/$B40</f>
        <v>37.704918032786885</v>
      </c>
      <c r="K40" s="7">
        <v>20</v>
      </c>
      <c r="L40" s="91">
        <f>100*K40/$B40</f>
        <v>32.786885245901637</v>
      </c>
      <c r="M40" s="94"/>
    </row>
    <row r="41" spans="1:13" s="84" customFormat="1" x14ac:dyDescent="0.25">
      <c r="A41" s="59" t="s">
        <v>441</v>
      </c>
      <c r="B41" s="60">
        <v>58</v>
      </c>
      <c r="C41" s="60">
        <v>1</v>
      </c>
      <c r="D41" s="91">
        <f t="shared" si="0"/>
        <v>1.7241379310344827</v>
      </c>
      <c r="E41" s="60">
        <v>10</v>
      </c>
      <c r="F41" s="91">
        <f t="shared" si="0"/>
        <v>17.241379310344829</v>
      </c>
      <c r="G41" s="60">
        <v>9</v>
      </c>
      <c r="H41" s="91">
        <f>100*G41/$B41</f>
        <v>15.517241379310345</v>
      </c>
      <c r="I41" s="60">
        <v>20</v>
      </c>
      <c r="J41" s="91">
        <f>100*I41/$B41</f>
        <v>34.482758620689658</v>
      </c>
      <c r="K41" s="7">
        <v>18</v>
      </c>
      <c r="L41" s="91">
        <f>100*K41/$B41</f>
        <v>31.03448275862069</v>
      </c>
      <c r="M41" s="94"/>
    </row>
    <row r="42" spans="1:13" s="84" customFormat="1" x14ac:dyDescent="0.25">
      <c r="A42" s="59" t="s">
        <v>396</v>
      </c>
      <c r="B42" s="60">
        <v>18</v>
      </c>
      <c r="C42" s="60">
        <v>0</v>
      </c>
      <c r="D42" s="91">
        <f t="shared" si="0"/>
        <v>0</v>
      </c>
      <c r="E42" s="60">
        <v>1</v>
      </c>
      <c r="F42" s="91">
        <f t="shared" si="0"/>
        <v>5.5555555555555554</v>
      </c>
      <c r="G42" s="60">
        <v>6</v>
      </c>
      <c r="H42" s="91">
        <f>100*G42/$B42</f>
        <v>33.333333333333336</v>
      </c>
      <c r="I42" s="60">
        <v>7</v>
      </c>
      <c r="J42" s="91">
        <f>100*I42/$B42</f>
        <v>38.888888888888886</v>
      </c>
      <c r="K42" s="7">
        <v>4</v>
      </c>
      <c r="L42" s="91">
        <f>100*K42/$B42</f>
        <v>22.222222222222221</v>
      </c>
      <c r="M42" s="94"/>
    </row>
    <row r="43" spans="1:13" s="84" customFormat="1" x14ac:dyDescent="0.25">
      <c r="A43" s="59" t="s">
        <v>397</v>
      </c>
      <c r="B43" s="60">
        <v>75</v>
      </c>
      <c r="C43" s="60">
        <v>1</v>
      </c>
      <c r="D43" s="91">
        <f t="shared" si="0"/>
        <v>1.3333333333333333</v>
      </c>
      <c r="E43" s="60">
        <v>4</v>
      </c>
      <c r="F43" s="91">
        <f t="shared" si="0"/>
        <v>5.333333333333333</v>
      </c>
      <c r="G43" s="60">
        <v>19</v>
      </c>
      <c r="H43" s="91">
        <f>100*G43/$B43</f>
        <v>25.333333333333332</v>
      </c>
      <c r="I43" s="60">
        <v>31</v>
      </c>
      <c r="J43" s="91">
        <f>100*I43/$B43</f>
        <v>41.333333333333336</v>
      </c>
      <c r="K43" s="7">
        <v>20</v>
      </c>
      <c r="L43" s="91">
        <f>100*K43/$B43</f>
        <v>26.666666666666668</v>
      </c>
      <c r="M43" s="94"/>
    </row>
    <row r="44" spans="1:13" s="84" customFormat="1" x14ac:dyDescent="0.25">
      <c r="A44" s="58" t="s">
        <v>580</v>
      </c>
      <c r="B44" s="60"/>
      <c r="C44" s="60"/>
      <c r="D44" s="91"/>
      <c r="E44" s="60"/>
      <c r="F44" s="91"/>
      <c r="G44" s="60"/>
      <c r="H44" s="91"/>
      <c r="I44" s="60"/>
      <c r="J44" s="91"/>
      <c r="K44" s="7"/>
      <c r="L44" s="91"/>
      <c r="M44" s="94"/>
    </row>
    <row r="45" spans="1:13" s="84" customFormat="1" x14ac:dyDescent="0.25">
      <c r="A45" s="59" t="s">
        <v>444</v>
      </c>
      <c r="B45" s="60">
        <v>574</v>
      </c>
      <c r="C45" s="60">
        <v>6</v>
      </c>
      <c r="D45" s="91">
        <f t="shared" si="0"/>
        <v>1.0452961672473868</v>
      </c>
      <c r="E45" s="60">
        <v>68</v>
      </c>
      <c r="F45" s="91">
        <f t="shared" si="0"/>
        <v>11.846689895470384</v>
      </c>
      <c r="G45" s="60">
        <v>75</v>
      </c>
      <c r="H45" s="91">
        <f>100*G45/$B45</f>
        <v>13.066202090592334</v>
      </c>
      <c r="I45" s="60">
        <v>227</v>
      </c>
      <c r="J45" s="91">
        <f>100*I45/$B45</f>
        <v>39.547038327526131</v>
      </c>
      <c r="K45" s="7">
        <v>198</v>
      </c>
      <c r="L45" s="91">
        <f>100*K45/$B45</f>
        <v>34.494773519163765</v>
      </c>
      <c r="M45" s="94"/>
    </row>
    <row r="46" spans="1:13" s="84" customFormat="1" x14ac:dyDescent="0.25">
      <c r="A46" s="59" t="s">
        <v>445</v>
      </c>
      <c r="B46" s="60">
        <v>121</v>
      </c>
      <c r="C46" s="60">
        <v>1</v>
      </c>
      <c r="D46" s="91">
        <f t="shared" si="0"/>
        <v>0.82644628099173556</v>
      </c>
      <c r="E46" s="60">
        <v>7</v>
      </c>
      <c r="F46" s="91">
        <f t="shared" si="0"/>
        <v>5.785123966942149</v>
      </c>
      <c r="G46" s="60">
        <v>25</v>
      </c>
      <c r="H46" s="91">
        <f>100*G46/$B46</f>
        <v>20.66115702479339</v>
      </c>
      <c r="I46" s="60">
        <v>52</v>
      </c>
      <c r="J46" s="91">
        <f>100*I46/$B46</f>
        <v>42.97520661157025</v>
      </c>
      <c r="K46" s="7">
        <v>36</v>
      </c>
      <c r="L46" s="91">
        <f>100*K46/$B46</f>
        <v>29.75206611570248</v>
      </c>
      <c r="M46" s="94"/>
    </row>
    <row r="47" spans="1:13" s="84" customFormat="1" x14ac:dyDescent="0.25">
      <c r="A47" s="59" t="s">
        <v>446</v>
      </c>
      <c r="B47" s="60">
        <v>139</v>
      </c>
      <c r="C47" s="60">
        <v>1</v>
      </c>
      <c r="D47" s="91">
        <f t="shared" si="0"/>
        <v>0.71942446043165464</v>
      </c>
      <c r="E47" s="60">
        <v>22</v>
      </c>
      <c r="F47" s="91">
        <f t="shared" si="0"/>
        <v>15.827338129496402</v>
      </c>
      <c r="G47" s="60">
        <v>19</v>
      </c>
      <c r="H47" s="91">
        <f>100*G47/$B47</f>
        <v>13.669064748201439</v>
      </c>
      <c r="I47" s="60">
        <v>57</v>
      </c>
      <c r="J47" s="91">
        <f>100*I47/$B47</f>
        <v>41.007194244604314</v>
      </c>
      <c r="K47" s="7">
        <v>40</v>
      </c>
      <c r="L47" s="91">
        <f>100*K47/$B47</f>
        <v>28.776978417266186</v>
      </c>
      <c r="M47" s="94"/>
    </row>
    <row r="48" spans="1:13" s="84" customFormat="1" x14ac:dyDescent="0.25">
      <c r="A48" s="59" t="s">
        <v>447</v>
      </c>
      <c r="B48" s="60">
        <v>181</v>
      </c>
      <c r="C48" s="60">
        <v>4</v>
      </c>
      <c r="D48" s="91">
        <f t="shared" si="0"/>
        <v>2.2099447513812156</v>
      </c>
      <c r="E48" s="60">
        <v>20</v>
      </c>
      <c r="F48" s="91">
        <f t="shared" si="0"/>
        <v>11.049723756906078</v>
      </c>
      <c r="G48" s="60">
        <v>33</v>
      </c>
      <c r="H48" s="91">
        <f>100*G48/$B48</f>
        <v>18.232044198895029</v>
      </c>
      <c r="I48" s="60">
        <v>73</v>
      </c>
      <c r="J48" s="91">
        <f>100*I48/$B48</f>
        <v>40.331491712707184</v>
      </c>
      <c r="K48" s="7">
        <v>51</v>
      </c>
      <c r="L48" s="91">
        <f>100*K48/$B48</f>
        <v>28.176795580110497</v>
      </c>
      <c r="M48" s="94"/>
    </row>
    <row r="49" spans="1:13" s="84" customFormat="1" x14ac:dyDescent="0.25">
      <c r="A49" s="59" t="s">
        <v>448</v>
      </c>
      <c r="B49" s="60">
        <v>40</v>
      </c>
      <c r="C49" s="60">
        <v>1</v>
      </c>
      <c r="D49" s="91">
        <f t="shared" si="0"/>
        <v>2.5</v>
      </c>
      <c r="E49" s="60">
        <v>10</v>
      </c>
      <c r="F49" s="91">
        <f t="shared" si="0"/>
        <v>25</v>
      </c>
      <c r="G49" s="60">
        <v>6</v>
      </c>
      <c r="H49" s="91">
        <f>100*G49/$B49</f>
        <v>15</v>
      </c>
      <c r="I49" s="60">
        <v>9</v>
      </c>
      <c r="J49" s="91">
        <f>100*I49/$B49</f>
        <v>22.5</v>
      </c>
      <c r="K49" s="7">
        <v>14</v>
      </c>
      <c r="L49" s="91">
        <f>100*K49/$B49</f>
        <v>35</v>
      </c>
      <c r="M49" s="94"/>
    </row>
    <row r="50" spans="1:13" s="84" customFormat="1" x14ac:dyDescent="0.25">
      <c r="A50" s="58" t="s">
        <v>581</v>
      </c>
      <c r="B50" s="60"/>
      <c r="C50" s="60"/>
      <c r="D50" s="91"/>
      <c r="E50" s="60"/>
      <c r="F50" s="91"/>
      <c r="G50" s="60"/>
      <c r="H50" s="91"/>
      <c r="I50" s="60"/>
      <c r="J50" s="91"/>
      <c r="K50" s="7"/>
      <c r="L50" s="91"/>
      <c r="M50" s="94"/>
    </row>
    <row r="51" spans="1:13" s="84" customFormat="1" x14ac:dyDescent="0.25">
      <c r="A51" s="59" t="s">
        <v>398</v>
      </c>
      <c r="B51" s="60">
        <v>369</v>
      </c>
      <c r="C51" s="60">
        <v>4</v>
      </c>
      <c r="D51" s="91">
        <f t="shared" si="0"/>
        <v>1.084010840108401</v>
      </c>
      <c r="E51" s="60">
        <v>45</v>
      </c>
      <c r="F51" s="91">
        <f t="shared" si="0"/>
        <v>12.195121951219512</v>
      </c>
      <c r="G51" s="60">
        <v>43</v>
      </c>
      <c r="H51" s="91">
        <f>100*G51/$B51</f>
        <v>11.653116531165312</v>
      </c>
      <c r="I51" s="60">
        <v>152</v>
      </c>
      <c r="J51" s="91">
        <f>100*I51/$B51</f>
        <v>41.192411924119241</v>
      </c>
      <c r="K51" s="7">
        <v>125</v>
      </c>
      <c r="L51" s="91">
        <f>100*K51/$B51</f>
        <v>33.875338753387531</v>
      </c>
      <c r="M51" s="94"/>
    </row>
    <row r="52" spans="1:13" s="84" customFormat="1" x14ac:dyDescent="0.25">
      <c r="A52" s="59" t="s">
        <v>565</v>
      </c>
      <c r="B52" s="60">
        <v>225</v>
      </c>
      <c r="C52" s="60">
        <v>2</v>
      </c>
      <c r="D52" s="91">
        <f t="shared" si="0"/>
        <v>0.88888888888888884</v>
      </c>
      <c r="E52" s="60">
        <v>31</v>
      </c>
      <c r="F52" s="91">
        <f t="shared" si="0"/>
        <v>13.777777777777779</v>
      </c>
      <c r="G52" s="60">
        <v>35</v>
      </c>
      <c r="H52" s="91">
        <f>100*G52/$B52</f>
        <v>15.555555555555555</v>
      </c>
      <c r="I52" s="60">
        <v>89</v>
      </c>
      <c r="J52" s="91">
        <f>100*I52/$B52</f>
        <v>39.555555555555557</v>
      </c>
      <c r="K52" s="7">
        <v>68</v>
      </c>
      <c r="L52" s="91">
        <f>100*K52/$B52</f>
        <v>30.222222222222221</v>
      </c>
      <c r="M52" s="94"/>
    </row>
    <row r="53" spans="1:13" s="84" customFormat="1" x14ac:dyDescent="0.25">
      <c r="A53" s="59" t="s">
        <v>399</v>
      </c>
      <c r="B53" s="60">
        <v>70</v>
      </c>
      <c r="C53" s="60">
        <v>2</v>
      </c>
      <c r="D53" s="91">
        <f t="shared" si="0"/>
        <v>2.8571428571428572</v>
      </c>
      <c r="E53" s="60">
        <v>7</v>
      </c>
      <c r="F53" s="91">
        <f t="shared" si="0"/>
        <v>10</v>
      </c>
      <c r="G53" s="60">
        <v>1</v>
      </c>
      <c r="H53" s="91">
        <f>100*G53/$B53</f>
        <v>1.4285714285714286</v>
      </c>
      <c r="I53" s="60">
        <v>29</v>
      </c>
      <c r="J53" s="91">
        <f>100*I53/$B53</f>
        <v>41.428571428571431</v>
      </c>
      <c r="K53" s="7">
        <v>31</v>
      </c>
      <c r="L53" s="91">
        <f>100*K53/$B53</f>
        <v>44.285714285714285</v>
      </c>
      <c r="M53" s="94"/>
    </row>
    <row r="54" spans="1:13" s="84" customFormat="1" x14ac:dyDescent="0.25">
      <c r="A54" s="59" t="s">
        <v>542</v>
      </c>
      <c r="B54" s="60">
        <v>71</v>
      </c>
      <c r="C54" s="60">
        <v>0</v>
      </c>
      <c r="D54" s="91">
        <f t="shared" si="0"/>
        <v>0</v>
      </c>
      <c r="E54" s="60">
        <v>5</v>
      </c>
      <c r="F54" s="91">
        <f t="shared" si="0"/>
        <v>7.042253521126761</v>
      </c>
      <c r="G54" s="60">
        <v>19</v>
      </c>
      <c r="H54" s="91">
        <f>100*G54/$B54</f>
        <v>26.760563380281692</v>
      </c>
      <c r="I54" s="60">
        <v>27</v>
      </c>
      <c r="J54" s="91">
        <f>100*I54/$B54</f>
        <v>38.028169014084504</v>
      </c>
      <c r="K54" s="7">
        <v>20</v>
      </c>
      <c r="L54" s="91">
        <f>100*K54/$B54</f>
        <v>28.169014084507044</v>
      </c>
      <c r="M54" s="94"/>
    </row>
    <row r="55" spans="1:13" s="84" customFormat="1" x14ac:dyDescent="0.25">
      <c r="A55" s="59" t="s">
        <v>451</v>
      </c>
      <c r="B55" s="60">
        <v>44</v>
      </c>
      <c r="C55" s="60">
        <v>0</v>
      </c>
      <c r="D55" s="91">
        <f t="shared" si="0"/>
        <v>0</v>
      </c>
      <c r="E55" s="60">
        <v>7</v>
      </c>
      <c r="F55" s="91">
        <f t="shared" si="0"/>
        <v>15.909090909090908</v>
      </c>
      <c r="G55" s="60">
        <v>9</v>
      </c>
      <c r="H55" s="91">
        <f>100*G55/$B55</f>
        <v>20.454545454545453</v>
      </c>
      <c r="I55" s="60">
        <v>14</v>
      </c>
      <c r="J55" s="91">
        <f>100*I55/$B55</f>
        <v>31.818181818181817</v>
      </c>
      <c r="K55" s="7">
        <v>14</v>
      </c>
      <c r="L55" s="91">
        <f>100*K55/$B55</f>
        <v>31.818181818181817</v>
      </c>
      <c r="M55" s="94"/>
    </row>
    <row r="56" spans="1:13" s="84" customFormat="1" x14ac:dyDescent="0.25">
      <c r="A56" s="58" t="s">
        <v>582</v>
      </c>
      <c r="B56" s="60"/>
      <c r="C56" s="60"/>
      <c r="D56" s="91"/>
      <c r="E56" s="60"/>
      <c r="F56" s="91"/>
      <c r="G56" s="60"/>
      <c r="H56" s="91"/>
      <c r="I56" s="60"/>
      <c r="J56" s="91"/>
      <c r="K56" s="7"/>
      <c r="L56" s="91"/>
      <c r="M56" s="94"/>
    </row>
    <row r="57" spans="1:13" s="84" customFormat="1" x14ac:dyDescent="0.25">
      <c r="A57" s="59" t="s">
        <v>452</v>
      </c>
      <c r="B57" s="60">
        <v>458</v>
      </c>
      <c r="C57" s="60">
        <v>6</v>
      </c>
      <c r="D57" s="91">
        <f t="shared" si="0"/>
        <v>1.3100436681222707</v>
      </c>
      <c r="E57" s="60">
        <v>67</v>
      </c>
      <c r="F57" s="91">
        <f t="shared" si="0"/>
        <v>14.62882096069869</v>
      </c>
      <c r="G57" s="60">
        <v>45</v>
      </c>
      <c r="H57" s="91">
        <f t="shared" ref="H57:H63" si="4">100*G57/$B57</f>
        <v>9.825327510917031</v>
      </c>
      <c r="I57" s="60">
        <v>212</v>
      </c>
      <c r="J57" s="91">
        <f t="shared" ref="J57:J63" si="5">100*I57/$B57</f>
        <v>46.288209606986896</v>
      </c>
      <c r="K57" s="7">
        <v>128</v>
      </c>
      <c r="L57" s="91">
        <f t="shared" ref="L57:L63" si="6">100*K57/$B57</f>
        <v>27.94759825327511</v>
      </c>
      <c r="M57" s="94"/>
    </row>
    <row r="58" spans="1:13" s="84" customFormat="1" x14ac:dyDescent="0.25">
      <c r="A58" s="59" t="s">
        <v>453</v>
      </c>
      <c r="B58" s="60">
        <v>242</v>
      </c>
      <c r="C58" s="60">
        <v>9</v>
      </c>
      <c r="D58" s="91">
        <f t="shared" si="0"/>
        <v>3.71900826446281</v>
      </c>
      <c r="E58" s="60">
        <v>48</v>
      </c>
      <c r="F58" s="91">
        <f t="shared" si="0"/>
        <v>19.834710743801654</v>
      </c>
      <c r="G58" s="60">
        <v>27</v>
      </c>
      <c r="H58" s="91">
        <f t="shared" si="4"/>
        <v>11.15702479338843</v>
      </c>
      <c r="I58" s="60">
        <v>99</v>
      </c>
      <c r="J58" s="91">
        <f t="shared" si="5"/>
        <v>40.909090909090907</v>
      </c>
      <c r="K58" s="7">
        <v>59</v>
      </c>
      <c r="L58" s="91">
        <f t="shared" si="6"/>
        <v>24.380165289256198</v>
      </c>
      <c r="M58" s="94"/>
    </row>
    <row r="59" spans="1:13" s="84" customFormat="1" x14ac:dyDescent="0.25">
      <c r="A59" s="59" t="s">
        <v>454</v>
      </c>
      <c r="B59" s="60">
        <v>353</v>
      </c>
      <c r="C59" s="60">
        <v>11</v>
      </c>
      <c r="D59" s="91">
        <f t="shared" si="0"/>
        <v>3.1161473087818696</v>
      </c>
      <c r="E59" s="60">
        <v>48</v>
      </c>
      <c r="F59" s="91">
        <f t="shared" si="0"/>
        <v>13.597733711048159</v>
      </c>
      <c r="G59" s="60">
        <v>67</v>
      </c>
      <c r="H59" s="91">
        <f t="shared" si="4"/>
        <v>18.980169971671387</v>
      </c>
      <c r="I59" s="60">
        <v>133</v>
      </c>
      <c r="J59" s="91">
        <f t="shared" si="5"/>
        <v>37.677053824362609</v>
      </c>
      <c r="K59" s="7">
        <v>94</v>
      </c>
      <c r="L59" s="91">
        <f t="shared" si="6"/>
        <v>26.628895184135978</v>
      </c>
      <c r="M59" s="94"/>
    </row>
    <row r="60" spans="1:13" s="84" customFormat="1" x14ac:dyDescent="0.25">
      <c r="A60" s="61" t="s">
        <v>456</v>
      </c>
      <c r="B60" s="60">
        <v>22</v>
      </c>
      <c r="C60" s="60">
        <v>0</v>
      </c>
      <c r="D60" s="91">
        <f t="shared" si="0"/>
        <v>0</v>
      </c>
      <c r="E60" s="60">
        <v>3</v>
      </c>
      <c r="F60" s="91">
        <f t="shared" si="0"/>
        <v>13.636363636363637</v>
      </c>
      <c r="G60" s="60">
        <v>5</v>
      </c>
      <c r="H60" s="91">
        <f t="shared" si="4"/>
        <v>22.727272727272727</v>
      </c>
      <c r="I60" s="60">
        <v>11</v>
      </c>
      <c r="J60" s="91">
        <f t="shared" si="5"/>
        <v>50</v>
      </c>
      <c r="K60" s="7">
        <v>3</v>
      </c>
      <c r="L60" s="91">
        <f t="shared" si="6"/>
        <v>13.636363636363637</v>
      </c>
      <c r="M60" s="94"/>
    </row>
    <row r="61" spans="1:13" s="84" customFormat="1" x14ac:dyDescent="0.25">
      <c r="A61" s="59" t="s">
        <v>403</v>
      </c>
      <c r="B61" s="60">
        <v>39</v>
      </c>
      <c r="C61" s="60">
        <v>1</v>
      </c>
      <c r="D61" s="91">
        <f t="shared" si="0"/>
        <v>2.5641025641025643</v>
      </c>
      <c r="E61" s="60">
        <v>4</v>
      </c>
      <c r="F61" s="91">
        <f t="shared" si="0"/>
        <v>10.256410256410257</v>
      </c>
      <c r="G61" s="60">
        <v>5</v>
      </c>
      <c r="H61" s="91">
        <f t="shared" si="4"/>
        <v>12.820512820512821</v>
      </c>
      <c r="I61" s="60">
        <v>22</v>
      </c>
      <c r="J61" s="91">
        <f t="shared" si="5"/>
        <v>56.410256410256409</v>
      </c>
      <c r="K61" s="7">
        <v>7</v>
      </c>
      <c r="L61" s="91">
        <f t="shared" si="6"/>
        <v>17.948717948717949</v>
      </c>
      <c r="M61" s="94"/>
    </row>
    <row r="62" spans="1:13" s="84" customFormat="1" x14ac:dyDescent="0.25">
      <c r="A62" s="59" t="s">
        <v>400</v>
      </c>
      <c r="B62" s="60">
        <v>25</v>
      </c>
      <c r="C62" s="60">
        <v>0</v>
      </c>
      <c r="D62" s="91">
        <f t="shared" si="0"/>
        <v>0</v>
      </c>
      <c r="E62" s="60">
        <v>1</v>
      </c>
      <c r="F62" s="91">
        <f t="shared" si="0"/>
        <v>4</v>
      </c>
      <c r="G62" s="60">
        <v>2</v>
      </c>
      <c r="H62" s="91">
        <f t="shared" si="4"/>
        <v>8</v>
      </c>
      <c r="I62" s="60">
        <v>14</v>
      </c>
      <c r="J62" s="91">
        <f t="shared" si="5"/>
        <v>56</v>
      </c>
      <c r="K62" s="7">
        <v>8</v>
      </c>
      <c r="L62" s="91">
        <f t="shared" si="6"/>
        <v>32</v>
      </c>
      <c r="M62" s="94"/>
    </row>
    <row r="63" spans="1:13" s="84" customFormat="1" x14ac:dyDescent="0.25">
      <c r="A63" s="61" t="s">
        <v>583</v>
      </c>
      <c r="B63" s="60">
        <v>370</v>
      </c>
      <c r="C63" s="60">
        <v>0</v>
      </c>
      <c r="D63" s="91">
        <f t="shared" si="0"/>
        <v>0</v>
      </c>
      <c r="E63" s="60">
        <v>34</v>
      </c>
      <c r="F63" s="91">
        <f t="shared" si="0"/>
        <v>9.1891891891891895</v>
      </c>
      <c r="G63" s="60">
        <v>28</v>
      </c>
      <c r="H63" s="91">
        <f t="shared" si="4"/>
        <v>7.5675675675675675</v>
      </c>
      <c r="I63" s="60">
        <v>208</v>
      </c>
      <c r="J63" s="91">
        <f t="shared" si="5"/>
        <v>56.216216216216218</v>
      </c>
      <c r="K63" s="7">
        <v>100</v>
      </c>
      <c r="L63" s="91">
        <f t="shared" si="6"/>
        <v>27.027027027027028</v>
      </c>
      <c r="M63" s="94"/>
    </row>
    <row r="64" spans="1:13" s="84" customFormat="1" x14ac:dyDescent="0.25">
      <c r="A64" s="8" t="s">
        <v>215</v>
      </c>
      <c r="M64" s="94"/>
    </row>
    <row r="65" spans="1:13" s="84" customFormat="1" x14ac:dyDescent="0.25">
      <c r="A65" s="1" t="s">
        <v>171</v>
      </c>
      <c r="B65" s="60">
        <v>5</v>
      </c>
      <c r="C65" s="60">
        <v>0</v>
      </c>
      <c r="D65" s="91">
        <f t="shared" ref="D65:D70" si="7">100*C65/$B65</f>
        <v>0</v>
      </c>
      <c r="E65" s="60">
        <v>1</v>
      </c>
      <c r="F65" s="91">
        <f t="shared" ref="F65:F70" si="8">100*E65/$B65</f>
        <v>20</v>
      </c>
      <c r="G65" s="60">
        <v>0</v>
      </c>
      <c r="H65" s="91">
        <f t="shared" ref="H65:H70" si="9">100*G65/$B65</f>
        <v>0</v>
      </c>
      <c r="I65" s="60">
        <v>2</v>
      </c>
      <c r="J65" s="91">
        <f t="shared" ref="J65:J70" si="10">100*I65/$B65</f>
        <v>40</v>
      </c>
      <c r="K65" s="7">
        <v>2</v>
      </c>
      <c r="L65" s="91">
        <f t="shared" ref="L65:L70" si="11">100*K65/$B65</f>
        <v>40</v>
      </c>
      <c r="M65" s="94"/>
    </row>
    <row r="66" spans="1:13" s="84" customFormat="1" x14ac:dyDescent="0.25">
      <c r="A66" s="1" t="s">
        <v>459</v>
      </c>
      <c r="B66" s="60">
        <v>173</v>
      </c>
      <c r="C66" s="60">
        <v>1</v>
      </c>
      <c r="D66" s="91">
        <f t="shared" si="7"/>
        <v>0.5780346820809249</v>
      </c>
      <c r="E66" s="60">
        <v>20</v>
      </c>
      <c r="F66" s="91">
        <f t="shared" si="8"/>
        <v>11.560693641618498</v>
      </c>
      <c r="G66" s="60">
        <v>7</v>
      </c>
      <c r="H66" s="91">
        <f t="shared" si="9"/>
        <v>4.0462427745664744</v>
      </c>
      <c r="I66" s="60">
        <v>100</v>
      </c>
      <c r="J66" s="91">
        <f t="shared" si="10"/>
        <v>57.803468208092482</v>
      </c>
      <c r="K66" s="7">
        <v>45</v>
      </c>
      <c r="L66" s="91">
        <f t="shared" si="11"/>
        <v>26.01156069364162</v>
      </c>
      <c r="M66" s="94"/>
    </row>
    <row r="67" spans="1:13" s="84" customFormat="1" x14ac:dyDescent="0.25">
      <c r="A67" s="1" t="s">
        <v>460</v>
      </c>
      <c r="B67" s="60">
        <v>326</v>
      </c>
      <c r="C67" s="60">
        <v>4</v>
      </c>
      <c r="D67" s="91">
        <f t="shared" si="7"/>
        <v>1.2269938650306749</v>
      </c>
      <c r="E67" s="60">
        <v>39</v>
      </c>
      <c r="F67" s="91">
        <f t="shared" si="8"/>
        <v>11.963190184049079</v>
      </c>
      <c r="G67" s="60">
        <v>38</v>
      </c>
      <c r="H67" s="91">
        <f t="shared" si="9"/>
        <v>11.656441717791411</v>
      </c>
      <c r="I67" s="60">
        <v>135</v>
      </c>
      <c r="J67" s="91">
        <f t="shared" si="10"/>
        <v>41.411042944785279</v>
      </c>
      <c r="K67" s="7">
        <v>110</v>
      </c>
      <c r="L67" s="91">
        <f t="shared" si="11"/>
        <v>33.742331288343557</v>
      </c>
      <c r="M67" s="94"/>
    </row>
    <row r="68" spans="1:13" s="84" customFormat="1" x14ac:dyDescent="0.25">
      <c r="A68" s="1" t="s">
        <v>461</v>
      </c>
      <c r="B68" s="60">
        <v>111</v>
      </c>
      <c r="C68" s="60">
        <v>2</v>
      </c>
      <c r="D68" s="91">
        <f t="shared" si="7"/>
        <v>1.8018018018018018</v>
      </c>
      <c r="E68" s="60">
        <v>12</v>
      </c>
      <c r="F68" s="91">
        <f t="shared" si="8"/>
        <v>10.810810810810811</v>
      </c>
      <c r="G68" s="60">
        <v>25</v>
      </c>
      <c r="H68" s="91">
        <f t="shared" si="9"/>
        <v>22.522522522522522</v>
      </c>
      <c r="I68" s="60">
        <v>43</v>
      </c>
      <c r="J68" s="91">
        <f t="shared" si="10"/>
        <v>38.738738738738739</v>
      </c>
      <c r="K68" s="7">
        <v>29</v>
      </c>
      <c r="L68" s="91">
        <f t="shared" si="11"/>
        <v>26.126126126126128</v>
      </c>
      <c r="M68" s="94"/>
    </row>
    <row r="69" spans="1:13" s="84" customFormat="1" x14ac:dyDescent="0.25">
      <c r="A69" s="1" t="s">
        <v>462</v>
      </c>
      <c r="B69" s="60">
        <v>119</v>
      </c>
      <c r="C69" s="60">
        <v>0</v>
      </c>
      <c r="D69" s="91">
        <f t="shared" si="7"/>
        <v>0</v>
      </c>
      <c r="E69" s="60">
        <v>15</v>
      </c>
      <c r="F69" s="91">
        <f t="shared" si="8"/>
        <v>12.605042016806722</v>
      </c>
      <c r="G69" s="60">
        <v>6</v>
      </c>
      <c r="H69" s="91">
        <f t="shared" si="9"/>
        <v>5.0420168067226889</v>
      </c>
      <c r="I69" s="60">
        <v>59</v>
      </c>
      <c r="J69" s="91">
        <f t="shared" si="10"/>
        <v>49.579831932773111</v>
      </c>
      <c r="K69" s="7">
        <v>39</v>
      </c>
      <c r="L69" s="91">
        <f t="shared" si="11"/>
        <v>32.773109243697476</v>
      </c>
      <c r="M69" s="94"/>
    </row>
    <row r="70" spans="1:13" s="84" customFormat="1" x14ac:dyDescent="0.25">
      <c r="A70" s="1" t="s">
        <v>463</v>
      </c>
      <c r="B70" s="60">
        <v>24</v>
      </c>
      <c r="C70" s="60">
        <v>0</v>
      </c>
      <c r="D70" s="91">
        <f t="shared" si="7"/>
        <v>0</v>
      </c>
      <c r="E70" s="60">
        <v>4</v>
      </c>
      <c r="F70" s="91">
        <f t="shared" si="8"/>
        <v>16.666666666666668</v>
      </c>
      <c r="G70" s="60">
        <v>5</v>
      </c>
      <c r="H70" s="91">
        <f t="shared" si="9"/>
        <v>20.833333333333332</v>
      </c>
      <c r="I70" s="60">
        <v>7</v>
      </c>
      <c r="J70" s="91">
        <f t="shared" si="10"/>
        <v>29.166666666666668</v>
      </c>
      <c r="K70" s="7">
        <v>8</v>
      </c>
      <c r="L70" s="91">
        <f t="shared" si="11"/>
        <v>33.333333333333336</v>
      </c>
      <c r="M70" s="94"/>
    </row>
    <row r="71" spans="1:13" s="84" customFormat="1" x14ac:dyDescent="0.25">
      <c r="A71" s="8" t="s">
        <v>216</v>
      </c>
      <c r="B71" s="60"/>
      <c r="C71" s="60"/>
      <c r="D71" s="91"/>
      <c r="E71" s="60"/>
      <c r="F71" s="91"/>
      <c r="G71" s="60"/>
      <c r="H71" s="91"/>
      <c r="I71" s="60"/>
      <c r="J71" s="91"/>
      <c r="K71" s="7"/>
      <c r="L71" s="91"/>
      <c r="M71" s="94"/>
    </row>
    <row r="72" spans="1:13" s="84" customFormat="1" x14ac:dyDescent="0.25">
      <c r="A72" s="1" t="s">
        <v>464</v>
      </c>
      <c r="B72" s="60">
        <v>348</v>
      </c>
      <c r="C72" s="60">
        <v>7</v>
      </c>
      <c r="D72" s="91">
        <f t="shared" ref="D72:F113" si="12">100*C72/$B72</f>
        <v>2.0114942528735633</v>
      </c>
      <c r="E72" s="60">
        <v>68</v>
      </c>
      <c r="F72" s="91">
        <f t="shared" si="12"/>
        <v>19.540229885057471</v>
      </c>
      <c r="G72" s="60">
        <v>42</v>
      </c>
      <c r="H72" s="91">
        <f>100*G72/$B72</f>
        <v>12.068965517241379</v>
      </c>
      <c r="I72" s="60">
        <v>127</v>
      </c>
      <c r="J72" s="91">
        <f>100*I72/$B72</f>
        <v>36.494252873563219</v>
      </c>
      <c r="K72" s="7">
        <v>104</v>
      </c>
      <c r="L72" s="91">
        <f>100*K72/$B72</f>
        <v>29.885057471264368</v>
      </c>
      <c r="M72" s="94"/>
    </row>
    <row r="73" spans="1:13" s="84" customFormat="1" x14ac:dyDescent="0.25">
      <c r="A73" s="1" t="s">
        <v>465</v>
      </c>
      <c r="B73" s="60">
        <v>234</v>
      </c>
      <c r="C73" s="60">
        <v>0</v>
      </c>
      <c r="D73" s="91">
        <f t="shared" si="12"/>
        <v>0</v>
      </c>
      <c r="E73" s="60">
        <v>24</v>
      </c>
      <c r="F73" s="91">
        <f t="shared" si="12"/>
        <v>10.256410256410257</v>
      </c>
      <c r="G73" s="60">
        <v>29</v>
      </c>
      <c r="H73" s="91">
        <f>100*G73/$B73</f>
        <v>12.393162393162394</v>
      </c>
      <c r="I73" s="60">
        <v>101</v>
      </c>
      <c r="J73" s="91">
        <f>100*I73/$B73</f>
        <v>43.162393162393165</v>
      </c>
      <c r="K73" s="7">
        <v>80</v>
      </c>
      <c r="L73" s="91">
        <f>100*K73/$B73</f>
        <v>34.188034188034187</v>
      </c>
      <c r="M73" s="94"/>
    </row>
    <row r="74" spans="1:13" s="84" customFormat="1" x14ac:dyDescent="0.25">
      <c r="A74" s="1" t="s">
        <v>466</v>
      </c>
      <c r="B74" s="60">
        <v>171</v>
      </c>
      <c r="C74" s="60">
        <v>3</v>
      </c>
      <c r="D74" s="91">
        <f t="shared" si="12"/>
        <v>1.7543859649122806</v>
      </c>
      <c r="E74" s="60">
        <v>27</v>
      </c>
      <c r="F74" s="91">
        <f t="shared" si="12"/>
        <v>15.789473684210526</v>
      </c>
      <c r="G74" s="60">
        <v>21</v>
      </c>
      <c r="H74" s="91">
        <f>100*G74/$B74</f>
        <v>12.280701754385966</v>
      </c>
      <c r="I74" s="60">
        <v>76</v>
      </c>
      <c r="J74" s="91">
        <f>100*I74/$B74</f>
        <v>44.444444444444443</v>
      </c>
      <c r="K74" s="7">
        <v>44</v>
      </c>
      <c r="L74" s="91">
        <f>100*K74/$B74</f>
        <v>25.730994152046783</v>
      </c>
      <c r="M74" s="94"/>
    </row>
    <row r="75" spans="1:13" s="84" customFormat="1" x14ac:dyDescent="0.25">
      <c r="A75" s="1" t="s">
        <v>467</v>
      </c>
      <c r="B75" s="60">
        <v>116</v>
      </c>
      <c r="C75" s="60">
        <v>2</v>
      </c>
      <c r="D75" s="91">
        <f t="shared" si="12"/>
        <v>1.7241379310344827</v>
      </c>
      <c r="E75" s="60">
        <v>15</v>
      </c>
      <c r="F75" s="91">
        <f t="shared" si="12"/>
        <v>12.931034482758621</v>
      </c>
      <c r="G75" s="60">
        <v>9</v>
      </c>
      <c r="H75" s="91">
        <f>100*G75/$B75</f>
        <v>7.7586206896551726</v>
      </c>
      <c r="I75" s="60">
        <v>61</v>
      </c>
      <c r="J75" s="91">
        <f>100*I75/$B75</f>
        <v>52.586206896551722</v>
      </c>
      <c r="K75" s="7">
        <v>29</v>
      </c>
      <c r="L75" s="91">
        <f>100*K75/$B75</f>
        <v>25</v>
      </c>
      <c r="M75" s="94"/>
    </row>
    <row r="76" spans="1:13" s="84" customFormat="1" x14ac:dyDescent="0.25">
      <c r="A76" s="1" t="s">
        <v>468</v>
      </c>
      <c r="B76" s="60">
        <v>539</v>
      </c>
      <c r="C76" s="60">
        <v>7</v>
      </c>
      <c r="D76" s="91">
        <f t="shared" si="12"/>
        <v>1.2987012987012987</v>
      </c>
      <c r="E76" s="60">
        <v>91</v>
      </c>
      <c r="F76" s="91">
        <f t="shared" si="12"/>
        <v>16.883116883116884</v>
      </c>
      <c r="G76" s="60">
        <v>56</v>
      </c>
      <c r="H76" s="91">
        <f>100*G76/$B76</f>
        <v>10.38961038961039</v>
      </c>
      <c r="I76" s="60">
        <v>213</v>
      </c>
      <c r="J76" s="91">
        <f>100*I76/$B76</f>
        <v>39.517625231910948</v>
      </c>
      <c r="K76" s="7">
        <v>172</v>
      </c>
      <c r="L76" s="91">
        <f>100*K76/$B76</f>
        <v>31.910946196660483</v>
      </c>
      <c r="M76" s="94"/>
    </row>
    <row r="77" spans="1:13" s="84" customFormat="1" x14ac:dyDescent="0.25">
      <c r="A77" s="8" t="s">
        <v>217</v>
      </c>
      <c r="B77" s="60"/>
      <c r="C77" s="60"/>
      <c r="D77" s="91"/>
      <c r="E77" s="60"/>
      <c r="F77" s="91"/>
      <c r="G77" s="60"/>
      <c r="H77" s="91"/>
      <c r="I77" s="60"/>
      <c r="J77" s="91"/>
      <c r="K77" s="7"/>
      <c r="L77" s="91"/>
      <c r="M77" s="94"/>
    </row>
    <row r="78" spans="1:13" s="84" customFormat="1" x14ac:dyDescent="0.25">
      <c r="A78" s="1" t="s">
        <v>564</v>
      </c>
      <c r="B78" s="60">
        <v>111</v>
      </c>
      <c r="C78" s="60">
        <v>0</v>
      </c>
      <c r="D78" s="91">
        <f t="shared" si="12"/>
        <v>0</v>
      </c>
      <c r="E78" s="60">
        <v>24</v>
      </c>
      <c r="F78" s="91">
        <f t="shared" si="12"/>
        <v>21.621621621621621</v>
      </c>
      <c r="G78" s="60">
        <v>12</v>
      </c>
      <c r="H78" s="91">
        <f>100*G78/$B78</f>
        <v>10.810810810810811</v>
      </c>
      <c r="I78" s="60">
        <v>45</v>
      </c>
      <c r="J78" s="91">
        <f>100*I78/$B78</f>
        <v>40.54054054054054</v>
      </c>
      <c r="K78" s="7">
        <v>30</v>
      </c>
      <c r="L78" s="91">
        <f>100*K78/$B78</f>
        <v>27.027027027027028</v>
      </c>
      <c r="M78" s="94"/>
    </row>
    <row r="79" spans="1:13" s="84" customFormat="1" x14ac:dyDescent="0.25">
      <c r="A79" s="1" t="s">
        <v>469</v>
      </c>
      <c r="B79" s="60">
        <v>343</v>
      </c>
      <c r="C79" s="60">
        <v>5</v>
      </c>
      <c r="D79" s="91">
        <f t="shared" si="12"/>
        <v>1.4577259475218658</v>
      </c>
      <c r="E79" s="60">
        <v>60</v>
      </c>
      <c r="F79" s="91">
        <f t="shared" si="12"/>
        <v>17.492711370262391</v>
      </c>
      <c r="G79" s="60">
        <v>34</v>
      </c>
      <c r="H79" s="91">
        <f>100*G79/$B79</f>
        <v>9.9125364431486886</v>
      </c>
      <c r="I79" s="60">
        <v>124</v>
      </c>
      <c r="J79" s="91">
        <f>100*I79/$B79</f>
        <v>36.151603498542272</v>
      </c>
      <c r="K79" s="7">
        <v>120</v>
      </c>
      <c r="L79" s="91">
        <f>100*K79/$B79</f>
        <v>34.985422740524783</v>
      </c>
      <c r="M79" s="94"/>
    </row>
    <row r="80" spans="1:13" s="84" customFormat="1" x14ac:dyDescent="0.25">
      <c r="A80" s="1" t="s">
        <v>470</v>
      </c>
      <c r="B80" s="60">
        <v>178</v>
      </c>
      <c r="C80" s="60">
        <v>1</v>
      </c>
      <c r="D80" s="91">
        <f t="shared" si="12"/>
        <v>0.5617977528089888</v>
      </c>
      <c r="E80" s="60">
        <v>26</v>
      </c>
      <c r="F80" s="91">
        <f t="shared" si="12"/>
        <v>14.606741573033707</v>
      </c>
      <c r="G80" s="60">
        <v>12</v>
      </c>
      <c r="H80" s="91">
        <f>100*G80/$B80</f>
        <v>6.7415730337078648</v>
      </c>
      <c r="I80" s="60">
        <v>71</v>
      </c>
      <c r="J80" s="91">
        <f>100*I80/$B80</f>
        <v>39.887640449438202</v>
      </c>
      <c r="K80" s="7">
        <v>68</v>
      </c>
      <c r="L80" s="91">
        <f>100*K80/$B80</f>
        <v>38.202247191011239</v>
      </c>
      <c r="M80" s="94"/>
    </row>
    <row r="81" spans="1:13" s="84" customFormat="1" x14ac:dyDescent="0.25">
      <c r="A81" s="1" t="s">
        <v>543</v>
      </c>
      <c r="B81" s="60">
        <v>227</v>
      </c>
      <c r="C81" s="60">
        <v>4</v>
      </c>
      <c r="D81" s="91">
        <f t="shared" si="12"/>
        <v>1.7621145374449338</v>
      </c>
      <c r="E81" s="60">
        <v>51</v>
      </c>
      <c r="F81" s="91">
        <f t="shared" si="12"/>
        <v>22.466960352422909</v>
      </c>
      <c r="G81" s="60">
        <v>15</v>
      </c>
      <c r="H81" s="91">
        <f>100*G81/$B81</f>
        <v>6.607929515418502</v>
      </c>
      <c r="I81" s="60">
        <v>87</v>
      </c>
      <c r="J81" s="91">
        <f>100*I81/$B81</f>
        <v>38.325991189427313</v>
      </c>
      <c r="K81" s="7">
        <v>70</v>
      </c>
      <c r="L81" s="91">
        <f>100*K81/$B81</f>
        <v>30.837004405286343</v>
      </c>
      <c r="M81" s="94"/>
    </row>
    <row r="82" spans="1:13" s="84" customFormat="1" x14ac:dyDescent="0.25">
      <c r="A82" s="1" t="s">
        <v>471</v>
      </c>
      <c r="B82" s="60">
        <v>135</v>
      </c>
      <c r="C82" s="60">
        <v>1</v>
      </c>
      <c r="D82" s="91">
        <f t="shared" si="12"/>
        <v>0.7407407407407407</v>
      </c>
      <c r="E82" s="60">
        <v>27</v>
      </c>
      <c r="F82" s="91">
        <f t="shared" si="12"/>
        <v>20</v>
      </c>
      <c r="G82" s="60">
        <v>13</v>
      </c>
      <c r="H82" s="91">
        <f>100*G82/$B82</f>
        <v>9.6296296296296298</v>
      </c>
      <c r="I82" s="60">
        <v>54</v>
      </c>
      <c r="J82" s="91">
        <f>100*I82/$B82</f>
        <v>40</v>
      </c>
      <c r="K82" s="7">
        <v>40</v>
      </c>
      <c r="L82" s="91">
        <f>100*K82/$B82</f>
        <v>29.62962962962963</v>
      </c>
      <c r="M82" s="94"/>
    </row>
    <row r="83" spans="1:13" s="84" customFormat="1" x14ac:dyDescent="0.25">
      <c r="A83" s="8" t="s">
        <v>218</v>
      </c>
      <c r="B83" s="60"/>
      <c r="C83" s="60"/>
      <c r="D83" s="91"/>
      <c r="E83" s="60"/>
      <c r="F83" s="91"/>
      <c r="G83" s="60"/>
      <c r="H83" s="91"/>
      <c r="I83" s="60"/>
      <c r="J83" s="91"/>
      <c r="K83" s="7"/>
      <c r="L83" s="91"/>
      <c r="M83" s="94"/>
    </row>
    <row r="84" spans="1:13" s="84" customFormat="1" x14ac:dyDescent="0.25">
      <c r="A84" s="1" t="s">
        <v>472</v>
      </c>
      <c r="B84" s="60">
        <v>632</v>
      </c>
      <c r="C84" s="60">
        <v>18</v>
      </c>
      <c r="D84" s="91">
        <f t="shared" si="12"/>
        <v>2.8481012658227849</v>
      </c>
      <c r="E84" s="60">
        <v>119</v>
      </c>
      <c r="F84" s="91">
        <f t="shared" si="12"/>
        <v>18.829113924050635</v>
      </c>
      <c r="G84" s="60">
        <v>50</v>
      </c>
      <c r="H84" s="91">
        <f>100*G84/$B84</f>
        <v>7.9113924050632916</v>
      </c>
      <c r="I84" s="60">
        <v>235</v>
      </c>
      <c r="J84" s="91">
        <f>100*I84/$B84</f>
        <v>37.183544303797468</v>
      </c>
      <c r="K84" s="7">
        <v>210</v>
      </c>
      <c r="L84" s="91">
        <f>100*K84/$B84</f>
        <v>33.22784810126582</v>
      </c>
      <c r="M84" s="94"/>
    </row>
    <row r="85" spans="1:13" s="84" customFormat="1" x14ac:dyDescent="0.25">
      <c r="A85" s="1" t="s">
        <v>473</v>
      </c>
      <c r="B85" s="60">
        <v>133</v>
      </c>
      <c r="C85" s="60">
        <v>1</v>
      </c>
      <c r="D85" s="91">
        <f t="shared" si="12"/>
        <v>0.75187969924812026</v>
      </c>
      <c r="E85" s="60">
        <v>33</v>
      </c>
      <c r="F85" s="91">
        <f t="shared" si="12"/>
        <v>24.81203007518797</v>
      </c>
      <c r="G85" s="60">
        <v>14</v>
      </c>
      <c r="H85" s="91">
        <f>100*G85/$B85</f>
        <v>10.526315789473685</v>
      </c>
      <c r="I85" s="60">
        <v>46</v>
      </c>
      <c r="J85" s="91">
        <f>100*I85/$B85</f>
        <v>34.586466165413533</v>
      </c>
      <c r="K85" s="7">
        <v>39</v>
      </c>
      <c r="L85" s="91">
        <f>100*K85/$B85</f>
        <v>29.323308270676691</v>
      </c>
      <c r="M85" s="94"/>
    </row>
    <row r="86" spans="1:13" s="84" customFormat="1" x14ac:dyDescent="0.25">
      <c r="A86" s="8" t="s">
        <v>219</v>
      </c>
      <c r="B86" s="60"/>
      <c r="C86" s="60"/>
      <c r="D86" s="91"/>
      <c r="E86" s="60"/>
      <c r="F86" s="91"/>
      <c r="G86" s="60"/>
      <c r="H86" s="91"/>
      <c r="I86" s="60"/>
      <c r="J86" s="91"/>
      <c r="K86" s="7"/>
      <c r="L86" s="91"/>
      <c r="M86" s="94"/>
    </row>
    <row r="87" spans="1:13" s="84" customFormat="1" x14ac:dyDescent="0.25">
      <c r="A87" s="1" t="s">
        <v>474</v>
      </c>
      <c r="B87" s="60">
        <v>118</v>
      </c>
      <c r="C87" s="60">
        <v>2</v>
      </c>
      <c r="D87" s="91">
        <f t="shared" si="12"/>
        <v>1.6949152542372881</v>
      </c>
      <c r="E87" s="60">
        <v>11</v>
      </c>
      <c r="F87" s="91">
        <f t="shared" si="12"/>
        <v>9.3220338983050848</v>
      </c>
      <c r="G87" s="60">
        <v>9</v>
      </c>
      <c r="H87" s="91">
        <f>100*G87/$B87</f>
        <v>7.6271186440677967</v>
      </c>
      <c r="I87" s="60">
        <v>57</v>
      </c>
      <c r="J87" s="91">
        <f>100*I87/$B87</f>
        <v>48.305084745762713</v>
      </c>
      <c r="K87" s="7">
        <v>39</v>
      </c>
      <c r="L87" s="91">
        <f>100*K87/$B87</f>
        <v>33.050847457627121</v>
      </c>
      <c r="M87" s="94"/>
    </row>
    <row r="88" spans="1:13" s="84" customFormat="1" x14ac:dyDescent="0.25">
      <c r="A88" s="1" t="s">
        <v>475</v>
      </c>
      <c r="B88" s="60">
        <v>287</v>
      </c>
      <c r="C88" s="60">
        <v>11</v>
      </c>
      <c r="D88" s="91">
        <f t="shared" si="12"/>
        <v>3.8327526132404182</v>
      </c>
      <c r="E88" s="60">
        <v>33</v>
      </c>
      <c r="F88" s="91">
        <f t="shared" si="12"/>
        <v>11.498257839721255</v>
      </c>
      <c r="G88" s="60">
        <v>44</v>
      </c>
      <c r="H88" s="91">
        <f>100*G88/$B88</f>
        <v>15.331010452961673</v>
      </c>
      <c r="I88" s="60">
        <v>114</v>
      </c>
      <c r="J88" s="91">
        <f>100*I88/$B88</f>
        <v>39.721254355400696</v>
      </c>
      <c r="K88" s="7">
        <v>85</v>
      </c>
      <c r="L88" s="91">
        <f>100*K88/$B88</f>
        <v>29.616724738675959</v>
      </c>
      <c r="M88" s="94"/>
    </row>
    <row r="89" spans="1:13" s="84" customFormat="1" x14ac:dyDescent="0.25">
      <c r="A89" s="1" t="s">
        <v>476</v>
      </c>
      <c r="B89" s="60">
        <v>383</v>
      </c>
      <c r="C89" s="60">
        <v>13</v>
      </c>
      <c r="D89" s="91">
        <f t="shared" si="12"/>
        <v>3.3942558746736293</v>
      </c>
      <c r="E89" s="60">
        <v>68</v>
      </c>
      <c r="F89" s="91">
        <f t="shared" si="12"/>
        <v>17.754569190600524</v>
      </c>
      <c r="G89" s="60">
        <v>47</v>
      </c>
      <c r="H89" s="91">
        <f>100*G89/$B89</f>
        <v>12.271540469973891</v>
      </c>
      <c r="I89" s="60">
        <v>118</v>
      </c>
      <c r="J89" s="91">
        <f>100*I89/$B89</f>
        <v>30.809399477806789</v>
      </c>
      <c r="K89" s="7">
        <v>137</v>
      </c>
      <c r="L89" s="91">
        <f>100*K89/$B89</f>
        <v>35.770234986945169</v>
      </c>
      <c r="M89" s="94"/>
    </row>
    <row r="90" spans="1:13" s="84" customFormat="1" x14ac:dyDescent="0.25">
      <c r="A90" s="8" t="s">
        <v>220</v>
      </c>
      <c r="B90" s="60"/>
      <c r="C90" s="60"/>
      <c r="D90" s="91"/>
      <c r="E90" s="60"/>
      <c r="F90" s="91"/>
      <c r="G90" s="60"/>
      <c r="H90" s="91"/>
      <c r="I90" s="60"/>
      <c r="J90" s="91"/>
      <c r="K90" s="7"/>
      <c r="L90" s="91"/>
      <c r="M90" s="94"/>
    </row>
    <row r="91" spans="1:13" s="84" customFormat="1" x14ac:dyDescent="0.25">
      <c r="A91" s="1" t="s">
        <v>477</v>
      </c>
      <c r="B91" s="60">
        <v>525</v>
      </c>
      <c r="C91" s="60">
        <v>9</v>
      </c>
      <c r="D91" s="91">
        <f t="shared" si="12"/>
        <v>1.7142857142857142</v>
      </c>
      <c r="E91" s="60">
        <v>86</v>
      </c>
      <c r="F91" s="91">
        <f t="shared" si="12"/>
        <v>16.38095238095238</v>
      </c>
      <c r="G91" s="60">
        <v>73</v>
      </c>
      <c r="H91" s="91">
        <f>100*G91/$B91</f>
        <v>13.904761904761905</v>
      </c>
      <c r="I91" s="60">
        <v>201</v>
      </c>
      <c r="J91" s="91">
        <f>100*I91/$B91</f>
        <v>38.285714285714285</v>
      </c>
      <c r="K91" s="7">
        <v>156</v>
      </c>
      <c r="L91" s="91">
        <f>100*K91/$B91</f>
        <v>29.714285714285715</v>
      </c>
      <c r="M91" s="94"/>
    </row>
    <row r="92" spans="1:13" s="84" customFormat="1" x14ac:dyDescent="0.25">
      <c r="A92" s="1" t="s">
        <v>478</v>
      </c>
      <c r="B92" s="60">
        <v>48</v>
      </c>
      <c r="C92" s="60">
        <v>0</v>
      </c>
      <c r="D92" s="91">
        <f t="shared" si="12"/>
        <v>0</v>
      </c>
      <c r="E92" s="60">
        <v>2</v>
      </c>
      <c r="F92" s="91">
        <f t="shared" si="12"/>
        <v>4.166666666666667</v>
      </c>
      <c r="G92" s="60">
        <v>3</v>
      </c>
      <c r="H92" s="91">
        <f>100*G92/$B92</f>
        <v>6.25</v>
      </c>
      <c r="I92" s="60">
        <v>10</v>
      </c>
      <c r="J92" s="91">
        <f>100*I92/$B92</f>
        <v>20.833333333333332</v>
      </c>
      <c r="K92" s="7">
        <v>33</v>
      </c>
      <c r="L92" s="91">
        <f>100*K92/$B92</f>
        <v>68.75</v>
      </c>
      <c r="M92" s="94"/>
    </row>
    <row r="93" spans="1:13" s="84" customFormat="1" x14ac:dyDescent="0.25">
      <c r="A93" s="8" t="s">
        <v>221</v>
      </c>
      <c r="B93" s="60"/>
      <c r="C93" s="60"/>
      <c r="D93" s="91"/>
      <c r="E93" s="60"/>
      <c r="F93" s="91"/>
      <c r="G93" s="60"/>
      <c r="H93" s="91"/>
      <c r="I93" s="60"/>
      <c r="J93" s="91"/>
      <c r="K93" s="7"/>
      <c r="L93" s="91"/>
      <c r="M93" s="94"/>
    </row>
    <row r="94" spans="1:13" s="84" customFormat="1" x14ac:dyDescent="0.25">
      <c r="A94" s="1" t="s">
        <v>479</v>
      </c>
      <c r="B94" s="60">
        <v>7</v>
      </c>
      <c r="C94" s="60">
        <v>0</v>
      </c>
      <c r="D94" s="91">
        <f t="shared" si="12"/>
        <v>0</v>
      </c>
      <c r="E94" s="60">
        <v>3</v>
      </c>
      <c r="F94" s="91">
        <f t="shared" si="12"/>
        <v>42.857142857142854</v>
      </c>
      <c r="G94" s="60">
        <v>0</v>
      </c>
      <c r="H94" s="91">
        <f t="shared" ref="H94:H100" si="13">100*G94/$B94</f>
        <v>0</v>
      </c>
      <c r="I94" s="60">
        <v>2</v>
      </c>
      <c r="J94" s="91">
        <f t="shared" ref="J94:J100" si="14">100*I94/$B94</f>
        <v>28.571428571428573</v>
      </c>
      <c r="K94" s="7">
        <v>2</v>
      </c>
      <c r="L94" s="91">
        <f t="shared" ref="L94:L100" si="15">100*K94/$B94</f>
        <v>28.571428571428573</v>
      </c>
      <c r="M94" s="94"/>
    </row>
    <row r="95" spans="1:13" s="84" customFormat="1" x14ac:dyDescent="0.25">
      <c r="A95" s="1" t="s">
        <v>480</v>
      </c>
      <c r="B95" s="60">
        <v>12</v>
      </c>
      <c r="C95" s="60">
        <v>1</v>
      </c>
      <c r="D95" s="91">
        <f t="shared" si="12"/>
        <v>8.3333333333333339</v>
      </c>
      <c r="E95" s="60">
        <v>1</v>
      </c>
      <c r="F95" s="91">
        <f t="shared" si="12"/>
        <v>8.3333333333333339</v>
      </c>
      <c r="G95" s="60">
        <v>3</v>
      </c>
      <c r="H95" s="91">
        <f t="shared" si="13"/>
        <v>25</v>
      </c>
      <c r="I95" s="60">
        <v>4</v>
      </c>
      <c r="J95" s="91">
        <f t="shared" si="14"/>
        <v>33.333333333333336</v>
      </c>
      <c r="K95" s="7">
        <v>3</v>
      </c>
      <c r="L95" s="91">
        <f t="shared" si="15"/>
        <v>25</v>
      </c>
      <c r="M95" s="94"/>
    </row>
    <row r="96" spans="1:13" s="84" customFormat="1" x14ac:dyDescent="0.25">
      <c r="A96" s="1" t="s">
        <v>481</v>
      </c>
      <c r="B96" s="60">
        <v>25</v>
      </c>
      <c r="C96" s="60">
        <v>3</v>
      </c>
      <c r="D96" s="91">
        <f t="shared" si="12"/>
        <v>12</v>
      </c>
      <c r="E96" s="60">
        <v>7</v>
      </c>
      <c r="F96" s="91">
        <f t="shared" si="12"/>
        <v>28</v>
      </c>
      <c r="G96" s="60">
        <v>1</v>
      </c>
      <c r="H96" s="91">
        <f t="shared" si="13"/>
        <v>4</v>
      </c>
      <c r="I96" s="60">
        <v>9</v>
      </c>
      <c r="J96" s="91">
        <f t="shared" si="14"/>
        <v>36</v>
      </c>
      <c r="K96" s="7">
        <v>5</v>
      </c>
      <c r="L96" s="91">
        <f t="shared" si="15"/>
        <v>20</v>
      </c>
      <c r="M96" s="94"/>
    </row>
    <row r="97" spans="1:13" s="84" customFormat="1" x14ac:dyDescent="0.25">
      <c r="A97" s="1" t="s">
        <v>482</v>
      </c>
      <c r="B97" s="60">
        <v>2</v>
      </c>
      <c r="C97" s="60">
        <v>0</v>
      </c>
      <c r="D97" s="91">
        <f t="shared" si="12"/>
        <v>0</v>
      </c>
      <c r="E97" s="60">
        <v>1</v>
      </c>
      <c r="F97" s="91">
        <f t="shared" si="12"/>
        <v>50</v>
      </c>
      <c r="G97" s="60">
        <v>0</v>
      </c>
      <c r="H97" s="91">
        <f t="shared" si="13"/>
        <v>0</v>
      </c>
      <c r="I97" s="60">
        <v>0</v>
      </c>
      <c r="J97" s="91">
        <f t="shared" si="14"/>
        <v>0</v>
      </c>
      <c r="K97" s="7">
        <v>1</v>
      </c>
      <c r="L97" s="91">
        <f t="shared" si="15"/>
        <v>50</v>
      </c>
      <c r="M97" s="94"/>
    </row>
    <row r="98" spans="1:13" s="84" customFormat="1" x14ac:dyDescent="0.25">
      <c r="A98" s="1" t="s">
        <v>483</v>
      </c>
      <c r="B98" s="60">
        <v>2</v>
      </c>
      <c r="C98" s="60">
        <v>0</v>
      </c>
      <c r="D98" s="91">
        <f t="shared" si="12"/>
        <v>0</v>
      </c>
      <c r="E98" s="60">
        <v>0</v>
      </c>
      <c r="F98" s="91">
        <f t="shared" si="12"/>
        <v>0</v>
      </c>
      <c r="G98" s="60">
        <v>0</v>
      </c>
      <c r="H98" s="91">
        <f t="shared" si="13"/>
        <v>0</v>
      </c>
      <c r="I98" s="60">
        <v>2</v>
      </c>
      <c r="J98" s="91">
        <f t="shared" si="14"/>
        <v>100</v>
      </c>
      <c r="K98" s="7">
        <v>0</v>
      </c>
      <c r="L98" s="91">
        <f t="shared" si="15"/>
        <v>0</v>
      </c>
      <c r="M98" s="94"/>
    </row>
    <row r="99" spans="1:13" s="84" customFormat="1" x14ac:dyDescent="0.25">
      <c r="A99" s="1" t="s">
        <v>484</v>
      </c>
      <c r="B99" s="60">
        <v>90</v>
      </c>
      <c r="C99" s="60">
        <v>0</v>
      </c>
      <c r="D99" s="91">
        <f t="shared" si="12"/>
        <v>0</v>
      </c>
      <c r="E99" s="60">
        <v>12</v>
      </c>
      <c r="F99" s="91">
        <f t="shared" si="12"/>
        <v>13.333333333333334</v>
      </c>
      <c r="G99" s="60">
        <v>18</v>
      </c>
      <c r="H99" s="91">
        <f t="shared" si="13"/>
        <v>20</v>
      </c>
      <c r="I99" s="60">
        <v>37</v>
      </c>
      <c r="J99" s="91">
        <f t="shared" si="14"/>
        <v>41.111111111111114</v>
      </c>
      <c r="K99" s="7">
        <v>23</v>
      </c>
      <c r="L99" s="91">
        <f t="shared" si="15"/>
        <v>25.555555555555557</v>
      </c>
      <c r="M99" s="94"/>
    </row>
    <row r="100" spans="1:13" s="84" customFormat="1" x14ac:dyDescent="0.25">
      <c r="A100" s="1" t="s">
        <v>485</v>
      </c>
      <c r="B100" s="60">
        <v>9</v>
      </c>
      <c r="C100" s="60">
        <v>1</v>
      </c>
      <c r="D100" s="91">
        <f t="shared" si="12"/>
        <v>11.111111111111111</v>
      </c>
      <c r="E100" s="60">
        <v>2</v>
      </c>
      <c r="F100" s="91">
        <f t="shared" si="12"/>
        <v>22.222222222222221</v>
      </c>
      <c r="G100" s="60">
        <v>3</v>
      </c>
      <c r="H100" s="91">
        <f t="shared" si="13"/>
        <v>33.333333333333336</v>
      </c>
      <c r="I100" s="60">
        <v>0</v>
      </c>
      <c r="J100" s="91">
        <f t="shared" si="14"/>
        <v>0</v>
      </c>
      <c r="K100" s="7">
        <v>3</v>
      </c>
      <c r="L100" s="91">
        <f t="shared" si="15"/>
        <v>33.333333333333336</v>
      </c>
      <c r="M100" s="94"/>
    </row>
    <row r="101" spans="1:13" s="84" customFormat="1" x14ac:dyDescent="0.25">
      <c r="A101" s="8" t="s">
        <v>222</v>
      </c>
      <c r="B101" s="60"/>
      <c r="C101" s="60"/>
      <c r="D101" s="91"/>
      <c r="E101" s="60"/>
      <c r="F101" s="91"/>
      <c r="G101" s="60"/>
      <c r="H101" s="91"/>
      <c r="I101" s="60"/>
      <c r="J101" s="91"/>
      <c r="K101" s="7"/>
      <c r="L101" s="91"/>
      <c r="M101" s="94"/>
    </row>
    <row r="102" spans="1:13" s="84" customFormat="1" x14ac:dyDescent="0.25">
      <c r="A102" s="1" t="s">
        <v>486</v>
      </c>
      <c r="B102" s="60">
        <v>116</v>
      </c>
      <c r="C102" s="60">
        <v>7</v>
      </c>
      <c r="D102" s="91">
        <f t="shared" si="12"/>
        <v>6.0344827586206895</v>
      </c>
      <c r="E102" s="60">
        <v>15</v>
      </c>
      <c r="F102" s="91">
        <f t="shared" si="12"/>
        <v>12.931034482758621</v>
      </c>
      <c r="G102" s="60">
        <v>22</v>
      </c>
      <c r="H102" s="91">
        <f>100*G102/$B102</f>
        <v>18.96551724137931</v>
      </c>
      <c r="I102" s="60">
        <v>34</v>
      </c>
      <c r="J102" s="91">
        <f>100*I102/$B102</f>
        <v>29.310344827586206</v>
      </c>
      <c r="K102" s="7">
        <v>38</v>
      </c>
      <c r="L102" s="91">
        <f>100*K102/$B102</f>
        <v>32.758620689655174</v>
      </c>
      <c r="M102" s="94"/>
    </row>
    <row r="103" spans="1:13" s="84" customFormat="1" x14ac:dyDescent="0.25">
      <c r="A103" s="1" t="s">
        <v>487</v>
      </c>
      <c r="B103" s="60">
        <v>37</v>
      </c>
      <c r="C103" s="60">
        <v>1</v>
      </c>
      <c r="D103" s="91">
        <f t="shared" si="12"/>
        <v>2.7027027027027026</v>
      </c>
      <c r="E103" s="60">
        <v>1</v>
      </c>
      <c r="F103" s="91">
        <f t="shared" si="12"/>
        <v>2.7027027027027026</v>
      </c>
      <c r="G103" s="60">
        <v>10</v>
      </c>
      <c r="H103" s="91">
        <f>100*G103/$B103</f>
        <v>27.027027027027028</v>
      </c>
      <c r="I103" s="60">
        <v>16</v>
      </c>
      <c r="J103" s="91">
        <f>100*I103/$B103</f>
        <v>43.243243243243242</v>
      </c>
      <c r="K103" s="7">
        <v>9</v>
      </c>
      <c r="L103" s="91">
        <f>100*K103/$B103</f>
        <v>24.324324324324323</v>
      </c>
      <c r="M103" s="94"/>
    </row>
    <row r="104" spans="1:13" s="84" customFormat="1" x14ac:dyDescent="0.25">
      <c r="A104" s="8" t="s">
        <v>223</v>
      </c>
      <c r="B104" s="60"/>
      <c r="C104" s="60"/>
      <c r="D104" s="91"/>
      <c r="E104" s="60"/>
      <c r="F104" s="91"/>
      <c r="G104" s="60"/>
      <c r="H104" s="91"/>
      <c r="I104" s="60"/>
      <c r="J104" s="91"/>
      <c r="K104" s="7"/>
      <c r="L104" s="91"/>
      <c r="M104" s="94"/>
    </row>
    <row r="105" spans="1:13" s="84" customFormat="1" x14ac:dyDescent="0.25">
      <c r="A105" s="1" t="s">
        <v>488</v>
      </c>
      <c r="B105" s="60">
        <v>10</v>
      </c>
      <c r="C105" s="60">
        <v>0</v>
      </c>
      <c r="D105" s="91">
        <f t="shared" si="12"/>
        <v>0</v>
      </c>
      <c r="E105" s="60">
        <v>2</v>
      </c>
      <c r="F105" s="91">
        <f t="shared" si="12"/>
        <v>20</v>
      </c>
      <c r="G105" s="60">
        <v>3</v>
      </c>
      <c r="H105" s="91">
        <f t="shared" ref="H105:H113" si="16">100*G105/$B105</f>
        <v>30</v>
      </c>
      <c r="I105" s="60">
        <v>2</v>
      </c>
      <c r="J105" s="91">
        <f t="shared" ref="J105:J113" si="17">100*I105/$B105</f>
        <v>20</v>
      </c>
      <c r="K105" s="7">
        <v>3</v>
      </c>
      <c r="L105" s="91">
        <f t="shared" ref="L105:L113" si="18">100*K105/$B105</f>
        <v>30</v>
      </c>
      <c r="M105" s="94"/>
    </row>
    <row r="106" spans="1:13" s="84" customFormat="1" x14ac:dyDescent="0.25">
      <c r="A106" s="1" t="s">
        <v>544</v>
      </c>
      <c r="B106" s="60">
        <v>84</v>
      </c>
      <c r="C106" s="60">
        <v>1</v>
      </c>
      <c r="D106" s="91">
        <f t="shared" si="12"/>
        <v>1.1904761904761905</v>
      </c>
      <c r="E106" s="60">
        <v>13</v>
      </c>
      <c r="F106" s="91">
        <f t="shared" si="12"/>
        <v>15.476190476190476</v>
      </c>
      <c r="G106" s="60">
        <v>11</v>
      </c>
      <c r="H106" s="91">
        <f t="shared" si="16"/>
        <v>13.095238095238095</v>
      </c>
      <c r="I106" s="60">
        <v>30</v>
      </c>
      <c r="J106" s="91">
        <f t="shared" si="17"/>
        <v>35.714285714285715</v>
      </c>
      <c r="K106" s="7">
        <v>29</v>
      </c>
      <c r="L106" s="91">
        <f t="shared" si="18"/>
        <v>34.523809523809526</v>
      </c>
      <c r="M106" s="94"/>
    </row>
    <row r="107" spans="1:13" s="84" customFormat="1" x14ac:dyDescent="0.25">
      <c r="A107" s="1" t="s">
        <v>489</v>
      </c>
      <c r="B107" s="60">
        <v>35</v>
      </c>
      <c r="C107" s="60">
        <v>0</v>
      </c>
      <c r="D107" s="91">
        <f t="shared" si="12"/>
        <v>0</v>
      </c>
      <c r="E107" s="60">
        <v>4</v>
      </c>
      <c r="F107" s="91">
        <f t="shared" si="12"/>
        <v>11.428571428571429</v>
      </c>
      <c r="G107" s="60">
        <v>6</v>
      </c>
      <c r="H107" s="91">
        <f t="shared" si="16"/>
        <v>17.142857142857142</v>
      </c>
      <c r="I107" s="60">
        <v>12</v>
      </c>
      <c r="J107" s="91">
        <f t="shared" si="17"/>
        <v>34.285714285714285</v>
      </c>
      <c r="K107" s="7">
        <v>13</v>
      </c>
      <c r="L107" s="91">
        <f t="shared" si="18"/>
        <v>37.142857142857146</v>
      </c>
      <c r="M107" s="94"/>
    </row>
    <row r="108" spans="1:13" s="84" customFormat="1" x14ac:dyDescent="0.25">
      <c r="A108" s="1" t="s">
        <v>490</v>
      </c>
      <c r="B108" s="60">
        <v>50</v>
      </c>
      <c r="C108" s="60">
        <v>4</v>
      </c>
      <c r="D108" s="91">
        <f t="shared" si="12"/>
        <v>8</v>
      </c>
      <c r="E108" s="60">
        <v>4</v>
      </c>
      <c r="F108" s="91">
        <f t="shared" si="12"/>
        <v>8</v>
      </c>
      <c r="G108" s="60">
        <v>9</v>
      </c>
      <c r="H108" s="91">
        <f t="shared" si="16"/>
        <v>18</v>
      </c>
      <c r="I108" s="60">
        <v>18</v>
      </c>
      <c r="J108" s="91">
        <f t="shared" si="17"/>
        <v>36</v>
      </c>
      <c r="K108" s="7">
        <v>15</v>
      </c>
      <c r="L108" s="91">
        <f t="shared" si="18"/>
        <v>30</v>
      </c>
      <c r="M108" s="94"/>
    </row>
    <row r="109" spans="1:13" s="84" customFormat="1" x14ac:dyDescent="0.25">
      <c r="A109" s="1" t="s">
        <v>491</v>
      </c>
      <c r="B109" s="60">
        <v>5</v>
      </c>
      <c r="C109" s="60">
        <v>0</v>
      </c>
      <c r="D109" s="91">
        <f t="shared" si="12"/>
        <v>0</v>
      </c>
      <c r="E109" s="60">
        <v>0</v>
      </c>
      <c r="F109" s="91">
        <f t="shared" si="12"/>
        <v>0</v>
      </c>
      <c r="G109" s="60">
        <v>0</v>
      </c>
      <c r="H109" s="91">
        <f t="shared" si="16"/>
        <v>0</v>
      </c>
      <c r="I109" s="60">
        <v>2</v>
      </c>
      <c r="J109" s="91">
        <f t="shared" si="17"/>
        <v>40</v>
      </c>
      <c r="K109" s="7">
        <v>3</v>
      </c>
      <c r="L109" s="91">
        <f t="shared" si="18"/>
        <v>60</v>
      </c>
      <c r="M109" s="94"/>
    </row>
    <row r="110" spans="1:13" s="84" customFormat="1" x14ac:dyDescent="0.25">
      <c r="A110" s="1" t="s">
        <v>492</v>
      </c>
      <c r="B110" s="60">
        <v>30</v>
      </c>
      <c r="C110" s="60">
        <v>1</v>
      </c>
      <c r="D110" s="91">
        <f t="shared" si="12"/>
        <v>3.3333333333333335</v>
      </c>
      <c r="E110" s="60">
        <v>6</v>
      </c>
      <c r="F110" s="91">
        <f t="shared" si="12"/>
        <v>20</v>
      </c>
      <c r="G110" s="60">
        <v>9</v>
      </c>
      <c r="H110" s="91">
        <f t="shared" si="16"/>
        <v>30</v>
      </c>
      <c r="I110" s="60">
        <v>10</v>
      </c>
      <c r="J110" s="91">
        <f t="shared" si="17"/>
        <v>33.333333333333336</v>
      </c>
      <c r="K110" s="7">
        <v>4</v>
      </c>
      <c r="L110" s="91">
        <f t="shared" si="18"/>
        <v>13.333333333333334</v>
      </c>
      <c r="M110" s="94"/>
    </row>
    <row r="111" spans="1:13" s="84" customFormat="1" x14ac:dyDescent="0.25">
      <c r="A111" s="1" t="s">
        <v>493</v>
      </c>
      <c r="B111" s="60">
        <v>35</v>
      </c>
      <c r="C111" s="60">
        <v>0</v>
      </c>
      <c r="D111" s="91">
        <f t="shared" si="12"/>
        <v>0</v>
      </c>
      <c r="E111" s="60">
        <v>6</v>
      </c>
      <c r="F111" s="91">
        <f t="shared" si="12"/>
        <v>17.142857142857142</v>
      </c>
      <c r="G111" s="60">
        <v>7</v>
      </c>
      <c r="H111" s="91">
        <f t="shared" si="16"/>
        <v>20</v>
      </c>
      <c r="I111" s="60">
        <v>16</v>
      </c>
      <c r="J111" s="91">
        <f t="shared" si="17"/>
        <v>45.714285714285715</v>
      </c>
      <c r="K111" s="7">
        <v>6</v>
      </c>
      <c r="L111" s="91">
        <f t="shared" si="18"/>
        <v>17.142857142857142</v>
      </c>
      <c r="M111" s="94"/>
    </row>
    <row r="112" spans="1:13" s="84" customFormat="1" x14ac:dyDescent="0.25">
      <c r="A112" s="1" t="s">
        <v>494</v>
      </c>
      <c r="B112" s="60">
        <v>16</v>
      </c>
      <c r="C112" s="60">
        <v>1</v>
      </c>
      <c r="D112" s="91">
        <f t="shared" si="12"/>
        <v>6.25</v>
      </c>
      <c r="E112" s="60">
        <v>2</v>
      </c>
      <c r="F112" s="91">
        <f t="shared" si="12"/>
        <v>12.5</v>
      </c>
      <c r="G112" s="60">
        <v>2</v>
      </c>
      <c r="H112" s="91">
        <f t="shared" si="16"/>
        <v>12.5</v>
      </c>
      <c r="I112" s="60">
        <v>6</v>
      </c>
      <c r="J112" s="91">
        <f t="shared" si="17"/>
        <v>37.5</v>
      </c>
      <c r="K112" s="7">
        <v>5</v>
      </c>
      <c r="L112" s="91">
        <f t="shared" si="18"/>
        <v>31.25</v>
      </c>
      <c r="M112" s="94"/>
    </row>
    <row r="113" spans="1:13" s="84" customFormat="1" x14ac:dyDescent="0.25">
      <c r="A113" s="1" t="s">
        <v>224</v>
      </c>
      <c r="B113" s="60">
        <v>2718</v>
      </c>
      <c r="C113" s="60">
        <v>56</v>
      </c>
      <c r="D113" s="91">
        <f t="shared" si="12"/>
        <v>2.0603384841795438</v>
      </c>
      <c r="E113" s="60">
        <v>297</v>
      </c>
      <c r="F113" s="91">
        <f t="shared" si="12"/>
        <v>10.927152317880795</v>
      </c>
      <c r="G113" s="60">
        <v>600</v>
      </c>
      <c r="H113" s="91">
        <f t="shared" si="16"/>
        <v>22.075055187637968</v>
      </c>
      <c r="I113" s="60">
        <v>765</v>
      </c>
      <c r="J113" s="91">
        <f t="shared" si="17"/>
        <v>28.14569536423841</v>
      </c>
      <c r="K113" s="60">
        <v>1000</v>
      </c>
      <c r="L113" s="91">
        <f t="shared" si="18"/>
        <v>36.791758646063279</v>
      </c>
      <c r="M113" s="94"/>
    </row>
    <row r="114" spans="1:13" s="84" customFormat="1" x14ac:dyDescent="0.25">
      <c r="A114" s="1" t="s">
        <v>545</v>
      </c>
      <c r="B114" s="74"/>
      <c r="C114" s="74"/>
      <c r="D114" s="74"/>
      <c r="E114" s="87"/>
      <c r="F114" s="74"/>
      <c r="G114" s="87"/>
      <c r="H114" s="60"/>
      <c r="I114" s="60"/>
      <c r="J114" s="60"/>
      <c r="K114" s="7"/>
      <c r="L114" s="60"/>
      <c r="M114" s="94"/>
    </row>
    <row r="115" spans="1:13" x14ac:dyDescent="0.25">
      <c r="M115" s="94"/>
    </row>
    <row r="116" spans="1:13" x14ac:dyDescent="0.25">
      <c r="M116" s="94"/>
    </row>
    <row r="117" spans="1:13" x14ac:dyDescent="0.25">
      <c r="M117" s="94"/>
    </row>
    <row r="118" spans="1:13" x14ac:dyDescent="0.25">
      <c r="M118" s="94"/>
    </row>
    <row r="119" spans="1:13" x14ac:dyDescent="0.25">
      <c r="M119" s="94"/>
    </row>
    <row r="120" spans="1:13" x14ac:dyDescent="0.25">
      <c r="M120" s="94"/>
    </row>
    <row r="121" spans="1:13" x14ac:dyDescent="0.25">
      <c r="M121" s="94"/>
    </row>
    <row r="122" spans="1:13" x14ac:dyDescent="0.25">
      <c r="M122" s="94"/>
    </row>
    <row r="123" spans="1:13" x14ac:dyDescent="0.25">
      <c r="M123" s="94"/>
    </row>
    <row r="124" spans="1:13" x14ac:dyDescent="0.25">
      <c r="M124" s="94"/>
    </row>
    <row r="125" spans="1:13" x14ac:dyDescent="0.25">
      <c r="M125" s="94"/>
    </row>
    <row r="126" spans="1:13" x14ac:dyDescent="0.25">
      <c r="M126" s="94"/>
    </row>
    <row r="127" spans="1:13" x14ac:dyDescent="0.25">
      <c r="M127" s="94"/>
    </row>
    <row r="128" spans="1:13" x14ac:dyDescent="0.25">
      <c r="M128" s="94"/>
    </row>
    <row r="129" spans="13:13" x14ac:dyDescent="0.25">
      <c r="M129" s="94"/>
    </row>
    <row r="130" spans="13:13" x14ac:dyDescent="0.25">
      <c r="M130" s="94"/>
    </row>
    <row r="131" spans="13:13" x14ac:dyDescent="0.25">
      <c r="M131" s="94"/>
    </row>
    <row r="132" spans="13:13" x14ac:dyDescent="0.25">
      <c r="M132" s="94"/>
    </row>
    <row r="133" spans="13:13" x14ac:dyDescent="0.25">
      <c r="M133" s="94"/>
    </row>
    <row r="134" spans="13:13" x14ac:dyDescent="0.25">
      <c r="M134" s="94"/>
    </row>
    <row r="135" spans="13:13" x14ac:dyDescent="0.25">
      <c r="M135" s="94"/>
    </row>
    <row r="136" spans="13:13" x14ac:dyDescent="0.25">
      <c r="M136" s="94"/>
    </row>
    <row r="137" spans="13:13" x14ac:dyDescent="0.25">
      <c r="M137" s="94"/>
    </row>
    <row r="138" spans="13:13" x14ac:dyDescent="0.25">
      <c r="M138" s="94"/>
    </row>
    <row r="139" spans="13:13" x14ac:dyDescent="0.25">
      <c r="M139" s="94"/>
    </row>
    <row r="140" spans="13:13" x14ac:dyDescent="0.25">
      <c r="M140" s="94"/>
    </row>
    <row r="141" spans="13:13" x14ac:dyDescent="0.25">
      <c r="M141" s="94"/>
    </row>
    <row r="142" spans="13:13" x14ac:dyDescent="0.25">
      <c r="M142" s="94"/>
    </row>
    <row r="143" spans="13:13" x14ac:dyDescent="0.25">
      <c r="M143" s="94"/>
    </row>
    <row r="144" spans="13:13" x14ac:dyDescent="0.25">
      <c r="M144" s="94"/>
    </row>
    <row r="145" spans="13:13" x14ac:dyDescent="0.25">
      <c r="M145" s="94"/>
    </row>
    <row r="146" spans="13:13" x14ac:dyDescent="0.25">
      <c r="M146" s="94"/>
    </row>
    <row r="147" spans="13:13" x14ac:dyDescent="0.25">
      <c r="M147" s="94"/>
    </row>
    <row r="148" spans="13:13" x14ac:dyDescent="0.25">
      <c r="M148" s="94"/>
    </row>
    <row r="149" spans="13:13" x14ac:dyDescent="0.25">
      <c r="M149" s="94"/>
    </row>
    <row r="150" spans="13:13" x14ac:dyDescent="0.25">
      <c r="M150" s="94"/>
    </row>
    <row r="151" spans="13:13" x14ac:dyDescent="0.25">
      <c r="M151" s="94"/>
    </row>
    <row r="152" spans="13:13" x14ac:dyDescent="0.25">
      <c r="M152" s="94"/>
    </row>
    <row r="153" spans="13:13" x14ac:dyDescent="0.25">
      <c r="M153" s="94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Q228"/>
  <sheetViews>
    <sheetView workbookViewId="0">
      <selection activeCell="M23" sqref="M23"/>
    </sheetView>
  </sheetViews>
  <sheetFormatPr baseColWidth="10" defaultColWidth="11.44140625" defaultRowHeight="13.2" x14ac:dyDescent="0.25"/>
  <cols>
    <col min="1" max="1" width="28.5546875" style="1" customWidth="1"/>
    <col min="2" max="18" width="7.88671875" style="1" customWidth="1"/>
    <col min="19" max="16384" width="11.44140625" style="1"/>
  </cols>
  <sheetData>
    <row r="1" spans="1:17" x14ac:dyDescent="0.25">
      <c r="A1" s="8" t="s">
        <v>806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7" x14ac:dyDescent="0.25">
      <c r="A2" s="12" t="s">
        <v>825</v>
      </c>
    </row>
    <row r="4" spans="1:17" ht="26.25" customHeight="1" x14ac:dyDescent="0.25">
      <c r="B4" s="8" t="s">
        <v>495</v>
      </c>
    </row>
    <row r="5" spans="1:17" x14ac:dyDescent="0.25">
      <c r="A5" s="6"/>
      <c r="B5" s="2" t="s">
        <v>202</v>
      </c>
      <c r="C5" s="1">
        <v>115</v>
      </c>
      <c r="D5" s="1">
        <v>131</v>
      </c>
      <c r="E5" s="1">
        <v>133</v>
      </c>
      <c r="F5" s="1">
        <v>135</v>
      </c>
      <c r="G5" s="1">
        <v>139</v>
      </c>
      <c r="H5" s="1">
        <v>141</v>
      </c>
      <c r="I5" s="1">
        <v>145</v>
      </c>
      <c r="J5" s="1">
        <v>146</v>
      </c>
      <c r="K5" s="1">
        <v>147</v>
      </c>
      <c r="L5" s="1">
        <v>149</v>
      </c>
      <c r="M5" s="2" t="s">
        <v>496</v>
      </c>
    </row>
    <row r="6" spans="1:17" x14ac:dyDescent="0.25">
      <c r="A6" s="89" t="s">
        <v>208</v>
      </c>
      <c r="B6" s="27">
        <v>3986</v>
      </c>
      <c r="C6" s="27">
        <v>318</v>
      </c>
      <c r="D6" s="27">
        <v>309</v>
      </c>
      <c r="E6" s="27">
        <v>129</v>
      </c>
      <c r="F6" s="27">
        <v>190</v>
      </c>
      <c r="G6" s="27">
        <v>169</v>
      </c>
      <c r="H6" s="27">
        <v>280</v>
      </c>
      <c r="I6" s="27">
        <v>388</v>
      </c>
      <c r="J6" s="27">
        <v>300</v>
      </c>
      <c r="K6" s="27">
        <v>1103</v>
      </c>
      <c r="L6" s="27">
        <v>280</v>
      </c>
      <c r="M6" s="27">
        <f>B6-SUM(C6:L6)</f>
        <v>520</v>
      </c>
    </row>
    <row r="7" spans="1:17" x14ac:dyDescent="0.25">
      <c r="A7" s="8" t="s">
        <v>209</v>
      </c>
      <c r="B7" s="60"/>
      <c r="M7" s="7"/>
    </row>
    <row r="8" spans="1:17" x14ac:dyDescent="0.25">
      <c r="A8" s="1" t="s">
        <v>378</v>
      </c>
      <c r="B8" s="60">
        <v>44</v>
      </c>
      <c r="C8" s="1">
        <v>2</v>
      </c>
      <c r="D8" s="1">
        <v>1</v>
      </c>
      <c r="E8" s="1">
        <v>0</v>
      </c>
      <c r="F8" s="1">
        <v>4</v>
      </c>
      <c r="G8" s="1">
        <v>0</v>
      </c>
      <c r="H8" s="1">
        <v>1</v>
      </c>
      <c r="I8" s="1">
        <v>6</v>
      </c>
      <c r="J8" s="1">
        <v>4</v>
      </c>
      <c r="K8" s="1">
        <v>21</v>
      </c>
      <c r="L8" s="1">
        <v>1</v>
      </c>
      <c r="M8" s="7">
        <v>4</v>
      </c>
    </row>
    <row r="9" spans="1:17" x14ac:dyDescent="0.25">
      <c r="A9" s="1" t="s">
        <v>388</v>
      </c>
      <c r="B9" s="60">
        <v>92</v>
      </c>
      <c r="C9" s="1">
        <v>15</v>
      </c>
      <c r="D9" s="7">
        <v>0</v>
      </c>
      <c r="E9" s="1">
        <v>0</v>
      </c>
      <c r="F9" s="7">
        <v>5</v>
      </c>
      <c r="G9" s="1">
        <v>1</v>
      </c>
      <c r="H9" s="1">
        <v>4</v>
      </c>
      <c r="I9" s="1">
        <v>7</v>
      </c>
      <c r="J9" s="7">
        <v>7</v>
      </c>
      <c r="K9" s="1">
        <v>38</v>
      </c>
      <c r="L9" s="1">
        <v>6</v>
      </c>
      <c r="M9" s="7">
        <v>9</v>
      </c>
    </row>
    <row r="10" spans="1:17" x14ac:dyDescent="0.25">
      <c r="A10" s="1" t="s">
        <v>389</v>
      </c>
      <c r="B10" s="60">
        <v>54</v>
      </c>
      <c r="C10" s="1">
        <v>2</v>
      </c>
      <c r="D10" s="7">
        <v>4</v>
      </c>
      <c r="E10" s="1">
        <v>0</v>
      </c>
      <c r="F10" s="7">
        <v>2</v>
      </c>
      <c r="G10" s="1">
        <v>5</v>
      </c>
      <c r="H10" s="1">
        <v>3</v>
      </c>
      <c r="I10" s="1">
        <v>6</v>
      </c>
      <c r="J10" s="7">
        <v>0</v>
      </c>
      <c r="K10" s="1">
        <v>15</v>
      </c>
      <c r="L10" s="1">
        <v>10</v>
      </c>
      <c r="M10" s="7">
        <v>7</v>
      </c>
    </row>
    <row r="11" spans="1:17" x14ac:dyDescent="0.25">
      <c r="A11" s="1" t="s">
        <v>390</v>
      </c>
      <c r="B11" s="60">
        <v>34</v>
      </c>
      <c r="C11" s="1">
        <v>1</v>
      </c>
      <c r="D11" s="7">
        <v>0</v>
      </c>
      <c r="E11" s="1">
        <v>2</v>
      </c>
      <c r="F11" s="7">
        <v>0</v>
      </c>
      <c r="G11" s="1">
        <v>1</v>
      </c>
      <c r="H11" s="1">
        <v>3</v>
      </c>
      <c r="I11" s="1">
        <v>8</v>
      </c>
      <c r="J11" s="7">
        <v>4</v>
      </c>
      <c r="K11" s="1">
        <v>8</v>
      </c>
      <c r="L11" s="1">
        <v>3</v>
      </c>
      <c r="M11" s="7">
        <v>4</v>
      </c>
    </row>
    <row r="12" spans="1:17" x14ac:dyDescent="0.25">
      <c r="A12" s="1" t="s">
        <v>391</v>
      </c>
      <c r="B12" s="60">
        <v>48</v>
      </c>
      <c r="C12" s="1">
        <v>3</v>
      </c>
      <c r="D12" s="7">
        <v>2</v>
      </c>
      <c r="E12" s="1">
        <v>2</v>
      </c>
      <c r="F12" s="7">
        <v>4</v>
      </c>
      <c r="G12" s="1">
        <v>0</v>
      </c>
      <c r="H12" s="1">
        <v>2</v>
      </c>
      <c r="I12" s="1">
        <v>12</v>
      </c>
      <c r="J12" s="7">
        <v>0</v>
      </c>
      <c r="K12" s="1">
        <v>13</v>
      </c>
      <c r="L12" s="1">
        <v>6</v>
      </c>
      <c r="M12" s="7">
        <v>4</v>
      </c>
    </row>
    <row r="13" spans="1:17" x14ac:dyDescent="0.25">
      <c r="A13" s="1" t="s">
        <v>420</v>
      </c>
      <c r="B13" s="60">
        <v>161</v>
      </c>
      <c r="C13" s="1">
        <v>18</v>
      </c>
      <c r="D13" s="7">
        <v>4</v>
      </c>
      <c r="E13" s="1">
        <v>4</v>
      </c>
      <c r="F13" s="7">
        <v>6</v>
      </c>
      <c r="G13" s="1">
        <v>1</v>
      </c>
      <c r="H13" s="1">
        <v>2</v>
      </c>
      <c r="I13" s="1">
        <v>24</v>
      </c>
      <c r="J13" s="7">
        <v>5</v>
      </c>
      <c r="K13" s="1">
        <v>75</v>
      </c>
      <c r="L13" s="1">
        <v>10</v>
      </c>
      <c r="M13" s="7">
        <v>12</v>
      </c>
    </row>
    <row r="14" spans="1:17" x14ac:dyDescent="0.25">
      <c r="A14" s="8" t="s">
        <v>559</v>
      </c>
      <c r="B14" s="60"/>
      <c r="M14" s="7"/>
    </row>
    <row r="15" spans="1:17" x14ac:dyDescent="0.25">
      <c r="A15" s="1" t="s">
        <v>421</v>
      </c>
      <c r="B15" s="60">
        <v>227</v>
      </c>
      <c r="C15" s="1">
        <v>39</v>
      </c>
      <c r="D15" s="7">
        <v>4</v>
      </c>
      <c r="E15" s="1">
        <v>3</v>
      </c>
      <c r="F15" s="7">
        <v>7</v>
      </c>
      <c r="G15" s="1">
        <v>8</v>
      </c>
      <c r="H15" s="1">
        <v>11</v>
      </c>
      <c r="I15" s="1">
        <v>22</v>
      </c>
      <c r="J15" s="7">
        <v>24</v>
      </c>
      <c r="K15" s="1">
        <v>67</v>
      </c>
      <c r="L15" s="1">
        <v>18</v>
      </c>
      <c r="M15" s="7">
        <v>24</v>
      </c>
    </row>
    <row r="16" spans="1:17" x14ac:dyDescent="0.25">
      <c r="A16" s="1" t="s">
        <v>381</v>
      </c>
      <c r="B16" s="60">
        <v>132</v>
      </c>
      <c r="C16" s="1">
        <v>37</v>
      </c>
      <c r="D16" s="7">
        <v>0</v>
      </c>
      <c r="E16" s="1">
        <v>5</v>
      </c>
      <c r="F16" s="7">
        <v>9</v>
      </c>
      <c r="G16" s="1">
        <v>3</v>
      </c>
      <c r="H16" s="1">
        <v>4</v>
      </c>
      <c r="I16" s="1">
        <v>11</v>
      </c>
      <c r="J16" s="7">
        <v>2</v>
      </c>
      <c r="K16" s="1">
        <v>44</v>
      </c>
      <c r="L16" s="1">
        <v>6</v>
      </c>
      <c r="M16" s="7">
        <v>11</v>
      </c>
      <c r="P16" s="18"/>
      <c r="Q16" s="18"/>
    </row>
    <row r="17" spans="1:13" x14ac:dyDescent="0.25">
      <c r="A17" s="1" t="s">
        <v>422</v>
      </c>
      <c r="B17" s="60">
        <v>90</v>
      </c>
      <c r="C17" s="1">
        <v>8</v>
      </c>
      <c r="D17" s="7">
        <v>2</v>
      </c>
      <c r="E17" s="1">
        <v>4</v>
      </c>
      <c r="F17" s="7">
        <v>3</v>
      </c>
      <c r="G17" s="1">
        <v>1</v>
      </c>
      <c r="H17" s="1">
        <v>5</v>
      </c>
      <c r="I17" s="1">
        <v>10</v>
      </c>
      <c r="J17" s="7">
        <v>3</v>
      </c>
      <c r="K17" s="1">
        <v>34</v>
      </c>
      <c r="L17" s="1">
        <v>6</v>
      </c>
      <c r="M17" s="7">
        <v>14</v>
      </c>
    </row>
    <row r="18" spans="1:13" x14ac:dyDescent="0.25">
      <c r="A18" s="8" t="s">
        <v>210</v>
      </c>
      <c r="B18" s="60"/>
      <c r="M18" s="7"/>
    </row>
    <row r="19" spans="1:13" x14ac:dyDescent="0.25">
      <c r="A19" s="1" t="s">
        <v>423</v>
      </c>
      <c r="B19" s="60">
        <v>67</v>
      </c>
      <c r="C19" s="1">
        <v>3</v>
      </c>
      <c r="D19" s="7">
        <v>6</v>
      </c>
      <c r="E19" s="1">
        <v>3</v>
      </c>
      <c r="F19" s="7">
        <v>1</v>
      </c>
      <c r="G19" s="1">
        <v>6</v>
      </c>
      <c r="H19" s="1">
        <v>7</v>
      </c>
      <c r="I19" s="1">
        <v>4</v>
      </c>
      <c r="J19" s="7">
        <v>4</v>
      </c>
      <c r="K19" s="1">
        <v>21</v>
      </c>
      <c r="L19" s="1">
        <v>6</v>
      </c>
      <c r="M19" s="7">
        <v>6</v>
      </c>
    </row>
    <row r="20" spans="1:13" x14ac:dyDescent="0.25">
      <c r="A20" s="1" t="s">
        <v>392</v>
      </c>
      <c r="B20" s="60">
        <v>45</v>
      </c>
      <c r="C20" s="1">
        <v>3</v>
      </c>
      <c r="D20" s="7">
        <v>2</v>
      </c>
      <c r="E20" s="1">
        <v>2</v>
      </c>
      <c r="F20" s="7">
        <v>2</v>
      </c>
      <c r="G20" s="1">
        <v>0</v>
      </c>
      <c r="H20" s="1">
        <v>3</v>
      </c>
      <c r="I20" s="1">
        <v>2</v>
      </c>
      <c r="J20" s="7">
        <v>3</v>
      </c>
      <c r="K20" s="1">
        <v>15</v>
      </c>
      <c r="L20" s="1">
        <v>11</v>
      </c>
      <c r="M20" s="7">
        <v>2</v>
      </c>
    </row>
    <row r="21" spans="1:13" x14ac:dyDescent="0.25">
      <c r="A21" s="1" t="s">
        <v>424</v>
      </c>
      <c r="B21" s="60">
        <v>95</v>
      </c>
      <c r="C21" s="1">
        <v>10</v>
      </c>
      <c r="D21" s="7">
        <v>1</v>
      </c>
      <c r="E21" s="1">
        <v>5</v>
      </c>
      <c r="F21" s="7">
        <v>6</v>
      </c>
      <c r="G21" s="1">
        <v>12</v>
      </c>
      <c r="H21" s="1">
        <v>7</v>
      </c>
      <c r="I21" s="1">
        <v>6</v>
      </c>
      <c r="J21" s="7">
        <v>5</v>
      </c>
      <c r="K21" s="1">
        <v>25</v>
      </c>
      <c r="L21" s="1">
        <v>6</v>
      </c>
      <c r="M21" s="7">
        <v>12</v>
      </c>
    </row>
    <row r="22" spans="1:13" x14ac:dyDescent="0.25">
      <c r="A22" s="1" t="s">
        <v>425</v>
      </c>
      <c r="B22" s="60">
        <v>131</v>
      </c>
      <c r="C22" s="1">
        <v>6</v>
      </c>
      <c r="D22" s="7">
        <v>2</v>
      </c>
      <c r="E22" s="1">
        <v>3</v>
      </c>
      <c r="F22" s="7">
        <v>10</v>
      </c>
      <c r="G22" s="1">
        <v>5</v>
      </c>
      <c r="H22" s="1">
        <v>6</v>
      </c>
      <c r="I22" s="1">
        <v>17</v>
      </c>
      <c r="J22" s="7">
        <v>4</v>
      </c>
      <c r="K22" s="1">
        <v>48</v>
      </c>
      <c r="L22" s="1">
        <v>12</v>
      </c>
      <c r="M22" s="7">
        <v>18</v>
      </c>
    </row>
    <row r="23" spans="1:13" x14ac:dyDescent="0.25">
      <c r="A23" s="8" t="s">
        <v>211</v>
      </c>
      <c r="B23" s="60"/>
      <c r="M23" s="7"/>
    </row>
    <row r="24" spans="1:13" x14ac:dyDescent="0.25">
      <c r="A24" s="1" t="s">
        <v>426</v>
      </c>
      <c r="B24" s="60">
        <v>54</v>
      </c>
      <c r="C24" s="1">
        <v>3</v>
      </c>
      <c r="D24" s="7">
        <v>2</v>
      </c>
      <c r="E24" s="1">
        <v>5</v>
      </c>
      <c r="F24" s="7">
        <v>1</v>
      </c>
      <c r="G24" s="1">
        <v>2</v>
      </c>
      <c r="H24" s="1">
        <v>5</v>
      </c>
      <c r="I24" s="1">
        <v>12</v>
      </c>
      <c r="J24" s="7">
        <v>3</v>
      </c>
      <c r="K24" s="1">
        <v>15</v>
      </c>
      <c r="L24" s="1">
        <v>4</v>
      </c>
      <c r="M24" s="7">
        <v>2</v>
      </c>
    </row>
    <row r="25" spans="1:13" x14ac:dyDescent="0.25">
      <c r="A25" s="1" t="s">
        <v>427</v>
      </c>
      <c r="B25" s="60">
        <v>18</v>
      </c>
      <c r="C25" s="1">
        <v>1</v>
      </c>
      <c r="D25" s="7">
        <v>1</v>
      </c>
      <c r="E25" s="1">
        <v>0</v>
      </c>
      <c r="F25" s="7">
        <v>0</v>
      </c>
      <c r="G25" s="1">
        <v>0</v>
      </c>
      <c r="H25" s="1">
        <v>3</v>
      </c>
      <c r="I25" s="1">
        <v>2</v>
      </c>
      <c r="J25" s="7">
        <v>0</v>
      </c>
      <c r="K25" s="1">
        <v>8</v>
      </c>
      <c r="L25" s="1">
        <v>3</v>
      </c>
      <c r="M25" s="7">
        <v>0</v>
      </c>
    </row>
    <row r="26" spans="1:13" x14ac:dyDescent="0.25">
      <c r="A26" s="1" t="s">
        <v>428</v>
      </c>
      <c r="B26" s="60">
        <v>14</v>
      </c>
      <c r="C26" s="1">
        <v>1</v>
      </c>
      <c r="D26" s="7">
        <v>1</v>
      </c>
      <c r="E26" s="1">
        <v>0</v>
      </c>
      <c r="F26" s="7">
        <v>1</v>
      </c>
      <c r="G26" s="1">
        <v>0</v>
      </c>
      <c r="H26" s="1">
        <v>6</v>
      </c>
      <c r="I26" s="1">
        <v>0</v>
      </c>
      <c r="J26" s="7">
        <v>0</v>
      </c>
      <c r="K26" s="1">
        <v>3</v>
      </c>
      <c r="L26" s="1">
        <v>0</v>
      </c>
      <c r="M26" s="7">
        <v>2</v>
      </c>
    </row>
    <row r="27" spans="1:13" x14ac:dyDescent="0.25">
      <c r="A27" s="1" t="s">
        <v>429</v>
      </c>
      <c r="B27" s="60">
        <v>54</v>
      </c>
      <c r="C27" s="1">
        <v>7</v>
      </c>
      <c r="D27" s="7">
        <v>3</v>
      </c>
      <c r="E27" s="1">
        <v>3</v>
      </c>
      <c r="F27" s="7">
        <v>7</v>
      </c>
      <c r="G27" s="1">
        <v>3</v>
      </c>
      <c r="H27" s="1">
        <v>0</v>
      </c>
      <c r="I27" s="1">
        <v>6</v>
      </c>
      <c r="J27" s="7">
        <v>2</v>
      </c>
      <c r="K27" s="1">
        <v>11</v>
      </c>
      <c r="L27" s="1">
        <v>6</v>
      </c>
      <c r="M27" s="7">
        <v>6</v>
      </c>
    </row>
    <row r="28" spans="1:13" x14ac:dyDescent="0.25">
      <c r="A28" s="8" t="s">
        <v>386</v>
      </c>
      <c r="B28" s="60"/>
      <c r="M28" s="7"/>
    </row>
    <row r="29" spans="1:13" x14ac:dyDescent="0.25">
      <c r="A29" s="1" t="s">
        <v>430</v>
      </c>
      <c r="B29" s="60">
        <v>35</v>
      </c>
      <c r="C29" s="1">
        <v>0</v>
      </c>
      <c r="D29" s="7">
        <v>6</v>
      </c>
      <c r="E29" s="1">
        <v>2</v>
      </c>
      <c r="F29" s="7">
        <v>2</v>
      </c>
      <c r="G29" s="1">
        <v>1</v>
      </c>
      <c r="H29" s="1">
        <v>2</v>
      </c>
      <c r="I29" s="1">
        <v>5</v>
      </c>
      <c r="J29" s="7">
        <v>1</v>
      </c>
      <c r="K29" s="1">
        <v>12</v>
      </c>
      <c r="L29" s="1">
        <v>0</v>
      </c>
      <c r="M29" s="7">
        <v>4</v>
      </c>
    </row>
    <row r="30" spans="1:13" x14ac:dyDescent="0.25">
      <c r="A30" s="1" t="s">
        <v>431</v>
      </c>
      <c r="B30" s="60">
        <v>52</v>
      </c>
      <c r="C30" s="1">
        <v>4</v>
      </c>
      <c r="D30" s="7">
        <v>1</v>
      </c>
      <c r="E30" s="1">
        <v>1</v>
      </c>
      <c r="F30" s="7">
        <v>1</v>
      </c>
      <c r="G30" s="1">
        <v>4</v>
      </c>
      <c r="H30" s="1">
        <v>4</v>
      </c>
      <c r="I30" s="1">
        <v>3</v>
      </c>
      <c r="J30" s="7">
        <v>8</v>
      </c>
      <c r="K30" s="1">
        <v>17</v>
      </c>
      <c r="L30" s="1">
        <v>3</v>
      </c>
      <c r="M30" s="7">
        <v>6</v>
      </c>
    </row>
    <row r="31" spans="1:13" x14ac:dyDescent="0.25">
      <c r="A31" s="1" t="s">
        <v>432</v>
      </c>
      <c r="B31" s="60">
        <v>27</v>
      </c>
      <c r="C31" s="1">
        <v>2</v>
      </c>
      <c r="D31" s="7">
        <v>1</v>
      </c>
      <c r="E31" s="1">
        <v>0</v>
      </c>
      <c r="F31" s="7">
        <v>1</v>
      </c>
      <c r="G31" s="1">
        <v>2</v>
      </c>
      <c r="H31" s="1">
        <v>4</v>
      </c>
      <c r="I31" s="1">
        <v>1</v>
      </c>
      <c r="J31" s="7">
        <v>1</v>
      </c>
      <c r="K31" s="1">
        <v>7</v>
      </c>
      <c r="L31" s="1">
        <v>2</v>
      </c>
      <c r="M31" s="7">
        <v>6</v>
      </c>
    </row>
    <row r="32" spans="1:13" x14ac:dyDescent="0.25">
      <c r="A32" s="1" t="s">
        <v>433</v>
      </c>
      <c r="B32" s="60">
        <v>16</v>
      </c>
      <c r="C32" s="1">
        <v>1</v>
      </c>
      <c r="D32" s="7">
        <v>2</v>
      </c>
      <c r="E32" s="1">
        <v>0</v>
      </c>
      <c r="F32" s="7">
        <v>3</v>
      </c>
      <c r="G32" s="1">
        <v>1</v>
      </c>
      <c r="H32" s="1">
        <v>1</v>
      </c>
      <c r="I32" s="1">
        <v>4</v>
      </c>
      <c r="J32" s="7">
        <v>0</v>
      </c>
      <c r="K32" s="1">
        <v>1</v>
      </c>
      <c r="L32" s="1">
        <v>2</v>
      </c>
      <c r="M32" s="7">
        <v>1</v>
      </c>
    </row>
    <row r="33" spans="1:13" x14ac:dyDescent="0.25">
      <c r="A33" s="1" t="s">
        <v>434</v>
      </c>
      <c r="B33" s="60">
        <v>33</v>
      </c>
      <c r="C33" s="1">
        <v>0</v>
      </c>
      <c r="D33" s="7">
        <v>2</v>
      </c>
      <c r="E33" s="1">
        <v>1</v>
      </c>
      <c r="F33" s="7">
        <v>2</v>
      </c>
      <c r="G33" s="1">
        <v>2</v>
      </c>
      <c r="H33" s="1">
        <v>3</v>
      </c>
      <c r="I33" s="1">
        <v>1</v>
      </c>
      <c r="J33" s="7">
        <v>4</v>
      </c>
      <c r="K33" s="1">
        <v>11</v>
      </c>
      <c r="L33" s="1">
        <v>1</v>
      </c>
      <c r="M33" s="7">
        <v>6</v>
      </c>
    </row>
    <row r="34" spans="1:13" x14ac:dyDescent="0.25">
      <c r="A34" s="8" t="s">
        <v>383</v>
      </c>
      <c r="B34" s="60"/>
      <c r="M34" s="7"/>
    </row>
    <row r="35" spans="1:13" x14ac:dyDescent="0.25">
      <c r="A35" s="1" t="s">
        <v>435</v>
      </c>
      <c r="B35" s="60">
        <v>40</v>
      </c>
      <c r="C35" s="1">
        <v>14</v>
      </c>
      <c r="D35" s="7">
        <v>0</v>
      </c>
      <c r="E35" s="1">
        <v>0</v>
      </c>
      <c r="F35" s="7">
        <v>2</v>
      </c>
      <c r="G35" s="1">
        <v>1</v>
      </c>
      <c r="H35" s="1">
        <v>0</v>
      </c>
      <c r="I35" s="1">
        <v>2</v>
      </c>
      <c r="J35" s="7">
        <v>1</v>
      </c>
      <c r="K35" s="1">
        <v>18</v>
      </c>
      <c r="L35" s="1">
        <v>2</v>
      </c>
      <c r="M35" s="7">
        <v>0</v>
      </c>
    </row>
    <row r="36" spans="1:13" x14ac:dyDescent="0.25">
      <c r="A36" s="1" t="s">
        <v>436</v>
      </c>
      <c r="B36" s="60">
        <v>54</v>
      </c>
      <c r="C36" s="1">
        <v>7</v>
      </c>
      <c r="D36" s="7">
        <v>1</v>
      </c>
      <c r="E36" s="1">
        <v>3</v>
      </c>
      <c r="F36" s="7">
        <v>3</v>
      </c>
      <c r="G36" s="1">
        <v>2</v>
      </c>
      <c r="H36" s="1">
        <v>3</v>
      </c>
      <c r="I36" s="1">
        <v>3</v>
      </c>
      <c r="J36" s="7">
        <v>1</v>
      </c>
      <c r="K36" s="1">
        <v>19</v>
      </c>
      <c r="L36" s="1">
        <v>4</v>
      </c>
      <c r="M36" s="7">
        <v>8</v>
      </c>
    </row>
    <row r="37" spans="1:13" x14ac:dyDescent="0.25">
      <c r="A37" s="1" t="s">
        <v>437</v>
      </c>
      <c r="B37" s="60">
        <v>20</v>
      </c>
      <c r="C37" s="1">
        <v>4</v>
      </c>
      <c r="D37" s="7">
        <v>0</v>
      </c>
      <c r="E37" s="1">
        <v>0</v>
      </c>
      <c r="F37" s="7">
        <v>0</v>
      </c>
      <c r="G37" s="1">
        <v>0</v>
      </c>
      <c r="H37" s="1">
        <v>2</v>
      </c>
      <c r="I37" s="1">
        <v>2</v>
      </c>
      <c r="J37" s="7">
        <v>1</v>
      </c>
      <c r="K37" s="1">
        <v>4</v>
      </c>
      <c r="L37" s="1">
        <v>4</v>
      </c>
      <c r="M37" s="7">
        <v>3</v>
      </c>
    </row>
    <row r="38" spans="1:13" x14ac:dyDescent="0.25">
      <c r="A38" s="1" t="s">
        <v>438</v>
      </c>
      <c r="B38" s="60">
        <v>29</v>
      </c>
      <c r="C38" s="1">
        <v>4</v>
      </c>
      <c r="D38" s="7">
        <v>0</v>
      </c>
      <c r="E38" s="1">
        <v>0</v>
      </c>
      <c r="F38" s="7">
        <v>4</v>
      </c>
      <c r="G38" s="1">
        <v>1</v>
      </c>
      <c r="H38" s="1">
        <v>0</v>
      </c>
      <c r="I38" s="1">
        <v>0</v>
      </c>
      <c r="J38" s="7">
        <v>0</v>
      </c>
      <c r="K38" s="1">
        <v>17</v>
      </c>
      <c r="L38" s="1">
        <v>0</v>
      </c>
      <c r="M38" s="7">
        <v>3</v>
      </c>
    </row>
    <row r="39" spans="1:13" x14ac:dyDescent="0.25">
      <c r="A39" s="8" t="s">
        <v>560</v>
      </c>
      <c r="B39" s="60"/>
      <c r="M39" s="7"/>
    </row>
    <row r="40" spans="1:13" x14ac:dyDescent="0.25">
      <c r="A40" s="1" t="s">
        <v>439</v>
      </c>
      <c r="B40" s="60">
        <v>102</v>
      </c>
      <c r="C40" s="1">
        <v>2</v>
      </c>
      <c r="D40" s="7">
        <v>9</v>
      </c>
      <c r="E40" s="1">
        <v>3</v>
      </c>
      <c r="F40" s="7">
        <v>4</v>
      </c>
      <c r="G40" s="1">
        <v>9</v>
      </c>
      <c r="H40" s="1">
        <v>5</v>
      </c>
      <c r="I40" s="1">
        <v>13</v>
      </c>
      <c r="J40" s="7">
        <v>10</v>
      </c>
      <c r="K40" s="1">
        <v>26</v>
      </c>
      <c r="L40" s="1">
        <v>4</v>
      </c>
      <c r="M40" s="7">
        <v>17</v>
      </c>
    </row>
    <row r="41" spans="1:13" x14ac:dyDescent="0.25">
      <c r="A41" s="1" t="s">
        <v>440</v>
      </c>
      <c r="B41" s="60">
        <v>11</v>
      </c>
      <c r="C41" s="1">
        <v>0</v>
      </c>
      <c r="D41" s="7">
        <v>3</v>
      </c>
      <c r="E41" s="1">
        <v>0</v>
      </c>
      <c r="F41" s="7">
        <v>1</v>
      </c>
      <c r="G41" s="1">
        <v>1</v>
      </c>
      <c r="H41" s="1">
        <v>1</v>
      </c>
      <c r="I41" s="1">
        <v>0</v>
      </c>
      <c r="J41" s="7">
        <v>1</v>
      </c>
      <c r="K41" s="1">
        <v>2</v>
      </c>
      <c r="L41" s="1">
        <v>0</v>
      </c>
      <c r="M41" s="7">
        <v>2</v>
      </c>
    </row>
    <row r="42" spans="1:13" x14ac:dyDescent="0.25">
      <c r="A42" s="1" t="s">
        <v>441</v>
      </c>
      <c r="B42" s="60">
        <v>8</v>
      </c>
      <c r="C42" s="1">
        <v>0</v>
      </c>
      <c r="D42" s="7">
        <v>0</v>
      </c>
      <c r="E42" s="1">
        <v>0</v>
      </c>
      <c r="F42" s="7">
        <v>0</v>
      </c>
      <c r="G42" s="1">
        <v>0</v>
      </c>
      <c r="H42" s="1">
        <v>1</v>
      </c>
      <c r="I42" s="1">
        <v>1</v>
      </c>
      <c r="J42" s="7">
        <v>0</v>
      </c>
      <c r="K42" s="1">
        <v>2</v>
      </c>
      <c r="L42" s="1">
        <v>0</v>
      </c>
      <c r="M42" s="7">
        <v>4</v>
      </c>
    </row>
    <row r="43" spans="1:13" x14ac:dyDescent="0.25">
      <c r="A43" s="1" t="s">
        <v>442</v>
      </c>
      <c r="B43" s="60">
        <v>4</v>
      </c>
      <c r="C43" s="1">
        <v>1</v>
      </c>
      <c r="D43" s="7">
        <v>0</v>
      </c>
      <c r="E43" s="1">
        <v>0</v>
      </c>
      <c r="F43" s="7">
        <v>0</v>
      </c>
      <c r="G43" s="1">
        <v>0</v>
      </c>
      <c r="H43" s="1">
        <v>0</v>
      </c>
      <c r="I43" s="1">
        <v>1</v>
      </c>
      <c r="J43" s="7">
        <v>0</v>
      </c>
      <c r="K43" s="1">
        <v>2</v>
      </c>
      <c r="L43" s="1">
        <v>0</v>
      </c>
      <c r="M43" s="7">
        <v>0</v>
      </c>
    </row>
    <row r="44" spans="1:13" x14ac:dyDescent="0.25">
      <c r="A44" s="1" t="s">
        <v>443</v>
      </c>
      <c r="B44" s="60">
        <v>7</v>
      </c>
      <c r="C44" s="1">
        <v>0</v>
      </c>
      <c r="D44" s="7">
        <v>2</v>
      </c>
      <c r="E44" s="1">
        <v>0</v>
      </c>
      <c r="F44" s="7">
        <v>1</v>
      </c>
      <c r="G44" s="1">
        <v>1</v>
      </c>
      <c r="H44" s="1">
        <v>0</v>
      </c>
      <c r="I44" s="1">
        <v>0</v>
      </c>
      <c r="J44" s="7">
        <v>2</v>
      </c>
      <c r="K44" s="1">
        <v>0</v>
      </c>
      <c r="L44" s="1">
        <v>1</v>
      </c>
      <c r="M44" s="7">
        <v>0</v>
      </c>
    </row>
    <row r="45" spans="1:13" x14ac:dyDescent="0.25">
      <c r="A45" s="8" t="s">
        <v>212</v>
      </c>
      <c r="B45" s="60"/>
      <c r="M45" s="7"/>
    </row>
    <row r="46" spans="1:13" x14ac:dyDescent="0.25">
      <c r="A46" s="1" t="s">
        <v>444</v>
      </c>
      <c r="B46" s="60">
        <v>95</v>
      </c>
      <c r="C46" s="1">
        <v>6</v>
      </c>
      <c r="D46" s="7">
        <v>3</v>
      </c>
      <c r="E46" s="1">
        <v>8</v>
      </c>
      <c r="F46" s="7">
        <v>5</v>
      </c>
      <c r="G46" s="1">
        <v>5</v>
      </c>
      <c r="H46" s="1">
        <v>5</v>
      </c>
      <c r="I46" s="1">
        <v>11</v>
      </c>
      <c r="J46" s="7">
        <v>7</v>
      </c>
      <c r="K46" s="1">
        <v>30</v>
      </c>
      <c r="L46" s="1">
        <v>9</v>
      </c>
      <c r="M46" s="7">
        <v>6</v>
      </c>
    </row>
    <row r="47" spans="1:13" x14ac:dyDescent="0.25">
      <c r="A47" s="1" t="s">
        <v>445</v>
      </c>
      <c r="B47" s="60">
        <v>26</v>
      </c>
      <c r="C47" s="1">
        <v>1</v>
      </c>
      <c r="D47" s="7">
        <v>3</v>
      </c>
      <c r="E47" s="1">
        <v>0</v>
      </c>
      <c r="F47" s="7">
        <v>2</v>
      </c>
      <c r="G47" s="1">
        <v>3</v>
      </c>
      <c r="H47" s="1">
        <v>2</v>
      </c>
      <c r="I47" s="1">
        <v>4</v>
      </c>
      <c r="J47" s="7">
        <v>2</v>
      </c>
      <c r="K47" s="1">
        <v>6</v>
      </c>
      <c r="L47" s="1">
        <v>0</v>
      </c>
      <c r="M47" s="7">
        <v>3</v>
      </c>
    </row>
    <row r="48" spans="1:13" x14ac:dyDescent="0.25">
      <c r="A48" s="1" t="s">
        <v>446</v>
      </c>
      <c r="B48" s="60">
        <v>51</v>
      </c>
      <c r="C48" s="1">
        <v>3</v>
      </c>
      <c r="D48" s="7">
        <v>6</v>
      </c>
      <c r="E48" s="1">
        <v>2</v>
      </c>
      <c r="F48" s="7">
        <v>4</v>
      </c>
      <c r="G48" s="1">
        <v>3</v>
      </c>
      <c r="H48" s="1">
        <v>5</v>
      </c>
      <c r="I48" s="1">
        <v>4</v>
      </c>
      <c r="J48" s="7">
        <v>1</v>
      </c>
      <c r="K48" s="1">
        <v>15</v>
      </c>
      <c r="L48" s="1">
        <v>2</v>
      </c>
      <c r="M48" s="7">
        <v>6</v>
      </c>
    </row>
    <row r="49" spans="1:13" x14ac:dyDescent="0.25">
      <c r="A49" s="1" t="s">
        <v>447</v>
      </c>
      <c r="B49" s="60">
        <v>28</v>
      </c>
      <c r="C49" s="1">
        <v>0</v>
      </c>
      <c r="D49" s="7">
        <v>2</v>
      </c>
      <c r="E49" s="1">
        <v>2</v>
      </c>
      <c r="F49" s="7">
        <v>2</v>
      </c>
      <c r="G49" s="1">
        <v>1</v>
      </c>
      <c r="H49" s="1">
        <v>3</v>
      </c>
      <c r="I49" s="1">
        <v>2</v>
      </c>
      <c r="J49" s="7">
        <v>1</v>
      </c>
      <c r="K49" s="1">
        <v>8</v>
      </c>
      <c r="L49" s="1">
        <v>2</v>
      </c>
      <c r="M49" s="7">
        <v>5</v>
      </c>
    </row>
    <row r="50" spans="1:13" x14ac:dyDescent="0.25">
      <c r="A50" s="1" t="s">
        <v>448</v>
      </c>
      <c r="B50" s="60">
        <v>20</v>
      </c>
      <c r="C50" s="1">
        <v>0</v>
      </c>
      <c r="D50" s="7">
        <v>3</v>
      </c>
      <c r="E50" s="1">
        <v>3</v>
      </c>
      <c r="F50" s="7">
        <v>4</v>
      </c>
      <c r="G50" s="1">
        <v>1</v>
      </c>
      <c r="H50" s="1">
        <v>0</v>
      </c>
      <c r="I50" s="1">
        <v>2</v>
      </c>
      <c r="J50" s="7">
        <v>2</v>
      </c>
      <c r="K50" s="1">
        <v>5</v>
      </c>
      <c r="L50" s="1">
        <v>0</v>
      </c>
      <c r="M50" s="7">
        <v>0</v>
      </c>
    </row>
    <row r="51" spans="1:13" x14ac:dyDescent="0.25">
      <c r="A51" s="8" t="s">
        <v>213</v>
      </c>
      <c r="B51" s="60"/>
      <c r="M51" s="7"/>
    </row>
    <row r="52" spans="1:13" x14ac:dyDescent="0.25">
      <c r="A52" s="1" t="s">
        <v>449</v>
      </c>
      <c r="B52" s="60">
        <v>67</v>
      </c>
      <c r="C52" s="1">
        <v>2</v>
      </c>
      <c r="D52" s="7">
        <v>9</v>
      </c>
      <c r="E52" s="1">
        <v>1</v>
      </c>
      <c r="F52" s="7">
        <v>1</v>
      </c>
      <c r="G52" s="1">
        <v>4</v>
      </c>
      <c r="H52" s="1">
        <v>3</v>
      </c>
      <c r="I52" s="1">
        <v>11</v>
      </c>
      <c r="J52" s="7">
        <v>4</v>
      </c>
      <c r="K52" s="1">
        <v>18</v>
      </c>
      <c r="L52" s="1">
        <v>9</v>
      </c>
      <c r="M52" s="7">
        <v>5</v>
      </c>
    </row>
    <row r="53" spans="1:13" x14ac:dyDescent="0.25">
      <c r="A53" s="1" t="s">
        <v>561</v>
      </c>
      <c r="B53" s="60">
        <v>56</v>
      </c>
      <c r="C53" s="1">
        <v>0</v>
      </c>
      <c r="D53" s="7">
        <v>8</v>
      </c>
      <c r="E53" s="1">
        <v>1</v>
      </c>
      <c r="F53" s="7">
        <v>3</v>
      </c>
      <c r="G53" s="1">
        <v>3</v>
      </c>
      <c r="H53" s="1">
        <v>4</v>
      </c>
      <c r="I53" s="1">
        <v>4</v>
      </c>
      <c r="J53" s="7">
        <v>4</v>
      </c>
      <c r="K53" s="1">
        <v>14</v>
      </c>
      <c r="L53" s="1">
        <v>6</v>
      </c>
      <c r="M53" s="7">
        <v>9</v>
      </c>
    </row>
    <row r="54" spans="1:13" x14ac:dyDescent="0.25">
      <c r="A54" s="1" t="s">
        <v>450</v>
      </c>
      <c r="B54" s="60">
        <v>20</v>
      </c>
      <c r="C54" s="1">
        <v>0</v>
      </c>
      <c r="D54" s="7">
        <v>7</v>
      </c>
      <c r="E54" s="1">
        <v>1</v>
      </c>
      <c r="F54" s="7">
        <v>2</v>
      </c>
      <c r="G54" s="1">
        <v>0</v>
      </c>
      <c r="H54" s="1">
        <v>1</v>
      </c>
      <c r="I54" s="1">
        <v>2</v>
      </c>
      <c r="J54" s="7">
        <v>2</v>
      </c>
      <c r="K54" s="1">
        <v>3</v>
      </c>
      <c r="L54" s="1">
        <v>1</v>
      </c>
      <c r="M54" s="7">
        <v>1</v>
      </c>
    </row>
    <row r="55" spans="1:13" x14ac:dyDescent="0.25">
      <c r="A55" s="1" t="s">
        <v>542</v>
      </c>
      <c r="B55" s="60">
        <v>28</v>
      </c>
      <c r="C55" s="1">
        <v>2</v>
      </c>
      <c r="D55" s="7">
        <v>5</v>
      </c>
      <c r="E55" s="1">
        <v>3</v>
      </c>
      <c r="F55" s="7">
        <v>1</v>
      </c>
      <c r="G55" s="1">
        <v>1</v>
      </c>
      <c r="H55" s="1">
        <v>2</v>
      </c>
      <c r="I55" s="1">
        <v>2</v>
      </c>
      <c r="J55" s="7">
        <v>5</v>
      </c>
      <c r="K55" s="1">
        <v>5</v>
      </c>
      <c r="L55" s="1">
        <v>0</v>
      </c>
      <c r="M55" s="7">
        <v>2</v>
      </c>
    </row>
    <row r="56" spans="1:13" x14ac:dyDescent="0.25">
      <c r="A56" s="1" t="s">
        <v>451</v>
      </c>
      <c r="B56" s="60">
        <v>16</v>
      </c>
      <c r="C56" s="1">
        <v>1</v>
      </c>
      <c r="D56" s="7">
        <v>5</v>
      </c>
      <c r="E56" s="1">
        <v>0</v>
      </c>
      <c r="F56" s="7">
        <v>1</v>
      </c>
      <c r="G56" s="1">
        <v>0</v>
      </c>
      <c r="H56" s="1">
        <v>1</v>
      </c>
      <c r="I56" s="1">
        <v>0</v>
      </c>
      <c r="J56" s="7">
        <v>1</v>
      </c>
      <c r="K56" s="1">
        <v>1</v>
      </c>
      <c r="L56" s="1">
        <v>0</v>
      </c>
      <c r="M56" s="7">
        <v>6</v>
      </c>
    </row>
    <row r="57" spans="1:13" x14ac:dyDescent="0.25">
      <c r="A57" s="8" t="s">
        <v>214</v>
      </c>
      <c r="B57" s="60"/>
      <c r="M57" s="7"/>
    </row>
    <row r="58" spans="1:13" x14ac:dyDescent="0.25">
      <c r="A58" s="1" t="s">
        <v>452</v>
      </c>
      <c r="B58" s="60">
        <v>64</v>
      </c>
      <c r="C58" s="1">
        <v>2</v>
      </c>
      <c r="D58" s="7">
        <v>6</v>
      </c>
      <c r="E58" s="1">
        <v>2</v>
      </c>
      <c r="F58" s="7">
        <v>2</v>
      </c>
      <c r="G58" s="1">
        <v>6</v>
      </c>
      <c r="H58" s="1">
        <v>7</v>
      </c>
      <c r="I58" s="1">
        <v>6</v>
      </c>
      <c r="J58" s="7">
        <v>1</v>
      </c>
      <c r="K58" s="1">
        <v>19</v>
      </c>
      <c r="L58" s="1">
        <v>6</v>
      </c>
      <c r="M58" s="7">
        <v>7</v>
      </c>
    </row>
    <row r="59" spans="1:13" x14ac:dyDescent="0.25">
      <c r="A59" s="1" t="s">
        <v>453</v>
      </c>
      <c r="B59" s="60">
        <v>53</v>
      </c>
      <c r="C59" s="1">
        <v>0</v>
      </c>
      <c r="D59" s="7">
        <v>5</v>
      </c>
      <c r="E59" s="1">
        <v>3</v>
      </c>
      <c r="F59" s="7">
        <v>1</v>
      </c>
      <c r="G59" s="1">
        <v>8</v>
      </c>
      <c r="H59" s="1">
        <v>5</v>
      </c>
      <c r="I59" s="1">
        <v>3</v>
      </c>
      <c r="J59" s="7">
        <v>10</v>
      </c>
      <c r="K59" s="1">
        <v>10</v>
      </c>
      <c r="L59" s="1">
        <v>2</v>
      </c>
      <c r="M59" s="7">
        <v>6</v>
      </c>
    </row>
    <row r="60" spans="1:13" x14ac:dyDescent="0.25">
      <c r="A60" s="1" t="s">
        <v>454</v>
      </c>
      <c r="B60" s="60">
        <v>54</v>
      </c>
      <c r="C60" s="1">
        <v>2</v>
      </c>
      <c r="D60" s="7">
        <v>8</v>
      </c>
      <c r="E60" s="1">
        <v>1</v>
      </c>
      <c r="F60" s="7">
        <v>2</v>
      </c>
      <c r="G60" s="1">
        <v>1</v>
      </c>
      <c r="H60" s="1">
        <v>9</v>
      </c>
      <c r="I60" s="1">
        <v>8</v>
      </c>
      <c r="J60" s="7">
        <v>2</v>
      </c>
      <c r="K60" s="1">
        <v>13</v>
      </c>
      <c r="L60" s="1">
        <v>2</v>
      </c>
      <c r="M60" s="7">
        <v>6</v>
      </c>
    </row>
    <row r="61" spans="1:13" x14ac:dyDescent="0.25">
      <c r="A61" s="1" t="s">
        <v>456</v>
      </c>
      <c r="B61" s="60">
        <v>25</v>
      </c>
      <c r="C61" s="1">
        <v>0</v>
      </c>
      <c r="D61" s="7">
        <v>5</v>
      </c>
      <c r="E61" s="1">
        <v>0</v>
      </c>
      <c r="F61" s="7">
        <v>1</v>
      </c>
      <c r="G61" s="1">
        <v>1</v>
      </c>
      <c r="H61" s="1">
        <v>2</v>
      </c>
      <c r="I61" s="1">
        <v>0</v>
      </c>
      <c r="J61" s="7">
        <v>4</v>
      </c>
      <c r="K61" s="1">
        <v>9</v>
      </c>
      <c r="L61" s="1">
        <v>1</v>
      </c>
      <c r="M61" s="7">
        <v>2</v>
      </c>
    </row>
    <row r="62" spans="1:13" x14ac:dyDescent="0.25">
      <c r="A62" s="1" t="s">
        <v>457</v>
      </c>
      <c r="B62" s="60">
        <v>13</v>
      </c>
      <c r="C62" s="1">
        <v>0</v>
      </c>
      <c r="D62" s="7">
        <v>1</v>
      </c>
      <c r="E62" s="1">
        <v>0</v>
      </c>
      <c r="F62" s="7">
        <v>2</v>
      </c>
      <c r="G62" s="1">
        <v>0</v>
      </c>
      <c r="H62" s="1">
        <v>1</v>
      </c>
      <c r="I62" s="1">
        <v>0</v>
      </c>
      <c r="J62" s="7">
        <v>0</v>
      </c>
      <c r="K62" s="1">
        <v>6</v>
      </c>
      <c r="L62" s="1">
        <v>0</v>
      </c>
      <c r="M62" s="7">
        <v>3</v>
      </c>
    </row>
    <row r="63" spans="1:13" x14ac:dyDescent="0.25">
      <c r="A63" s="1" t="s">
        <v>458</v>
      </c>
      <c r="B63" s="60">
        <v>57</v>
      </c>
      <c r="C63" s="1">
        <v>1</v>
      </c>
      <c r="D63" s="7">
        <v>10</v>
      </c>
      <c r="E63" s="1">
        <v>0</v>
      </c>
      <c r="F63" s="7">
        <v>1</v>
      </c>
      <c r="G63" s="1">
        <v>1</v>
      </c>
      <c r="H63" s="1">
        <v>11</v>
      </c>
      <c r="I63" s="1">
        <v>2</v>
      </c>
      <c r="J63" s="7">
        <v>8</v>
      </c>
      <c r="K63" s="1">
        <v>1</v>
      </c>
      <c r="L63" s="1">
        <v>0</v>
      </c>
      <c r="M63" s="7">
        <v>22</v>
      </c>
    </row>
    <row r="64" spans="1:13" x14ac:dyDescent="0.25">
      <c r="A64" s="1" t="s">
        <v>500</v>
      </c>
      <c r="B64" s="60">
        <v>36</v>
      </c>
      <c r="C64" s="1">
        <v>6</v>
      </c>
      <c r="D64" s="7">
        <v>1</v>
      </c>
      <c r="E64" s="1">
        <v>3</v>
      </c>
      <c r="F64" s="7">
        <v>3</v>
      </c>
      <c r="G64" s="1">
        <v>4</v>
      </c>
      <c r="H64" s="1">
        <v>0</v>
      </c>
      <c r="I64" s="1">
        <v>1</v>
      </c>
      <c r="J64" s="7">
        <v>3</v>
      </c>
      <c r="K64" s="1">
        <v>8</v>
      </c>
      <c r="L64" s="1">
        <v>2</v>
      </c>
      <c r="M64" s="7">
        <v>5</v>
      </c>
    </row>
    <row r="65" spans="1:13" x14ac:dyDescent="0.25">
      <c r="A65" s="8" t="s">
        <v>215</v>
      </c>
      <c r="B65" s="84"/>
      <c r="M65" s="7"/>
    </row>
    <row r="66" spans="1:13" x14ac:dyDescent="0.25">
      <c r="A66" s="1" t="s">
        <v>171</v>
      </c>
      <c r="B66" s="60">
        <v>17</v>
      </c>
      <c r="C66" s="1">
        <v>0</v>
      </c>
      <c r="D66" s="1">
        <v>0</v>
      </c>
      <c r="E66" s="1">
        <v>0</v>
      </c>
      <c r="F66" s="1">
        <v>2</v>
      </c>
      <c r="G66" s="1">
        <v>0</v>
      </c>
      <c r="H66" s="1">
        <v>0</v>
      </c>
      <c r="I66" s="1">
        <v>3</v>
      </c>
      <c r="J66" s="1">
        <v>0</v>
      </c>
      <c r="K66" s="1">
        <v>2</v>
      </c>
      <c r="L66" s="1">
        <v>0</v>
      </c>
      <c r="M66" s="7">
        <v>10</v>
      </c>
    </row>
    <row r="67" spans="1:13" x14ac:dyDescent="0.25">
      <c r="A67" s="1" t="s">
        <v>459</v>
      </c>
      <c r="B67" s="60">
        <v>54</v>
      </c>
      <c r="C67" s="1">
        <v>0</v>
      </c>
      <c r="D67" s="7">
        <v>4</v>
      </c>
      <c r="E67" s="1">
        <v>4</v>
      </c>
      <c r="F67" s="7">
        <v>5</v>
      </c>
      <c r="G67" s="1">
        <v>1</v>
      </c>
      <c r="H67" s="1">
        <v>8</v>
      </c>
      <c r="I67" s="1">
        <v>3</v>
      </c>
      <c r="J67" s="7">
        <v>2</v>
      </c>
      <c r="K67" s="1">
        <v>17</v>
      </c>
      <c r="L67" s="1">
        <v>3</v>
      </c>
      <c r="M67" s="7">
        <v>7</v>
      </c>
    </row>
    <row r="68" spans="1:13" x14ac:dyDescent="0.25">
      <c r="A68" s="1" t="s">
        <v>460</v>
      </c>
      <c r="B68" s="60">
        <v>79</v>
      </c>
      <c r="C68" s="1">
        <v>0</v>
      </c>
      <c r="D68" s="7">
        <v>10</v>
      </c>
      <c r="E68" s="1">
        <v>0</v>
      </c>
      <c r="F68" s="7">
        <v>3</v>
      </c>
      <c r="G68" s="1">
        <v>4</v>
      </c>
      <c r="H68" s="1">
        <v>6</v>
      </c>
      <c r="I68" s="1">
        <v>12</v>
      </c>
      <c r="J68" s="7">
        <v>6</v>
      </c>
      <c r="K68" s="1">
        <v>22</v>
      </c>
      <c r="L68" s="1">
        <v>2</v>
      </c>
      <c r="M68" s="7">
        <v>14</v>
      </c>
    </row>
    <row r="69" spans="1:13" x14ac:dyDescent="0.25">
      <c r="A69" s="1" t="s">
        <v>461</v>
      </c>
      <c r="B69" s="60">
        <v>26</v>
      </c>
      <c r="C69" s="1">
        <v>1</v>
      </c>
      <c r="D69" s="1">
        <v>3</v>
      </c>
      <c r="E69" s="1">
        <v>2</v>
      </c>
      <c r="F69" s="1">
        <v>0</v>
      </c>
      <c r="G69" s="1">
        <v>2</v>
      </c>
      <c r="H69" s="1">
        <v>8</v>
      </c>
      <c r="I69" s="1">
        <v>3</v>
      </c>
      <c r="J69" s="1">
        <v>2</v>
      </c>
      <c r="K69" s="1">
        <v>2</v>
      </c>
      <c r="L69" s="1">
        <v>0</v>
      </c>
      <c r="M69" s="7">
        <v>3</v>
      </c>
    </row>
    <row r="70" spans="1:13" x14ac:dyDescent="0.25">
      <c r="A70" s="1" t="s">
        <v>462</v>
      </c>
      <c r="B70" s="60">
        <v>14</v>
      </c>
      <c r="C70" s="1">
        <v>0</v>
      </c>
      <c r="D70" s="1">
        <v>0</v>
      </c>
      <c r="E70" s="1">
        <v>1</v>
      </c>
      <c r="F70" s="1">
        <v>1</v>
      </c>
      <c r="G70" s="1">
        <v>0</v>
      </c>
      <c r="H70" s="1">
        <v>1</v>
      </c>
      <c r="I70" s="1">
        <v>2</v>
      </c>
      <c r="J70" s="1">
        <v>0</v>
      </c>
      <c r="K70" s="1">
        <v>4</v>
      </c>
      <c r="L70" s="1">
        <v>1</v>
      </c>
      <c r="M70" s="7">
        <v>4</v>
      </c>
    </row>
    <row r="71" spans="1:13" x14ac:dyDescent="0.25">
      <c r="A71" s="1" t="s">
        <v>463</v>
      </c>
      <c r="B71" s="60">
        <v>17</v>
      </c>
      <c r="C71" s="1">
        <v>1</v>
      </c>
      <c r="D71" s="7">
        <v>1</v>
      </c>
      <c r="E71" s="1">
        <v>0</v>
      </c>
      <c r="F71" s="7">
        <v>0</v>
      </c>
      <c r="G71" s="1">
        <v>3</v>
      </c>
      <c r="H71" s="1">
        <v>3</v>
      </c>
      <c r="I71" s="1">
        <v>0</v>
      </c>
      <c r="J71" s="7">
        <v>1</v>
      </c>
      <c r="K71" s="1">
        <v>3</v>
      </c>
      <c r="L71" s="1">
        <v>2</v>
      </c>
      <c r="M71" s="7">
        <v>3</v>
      </c>
    </row>
    <row r="72" spans="1:13" x14ac:dyDescent="0.25">
      <c r="A72" s="8" t="s">
        <v>216</v>
      </c>
      <c r="B72" s="60"/>
      <c r="M72" s="7"/>
    </row>
    <row r="73" spans="1:13" x14ac:dyDescent="0.25">
      <c r="A73" s="1" t="s">
        <v>464</v>
      </c>
      <c r="B73" s="60">
        <v>102</v>
      </c>
      <c r="C73" s="1">
        <v>2</v>
      </c>
      <c r="D73" s="7">
        <v>9</v>
      </c>
      <c r="E73" s="1">
        <v>5</v>
      </c>
      <c r="F73" s="7">
        <v>2</v>
      </c>
      <c r="G73" s="1">
        <v>7</v>
      </c>
      <c r="H73" s="1">
        <v>11</v>
      </c>
      <c r="I73" s="1">
        <v>21</v>
      </c>
      <c r="J73" s="7">
        <v>10</v>
      </c>
      <c r="K73" s="1">
        <v>20</v>
      </c>
      <c r="L73" s="1">
        <v>9</v>
      </c>
      <c r="M73" s="7">
        <v>6</v>
      </c>
    </row>
    <row r="74" spans="1:13" x14ac:dyDescent="0.25">
      <c r="A74" s="1" t="s">
        <v>465</v>
      </c>
      <c r="B74" s="60">
        <v>26</v>
      </c>
      <c r="C74" s="1">
        <v>1</v>
      </c>
      <c r="D74" s="7">
        <v>1</v>
      </c>
      <c r="E74" s="1">
        <v>1</v>
      </c>
      <c r="F74" s="7">
        <v>1</v>
      </c>
      <c r="G74" s="1">
        <v>1</v>
      </c>
      <c r="H74" s="1">
        <v>5</v>
      </c>
      <c r="I74" s="1">
        <v>6</v>
      </c>
      <c r="J74" s="7">
        <v>0</v>
      </c>
      <c r="K74" s="1">
        <v>2</v>
      </c>
      <c r="L74" s="1">
        <v>4</v>
      </c>
      <c r="M74" s="7">
        <v>4</v>
      </c>
    </row>
    <row r="75" spans="1:13" ht="12.6" customHeight="1" x14ac:dyDescent="0.25">
      <c r="A75" s="1" t="s">
        <v>466</v>
      </c>
      <c r="B75" s="60">
        <v>26</v>
      </c>
      <c r="C75" s="1">
        <v>1</v>
      </c>
      <c r="D75" s="7">
        <v>4</v>
      </c>
      <c r="E75" s="1">
        <v>1</v>
      </c>
      <c r="F75" s="7">
        <v>0</v>
      </c>
      <c r="G75" s="1">
        <v>1</v>
      </c>
      <c r="H75" s="1">
        <v>3</v>
      </c>
      <c r="I75" s="1">
        <v>4</v>
      </c>
      <c r="J75" s="7">
        <v>3</v>
      </c>
      <c r="K75" s="1">
        <v>7</v>
      </c>
      <c r="L75" s="1">
        <v>0</v>
      </c>
      <c r="M75" s="7">
        <v>2</v>
      </c>
    </row>
    <row r="76" spans="1:13" ht="12.6" customHeight="1" x14ac:dyDescent="0.25">
      <c r="A76" s="1" t="s">
        <v>467</v>
      </c>
      <c r="B76" s="60">
        <v>10</v>
      </c>
      <c r="C76" s="1">
        <v>0</v>
      </c>
      <c r="D76" s="7">
        <v>0</v>
      </c>
      <c r="E76" s="1">
        <v>2</v>
      </c>
      <c r="F76" s="7">
        <v>0</v>
      </c>
      <c r="G76" s="1">
        <v>0</v>
      </c>
      <c r="H76" s="1">
        <v>0</v>
      </c>
      <c r="I76" s="1">
        <v>2</v>
      </c>
      <c r="J76" s="7">
        <v>1</v>
      </c>
      <c r="K76" s="1">
        <v>4</v>
      </c>
      <c r="L76" s="1">
        <v>0</v>
      </c>
      <c r="M76" s="7">
        <v>1</v>
      </c>
    </row>
    <row r="77" spans="1:13" x14ac:dyDescent="0.25">
      <c r="A77" s="1" t="s">
        <v>468</v>
      </c>
      <c r="B77" s="60">
        <v>44</v>
      </c>
      <c r="C77" s="1">
        <v>3</v>
      </c>
      <c r="D77" s="7">
        <v>4</v>
      </c>
      <c r="E77" s="1">
        <v>1</v>
      </c>
      <c r="F77" s="7">
        <v>3</v>
      </c>
      <c r="G77" s="1">
        <v>0</v>
      </c>
      <c r="H77" s="1">
        <v>2</v>
      </c>
      <c r="I77" s="1">
        <v>0</v>
      </c>
      <c r="J77" s="7">
        <v>1</v>
      </c>
      <c r="K77" s="1">
        <v>14</v>
      </c>
      <c r="L77" s="1">
        <v>3</v>
      </c>
      <c r="M77" s="7">
        <v>13</v>
      </c>
    </row>
    <row r="78" spans="1:13" x14ac:dyDescent="0.25">
      <c r="A78" s="8" t="s">
        <v>217</v>
      </c>
      <c r="B78" s="60"/>
      <c r="M78" s="7"/>
    </row>
    <row r="79" spans="1:13" x14ac:dyDescent="0.25">
      <c r="A79" s="1" t="s">
        <v>562</v>
      </c>
      <c r="B79" s="60">
        <v>27</v>
      </c>
      <c r="C79" s="1">
        <v>1</v>
      </c>
      <c r="D79" s="7">
        <v>2</v>
      </c>
      <c r="E79" s="1">
        <v>4</v>
      </c>
      <c r="F79" s="7">
        <v>0</v>
      </c>
      <c r="G79" s="1">
        <v>2</v>
      </c>
      <c r="H79" s="1">
        <v>4</v>
      </c>
      <c r="I79" s="1">
        <v>6</v>
      </c>
      <c r="J79" s="7">
        <v>3</v>
      </c>
      <c r="K79" s="1">
        <v>5</v>
      </c>
      <c r="L79" s="1">
        <v>0</v>
      </c>
      <c r="M79" s="7">
        <v>0</v>
      </c>
    </row>
    <row r="80" spans="1:13" x14ac:dyDescent="0.25">
      <c r="A80" s="1" t="s">
        <v>469</v>
      </c>
      <c r="B80" s="60">
        <v>32</v>
      </c>
      <c r="C80" s="1">
        <v>0</v>
      </c>
      <c r="D80" s="7">
        <v>3</v>
      </c>
      <c r="E80" s="1">
        <v>2</v>
      </c>
      <c r="F80" s="7">
        <v>1</v>
      </c>
      <c r="G80" s="1">
        <v>2</v>
      </c>
      <c r="H80" s="1">
        <v>1</v>
      </c>
      <c r="I80" s="1">
        <v>1</v>
      </c>
      <c r="J80" s="7">
        <v>1</v>
      </c>
      <c r="K80" s="1">
        <v>11</v>
      </c>
      <c r="L80" s="1">
        <v>2</v>
      </c>
      <c r="M80" s="7">
        <v>8</v>
      </c>
    </row>
    <row r="81" spans="1:13" x14ac:dyDescent="0.25">
      <c r="A81" s="1" t="s">
        <v>563</v>
      </c>
      <c r="B81" s="60">
        <v>26</v>
      </c>
      <c r="C81" s="1">
        <v>0</v>
      </c>
      <c r="D81" s="7">
        <v>0</v>
      </c>
      <c r="E81" s="1">
        <v>0</v>
      </c>
      <c r="F81" s="7">
        <v>1</v>
      </c>
      <c r="G81" s="1">
        <v>1</v>
      </c>
      <c r="H81" s="1">
        <v>4</v>
      </c>
      <c r="I81" s="1">
        <v>4</v>
      </c>
      <c r="J81" s="7">
        <v>3</v>
      </c>
      <c r="K81" s="1">
        <v>7</v>
      </c>
      <c r="L81" s="1">
        <v>2</v>
      </c>
      <c r="M81" s="7">
        <v>4</v>
      </c>
    </row>
    <row r="82" spans="1:13" x14ac:dyDescent="0.25">
      <c r="A82" s="1" t="s">
        <v>543</v>
      </c>
      <c r="B82" s="60">
        <v>20</v>
      </c>
      <c r="C82" s="1">
        <v>1</v>
      </c>
      <c r="D82" s="7">
        <v>0</v>
      </c>
      <c r="E82" s="1">
        <v>0</v>
      </c>
      <c r="F82" s="7">
        <v>1</v>
      </c>
      <c r="G82" s="1">
        <v>0</v>
      </c>
      <c r="H82" s="1">
        <v>1</v>
      </c>
      <c r="I82" s="1">
        <v>2</v>
      </c>
      <c r="J82" s="7">
        <v>1</v>
      </c>
      <c r="K82" s="1">
        <v>10</v>
      </c>
      <c r="L82" s="1">
        <v>3</v>
      </c>
      <c r="M82" s="7">
        <v>1</v>
      </c>
    </row>
    <row r="83" spans="1:13" x14ac:dyDescent="0.25">
      <c r="A83" s="1" t="s">
        <v>471</v>
      </c>
      <c r="B83" s="60">
        <v>40</v>
      </c>
      <c r="C83" s="1">
        <v>2</v>
      </c>
      <c r="D83" s="7">
        <v>0</v>
      </c>
      <c r="E83" s="1">
        <v>0</v>
      </c>
      <c r="F83" s="7">
        <v>4</v>
      </c>
      <c r="G83" s="1">
        <v>2</v>
      </c>
      <c r="H83" s="1">
        <v>0</v>
      </c>
      <c r="I83" s="1">
        <v>2</v>
      </c>
      <c r="J83" s="7">
        <v>0</v>
      </c>
      <c r="K83" s="1">
        <v>27</v>
      </c>
      <c r="L83" s="1">
        <v>0</v>
      </c>
      <c r="M83" s="7">
        <v>3</v>
      </c>
    </row>
    <row r="84" spans="1:13" x14ac:dyDescent="0.25">
      <c r="A84" s="8" t="s">
        <v>218</v>
      </c>
      <c r="B84" s="60"/>
      <c r="M84" s="7"/>
    </row>
    <row r="85" spans="1:13" x14ac:dyDescent="0.25">
      <c r="A85" s="1" t="s">
        <v>472</v>
      </c>
      <c r="B85" s="60">
        <v>136</v>
      </c>
      <c r="C85" s="1">
        <v>8</v>
      </c>
      <c r="D85" s="7">
        <v>11</v>
      </c>
      <c r="E85" s="1">
        <v>5</v>
      </c>
      <c r="F85" s="7">
        <v>7</v>
      </c>
      <c r="G85" s="1">
        <v>8</v>
      </c>
      <c r="H85" s="1">
        <v>9</v>
      </c>
      <c r="I85" s="1">
        <v>8</v>
      </c>
      <c r="J85" s="7">
        <v>11</v>
      </c>
      <c r="K85" s="1">
        <v>42</v>
      </c>
      <c r="L85" s="1">
        <v>6</v>
      </c>
      <c r="M85" s="7">
        <v>21</v>
      </c>
    </row>
    <row r="86" spans="1:13" x14ac:dyDescent="0.25">
      <c r="A86" s="1" t="s">
        <v>473</v>
      </c>
      <c r="B86" s="60">
        <v>23</v>
      </c>
      <c r="C86" s="1">
        <v>0</v>
      </c>
      <c r="D86" s="7">
        <v>0</v>
      </c>
      <c r="E86" s="1">
        <v>2</v>
      </c>
      <c r="F86" s="7">
        <v>1</v>
      </c>
      <c r="G86" s="1">
        <v>1</v>
      </c>
      <c r="H86" s="1">
        <v>1</v>
      </c>
      <c r="I86" s="1">
        <v>2</v>
      </c>
      <c r="J86" s="7">
        <v>3</v>
      </c>
      <c r="K86" s="1">
        <v>7</v>
      </c>
      <c r="L86" s="1">
        <v>2</v>
      </c>
      <c r="M86" s="7">
        <v>4</v>
      </c>
    </row>
    <row r="87" spans="1:13" x14ac:dyDescent="0.25">
      <c r="A87" s="8" t="s">
        <v>219</v>
      </c>
      <c r="B87" s="60"/>
      <c r="M87" s="7"/>
    </row>
    <row r="88" spans="1:13" x14ac:dyDescent="0.25">
      <c r="A88" s="1" t="s">
        <v>474</v>
      </c>
      <c r="B88" s="60">
        <v>32</v>
      </c>
      <c r="C88" s="1">
        <v>1</v>
      </c>
      <c r="D88" s="7">
        <v>2</v>
      </c>
      <c r="E88" s="1">
        <v>1</v>
      </c>
      <c r="F88" s="7">
        <v>2</v>
      </c>
      <c r="G88" s="1">
        <v>1</v>
      </c>
      <c r="H88" s="1">
        <v>2</v>
      </c>
      <c r="I88" s="1">
        <v>8</v>
      </c>
      <c r="J88" s="7">
        <v>2</v>
      </c>
      <c r="K88" s="1">
        <v>6</v>
      </c>
      <c r="L88" s="1">
        <v>4</v>
      </c>
      <c r="M88" s="7">
        <v>3</v>
      </c>
    </row>
    <row r="89" spans="1:13" x14ac:dyDescent="0.25">
      <c r="A89" s="1" t="s">
        <v>475</v>
      </c>
      <c r="B89" s="60">
        <v>88</v>
      </c>
      <c r="C89" s="1">
        <v>3</v>
      </c>
      <c r="D89" s="7">
        <v>13</v>
      </c>
      <c r="E89" s="1">
        <v>2</v>
      </c>
      <c r="F89" s="7">
        <v>1</v>
      </c>
      <c r="G89" s="1">
        <v>9</v>
      </c>
      <c r="H89" s="1">
        <v>8</v>
      </c>
      <c r="I89" s="1">
        <v>7</v>
      </c>
      <c r="J89" s="7">
        <v>7</v>
      </c>
      <c r="K89" s="1">
        <v>16</v>
      </c>
      <c r="L89" s="1">
        <v>12</v>
      </c>
      <c r="M89" s="7">
        <v>10</v>
      </c>
    </row>
    <row r="90" spans="1:13" x14ac:dyDescent="0.25">
      <c r="A90" s="1" t="s">
        <v>476</v>
      </c>
      <c r="B90" s="60">
        <v>29</v>
      </c>
      <c r="C90" s="1">
        <v>2</v>
      </c>
      <c r="D90" s="7">
        <v>1</v>
      </c>
      <c r="E90" s="1">
        <v>1</v>
      </c>
      <c r="F90" s="7">
        <v>2</v>
      </c>
      <c r="G90" s="1">
        <v>4</v>
      </c>
      <c r="H90" s="1">
        <v>3</v>
      </c>
      <c r="I90" s="1">
        <v>2</v>
      </c>
      <c r="J90" s="7">
        <v>0</v>
      </c>
      <c r="K90" s="1">
        <v>11</v>
      </c>
      <c r="L90" s="1">
        <v>2</v>
      </c>
      <c r="M90" s="7">
        <v>1</v>
      </c>
    </row>
    <row r="91" spans="1:13" x14ac:dyDescent="0.25">
      <c r="A91" s="8" t="s">
        <v>220</v>
      </c>
      <c r="B91" s="60"/>
      <c r="M91" s="7">
        <v>0</v>
      </c>
    </row>
    <row r="92" spans="1:13" x14ac:dyDescent="0.25">
      <c r="A92" s="1" t="s">
        <v>477</v>
      </c>
      <c r="B92" s="60">
        <v>153</v>
      </c>
      <c r="C92" s="1">
        <v>2</v>
      </c>
      <c r="D92" s="7">
        <v>26</v>
      </c>
      <c r="E92" s="1">
        <v>4</v>
      </c>
      <c r="F92" s="7">
        <v>6</v>
      </c>
      <c r="G92" s="1">
        <v>3</v>
      </c>
      <c r="H92" s="1">
        <v>16</v>
      </c>
      <c r="I92" s="1">
        <v>15</v>
      </c>
      <c r="J92" s="7">
        <v>17</v>
      </c>
      <c r="K92" s="1">
        <v>34</v>
      </c>
      <c r="L92" s="1">
        <v>14</v>
      </c>
      <c r="M92" s="7">
        <v>16</v>
      </c>
    </row>
    <row r="93" spans="1:13" x14ac:dyDescent="0.25">
      <c r="A93" s="1" t="s">
        <v>478</v>
      </c>
      <c r="B93" s="60">
        <v>24</v>
      </c>
      <c r="C93" s="1">
        <v>0</v>
      </c>
      <c r="D93" s="7">
        <v>3</v>
      </c>
      <c r="E93" s="1">
        <v>0</v>
      </c>
      <c r="F93" s="7">
        <v>1</v>
      </c>
      <c r="G93" s="1">
        <v>0</v>
      </c>
      <c r="H93" s="1">
        <v>2</v>
      </c>
      <c r="I93" s="1">
        <v>4</v>
      </c>
      <c r="J93" s="7">
        <v>6</v>
      </c>
      <c r="K93" s="1">
        <v>2</v>
      </c>
      <c r="L93" s="1">
        <v>6</v>
      </c>
      <c r="M93" s="7">
        <v>0</v>
      </c>
    </row>
    <row r="94" spans="1:13" x14ac:dyDescent="0.25">
      <c r="A94" s="8" t="s">
        <v>221</v>
      </c>
      <c r="B94" s="60"/>
      <c r="M94" s="7"/>
    </row>
    <row r="95" spans="1:13" x14ac:dyDescent="0.25">
      <c r="A95" s="1" t="s">
        <v>479</v>
      </c>
      <c r="B95" s="60">
        <v>3</v>
      </c>
      <c r="C95" s="1">
        <v>0</v>
      </c>
      <c r="D95" s="7">
        <v>1</v>
      </c>
      <c r="E95" s="1">
        <v>0</v>
      </c>
      <c r="F95" s="7">
        <v>0</v>
      </c>
      <c r="G95" s="1">
        <v>0</v>
      </c>
      <c r="H95" s="1">
        <v>0</v>
      </c>
      <c r="I95" s="1">
        <v>1</v>
      </c>
      <c r="J95" s="7">
        <v>0</v>
      </c>
      <c r="K95" s="1">
        <v>0</v>
      </c>
      <c r="L95" s="1">
        <v>1</v>
      </c>
      <c r="M95" s="7">
        <v>0</v>
      </c>
    </row>
    <row r="96" spans="1:13" x14ac:dyDescent="0.25">
      <c r="A96" s="1" t="s">
        <v>480</v>
      </c>
      <c r="B96" s="60">
        <v>11</v>
      </c>
      <c r="C96" s="1">
        <v>1</v>
      </c>
      <c r="D96" s="7">
        <v>4</v>
      </c>
      <c r="E96" s="1">
        <v>0</v>
      </c>
      <c r="F96" s="7">
        <v>0</v>
      </c>
      <c r="G96" s="1">
        <v>0</v>
      </c>
      <c r="H96" s="1">
        <v>1</v>
      </c>
      <c r="I96" s="1">
        <v>0</v>
      </c>
      <c r="J96" s="7">
        <v>1</v>
      </c>
      <c r="K96" s="1">
        <v>0</v>
      </c>
      <c r="L96" s="1">
        <v>0</v>
      </c>
      <c r="M96" s="7">
        <v>4</v>
      </c>
    </row>
    <row r="97" spans="1:13" x14ac:dyDescent="0.25">
      <c r="A97" s="1" t="s">
        <v>481</v>
      </c>
      <c r="B97" s="60">
        <v>9</v>
      </c>
      <c r="C97" s="1">
        <v>4</v>
      </c>
      <c r="D97" s="7">
        <v>2</v>
      </c>
      <c r="E97" s="1">
        <v>0</v>
      </c>
      <c r="F97" s="7">
        <v>0</v>
      </c>
      <c r="G97" s="1">
        <v>0</v>
      </c>
      <c r="H97" s="1">
        <v>1</v>
      </c>
      <c r="I97" s="1">
        <v>0</v>
      </c>
      <c r="J97" s="7">
        <v>0</v>
      </c>
      <c r="K97" s="1">
        <v>0</v>
      </c>
      <c r="L97" s="1">
        <v>0</v>
      </c>
      <c r="M97" s="7">
        <v>2</v>
      </c>
    </row>
    <row r="98" spans="1:13" x14ac:dyDescent="0.25">
      <c r="A98" s="1" t="s">
        <v>482</v>
      </c>
      <c r="B98" s="60">
        <v>3</v>
      </c>
      <c r="C98" s="1">
        <v>0</v>
      </c>
      <c r="D98" s="7">
        <v>0</v>
      </c>
      <c r="E98" s="1">
        <v>0</v>
      </c>
      <c r="F98" s="7">
        <v>0</v>
      </c>
      <c r="G98" s="1">
        <v>0</v>
      </c>
      <c r="H98" s="1">
        <v>0</v>
      </c>
      <c r="I98" s="1">
        <v>0</v>
      </c>
      <c r="J98" s="7">
        <v>1</v>
      </c>
      <c r="K98" s="1">
        <v>0</v>
      </c>
      <c r="L98" s="1">
        <v>0</v>
      </c>
      <c r="M98" s="7">
        <v>2</v>
      </c>
    </row>
    <row r="99" spans="1:13" x14ac:dyDescent="0.25">
      <c r="A99" s="1" t="s">
        <v>483</v>
      </c>
      <c r="B99" s="60">
        <v>0</v>
      </c>
      <c r="C99" s="1">
        <v>0</v>
      </c>
      <c r="D99" s="7">
        <v>0</v>
      </c>
      <c r="E99" s="1">
        <v>0</v>
      </c>
      <c r="F99" s="7">
        <v>0</v>
      </c>
      <c r="G99" s="1">
        <v>0</v>
      </c>
      <c r="H99" s="1">
        <v>0</v>
      </c>
      <c r="I99" s="1">
        <v>0</v>
      </c>
      <c r="J99" s="7">
        <v>0</v>
      </c>
      <c r="K99" s="1">
        <v>0</v>
      </c>
      <c r="L99" s="1">
        <v>0</v>
      </c>
      <c r="M99" s="7">
        <v>0</v>
      </c>
    </row>
    <row r="100" spans="1:13" x14ac:dyDescent="0.25">
      <c r="A100" s="1" t="s">
        <v>484</v>
      </c>
      <c r="B100" s="60">
        <v>6</v>
      </c>
      <c r="C100" s="1">
        <v>0</v>
      </c>
      <c r="D100" s="7">
        <v>0</v>
      </c>
      <c r="E100" s="1">
        <v>0</v>
      </c>
      <c r="F100" s="7">
        <v>0</v>
      </c>
      <c r="G100" s="1">
        <v>0</v>
      </c>
      <c r="H100" s="1">
        <v>0</v>
      </c>
      <c r="I100" s="1">
        <v>1</v>
      </c>
      <c r="J100" s="7">
        <v>3</v>
      </c>
      <c r="K100" s="1">
        <v>2</v>
      </c>
      <c r="L100" s="1">
        <v>0</v>
      </c>
      <c r="M100" s="7">
        <v>0</v>
      </c>
    </row>
    <row r="101" spans="1:13" x14ac:dyDescent="0.25">
      <c r="A101" s="1" t="s">
        <v>485</v>
      </c>
      <c r="B101" s="60">
        <v>5</v>
      </c>
      <c r="C101" s="1">
        <v>1</v>
      </c>
      <c r="D101" s="7">
        <v>1</v>
      </c>
      <c r="E101" s="1">
        <v>0</v>
      </c>
      <c r="F101" s="7">
        <v>0</v>
      </c>
      <c r="G101" s="1">
        <v>0</v>
      </c>
      <c r="H101" s="1">
        <v>2</v>
      </c>
      <c r="I101" s="1">
        <v>0</v>
      </c>
      <c r="J101" s="7">
        <v>0</v>
      </c>
      <c r="K101" s="1">
        <v>0</v>
      </c>
      <c r="L101" s="1">
        <v>1</v>
      </c>
      <c r="M101" s="7">
        <v>0</v>
      </c>
    </row>
    <row r="102" spans="1:13" x14ac:dyDescent="0.25">
      <c r="A102" s="8" t="s">
        <v>222</v>
      </c>
      <c r="B102" s="60"/>
      <c r="M102" s="7"/>
    </row>
    <row r="103" spans="1:13" x14ac:dyDescent="0.25">
      <c r="A103" s="1" t="s">
        <v>486</v>
      </c>
      <c r="B103" s="60">
        <v>54</v>
      </c>
      <c r="C103" s="1">
        <v>1</v>
      </c>
      <c r="D103" s="7">
        <v>10</v>
      </c>
      <c r="E103" s="1">
        <v>0</v>
      </c>
      <c r="F103" s="7">
        <v>4</v>
      </c>
      <c r="G103" s="1">
        <v>0</v>
      </c>
      <c r="H103" s="1">
        <v>2</v>
      </c>
      <c r="I103" s="1">
        <v>2</v>
      </c>
      <c r="J103" s="7">
        <v>13</v>
      </c>
      <c r="K103" s="1">
        <v>5</v>
      </c>
      <c r="L103" s="1">
        <v>6</v>
      </c>
      <c r="M103" s="7">
        <v>11</v>
      </c>
    </row>
    <row r="104" spans="1:13" x14ac:dyDescent="0.25">
      <c r="A104" s="1" t="s">
        <v>487</v>
      </c>
      <c r="B104" s="60">
        <v>4</v>
      </c>
      <c r="C104" s="1">
        <v>2</v>
      </c>
      <c r="D104" s="7">
        <v>0</v>
      </c>
      <c r="E104" s="1">
        <v>0</v>
      </c>
      <c r="F104" s="7">
        <v>0</v>
      </c>
      <c r="G104" s="1">
        <v>0</v>
      </c>
      <c r="H104" s="1">
        <v>0</v>
      </c>
      <c r="I104" s="1">
        <v>0</v>
      </c>
      <c r="J104" s="7">
        <v>1</v>
      </c>
      <c r="K104" s="1">
        <v>0</v>
      </c>
      <c r="L104" s="1">
        <v>0</v>
      </c>
      <c r="M104" s="7">
        <v>1</v>
      </c>
    </row>
    <row r="105" spans="1:13" x14ac:dyDescent="0.25">
      <c r="A105" s="8" t="s">
        <v>223</v>
      </c>
      <c r="B105" s="60"/>
      <c r="M105" s="7"/>
    </row>
    <row r="106" spans="1:13" x14ac:dyDescent="0.25">
      <c r="A106" s="1" t="s">
        <v>488</v>
      </c>
      <c r="B106" s="60">
        <v>31</v>
      </c>
      <c r="C106" s="1">
        <v>2</v>
      </c>
      <c r="D106" s="7">
        <v>9</v>
      </c>
      <c r="E106" s="1">
        <v>0</v>
      </c>
      <c r="F106" s="7">
        <v>1</v>
      </c>
      <c r="G106" s="1">
        <v>0</v>
      </c>
      <c r="H106" s="1">
        <v>0</v>
      </c>
      <c r="I106" s="1">
        <v>0</v>
      </c>
      <c r="J106" s="7">
        <v>6</v>
      </c>
      <c r="K106" s="1">
        <v>3</v>
      </c>
      <c r="L106" s="1">
        <v>1</v>
      </c>
      <c r="M106" s="7">
        <v>9</v>
      </c>
    </row>
    <row r="107" spans="1:13" x14ac:dyDescent="0.25">
      <c r="A107" s="1" t="s">
        <v>544</v>
      </c>
      <c r="B107" s="60">
        <v>24</v>
      </c>
      <c r="C107" s="1">
        <v>1</v>
      </c>
      <c r="D107" s="7">
        <v>5</v>
      </c>
      <c r="E107" s="1">
        <v>0</v>
      </c>
      <c r="F107" s="7">
        <v>0</v>
      </c>
      <c r="G107" s="1">
        <v>0</v>
      </c>
      <c r="H107" s="1">
        <v>5</v>
      </c>
      <c r="I107" s="1">
        <v>1</v>
      </c>
      <c r="J107" s="7">
        <v>5</v>
      </c>
      <c r="K107" s="1">
        <v>1</v>
      </c>
      <c r="L107" s="1">
        <v>2</v>
      </c>
      <c r="M107" s="7">
        <v>4</v>
      </c>
    </row>
    <row r="108" spans="1:13" x14ac:dyDescent="0.25">
      <c r="A108" s="1" t="s">
        <v>489</v>
      </c>
      <c r="B108" s="60">
        <v>7</v>
      </c>
      <c r="C108" s="1">
        <v>1</v>
      </c>
      <c r="D108" s="7">
        <v>2</v>
      </c>
      <c r="E108" s="1">
        <v>1</v>
      </c>
      <c r="F108" s="7">
        <v>0</v>
      </c>
      <c r="G108" s="1">
        <v>0</v>
      </c>
      <c r="H108" s="1">
        <v>1</v>
      </c>
      <c r="I108" s="1">
        <v>0</v>
      </c>
      <c r="J108" s="7">
        <v>1</v>
      </c>
      <c r="K108" s="1">
        <v>1</v>
      </c>
      <c r="L108" s="1">
        <v>0</v>
      </c>
      <c r="M108" s="7">
        <v>0</v>
      </c>
    </row>
    <row r="109" spans="1:13" x14ac:dyDescent="0.25">
      <c r="A109" s="1" t="s">
        <v>490</v>
      </c>
      <c r="B109" s="60">
        <v>5</v>
      </c>
      <c r="C109" s="1">
        <v>2</v>
      </c>
      <c r="D109" s="7">
        <v>0</v>
      </c>
      <c r="E109" s="1">
        <v>0</v>
      </c>
      <c r="F109" s="7">
        <v>0</v>
      </c>
      <c r="G109" s="1">
        <v>0</v>
      </c>
      <c r="H109" s="1">
        <v>0</v>
      </c>
      <c r="I109" s="1">
        <v>1</v>
      </c>
      <c r="J109" s="7">
        <v>0</v>
      </c>
      <c r="K109" s="1">
        <v>1</v>
      </c>
      <c r="L109" s="1">
        <v>0</v>
      </c>
      <c r="M109" s="7">
        <v>1</v>
      </c>
    </row>
    <row r="110" spans="1:13" x14ac:dyDescent="0.25">
      <c r="A110" s="1" t="s">
        <v>491</v>
      </c>
      <c r="B110" s="60">
        <v>2</v>
      </c>
      <c r="C110" s="1">
        <v>0</v>
      </c>
      <c r="D110" s="7">
        <v>0</v>
      </c>
      <c r="E110" s="1">
        <v>0</v>
      </c>
      <c r="F110" s="7">
        <v>0</v>
      </c>
      <c r="G110" s="1">
        <v>0</v>
      </c>
      <c r="H110" s="1">
        <v>1</v>
      </c>
      <c r="I110" s="1">
        <v>0</v>
      </c>
      <c r="J110" s="7">
        <v>1</v>
      </c>
      <c r="K110" s="1">
        <v>0</v>
      </c>
      <c r="L110" s="1">
        <v>0</v>
      </c>
      <c r="M110" s="7">
        <v>0</v>
      </c>
    </row>
    <row r="111" spans="1:13" x14ac:dyDescent="0.25">
      <c r="A111" s="1" t="s">
        <v>492</v>
      </c>
      <c r="B111" s="60">
        <v>0</v>
      </c>
      <c r="C111" s="1">
        <v>0</v>
      </c>
      <c r="D111" s="7">
        <v>0</v>
      </c>
      <c r="E111" s="1">
        <v>0</v>
      </c>
      <c r="F111" s="7">
        <v>0</v>
      </c>
      <c r="G111" s="1">
        <v>0</v>
      </c>
      <c r="H111" s="1">
        <v>0</v>
      </c>
      <c r="I111" s="1">
        <v>0</v>
      </c>
      <c r="J111" s="7">
        <v>0</v>
      </c>
      <c r="K111" s="1">
        <v>0</v>
      </c>
      <c r="L111" s="1">
        <v>0</v>
      </c>
      <c r="M111" s="7">
        <v>0</v>
      </c>
    </row>
    <row r="112" spans="1:13" x14ac:dyDescent="0.25">
      <c r="A112" s="1" t="s">
        <v>493</v>
      </c>
      <c r="B112" s="60">
        <v>19</v>
      </c>
      <c r="C112" s="1">
        <v>0</v>
      </c>
      <c r="D112" s="7">
        <v>6</v>
      </c>
      <c r="E112" s="1">
        <v>0</v>
      </c>
      <c r="F112" s="7">
        <v>1</v>
      </c>
      <c r="G112" s="1">
        <v>0</v>
      </c>
      <c r="H112" s="1">
        <v>3</v>
      </c>
      <c r="I112" s="1">
        <v>2</v>
      </c>
      <c r="J112" s="7">
        <v>2</v>
      </c>
      <c r="K112" s="1">
        <v>2</v>
      </c>
      <c r="L112" s="1">
        <v>1</v>
      </c>
      <c r="M112" s="7">
        <v>2</v>
      </c>
    </row>
    <row r="113" spans="1:13" x14ac:dyDescent="0.25">
      <c r="A113" s="1" t="s">
        <v>494</v>
      </c>
      <c r="B113" s="60">
        <v>3</v>
      </c>
      <c r="C113" s="1">
        <v>0</v>
      </c>
      <c r="D113" s="7">
        <v>0</v>
      </c>
      <c r="E113" s="1">
        <v>0</v>
      </c>
      <c r="F113" s="7">
        <v>0</v>
      </c>
      <c r="G113" s="1">
        <v>0</v>
      </c>
      <c r="H113" s="1">
        <v>0</v>
      </c>
      <c r="I113" s="1">
        <v>0</v>
      </c>
      <c r="J113" s="7">
        <v>2</v>
      </c>
      <c r="K113" s="1">
        <v>1</v>
      </c>
      <c r="L113" s="1">
        <v>0</v>
      </c>
      <c r="M113" s="7">
        <v>0</v>
      </c>
    </row>
    <row r="114" spans="1:13" x14ac:dyDescent="0.25">
      <c r="A114" s="1" t="s">
        <v>224</v>
      </c>
      <c r="B114" s="60">
        <v>248</v>
      </c>
      <c r="C114" s="7">
        <v>50</v>
      </c>
      <c r="D114" s="7">
        <v>23</v>
      </c>
      <c r="E114" s="7">
        <v>9</v>
      </c>
      <c r="F114" s="7">
        <v>11</v>
      </c>
      <c r="G114" s="7">
        <v>2</v>
      </c>
      <c r="H114" s="7">
        <v>7</v>
      </c>
      <c r="I114" s="7">
        <v>10</v>
      </c>
      <c r="J114" s="7">
        <v>27</v>
      </c>
      <c r="K114" s="7">
        <v>42</v>
      </c>
      <c r="L114" s="7">
        <v>12</v>
      </c>
      <c r="M114" s="7">
        <v>55</v>
      </c>
    </row>
    <row r="115" spans="1:13" x14ac:dyDescent="0.25">
      <c r="A115" s="1" t="s">
        <v>545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 x14ac:dyDescent="0.2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 x14ac:dyDescent="0.2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 x14ac:dyDescent="0.25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 x14ac:dyDescent="0.25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 x14ac:dyDescent="0.25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 x14ac:dyDescent="0.25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 x14ac:dyDescent="0.25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 x14ac:dyDescent="0.25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 x14ac:dyDescent="0.25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 x14ac:dyDescent="0.25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 x14ac:dyDescent="0.25"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 x14ac:dyDescent="0.25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 x14ac:dyDescent="0.25"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3" x14ac:dyDescent="0.25"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 x14ac:dyDescent="0.25"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3" x14ac:dyDescent="0.25"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3" x14ac:dyDescent="0.25"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3" x14ac:dyDescent="0.2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3" x14ac:dyDescent="0.2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3" x14ac:dyDescent="0.2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3" x14ac:dyDescent="0.2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3" x14ac:dyDescent="0.2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2:13" x14ac:dyDescent="0.2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2:13" x14ac:dyDescent="0.2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2:13" x14ac:dyDescent="0.2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2:13" x14ac:dyDescent="0.2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2:13" x14ac:dyDescent="0.2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2:13" x14ac:dyDescent="0.2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2:13" x14ac:dyDescent="0.2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2:13" x14ac:dyDescent="0.2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2:13" x14ac:dyDescent="0.2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2:13" x14ac:dyDescent="0.2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2:13" x14ac:dyDescent="0.2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2:13" x14ac:dyDescent="0.2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2:13" x14ac:dyDescent="0.2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2:13" x14ac:dyDescent="0.2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2:13" x14ac:dyDescent="0.2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2:13" x14ac:dyDescent="0.2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x14ac:dyDescent="0.2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2:13" x14ac:dyDescent="0.2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2:13" x14ac:dyDescent="0.2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2:13" x14ac:dyDescent="0.2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2:13" x14ac:dyDescent="0.2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2:13" x14ac:dyDescent="0.2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2:13" x14ac:dyDescent="0.2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2:13" x14ac:dyDescent="0.2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2:13" x14ac:dyDescent="0.2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2:13" x14ac:dyDescent="0.2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2:13" x14ac:dyDescent="0.2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2:13" x14ac:dyDescent="0.2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2:13" x14ac:dyDescent="0.2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2:13" x14ac:dyDescent="0.2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2:13" x14ac:dyDescent="0.2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2:13" x14ac:dyDescent="0.2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2:13" x14ac:dyDescent="0.2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3" x14ac:dyDescent="0.2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3" x14ac:dyDescent="0.2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3" x14ac:dyDescent="0.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3" x14ac:dyDescent="0.2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3" x14ac:dyDescent="0.2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3" x14ac:dyDescent="0.2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5">
      <c r="B211" s="7"/>
    </row>
    <row r="212" spans="2:13" x14ac:dyDescent="0.25">
      <c r="B212" s="7"/>
    </row>
    <row r="213" spans="2:13" x14ac:dyDescent="0.25">
      <c r="B213" s="7"/>
    </row>
    <row r="214" spans="2:13" x14ac:dyDescent="0.25">
      <c r="B214" s="7"/>
    </row>
    <row r="215" spans="2:13" x14ac:dyDescent="0.25">
      <c r="B215" s="7"/>
    </row>
    <row r="216" spans="2:13" x14ac:dyDescent="0.25">
      <c r="B216" s="7"/>
    </row>
    <row r="217" spans="2:13" x14ac:dyDescent="0.25">
      <c r="B217" s="7"/>
    </row>
    <row r="218" spans="2:13" x14ac:dyDescent="0.25">
      <c r="B218" s="7"/>
    </row>
    <row r="219" spans="2:13" x14ac:dyDescent="0.25">
      <c r="B219" s="7"/>
    </row>
    <row r="220" spans="2:13" x14ac:dyDescent="0.25">
      <c r="B220" s="7"/>
    </row>
    <row r="221" spans="2:13" x14ac:dyDescent="0.25">
      <c r="B221" s="7"/>
    </row>
    <row r="222" spans="2:13" x14ac:dyDescent="0.25">
      <c r="B222" s="7"/>
    </row>
    <row r="223" spans="2:13" x14ac:dyDescent="0.25">
      <c r="B223" s="7"/>
    </row>
    <row r="224" spans="2:13" x14ac:dyDescent="0.25">
      <c r="B224" s="7"/>
    </row>
    <row r="225" spans="2:2" x14ac:dyDescent="0.25">
      <c r="B225" s="7"/>
    </row>
    <row r="226" spans="2:2" x14ac:dyDescent="0.25">
      <c r="B226" s="7"/>
    </row>
    <row r="227" spans="2:2" x14ac:dyDescent="0.25">
      <c r="B227" s="7"/>
    </row>
    <row r="228" spans="2:2" x14ac:dyDescent="0.25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M117"/>
  <sheetViews>
    <sheetView workbookViewId="0">
      <selection activeCell="A3" sqref="A3"/>
    </sheetView>
  </sheetViews>
  <sheetFormatPr baseColWidth="10" defaultColWidth="11.44140625" defaultRowHeight="13.2" x14ac:dyDescent="0.25"/>
  <cols>
    <col min="1" max="1" width="27.88671875" style="1" customWidth="1"/>
    <col min="2" max="13" width="8.44140625" style="1" customWidth="1"/>
    <col min="14" max="16384" width="11.44140625" style="1"/>
  </cols>
  <sheetData>
    <row r="1" spans="1:13" x14ac:dyDescent="0.25">
      <c r="A1" s="8" t="s">
        <v>807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5">
      <c r="A2" s="12" t="s">
        <v>826</v>
      </c>
    </row>
    <row r="4" spans="1:13" ht="26.25" customHeight="1" x14ac:dyDescent="0.25">
      <c r="B4" s="8" t="s">
        <v>495</v>
      </c>
    </row>
    <row r="5" spans="1:13" x14ac:dyDescent="0.25">
      <c r="A5" s="6"/>
      <c r="B5" s="2" t="s">
        <v>202</v>
      </c>
      <c r="C5" s="6">
        <v>161</v>
      </c>
      <c r="D5" s="1">
        <v>164</v>
      </c>
      <c r="E5" s="6">
        <v>165</v>
      </c>
      <c r="F5" s="6">
        <v>167</v>
      </c>
      <c r="G5" s="6">
        <v>172</v>
      </c>
      <c r="H5" s="6">
        <v>183</v>
      </c>
      <c r="I5" s="6">
        <v>184</v>
      </c>
      <c r="J5" s="6">
        <v>186</v>
      </c>
      <c r="K5" s="6">
        <v>193</v>
      </c>
      <c r="L5" s="6">
        <v>197</v>
      </c>
      <c r="M5" s="2" t="s">
        <v>496</v>
      </c>
    </row>
    <row r="6" spans="1:13" x14ac:dyDescent="0.25">
      <c r="A6" s="89" t="s">
        <v>208</v>
      </c>
      <c r="B6" s="27">
        <v>77821</v>
      </c>
      <c r="C6" s="27">
        <v>5071</v>
      </c>
      <c r="D6" s="27">
        <v>4834</v>
      </c>
      <c r="E6" s="27">
        <v>11161</v>
      </c>
      <c r="F6" s="27">
        <v>6276</v>
      </c>
      <c r="G6" s="27">
        <v>3688</v>
      </c>
      <c r="H6" s="27">
        <v>4408</v>
      </c>
      <c r="I6" s="27">
        <v>10644</v>
      </c>
      <c r="J6" s="27">
        <v>8772</v>
      </c>
      <c r="K6" s="27">
        <v>3214</v>
      </c>
      <c r="L6" s="27">
        <v>3603</v>
      </c>
      <c r="M6" s="27">
        <f>B6-SUM(C6:L6)</f>
        <v>16150</v>
      </c>
    </row>
    <row r="7" spans="1:13" x14ac:dyDescent="0.25">
      <c r="A7" s="8" t="s">
        <v>209</v>
      </c>
      <c r="B7" s="60"/>
      <c r="C7" s="51"/>
      <c r="D7" s="7"/>
      <c r="E7" s="51"/>
      <c r="F7" s="51"/>
      <c r="G7" s="51"/>
      <c r="H7" s="51"/>
      <c r="I7" s="51"/>
      <c r="J7" s="51"/>
      <c r="K7" s="51"/>
      <c r="L7" s="51"/>
      <c r="M7" s="7"/>
    </row>
    <row r="8" spans="1:13" x14ac:dyDescent="0.25">
      <c r="A8" s="1" t="s">
        <v>378</v>
      </c>
      <c r="B8" s="60">
        <v>729</v>
      </c>
      <c r="C8" s="7">
        <v>32</v>
      </c>
      <c r="D8" s="7">
        <v>42</v>
      </c>
      <c r="E8" s="7">
        <v>105</v>
      </c>
      <c r="F8" s="7">
        <v>134</v>
      </c>
      <c r="G8" s="7">
        <v>1</v>
      </c>
      <c r="H8" s="7">
        <v>45</v>
      </c>
      <c r="I8" s="7">
        <v>99</v>
      </c>
      <c r="J8" s="7">
        <v>92</v>
      </c>
      <c r="K8" s="7">
        <v>42</v>
      </c>
      <c r="L8" s="7">
        <v>10</v>
      </c>
      <c r="M8" s="7">
        <v>127</v>
      </c>
    </row>
    <row r="9" spans="1:13" x14ac:dyDescent="0.25">
      <c r="A9" s="1" t="s">
        <v>388</v>
      </c>
      <c r="B9" s="60">
        <v>1592</v>
      </c>
      <c r="C9" s="7">
        <v>79</v>
      </c>
      <c r="D9" s="7">
        <v>31</v>
      </c>
      <c r="E9" s="7">
        <v>178</v>
      </c>
      <c r="F9" s="7">
        <v>97</v>
      </c>
      <c r="G9" s="7">
        <v>3</v>
      </c>
      <c r="H9" s="7">
        <v>168</v>
      </c>
      <c r="I9" s="7">
        <v>439</v>
      </c>
      <c r="J9" s="7">
        <v>183</v>
      </c>
      <c r="K9" s="7">
        <v>54</v>
      </c>
      <c r="L9" s="7">
        <v>46</v>
      </c>
      <c r="M9" s="7">
        <v>314</v>
      </c>
    </row>
    <row r="10" spans="1:13" x14ac:dyDescent="0.25">
      <c r="A10" s="1" t="s">
        <v>389</v>
      </c>
      <c r="B10" s="60">
        <v>818</v>
      </c>
      <c r="C10" s="7">
        <v>42</v>
      </c>
      <c r="D10" s="7">
        <v>60</v>
      </c>
      <c r="E10" s="7">
        <v>108</v>
      </c>
      <c r="F10" s="7">
        <v>130</v>
      </c>
      <c r="G10" s="7">
        <v>3</v>
      </c>
      <c r="H10" s="7">
        <v>30</v>
      </c>
      <c r="I10" s="7">
        <v>112</v>
      </c>
      <c r="J10" s="7">
        <v>77</v>
      </c>
      <c r="K10" s="7">
        <v>48</v>
      </c>
      <c r="L10" s="7">
        <v>28</v>
      </c>
      <c r="M10" s="7">
        <v>180</v>
      </c>
    </row>
    <row r="11" spans="1:13" x14ac:dyDescent="0.25">
      <c r="A11" s="1" t="s">
        <v>390</v>
      </c>
      <c r="B11" s="60">
        <v>536</v>
      </c>
      <c r="C11" s="7">
        <v>38</v>
      </c>
      <c r="D11" s="7">
        <v>9</v>
      </c>
      <c r="E11" s="7">
        <v>69</v>
      </c>
      <c r="F11" s="7">
        <v>48</v>
      </c>
      <c r="G11" s="7">
        <v>7</v>
      </c>
      <c r="H11" s="7">
        <v>33</v>
      </c>
      <c r="I11" s="7">
        <v>96</v>
      </c>
      <c r="J11" s="7">
        <v>51</v>
      </c>
      <c r="K11" s="7">
        <v>37</v>
      </c>
      <c r="L11" s="7">
        <v>28</v>
      </c>
      <c r="M11" s="7">
        <v>120</v>
      </c>
    </row>
    <row r="12" spans="1:13" x14ac:dyDescent="0.25">
      <c r="A12" s="1" t="s">
        <v>391</v>
      </c>
      <c r="B12" s="60">
        <v>1399</v>
      </c>
      <c r="C12" s="7">
        <v>60</v>
      </c>
      <c r="D12" s="7">
        <v>332</v>
      </c>
      <c r="E12" s="7">
        <v>277</v>
      </c>
      <c r="F12" s="7">
        <v>137</v>
      </c>
      <c r="G12" s="7">
        <v>1</v>
      </c>
      <c r="H12" s="7">
        <v>69</v>
      </c>
      <c r="I12" s="7">
        <v>181</v>
      </c>
      <c r="J12" s="7">
        <v>111</v>
      </c>
      <c r="K12" s="7">
        <v>40</v>
      </c>
      <c r="L12" s="7">
        <v>18</v>
      </c>
      <c r="M12" s="7">
        <v>173</v>
      </c>
    </row>
    <row r="13" spans="1:13" x14ac:dyDescent="0.25">
      <c r="A13" s="1" t="s">
        <v>420</v>
      </c>
      <c r="B13" s="60">
        <v>4537</v>
      </c>
      <c r="C13" s="7">
        <v>243</v>
      </c>
      <c r="D13" s="7">
        <v>116</v>
      </c>
      <c r="E13" s="7">
        <v>694</v>
      </c>
      <c r="F13" s="7">
        <v>239</v>
      </c>
      <c r="G13" s="7">
        <v>16</v>
      </c>
      <c r="H13" s="7">
        <v>560</v>
      </c>
      <c r="I13" s="7">
        <v>1152</v>
      </c>
      <c r="J13" s="7">
        <v>498</v>
      </c>
      <c r="K13" s="7">
        <v>184</v>
      </c>
      <c r="L13" s="7">
        <v>108</v>
      </c>
      <c r="M13" s="7">
        <v>727</v>
      </c>
    </row>
    <row r="14" spans="1:13" x14ac:dyDescent="0.25">
      <c r="A14" s="8" t="s">
        <v>559</v>
      </c>
      <c r="B14" s="60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25">
      <c r="A15" s="1" t="s">
        <v>421</v>
      </c>
      <c r="B15" s="60">
        <v>3298</v>
      </c>
      <c r="C15" s="7">
        <v>203</v>
      </c>
      <c r="D15" s="7">
        <v>310</v>
      </c>
      <c r="E15" s="7">
        <v>610</v>
      </c>
      <c r="F15" s="7">
        <v>366</v>
      </c>
      <c r="G15" s="7">
        <v>43</v>
      </c>
      <c r="H15" s="7">
        <v>198</v>
      </c>
      <c r="I15" s="7">
        <v>390</v>
      </c>
      <c r="J15" s="7">
        <v>323</v>
      </c>
      <c r="K15" s="7">
        <v>130</v>
      </c>
      <c r="L15" s="7">
        <v>176</v>
      </c>
      <c r="M15" s="7">
        <v>549</v>
      </c>
    </row>
    <row r="16" spans="1:13" x14ac:dyDescent="0.25">
      <c r="A16" s="1" t="s">
        <v>381</v>
      </c>
      <c r="B16" s="60">
        <v>3160</v>
      </c>
      <c r="C16" s="7">
        <v>183</v>
      </c>
      <c r="D16" s="7">
        <v>60</v>
      </c>
      <c r="E16" s="7">
        <v>536</v>
      </c>
      <c r="F16" s="7">
        <v>112</v>
      </c>
      <c r="G16" s="7">
        <v>1</v>
      </c>
      <c r="H16" s="7">
        <v>385</v>
      </c>
      <c r="I16" s="7">
        <v>782</v>
      </c>
      <c r="J16" s="7">
        <v>447</v>
      </c>
      <c r="K16" s="7">
        <v>106</v>
      </c>
      <c r="L16" s="7">
        <v>92</v>
      </c>
      <c r="M16" s="7">
        <v>456</v>
      </c>
    </row>
    <row r="17" spans="1:13" x14ac:dyDescent="0.25">
      <c r="A17" s="1" t="s">
        <v>422</v>
      </c>
      <c r="B17" s="60">
        <v>2227</v>
      </c>
      <c r="C17" s="7">
        <v>94</v>
      </c>
      <c r="D17" s="7">
        <v>99</v>
      </c>
      <c r="E17" s="7">
        <v>303</v>
      </c>
      <c r="F17" s="7">
        <v>284</v>
      </c>
      <c r="G17" s="7">
        <v>5</v>
      </c>
      <c r="H17" s="7">
        <v>203</v>
      </c>
      <c r="I17" s="7">
        <v>422</v>
      </c>
      <c r="J17" s="7">
        <v>298</v>
      </c>
      <c r="K17" s="7">
        <v>86</v>
      </c>
      <c r="L17" s="7">
        <v>110</v>
      </c>
      <c r="M17" s="7">
        <v>323</v>
      </c>
    </row>
    <row r="18" spans="1:13" x14ac:dyDescent="0.25">
      <c r="A18" s="8" t="s">
        <v>210</v>
      </c>
      <c r="B18" s="60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25">
      <c r="A19" s="1" t="s">
        <v>423</v>
      </c>
      <c r="B19" s="60">
        <v>893</v>
      </c>
      <c r="C19" s="7">
        <v>52</v>
      </c>
      <c r="D19" s="7">
        <v>61</v>
      </c>
      <c r="E19" s="7">
        <v>128</v>
      </c>
      <c r="F19" s="7">
        <v>61</v>
      </c>
      <c r="G19" s="7">
        <v>10</v>
      </c>
      <c r="H19" s="7">
        <v>51</v>
      </c>
      <c r="I19" s="7">
        <v>146</v>
      </c>
      <c r="J19" s="7">
        <v>88</v>
      </c>
      <c r="K19" s="7">
        <v>73</v>
      </c>
      <c r="L19" s="7">
        <v>41</v>
      </c>
      <c r="M19" s="7">
        <v>182</v>
      </c>
    </row>
    <row r="20" spans="1:13" x14ac:dyDescent="0.25">
      <c r="A20" s="1" t="s">
        <v>392</v>
      </c>
      <c r="B20" s="60">
        <v>1466</v>
      </c>
      <c r="C20" s="7">
        <v>92</v>
      </c>
      <c r="D20" s="7">
        <v>78</v>
      </c>
      <c r="E20" s="7">
        <v>244</v>
      </c>
      <c r="F20" s="7">
        <v>108</v>
      </c>
      <c r="G20" s="7">
        <v>7</v>
      </c>
      <c r="H20" s="7">
        <v>103</v>
      </c>
      <c r="I20" s="7">
        <v>299</v>
      </c>
      <c r="J20" s="7">
        <v>160</v>
      </c>
      <c r="K20" s="7">
        <v>56</v>
      </c>
      <c r="L20" s="7">
        <v>63</v>
      </c>
      <c r="M20" s="7">
        <v>256</v>
      </c>
    </row>
    <row r="21" spans="1:13" x14ac:dyDescent="0.25">
      <c r="A21" s="1" t="s">
        <v>424</v>
      </c>
      <c r="B21" s="60">
        <v>1455</v>
      </c>
      <c r="C21" s="7">
        <v>90</v>
      </c>
      <c r="D21" s="7">
        <v>83</v>
      </c>
      <c r="E21" s="7">
        <v>252</v>
      </c>
      <c r="F21" s="7">
        <v>110</v>
      </c>
      <c r="G21" s="7">
        <v>18</v>
      </c>
      <c r="H21" s="7">
        <v>82</v>
      </c>
      <c r="I21" s="7">
        <v>189</v>
      </c>
      <c r="J21" s="7">
        <v>174</v>
      </c>
      <c r="K21" s="7">
        <v>74</v>
      </c>
      <c r="L21" s="7">
        <v>84</v>
      </c>
      <c r="M21" s="7">
        <v>299</v>
      </c>
    </row>
    <row r="22" spans="1:13" x14ac:dyDescent="0.25">
      <c r="A22" s="1" t="s">
        <v>425</v>
      </c>
      <c r="B22" s="60">
        <v>2689</v>
      </c>
      <c r="C22" s="7">
        <v>157</v>
      </c>
      <c r="D22" s="7">
        <v>135</v>
      </c>
      <c r="E22" s="7">
        <v>396</v>
      </c>
      <c r="F22" s="7">
        <v>203</v>
      </c>
      <c r="G22" s="7">
        <v>38</v>
      </c>
      <c r="H22" s="7">
        <v>176</v>
      </c>
      <c r="I22" s="7">
        <v>410</v>
      </c>
      <c r="J22" s="7">
        <v>336</v>
      </c>
      <c r="K22" s="7">
        <v>146</v>
      </c>
      <c r="L22" s="7">
        <v>140</v>
      </c>
      <c r="M22" s="7">
        <v>552</v>
      </c>
    </row>
    <row r="23" spans="1:13" x14ac:dyDescent="0.25">
      <c r="A23" s="8" t="s">
        <v>211</v>
      </c>
      <c r="B23" s="60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5">
      <c r="A24" s="1" t="s">
        <v>426</v>
      </c>
      <c r="B24" s="60">
        <v>1514</v>
      </c>
      <c r="C24" s="7">
        <v>125</v>
      </c>
      <c r="D24" s="7">
        <v>65</v>
      </c>
      <c r="E24" s="7">
        <v>332</v>
      </c>
      <c r="F24" s="7">
        <v>149</v>
      </c>
      <c r="G24" s="7">
        <v>44</v>
      </c>
      <c r="H24" s="7">
        <v>53</v>
      </c>
      <c r="I24" s="7">
        <v>160</v>
      </c>
      <c r="J24" s="7">
        <v>152</v>
      </c>
      <c r="K24" s="7">
        <v>53</v>
      </c>
      <c r="L24" s="7">
        <v>82</v>
      </c>
      <c r="M24" s="7">
        <v>299</v>
      </c>
    </row>
    <row r="25" spans="1:13" x14ac:dyDescent="0.25">
      <c r="A25" s="1" t="s">
        <v>427</v>
      </c>
      <c r="B25" s="60">
        <v>335</v>
      </c>
      <c r="C25" s="7">
        <v>14</v>
      </c>
      <c r="D25" s="7">
        <v>27</v>
      </c>
      <c r="E25" s="7">
        <v>55</v>
      </c>
      <c r="F25" s="7">
        <v>21</v>
      </c>
      <c r="G25" s="7">
        <v>26</v>
      </c>
      <c r="H25" s="7">
        <v>10</v>
      </c>
      <c r="I25" s="7">
        <v>37</v>
      </c>
      <c r="J25" s="7">
        <v>43</v>
      </c>
      <c r="K25" s="7">
        <v>9</v>
      </c>
      <c r="L25" s="7">
        <v>13</v>
      </c>
      <c r="M25" s="7">
        <v>80</v>
      </c>
    </row>
    <row r="26" spans="1:13" x14ac:dyDescent="0.25">
      <c r="A26" s="1" t="s">
        <v>428</v>
      </c>
      <c r="B26" s="60">
        <v>243</v>
      </c>
      <c r="C26" s="7">
        <v>13</v>
      </c>
      <c r="D26" s="7">
        <v>29</v>
      </c>
      <c r="E26" s="7">
        <v>45</v>
      </c>
      <c r="F26" s="7">
        <v>28</v>
      </c>
      <c r="G26" s="7">
        <v>15</v>
      </c>
      <c r="H26" s="7">
        <v>10</v>
      </c>
      <c r="I26" s="7">
        <v>16</v>
      </c>
      <c r="J26" s="7">
        <v>14</v>
      </c>
      <c r="K26" s="7">
        <v>3</v>
      </c>
      <c r="L26" s="7">
        <v>12</v>
      </c>
      <c r="M26" s="7">
        <v>58</v>
      </c>
    </row>
    <row r="27" spans="1:13" x14ac:dyDescent="0.25">
      <c r="A27" s="1" t="s">
        <v>429</v>
      </c>
      <c r="B27" s="60">
        <v>1510</v>
      </c>
      <c r="C27" s="7">
        <v>156</v>
      </c>
      <c r="D27" s="7">
        <v>40</v>
      </c>
      <c r="E27" s="7">
        <v>185</v>
      </c>
      <c r="F27" s="7">
        <v>70</v>
      </c>
      <c r="G27" s="7">
        <v>59</v>
      </c>
      <c r="H27" s="7">
        <v>91</v>
      </c>
      <c r="I27" s="7">
        <v>259</v>
      </c>
      <c r="J27" s="7">
        <v>162</v>
      </c>
      <c r="K27" s="7">
        <v>84</v>
      </c>
      <c r="L27" s="7">
        <v>48</v>
      </c>
      <c r="M27" s="7">
        <v>356</v>
      </c>
    </row>
    <row r="28" spans="1:13" x14ac:dyDescent="0.25">
      <c r="A28" s="8" t="s">
        <v>386</v>
      </c>
      <c r="B28" s="60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5">
      <c r="A29" s="1" t="s">
        <v>430</v>
      </c>
      <c r="B29" s="60">
        <v>608</v>
      </c>
      <c r="C29" s="7">
        <v>36</v>
      </c>
      <c r="D29" s="7">
        <v>43</v>
      </c>
      <c r="E29" s="7">
        <v>89</v>
      </c>
      <c r="F29" s="7">
        <v>50</v>
      </c>
      <c r="G29" s="7">
        <v>42</v>
      </c>
      <c r="H29" s="7">
        <v>24</v>
      </c>
      <c r="I29" s="7">
        <v>44</v>
      </c>
      <c r="J29" s="7">
        <v>92</v>
      </c>
      <c r="K29" s="7">
        <v>23</v>
      </c>
      <c r="L29" s="7">
        <v>33</v>
      </c>
      <c r="M29" s="7">
        <v>132</v>
      </c>
    </row>
    <row r="30" spans="1:13" x14ac:dyDescent="0.25">
      <c r="A30" s="1" t="s">
        <v>431</v>
      </c>
      <c r="B30" s="60">
        <v>666</v>
      </c>
      <c r="C30" s="7">
        <v>39</v>
      </c>
      <c r="D30" s="7">
        <v>53</v>
      </c>
      <c r="E30" s="7">
        <v>108</v>
      </c>
      <c r="F30" s="7">
        <v>43</v>
      </c>
      <c r="G30" s="7">
        <v>22</v>
      </c>
      <c r="H30" s="7">
        <v>29</v>
      </c>
      <c r="I30" s="7">
        <v>84</v>
      </c>
      <c r="J30" s="7">
        <v>78</v>
      </c>
      <c r="K30" s="7">
        <v>29</v>
      </c>
      <c r="L30" s="7">
        <v>39</v>
      </c>
      <c r="M30" s="7">
        <v>142</v>
      </c>
    </row>
    <row r="31" spans="1:13" x14ac:dyDescent="0.25">
      <c r="A31" s="1" t="s">
        <v>432</v>
      </c>
      <c r="B31" s="60">
        <v>641</v>
      </c>
      <c r="C31" s="7">
        <v>38</v>
      </c>
      <c r="D31" s="7">
        <v>47</v>
      </c>
      <c r="E31" s="7">
        <v>97</v>
      </c>
      <c r="F31" s="7">
        <v>72</v>
      </c>
      <c r="G31" s="7">
        <v>16</v>
      </c>
      <c r="H31" s="7">
        <v>16</v>
      </c>
      <c r="I31" s="7">
        <v>71</v>
      </c>
      <c r="J31" s="7">
        <v>72</v>
      </c>
      <c r="K31" s="7">
        <v>23</v>
      </c>
      <c r="L31" s="7">
        <v>52</v>
      </c>
      <c r="M31" s="7">
        <v>137</v>
      </c>
    </row>
    <row r="32" spans="1:13" x14ac:dyDescent="0.25">
      <c r="A32" s="1" t="s">
        <v>433</v>
      </c>
      <c r="B32" s="60">
        <v>491</v>
      </c>
      <c r="C32" s="7">
        <v>32</v>
      </c>
      <c r="D32" s="7">
        <v>33</v>
      </c>
      <c r="E32" s="7">
        <v>56</v>
      </c>
      <c r="F32" s="7">
        <v>36</v>
      </c>
      <c r="G32" s="7">
        <v>50</v>
      </c>
      <c r="H32" s="7">
        <v>17</v>
      </c>
      <c r="I32" s="7">
        <v>53</v>
      </c>
      <c r="J32" s="7">
        <v>59</v>
      </c>
      <c r="K32" s="7">
        <v>15</v>
      </c>
      <c r="L32" s="7">
        <v>26</v>
      </c>
      <c r="M32" s="7">
        <v>114</v>
      </c>
    </row>
    <row r="33" spans="1:13" x14ac:dyDescent="0.25">
      <c r="A33" s="1" t="s">
        <v>434</v>
      </c>
      <c r="B33" s="60">
        <v>631</v>
      </c>
      <c r="C33" s="7">
        <v>46</v>
      </c>
      <c r="D33" s="7">
        <v>41</v>
      </c>
      <c r="E33" s="7">
        <v>104</v>
      </c>
      <c r="F33" s="7">
        <v>37</v>
      </c>
      <c r="G33" s="7">
        <v>35</v>
      </c>
      <c r="H33" s="7">
        <v>28</v>
      </c>
      <c r="I33" s="7">
        <v>64</v>
      </c>
      <c r="J33" s="7">
        <v>68</v>
      </c>
      <c r="K33" s="7">
        <v>36</v>
      </c>
      <c r="L33" s="7">
        <v>32</v>
      </c>
      <c r="M33" s="7">
        <v>140</v>
      </c>
    </row>
    <row r="34" spans="1:13" x14ac:dyDescent="0.25">
      <c r="A34" s="8" t="s">
        <v>383</v>
      </c>
      <c r="B34" s="60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 x14ac:dyDescent="0.25">
      <c r="A35" s="1" t="s">
        <v>435</v>
      </c>
      <c r="B35" s="60">
        <v>962</v>
      </c>
      <c r="C35" s="7">
        <v>49</v>
      </c>
      <c r="D35" s="7">
        <v>49</v>
      </c>
      <c r="E35" s="7">
        <v>74</v>
      </c>
      <c r="F35" s="7">
        <v>69</v>
      </c>
      <c r="G35" s="7">
        <v>5</v>
      </c>
      <c r="H35" s="7">
        <v>69</v>
      </c>
      <c r="I35" s="7">
        <v>151</v>
      </c>
      <c r="J35" s="7">
        <v>191</v>
      </c>
      <c r="K35" s="7">
        <v>52</v>
      </c>
      <c r="L35" s="7">
        <v>37</v>
      </c>
      <c r="M35" s="7">
        <v>216</v>
      </c>
    </row>
    <row r="36" spans="1:13" x14ac:dyDescent="0.25">
      <c r="A36" s="1" t="s">
        <v>436</v>
      </c>
      <c r="B36" s="60">
        <v>1753</v>
      </c>
      <c r="C36" s="7">
        <v>116</v>
      </c>
      <c r="D36" s="7">
        <v>67</v>
      </c>
      <c r="E36" s="7">
        <v>157</v>
      </c>
      <c r="F36" s="7">
        <v>178</v>
      </c>
      <c r="G36" s="7">
        <v>20</v>
      </c>
      <c r="H36" s="7">
        <v>156</v>
      </c>
      <c r="I36" s="7">
        <v>347</v>
      </c>
      <c r="J36" s="7">
        <v>210</v>
      </c>
      <c r="K36" s="7">
        <v>77</v>
      </c>
      <c r="L36" s="7">
        <v>56</v>
      </c>
      <c r="M36" s="7">
        <v>369</v>
      </c>
    </row>
    <row r="37" spans="1:13" x14ac:dyDescent="0.25">
      <c r="A37" s="1" t="s">
        <v>437</v>
      </c>
      <c r="B37" s="60">
        <v>714</v>
      </c>
      <c r="C37" s="7">
        <v>38</v>
      </c>
      <c r="D37" s="7">
        <v>32</v>
      </c>
      <c r="E37" s="7">
        <v>80</v>
      </c>
      <c r="F37" s="7">
        <v>36</v>
      </c>
      <c r="G37" s="7">
        <v>3</v>
      </c>
      <c r="H37" s="7">
        <v>52</v>
      </c>
      <c r="I37" s="7">
        <v>133</v>
      </c>
      <c r="J37" s="7">
        <v>166</v>
      </c>
      <c r="K37" s="7">
        <v>36</v>
      </c>
      <c r="L37" s="7">
        <v>32</v>
      </c>
      <c r="M37" s="7">
        <v>106</v>
      </c>
    </row>
    <row r="38" spans="1:13" x14ac:dyDescent="0.25">
      <c r="A38" s="1" t="s">
        <v>438</v>
      </c>
      <c r="B38" s="60">
        <v>390</v>
      </c>
      <c r="C38" s="7">
        <v>15</v>
      </c>
      <c r="D38" s="7">
        <v>20</v>
      </c>
      <c r="E38" s="7">
        <v>33</v>
      </c>
      <c r="F38" s="7">
        <v>25</v>
      </c>
      <c r="G38" s="7">
        <v>8</v>
      </c>
      <c r="H38" s="7">
        <v>19</v>
      </c>
      <c r="I38" s="7">
        <v>77</v>
      </c>
      <c r="J38" s="7">
        <v>51</v>
      </c>
      <c r="K38" s="7">
        <v>46</v>
      </c>
      <c r="L38" s="7">
        <v>16</v>
      </c>
      <c r="M38" s="7">
        <v>80</v>
      </c>
    </row>
    <row r="39" spans="1:13" x14ac:dyDescent="0.25">
      <c r="A39" s="8" t="s">
        <v>560</v>
      </c>
      <c r="B39" s="60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1" t="s">
        <v>439</v>
      </c>
      <c r="B40" s="60">
        <v>1609</v>
      </c>
      <c r="C40" s="7">
        <v>121</v>
      </c>
      <c r="D40" s="7">
        <v>119</v>
      </c>
      <c r="E40" s="7">
        <v>248</v>
      </c>
      <c r="F40" s="7">
        <v>121</v>
      </c>
      <c r="G40" s="7">
        <v>81</v>
      </c>
      <c r="H40" s="7">
        <v>65</v>
      </c>
      <c r="I40" s="7">
        <v>176</v>
      </c>
      <c r="J40" s="7">
        <v>130</v>
      </c>
      <c r="K40" s="7">
        <v>73</v>
      </c>
      <c r="L40" s="7">
        <v>104</v>
      </c>
      <c r="M40" s="7">
        <v>371</v>
      </c>
    </row>
    <row r="41" spans="1:13" x14ac:dyDescent="0.25">
      <c r="A41" s="1" t="s">
        <v>440</v>
      </c>
      <c r="B41" s="60">
        <v>251</v>
      </c>
      <c r="C41" s="7">
        <v>11</v>
      </c>
      <c r="D41" s="7">
        <v>20</v>
      </c>
      <c r="E41" s="7">
        <v>40</v>
      </c>
      <c r="F41" s="7">
        <v>24</v>
      </c>
      <c r="G41" s="7">
        <v>20</v>
      </c>
      <c r="H41" s="7">
        <v>6</v>
      </c>
      <c r="I41" s="7">
        <v>20</v>
      </c>
      <c r="J41" s="7">
        <v>15</v>
      </c>
      <c r="K41" s="7">
        <v>19</v>
      </c>
      <c r="L41" s="7">
        <v>24</v>
      </c>
      <c r="M41" s="7">
        <v>52</v>
      </c>
    </row>
    <row r="42" spans="1:13" x14ac:dyDescent="0.25">
      <c r="A42" s="1" t="s">
        <v>441</v>
      </c>
      <c r="B42" s="60">
        <v>297</v>
      </c>
      <c r="C42" s="7">
        <v>15</v>
      </c>
      <c r="D42" s="7">
        <v>56</v>
      </c>
      <c r="E42" s="7">
        <v>25</v>
      </c>
      <c r="F42" s="7">
        <v>26</v>
      </c>
      <c r="G42" s="7">
        <v>26</v>
      </c>
      <c r="H42" s="7">
        <v>8</v>
      </c>
      <c r="I42" s="7">
        <v>35</v>
      </c>
      <c r="J42" s="7">
        <v>17</v>
      </c>
      <c r="K42" s="7">
        <v>15</v>
      </c>
      <c r="L42" s="7">
        <v>15</v>
      </c>
      <c r="M42" s="7">
        <v>59</v>
      </c>
    </row>
    <row r="43" spans="1:13" x14ac:dyDescent="0.25">
      <c r="A43" s="1" t="s">
        <v>442</v>
      </c>
      <c r="B43" s="60">
        <v>156</v>
      </c>
      <c r="C43" s="7">
        <v>8</v>
      </c>
      <c r="D43" s="7">
        <v>14</v>
      </c>
      <c r="E43" s="7">
        <v>21</v>
      </c>
      <c r="F43" s="7">
        <v>19</v>
      </c>
      <c r="G43" s="7">
        <v>8</v>
      </c>
      <c r="H43" s="7">
        <v>5</v>
      </c>
      <c r="I43" s="7">
        <v>9</v>
      </c>
      <c r="J43" s="7">
        <v>8</v>
      </c>
      <c r="K43" s="7">
        <v>8</v>
      </c>
      <c r="L43" s="7">
        <v>10</v>
      </c>
      <c r="M43" s="7">
        <v>46</v>
      </c>
    </row>
    <row r="44" spans="1:13" x14ac:dyDescent="0.25">
      <c r="A44" s="1" t="s">
        <v>443</v>
      </c>
      <c r="B44" s="60">
        <v>284</v>
      </c>
      <c r="C44" s="7">
        <v>20</v>
      </c>
      <c r="D44" s="7">
        <v>18</v>
      </c>
      <c r="E44" s="7">
        <v>24</v>
      </c>
      <c r="F44" s="7">
        <v>25</v>
      </c>
      <c r="G44" s="7">
        <v>36</v>
      </c>
      <c r="H44" s="7">
        <v>8</v>
      </c>
      <c r="I44" s="7">
        <v>28</v>
      </c>
      <c r="J44" s="7">
        <v>26</v>
      </c>
      <c r="K44" s="7">
        <v>12</v>
      </c>
      <c r="L44" s="7">
        <v>15</v>
      </c>
      <c r="M44" s="7">
        <v>72</v>
      </c>
    </row>
    <row r="45" spans="1:13" x14ac:dyDescent="0.25">
      <c r="A45" s="8" t="s">
        <v>212</v>
      </c>
      <c r="B45" s="60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1" t="s">
        <v>444</v>
      </c>
      <c r="B46" s="60">
        <v>1761</v>
      </c>
      <c r="C46" s="7">
        <v>154</v>
      </c>
      <c r="D46" s="7">
        <v>96</v>
      </c>
      <c r="E46" s="7">
        <v>327</v>
      </c>
      <c r="F46" s="7">
        <v>129</v>
      </c>
      <c r="G46" s="7">
        <v>84</v>
      </c>
      <c r="H46" s="7">
        <v>67</v>
      </c>
      <c r="I46" s="7">
        <v>179</v>
      </c>
      <c r="J46" s="7">
        <v>175</v>
      </c>
      <c r="K46" s="7">
        <v>82</v>
      </c>
      <c r="L46" s="7">
        <v>110</v>
      </c>
      <c r="M46" s="7">
        <v>358</v>
      </c>
    </row>
    <row r="47" spans="1:13" x14ac:dyDescent="0.25">
      <c r="A47" s="1" t="s">
        <v>445</v>
      </c>
      <c r="B47" s="60">
        <v>571</v>
      </c>
      <c r="C47" s="7">
        <v>53</v>
      </c>
      <c r="D47" s="7">
        <v>42</v>
      </c>
      <c r="E47" s="7">
        <v>84</v>
      </c>
      <c r="F47" s="7">
        <v>40</v>
      </c>
      <c r="G47" s="7">
        <v>65</v>
      </c>
      <c r="H47" s="7">
        <v>10</v>
      </c>
      <c r="I47" s="7">
        <v>50</v>
      </c>
      <c r="J47" s="7">
        <v>44</v>
      </c>
      <c r="K47" s="7">
        <v>24</v>
      </c>
      <c r="L47" s="7">
        <v>31</v>
      </c>
      <c r="M47" s="7">
        <v>128</v>
      </c>
    </row>
    <row r="48" spans="1:13" x14ac:dyDescent="0.25">
      <c r="A48" s="1" t="s">
        <v>446</v>
      </c>
      <c r="B48" s="60">
        <v>942</v>
      </c>
      <c r="C48" s="7">
        <v>78</v>
      </c>
      <c r="D48" s="7">
        <v>69</v>
      </c>
      <c r="E48" s="7">
        <v>170</v>
      </c>
      <c r="F48" s="7">
        <v>77</v>
      </c>
      <c r="G48" s="7">
        <v>65</v>
      </c>
      <c r="H48" s="7">
        <v>26</v>
      </c>
      <c r="I48" s="7">
        <v>89</v>
      </c>
      <c r="J48" s="7">
        <v>65</v>
      </c>
      <c r="K48" s="7">
        <v>27</v>
      </c>
      <c r="L48" s="7">
        <v>53</v>
      </c>
      <c r="M48" s="7">
        <v>223</v>
      </c>
    </row>
    <row r="49" spans="1:13" x14ac:dyDescent="0.25">
      <c r="A49" s="1" t="s">
        <v>447</v>
      </c>
      <c r="B49" s="60">
        <v>596</v>
      </c>
      <c r="C49" s="7">
        <v>51</v>
      </c>
      <c r="D49" s="7">
        <v>30</v>
      </c>
      <c r="E49" s="7">
        <v>75</v>
      </c>
      <c r="F49" s="7">
        <v>30</v>
      </c>
      <c r="G49" s="7">
        <v>64</v>
      </c>
      <c r="H49" s="7">
        <v>34</v>
      </c>
      <c r="I49" s="7">
        <v>77</v>
      </c>
      <c r="J49" s="7">
        <v>50</v>
      </c>
      <c r="K49" s="7">
        <v>29</v>
      </c>
      <c r="L49" s="7">
        <v>30</v>
      </c>
      <c r="M49" s="7">
        <v>126</v>
      </c>
    </row>
    <row r="50" spans="1:13" x14ac:dyDescent="0.25">
      <c r="A50" s="1" t="s">
        <v>448</v>
      </c>
      <c r="B50" s="60">
        <v>218</v>
      </c>
      <c r="C50" s="7">
        <v>12</v>
      </c>
      <c r="D50" s="7">
        <v>18</v>
      </c>
      <c r="E50" s="7">
        <v>41</v>
      </c>
      <c r="F50" s="7">
        <v>32</v>
      </c>
      <c r="G50" s="7">
        <v>22</v>
      </c>
      <c r="H50" s="7">
        <v>10</v>
      </c>
      <c r="I50" s="7">
        <v>15</v>
      </c>
      <c r="J50" s="7">
        <v>15</v>
      </c>
      <c r="K50" s="7">
        <v>12</v>
      </c>
      <c r="L50" s="7">
        <v>12</v>
      </c>
      <c r="M50" s="7">
        <v>29</v>
      </c>
    </row>
    <row r="51" spans="1:13" x14ac:dyDescent="0.25">
      <c r="A51" s="8" t="s">
        <v>213</v>
      </c>
      <c r="B51" s="60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25">
      <c r="A52" s="1" t="s">
        <v>449</v>
      </c>
      <c r="B52" s="60">
        <v>1109</v>
      </c>
      <c r="C52" s="7">
        <v>84</v>
      </c>
      <c r="D52" s="7">
        <v>67</v>
      </c>
      <c r="E52" s="7">
        <v>174</v>
      </c>
      <c r="F52" s="7">
        <v>60</v>
      </c>
      <c r="G52" s="7">
        <v>32</v>
      </c>
      <c r="H52" s="7">
        <v>43</v>
      </c>
      <c r="I52" s="7">
        <v>159</v>
      </c>
      <c r="J52" s="7">
        <v>84</v>
      </c>
      <c r="K52" s="7">
        <v>51</v>
      </c>
      <c r="L52" s="7">
        <v>86</v>
      </c>
      <c r="M52" s="7">
        <v>269</v>
      </c>
    </row>
    <row r="53" spans="1:13" x14ac:dyDescent="0.25">
      <c r="A53" s="1" t="s">
        <v>561</v>
      </c>
      <c r="B53" s="60">
        <v>979</v>
      </c>
      <c r="C53" s="7">
        <v>51</v>
      </c>
      <c r="D53" s="7">
        <v>72</v>
      </c>
      <c r="E53" s="7">
        <v>186</v>
      </c>
      <c r="F53" s="7">
        <v>84</v>
      </c>
      <c r="G53" s="7">
        <v>76</v>
      </c>
      <c r="H53" s="7">
        <v>34</v>
      </c>
      <c r="I53" s="7">
        <v>68</v>
      </c>
      <c r="J53" s="7">
        <v>86</v>
      </c>
      <c r="K53" s="7">
        <v>34</v>
      </c>
      <c r="L53" s="7">
        <v>80</v>
      </c>
      <c r="M53" s="7">
        <v>208</v>
      </c>
    </row>
    <row r="54" spans="1:13" x14ac:dyDescent="0.25">
      <c r="A54" s="1" t="s">
        <v>450</v>
      </c>
      <c r="B54" s="60">
        <v>291</v>
      </c>
      <c r="C54" s="7">
        <v>19</v>
      </c>
      <c r="D54" s="7">
        <v>27</v>
      </c>
      <c r="E54" s="7">
        <v>45</v>
      </c>
      <c r="F54" s="7">
        <v>32</v>
      </c>
      <c r="G54" s="7">
        <v>30</v>
      </c>
      <c r="H54" s="7">
        <v>5</v>
      </c>
      <c r="I54" s="7">
        <v>18</v>
      </c>
      <c r="J54" s="7">
        <v>28</v>
      </c>
      <c r="K54" s="7">
        <v>6</v>
      </c>
      <c r="L54" s="7">
        <v>20</v>
      </c>
      <c r="M54" s="7">
        <v>61</v>
      </c>
    </row>
    <row r="55" spans="1:13" x14ac:dyDescent="0.25">
      <c r="A55" s="1" t="s">
        <v>542</v>
      </c>
      <c r="B55" s="60">
        <v>464</v>
      </c>
      <c r="C55" s="7">
        <v>16</v>
      </c>
      <c r="D55" s="7">
        <v>42</v>
      </c>
      <c r="E55" s="7">
        <v>76</v>
      </c>
      <c r="F55" s="7">
        <v>35</v>
      </c>
      <c r="G55" s="7">
        <v>61</v>
      </c>
      <c r="H55" s="7">
        <v>12</v>
      </c>
      <c r="I55" s="7">
        <v>18</v>
      </c>
      <c r="J55" s="7">
        <v>52</v>
      </c>
      <c r="K55" s="7">
        <v>18</v>
      </c>
      <c r="L55" s="7">
        <v>34</v>
      </c>
      <c r="M55" s="7">
        <v>100</v>
      </c>
    </row>
    <row r="56" spans="1:13" x14ac:dyDescent="0.25">
      <c r="A56" s="1" t="s">
        <v>451</v>
      </c>
      <c r="B56" s="60">
        <v>176</v>
      </c>
      <c r="C56" s="7">
        <v>13</v>
      </c>
      <c r="D56" s="7">
        <v>14</v>
      </c>
      <c r="E56" s="7">
        <v>29</v>
      </c>
      <c r="F56" s="7">
        <v>12</v>
      </c>
      <c r="G56" s="7">
        <v>26</v>
      </c>
      <c r="H56" s="7">
        <v>2</v>
      </c>
      <c r="I56" s="7">
        <v>20</v>
      </c>
      <c r="J56" s="7">
        <v>16</v>
      </c>
      <c r="K56" s="7">
        <v>9</v>
      </c>
      <c r="L56" s="7">
        <v>8</v>
      </c>
      <c r="M56" s="7">
        <v>27</v>
      </c>
    </row>
    <row r="57" spans="1:13" x14ac:dyDescent="0.25">
      <c r="A57" s="8" t="s">
        <v>214</v>
      </c>
      <c r="B57" s="60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 x14ac:dyDescent="0.25">
      <c r="A58" s="1" t="s">
        <v>452</v>
      </c>
      <c r="B58" s="60">
        <v>1223</v>
      </c>
      <c r="C58" s="7">
        <v>73</v>
      </c>
      <c r="D58" s="7">
        <v>100</v>
      </c>
      <c r="E58" s="7">
        <v>187</v>
      </c>
      <c r="F58" s="7">
        <v>106</v>
      </c>
      <c r="G58" s="7">
        <v>50</v>
      </c>
      <c r="H58" s="7">
        <v>45</v>
      </c>
      <c r="I58" s="7">
        <v>129</v>
      </c>
      <c r="J58" s="7">
        <v>134</v>
      </c>
      <c r="K58" s="7">
        <v>34</v>
      </c>
      <c r="L58" s="7">
        <v>79</v>
      </c>
      <c r="M58" s="7">
        <v>286</v>
      </c>
    </row>
    <row r="59" spans="1:13" x14ac:dyDescent="0.25">
      <c r="A59" s="1" t="s">
        <v>453</v>
      </c>
      <c r="B59" s="60">
        <v>707</v>
      </c>
      <c r="C59" s="7">
        <v>35</v>
      </c>
      <c r="D59" s="7">
        <v>48</v>
      </c>
      <c r="E59" s="7">
        <v>126</v>
      </c>
      <c r="F59" s="7">
        <v>77</v>
      </c>
      <c r="G59" s="7">
        <v>29</v>
      </c>
      <c r="H59" s="7">
        <v>13</v>
      </c>
      <c r="I59" s="7">
        <v>73</v>
      </c>
      <c r="J59" s="7">
        <v>67</v>
      </c>
      <c r="K59" s="7">
        <v>29</v>
      </c>
      <c r="L59" s="7">
        <v>52</v>
      </c>
      <c r="M59" s="7">
        <v>158</v>
      </c>
    </row>
    <row r="60" spans="1:13" x14ac:dyDescent="0.25">
      <c r="A60" s="1" t="s">
        <v>454</v>
      </c>
      <c r="B60" s="60">
        <v>1229</v>
      </c>
      <c r="C60" s="7">
        <v>97</v>
      </c>
      <c r="D60" s="7">
        <v>85</v>
      </c>
      <c r="E60" s="7">
        <v>205</v>
      </c>
      <c r="F60" s="7">
        <v>91</v>
      </c>
      <c r="G60" s="7">
        <v>111</v>
      </c>
      <c r="H60" s="7">
        <v>44</v>
      </c>
      <c r="I60" s="7">
        <v>127</v>
      </c>
      <c r="J60" s="7">
        <v>98</v>
      </c>
      <c r="K60" s="7">
        <v>42</v>
      </c>
      <c r="L60" s="7">
        <v>79</v>
      </c>
      <c r="M60" s="7">
        <v>250</v>
      </c>
    </row>
    <row r="61" spans="1:13" x14ac:dyDescent="0.25">
      <c r="A61" s="1" t="s">
        <v>456</v>
      </c>
      <c r="B61" s="60">
        <v>146</v>
      </c>
      <c r="C61" s="7">
        <v>5</v>
      </c>
      <c r="D61" s="7">
        <v>17</v>
      </c>
      <c r="E61" s="7">
        <v>15</v>
      </c>
      <c r="F61" s="7">
        <v>11</v>
      </c>
      <c r="G61" s="7">
        <v>26</v>
      </c>
      <c r="H61" s="7">
        <v>8</v>
      </c>
      <c r="I61" s="7">
        <v>11</v>
      </c>
      <c r="J61" s="7">
        <v>13</v>
      </c>
      <c r="K61" s="7">
        <v>4</v>
      </c>
      <c r="L61" s="7">
        <v>7</v>
      </c>
      <c r="M61" s="7">
        <v>29</v>
      </c>
    </row>
    <row r="62" spans="1:13" x14ac:dyDescent="0.25">
      <c r="A62" s="1" t="s">
        <v>457</v>
      </c>
      <c r="B62" s="60">
        <v>276</v>
      </c>
      <c r="C62" s="7">
        <v>16</v>
      </c>
      <c r="D62" s="7">
        <v>23</v>
      </c>
      <c r="E62" s="7">
        <v>22</v>
      </c>
      <c r="F62" s="7">
        <v>27</v>
      </c>
      <c r="G62" s="7">
        <v>29</v>
      </c>
      <c r="H62" s="7">
        <v>8</v>
      </c>
      <c r="I62" s="7">
        <v>18</v>
      </c>
      <c r="J62" s="7">
        <v>12</v>
      </c>
      <c r="K62" s="7">
        <v>29</v>
      </c>
      <c r="L62" s="7">
        <v>8</v>
      </c>
      <c r="M62" s="7">
        <v>84</v>
      </c>
    </row>
    <row r="63" spans="1:13" x14ac:dyDescent="0.25">
      <c r="A63" s="1" t="s">
        <v>458</v>
      </c>
      <c r="B63" s="60">
        <v>422</v>
      </c>
      <c r="C63" s="7">
        <v>162</v>
      </c>
      <c r="D63" s="7">
        <v>14</v>
      </c>
      <c r="E63" s="7">
        <v>37</v>
      </c>
      <c r="F63" s="7">
        <v>28</v>
      </c>
      <c r="G63" s="7">
        <v>15</v>
      </c>
      <c r="H63" s="7">
        <v>6</v>
      </c>
      <c r="I63" s="7">
        <v>19</v>
      </c>
      <c r="J63" s="7">
        <v>30</v>
      </c>
      <c r="K63" s="7">
        <v>15</v>
      </c>
      <c r="L63" s="7">
        <v>4</v>
      </c>
      <c r="M63" s="7">
        <v>92</v>
      </c>
    </row>
    <row r="64" spans="1:13" x14ac:dyDescent="0.25">
      <c r="A64" s="1" t="s">
        <v>500</v>
      </c>
      <c r="B64" s="60">
        <v>915</v>
      </c>
      <c r="C64" s="7">
        <v>75</v>
      </c>
      <c r="D64" s="7">
        <v>26</v>
      </c>
      <c r="E64" s="7">
        <v>156</v>
      </c>
      <c r="F64" s="7">
        <v>86</v>
      </c>
      <c r="G64" s="7">
        <v>12</v>
      </c>
      <c r="H64" s="7">
        <v>55</v>
      </c>
      <c r="I64" s="7">
        <v>175</v>
      </c>
      <c r="J64" s="7">
        <v>78</v>
      </c>
      <c r="K64" s="7">
        <v>30</v>
      </c>
      <c r="L64" s="7">
        <v>26</v>
      </c>
      <c r="M64" s="7">
        <v>196</v>
      </c>
    </row>
    <row r="65" spans="1:13" x14ac:dyDescent="0.25">
      <c r="A65" s="8" t="s">
        <v>215</v>
      </c>
      <c r="B65" s="60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 x14ac:dyDescent="0.25">
      <c r="A66" s="1" t="s">
        <v>171</v>
      </c>
      <c r="B66" s="60">
        <v>160</v>
      </c>
      <c r="C66" s="7">
        <v>13</v>
      </c>
      <c r="D66" s="7">
        <v>3</v>
      </c>
      <c r="E66" s="7">
        <v>13</v>
      </c>
      <c r="F66" s="7">
        <v>29</v>
      </c>
      <c r="G66" s="7">
        <v>1</v>
      </c>
      <c r="H66" s="7">
        <v>2</v>
      </c>
      <c r="I66" s="7">
        <v>14</v>
      </c>
      <c r="J66" s="7">
        <v>1</v>
      </c>
      <c r="K66" s="7">
        <v>6</v>
      </c>
      <c r="L66" s="7">
        <v>1</v>
      </c>
      <c r="M66" s="7">
        <v>77</v>
      </c>
    </row>
    <row r="67" spans="1:13" x14ac:dyDescent="0.25">
      <c r="A67" s="1" t="s">
        <v>459</v>
      </c>
      <c r="B67" s="60">
        <v>900</v>
      </c>
      <c r="C67" s="7">
        <v>69</v>
      </c>
      <c r="D67" s="7">
        <v>43</v>
      </c>
      <c r="E67" s="7">
        <v>86</v>
      </c>
      <c r="F67" s="7">
        <v>72</v>
      </c>
      <c r="G67" s="7">
        <v>49</v>
      </c>
      <c r="H67" s="7">
        <v>24</v>
      </c>
      <c r="I67" s="7">
        <v>96</v>
      </c>
      <c r="J67" s="7">
        <v>67</v>
      </c>
      <c r="K67" s="7">
        <v>17</v>
      </c>
      <c r="L67" s="7">
        <v>24</v>
      </c>
      <c r="M67" s="7">
        <v>353</v>
      </c>
    </row>
    <row r="68" spans="1:13" x14ac:dyDescent="0.25">
      <c r="A68" s="1" t="s">
        <v>460</v>
      </c>
      <c r="B68" s="60">
        <v>1575</v>
      </c>
      <c r="C68" s="7">
        <v>68</v>
      </c>
      <c r="D68" s="7">
        <v>224</v>
      </c>
      <c r="E68" s="7">
        <v>198</v>
      </c>
      <c r="F68" s="7">
        <v>223</v>
      </c>
      <c r="G68" s="7">
        <v>46</v>
      </c>
      <c r="H68" s="7">
        <v>57</v>
      </c>
      <c r="I68" s="7">
        <v>115</v>
      </c>
      <c r="J68" s="7">
        <v>111</v>
      </c>
      <c r="K68" s="7">
        <v>64</v>
      </c>
      <c r="L68" s="7">
        <v>80</v>
      </c>
      <c r="M68" s="7">
        <v>389</v>
      </c>
    </row>
    <row r="69" spans="1:13" x14ac:dyDescent="0.25">
      <c r="A69" s="1" t="s">
        <v>461</v>
      </c>
      <c r="B69" s="60">
        <v>593</v>
      </c>
      <c r="C69" s="7">
        <v>17</v>
      </c>
      <c r="D69" s="7">
        <v>74</v>
      </c>
      <c r="E69" s="7">
        <v>85</v>
      </c>
      <c r="F69" s="7">
        <v>65</v>
      </c>
      <c r="G69" s="7">
        <v>42</v>
      </c>
      <c r="H69" s="7">
        <v>12</v>
      </c>
      <c r="I69" s="7">
        <v>39</v>
      </c>
      <c r="J69" s="7">
        <v>70</v>
      </c>
      <c r="K69" s="7">
        <v>18</v>
      </c>
      <c r="L69" s="7">
        <v>39</v>
      </c>
      <c r="M69" s="7">
        <v>132</v>
      </c>
    </row>
    <row r="70" spans="1:13" x14ac:dyDescent="0.25">
      <c r="A70" s="1" t="s">
        <v>462</v>
      </c>
      <c r="B70" s="60">
        <v>359</v>
      </c>
      <c r="C70" s="7">
        <v>16</v>
      </c>
      <c r="D70" s="7">
        <v>32</v>
      </c>
      <c r="E70" s="7">
        <v>59</v>
      </c>
      <c r="F70" s="7">
        <v>37</v>
      </c>
      <c r="G70" s="7">
        <v>20</v>
      </c>
      <c r="H70" s="7">
        <v>9</v>
      </c>
      <c r="I70" s="7">
        <v>41</v>
      </c>
      <c r="J70" s="7">
        <v>45</v>
      </c>
      <c r="K70" s="7">
        <v>18</v>
      </c>
      <c r="L70" s="7">
        <v>15</v>
      </c>
      <c r="M70" s="7">
        <v>67</v>
      </c>
    </row>
    <row r="71" spans="1:13" x14ac:dyDescent="0.25">
      <c r="A71" s="1" t="s">
        <v>463</v>
      </c>
      <c r="B71" s="60">
        <v>239</v>
      </c>
      <c r="C71" s="7">
        <v>6</v>
      </c>
      <c r="D71" s="7">
        <v>30</v>
      </c>
      <c r="E71" s="7">
        <v>33</v>
      </c>
      <c r="F71" s="7">
        <v>25</v>
      </c>
      <c r="G71" s="7">
        <v>27</v>
      </c>
      <c r="H71" s="7">
        <v>8</v>
      </c>
      <c r="I71" s="7">
        <v>5</v>
      </c>
      <c r="J71" s="7">
        <v>21</v>
      </c>
      <c r="K71" s="7">
        <v>9</v>
      </c>
      <c r="L71" s="7">
        <v>14</v>
      </c>
      <c r="M71" s="7">
        <v>61</v>
      </c>
    </row>
    <row r="72" spans="1:13" x14ac:dyDescent="0.25">
      <c r="A72" s="8" t="s">
        <v>216</v>
      </c>
      <c r="B72" s="60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 x14ac:dyDescent="0.25">
      <c r="A73" s="1" t="s">
        <v>464</v>
      </c>
      <c r="B73" s="60">
        <v>1348</v>
      </c>
      <c r="C73" s="7">
        <v>91</v>
      </c>
      <c r="D73" s="7">
        <v>97</v>
      </c>
      <c r="E73" s="7">
        <v>201</v>
      </c>
      <c r="F73" s="7">
        <v>120</v>
      </c>
      <c r="G73" s="7">
        <v>75</v>
      </c>
      <c r="H73" s="7">
        <v>53</v>
      </c>
      <c r="I73" s="7">
        <v>139</v>
      </c>
      <c r="J73" s="7">
        <v>139</v>
      </c>
      <c r="K73" s="7">
        <v>47</v>
      </c>
      <c r="L73" s="7">
        <v>85</v>
      </c>
      <c r="M73" s="7">
        <v>301</v>
      </c>
    </row>
    <row r="74" spans="1:13" x14ac:dyDescent="0.25">
      <c r="A74" s="1" t="s">
        <v>465</v>
      </c>
      <c r="B74" s="60">
        <v>747</v>
      </c>
      <c r="C74" s="7">
        <v>39</v>
      </c>
      <c r="D74" s="7">
        <v>87</v>
      </c>
      <c r="E74" s="7">
        <v>139</v>
      </c>
      <c r="F74" s="7">
        <v>52</v>
      </c>
      <c r="G74" s="7">
        <v>34</v>
      </c>
      <c r="H74" s="7">
        <v>25</v>
      </c>
      <c r="I74" s="7">
        <v>56</v>
      </c>
      <c r="J74" s="7">
        <v>84</v>
      </c>
      <c r="K74" s="7">
        <v>34</v>
      </c>
      <c r="L74" s="7">
        <v>41</v>
      </c>
      <c r="M74" s="7">
        <v>156</v>
      </c>
    </row>
    <row r="75" spans="1:13" ht="12.6" customHeight="1" x14ac:dyDescent="0.25">
      <c r="A75" s="1" t="s">
        <v>466</v>
      </c>
      <c r="B75" s="60">
        <v>788</v>
      </c>
      <c r="C75" s="7">
        <v>54</v>
      </c>
      <c r="D75" s="7">
        <v>62</v>
      </c>
      <c r="E75" s="7">
        <v>138</v>
      </c>
      <c r="F75" s="7">
        <v>76</v>
      </c>
      <c r="G75" s="7">
        <v>55</v>
      </c>
      <c r="H75" s="7">
        <v>28</v>
      </c>
      <c r="I75" s="7">
        <v>77</v>
      </c>
      <c r="J75" s="7">
        <v>67</v>
      </c>
      <c r="K75" s="7">
        <v>29</v>
      </c>
      <c r="L75" s="7">
        <v>52</v>
      </c>
      <c r="M75" s="7">
        <v>150</v>
      </c>
    </row>
    <row r="76" spans="1:13" ht="12.6" customHeight="1" x14ac:dyDescent="0.25">
      <c r="A76" s="1" t="s">
        <v>467</v>
      </c>
      <c r="B76" s="60">
        <v>322</v>
      </c>
      <c r="C76" s="7">
        <v>27</v>
      </c>
      <c r="D76" s="7">
        <v>13</v>
      </c>
      <c r="E76" s="7">
        <v>32</v>
      </c>
      <c r="F76" s="7">
        <v>37</v>
      </c>
      <c r="G76" s="7">
        <v>9</v>
      </c>
      <c r="H76" s="7">
        <v>15</v>
      </c>
      <c r="I76" s="7">
        <v>50</v>
      </c>
      <c r="J76" s="7">
        <v>36</v>
      </c>
      <c r="K76" s="7">
        <v>12</v>
      </c>
      <c r="L76" s="7">
        <v>16</v>
      </c>
      <c r="M76" s="7">
        <v>75</v>
      </c>
    </row>
    <row r="77" spans="1:13" x14ac:dyDescent="0.25">
      <c r="A77" s="1" t="s">
        <v>468</v>
      </c>
      <c r="B77" s="60">
        <v>1463</v>
      </c>
      <c r="C77" s="7">
        <v>129</v>
      </c>
      <c r="D77" s="7">
        <v>44</v>
      </c>
      <c r="E77" s="7">
        <v>240</v>
      </c>
      <c r="F77" s="7">
        <v>133</v>
      </c>
      <c r="G77" s="7">
        <v>14</v>
      </c>
      <c r="H77" s="7">
        <v>88</v>
      </c>
      <c r="I77" s="7">
        <v>279</v>
      </c>
      <c r="J77" s="7">
        <v>194</v>
      </c>
      <c r="K77" s="7">
        <v>47</v>
      </c>
      <c r="L77" s="7">
        <v>48</v>
      </c>
      <c r="M77" s="7">
        <v>247</v>
      </c>
    </row>
    <row r="78" spans="1:13" x14ac:dyDescent="0.25">
      <c r="A78" s="8" t="s">
        <v>217</v>
      </c>
      <c r="B78" s="60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 x14ac:dyDescent="0.25">
      <c r="A79" s="1" t="s">
        <v>564</v>
      </c>
      <c r="B79" s="60">
        <v>500</v>
      </c>
      <c r="C79" s="7">
        <v>29</v>
      </c>
      <c r="D79" s="7">
        <v>43</v>
      </c>
      <c r="E79" s="7">
        <v>99</v>
      </c>
      <c r="F79" s="7">
        <v>39</v>
      </c>
      <c r="G79" s="7">
        <v>24</v>
      </c>
      <c r="H79" s="7">
        <v>11</v>
      </c>
      <c r="I79" s="7">
        <v>43</v>
      </c>
      <c r="J79" s="7">
        <v>45</v>
      </c>
      <c r="K79" s="7">
        <v>21</v>
      </c>
      <c r="L79" s="7">
        <v>57</v>
      </c>
      <c r="M79" s="7">
        <v>89</v>
      </c>
    </row>
    <row r="80" spans="1:13" x14ac:dyDescent="0.25">
      <c r="A80" s="1" t="s">
        <v>469</v>
      </c>
      <c r="B80" s="60">
        <v>999</v>
      </c>
      <c r="C80" s="7">
        <v>47</v>
      </c>
      <c r="D80" s="7">
        <v>73</v>
      </c>
      <c r="E80" s="7">
        <v>138</v>
      </c>
      <c r="F80" s="7">
        <v>174</v>
      </c>
      <c r="G80" s="7">
        <v>28</v>
      </c>
      <c r="H80" s="7">
        <v>31</v>
      </c>
      <c r="I80" s="7">
        <v>117</v>
      </c>
      <c r="J80" s="7">
        <v>116</v>
      </c>
      <c r="K80" s="7">
        <v>44</v>
      </c>
      <c r="L80" s="7">
        <v>56</v>
      </c>
      <c r="M80" s="7">
        <v>175</v>
      </c>
    </row>
    <row r="81" spans="1:13" x14ac:dyDescent="0.25">
      <c r="A81" s="1" t="s">
        <v>470</v>
      </c>
      <c r="B81" s="60">
        <v>505</v>
      </c>
      <c r="C81" s="7">
        <v>32</v>
      </c>
      <c r="D81" s="7">
        <v>37</v>
      </c>
      <c r="E81" s="7">
        <v>61</v>
      </c>
      <c r="F81" s="7">
        <v>59</v>
      </c>
      <c r="G81" s="7">
        <v>18</v>
      </c>
      <c r="H81" s="7">
        <v>26</v>
      </c>
      <c r="I81" s="7">
        <v>56</v>
      </c>
      <c r="J81" s="7">
        <v>46</v>
      </c>
      <c r="K81" s="7">
        <v>26</v>
      </c>
      <c r="L81" s="7">
        <v>43</v>
      </c>
      <c r="M81" s="7">
        <v>101</v>
      </c>
    </row>
    <row r="82" spans="1:13" x14ac:dyDescent="0.25">
      <c r="A82" s="1" t="s">
        <v>543</v>
      </c>
      <c r="B82" s="60">
        <v>556</v>
      </c>
      <c r="C82" s="7">
        <v>18</v>
      </c>
      <c r="D82" s="7">
        <v>44</v>
      </c>
      <c r="E82" s="7">
        <v>57</v>
      </c>
      <c r="F82" s="7">
        <v>84</v>
      </c>
      <c r="G82" s="7">
        <v>8</v>
      </c>
      <c r="H82" s="7">
        <v>31</v>
      </c>
      <c r="I82" s="7">
        <v>89</v>
      </c>
      <c r="J82" s="7">
        <v>65</v>
      </c>
      <c r="K82" s="7">
        <v>45</v>
      </c>
      <c r="L82" s="7">
        <v>30</v>
      </c>
      <c r="M82" s="7">
        <v>85</v>
      </c>
    </row>
    <row r="83" spans="1:13" x14ac:dyDescent="0.25">
      <c r="A83" s="1" t="s">
        <v>471</v>
      </c>
      <c r="B83" s="60">
        <v>361</v>
      </c>
      <c r="C83" s="7">
        <v>26</v>
      </c>
      <c r="D83" s="7">
        <v>15</v>
      </c>
      <c r="E83" s="7">
        <v>30</v>
      </c>
      <c r="F83" s="7">
        <v>51</v>
      </c>
      <c r="G83" s="7">
        <v>7</v>
      </c>
      <c r="H83" s="7">
        <v>14</v>
      </c>
      <c r="I83" s="7">
        <v>62</v>
      </c>
      <c r="J83" s="7">
        <v>39</v>
      </c>
      <c r="K83" s="7">
        <v>45</v>
      </c>
      <c r="L83" s="7">
        <v>19</v>
      </c>
      <c r="M83" s="7">
        <v>53</v>
      </c>
    </row>
    <row r="84" spans="1:13" x14ac:dyDescent="0.25">
      <c r="A84" s="8" t="s">
        <v>218</v>
      </c>
      <c r="B84" s="60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x14ac:dyDescent="0.25">
      <c r="A85" s="1" t="s">
        <v>472</v>
      </c>
      <c r="B85" s="60">
        <v>1953</v>
      </c>
      <c r="C85" s="7">
        <v>129</v>
      </c>
      <c r="D85" s="7">
        <v>135</v>
      </c>
      <c r="E85" s="7">
        <v>313</v>
      </c>
      <c r="F85" s="7">
        <v>196</v>
      </c>
      <c r="G85" s="7">
        <v>58</v>
      </c>
      <c r="H85" s="7">
        <v>85</v>
      </c>
      <c r="I85" s="7">
        <v>251</v>
      </c>
      <c r="J85" s="7">
        <v>220</v>
      </c>
      <c r="K85" s="7">
        <v>112</v>
      </c>
      <c r="L85" s="7">
        <v>134</v>
      </c>
      <c r="M85" s="7">
        <v>320</v>
      </c>
    </row>
    <row r="86" spans="1:13" x14ac:dyDescent="0.25">
      <c r="A86" s="1" t="s">
        <v>473</v>
      </c>
      <c r="B86" s="60">
        <v>322</v>
      </c>
      <c r="C86" s="7">
        <v>20</v>
      </c>
      <c r="D86" s="7">
        <v>20</v>
      </c>
      <c r="E86" s="7">
        <v>53</v>
      </c>
      <c r="F86" s="7">
        <v>22</v>
      </c>
      <c r="G86" s="7">
        <v>19</v>
      </c>
      <c r="H86" s="7">
        <v>10</v>
      </c>
      <c r="I86" s="7">
        <v>32</v>
      </c>
      <c r="J86" s="7">
        <v>42</v>
      </c>
      <c r="K86" s="7">
        <v>19</v>
      </c>
      <c r="L86" s="7">
        <v>22</v>
      </c>
      <c r="M86" s="7">
        <v>63</v>
      </c>
    </row>
    <row r="87" spans="1:13" x14ac:dyDescent="0.25">
      <c r="A87" s="8" t="s">
        <v>219</v>
      </c>
      <c r="B87" s="60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 x14ac:dyDescent="0.25">
      <c r="A88" s="1" t="s">
        <v>474</v>
      </c>
      <c r="B88" s="60">
        <v>647</v>
      </c>
      <c r="C88" s="7">
        <v>36</v>
      </c>
      <c r="D88" s="7">
        <v>65</v>
      </c>
      <c r="E88" s="7">
        <v>108</v>
      </c>
      <c r="F88" s="7">
        <v>56</v>
      </c>
      <c r="G88" s="7">
        <v>42</v>
      </c>
      <c r="H88" s="7">
        <v>19</v>
      </c>
      <c r="I88" s="7">
        <v>43</v>
      </c>
      <c r="J88" s="7">
        <v>64</v>
      </c>
      <c r="K88" s="7">
        <v>26</v>
      </c>
      <c r="L88" s="7">
        <v>39</v>
      </c>
      <c r="M88" s="7">
        <v>149</v>
      </c>
    </row>
    <row r="89" spans="1:13" x14ac:dyDescent="0.25">
      <c r="A89" s="1" t="s">
        <v>475</v>
      </c>
      <c r="B89" s="60">
        <v>1270</v>
      </c>
      <c r="C89" s="7">
        <v>79</v>
      </c>
      <c r="D89" s="7">
        <v>128</v>
      </c>
      <c r="E89" s="7">
        <v>215</v>
      </c>
      <c r="F89" s="7">
        <v>94</v>
      </c>
      <c r="G89" s="7">
        <v>97</v>
      </c>
      <c r="H89" s="7">
        <v>50</v>
      </c>
      <c r="I89" s="7">
        <v>89</v>
      </c>
      <c r="J89" s="7">
        <v>127</v>
      </c>
      <c r="K89" s="7">
        <v>29</v>
      </c>
      <c r="L89" s="7">
        <v>82</v>
      </c>
      <c r="M89" s="7">
        <v>280</v>
      </c>
    </row>
    <row r="90" spans="1:13" x14ac:dyDescent="0.25">
      <c r="A90" s="1" t="s">
        <v>476</v>
      </c>
      <c r="B90" s="60">
        <v>722</v>
      </c>
      <c r="C90" s="7">
        <v>45</v>
      </c>
      <c r="D90" s="7">
        <v>25</v>
      </c>
      <c r="E90" s="7">
        <v>155</v>
      </c>
      <c r="F90" s="7">
        <v>45</v>
      </c>
      <c r="G90" s="7">
        <v>24</v>
      </c>
      <c r="H90" s="7">
        <v>45</v>
      </c>
      <c r="I90" s="7">
        <v>91</v>
      </c>
      <c r="J90" s="7">
        <v>93</v>
      </c>
      <c r="K90" s="7">
        <v>32</v>
      </c>
      <c r="L90" s="7">
        <v>31</v>
      </c>
      <c r="M90" s="7">
        <v>136</v>
      </c>
    </row>
    <row r="91" spans="1:13" x14ac:dyDescent="0.25">
      <c r="A91" s="8" t="s">
        <v>220</v>
      </c>
      <c r="B91" s="60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 x14ac:dyDescent="0.25">
      <c r="A92" s="1" t="s">
        <v>477</v>
      </c>
      <c r="B92" s="60">
        <v>2325</v>
      </c>
      <c r="C92" s="7">
        <v>141</v>
      </c>
      <c r="D92" s="7">
        <v>177</v>
      </c>
      <c r="E92" s="7">
        <v>335</v>
      </c>
      <c r="F92" s="7">
        <v>202</v>
      </c>
      <c r="G92" s="7">
        <v>231</v>
      </c>
      <c r="H92" s="7">
        <v>95</v>
      </c>
      <c r="I92" s="7">
        <v>218</v>
      </c>
      <c r="J92" s="7">
        <v>239</v>
      </c>
      <c r="K92" s="7">
        <v>65</v>
      </c>
      <c r="L92" s="7">
        <v>140</v>
      </c>
      <c r="M92" s="7">
        <v>482</v>
      </c>
    </row>
    <row r="93" spans="1:13" x14ac:dyDescent="0.25">
      <c r="A93" s="1" t="s">
        <v>478</v>
      </c>
      <c r="B93" s="60">
        <v>234</v>
      </c>
      <c r="C93" s="7">
        <v>13</v>
      </c>
      <c r="D93" s="7">
        <v>22</v>
      </c>
      <c r="E93" s="7">
        <v>33</v>
      </c>
      <c r="F93" s="7">
        <v>16</v>
      </c>
      <c r="G93" s="7">
        <v>25</v>
      </c>
      <c r="H93" s="7">
        <v>3</v>
      </c>
      <c r="I93" s="7">
        <v>15</v>
      </c>
      <c r="J93" s="7">
        <v>17</v>
      </c>
      <c r="K93" s="7">
        <v>7</v>
      </c>
      <c r="L93" s="7">
        <v>6</v>
      </c>
      <c r="M93" s="7">
        <v>77</v>
      </c>
    </row>
    <row r="94" spans="1:13" x14ac:dyDescent="0.25">
      <c r="A94" s="8" t="s">
        <v>221</v>
      </c>
      <c r="B94" s="60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5">
      <c r="A95" s="1" t="s">
        <v>479</v>
      </c>
      <c r="B95" s="60">
        <v>54</v>
      </c>
      <c r="C95" s="7">
        <v>4</v>
      </c>
      <c r="D95" s="7">
        <v>6</v>
      </c>
      <c r="E95" s="7">
        <v>1</v>
      </c>
      <c r="F95" s="7">
        <v>2</v>
      </c>
      <c r="G95" s="7">
        <v>6</v>
      </c>
      <c r="H95" s="7">
        <v>1</v>
      </c>
      <c r="I95" s="7">
        <v>1</v>
      </c>
      <c r="J95" s="7">
        <v>17</v>
      </c>
      <c r="K95" s="7">
        <v>0</v>
      </c>
      <c r="L95" s="7">
        <v>2</v>
      </c>
      <c r="M95" s="7">
        <v>14</v>
      </c>
    </row>
    <row r="96" spans="1:13" x14ac:dyDescent="0.25">
      <c r="A96" s="1" t="s">
        <v>480</v>
      </c>
      <c r="B96" s="60">
        <v>71</v>
      </c>
      <c r="C96" s="7">
        <v>12</v>
      </c>
      <c r="D96" s="7">
        <v>2</v>
      </c>
      <c r="E96" s="7">
        <v>11</v>
      </c>
      <c r="F96" s="7">
        <v>2</v>
      </c>
      <c r="G96" s="7">
        <v>4</v>
      </c>
      <c r="H96" s="7">
        <v>3</v>
      </c>
      <c r="I96" s="7">
        <v>4</v>
      </c>
      <c r="J96" s="7">
        <v>12</v>
      </c>
      <c r="K96" s="7">
        <v>0</v>
      </c>
      <c r="L96" s="7">
        <v>1</v>
      </c>
      <c r="M96" s="7">
        <v>20</v>
      </c>
    </row>
    <row r="97" spans="1:13" x14ac:dyDescent="0.25">
      <c r="A97" s="1" t="s">
        <v>481</v>
      </c>
      <c r="B97" s="60">
        <v>62</v>
      </c>
      <c r="C97" s="7">
        <v>10</v>
      </c>
      <c r="D97" s="7">
        <v>4</v>
      </c>
      <c r="E97" s="7">
        <v>5</v>
      </c>
      <c r="F97" s="7">
        <v>5</v>
      </c>
      <c r="G97" s="7">
        <v>1</v>
      </c>
      <c r="H97" s="7">
        <v>4</v>
      </c>
      <c r="I97" s="7">
        <v>4</v>
      </c>
      <c r="J97" s="7">
        <v>10</v>
      </c>
      <c r="K97" s="7">
        <v>1</v>
      </c>
      <c r="L97" s="7">
        <v>3</v>
      </c>
      <c r="M97" s="7">
        <v>15</v>
      </c>
    </row>
    <row r="98" spans="1:13" x14ac:dyDescent="0.25">
      <c r="A98" s="1" t="s">
        <v>482</v>
      </c>
      <c r="B98" s="60">
        <v>20</v>
      </c>
      <c r="C98" s="7">
        <v>0</v>
      </c>
      <c r="D98" s="7">
        <v>0</v>
      </c>
      <c r="E98" s="7">
        <v>10</v>
      </c>
      <c r="F98" s="7">
        <v>2</v>
      </c>
      <c r="G98" s="7">
        <v>1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7</v>
      </c>
    </row>
    <row r="99" spans="1:13" x14ac:dyDescent="0.25">
      <c r="A99" s="1" t="s">
        <v>483</v>
      </c>
      <c r="B99" s="60">
        <v>4</v>
      </c>
      <c r="C99" s="7">
        <v>0</v>
      </c>
      <c r="D99" s="7">
        <v>0</v>
      </c>
      <c r="E99" s="7">
        <v>0</v>
      </c>
      <c r="F99" s="7">
        <v>3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0</v>
      </c>
      <c r="M99" s="7">
        <v>0</v>
      </c>
    </row>
    <row r="100" spans="1:13" x14ac:dyDescent="0.25">
      <c r="A100" s="1" t="s">
        <v>484</v>
      </c>
      <c r="B100" s="60">
        <v>105</v>
      </c>
      <c r="C100" s="7">
        <v>8</v>
      </c>
      <c r="D100" s="7">
        <v>7</v>
      </c>
      <c r="E100" s="7">
        <v>10</v>
      </c>
      <c r="F100" s="7">
        <v>2</v>
      </c>
      <c r="G100" s="7">
        <v>1</v>
      </c>
      <c r="H100" s="7">
        <v>9</v>
      </c>
      <c r="I100" s="7">
        <v>20</v>
      </c>
      <c r="J100" s="7">
        <v>22</v>
      </c>
      <c r="K100" s="7">
        <v>4</v>
      </c>
      <c r="L100" s="7">
        <v>3</v>
      </c>
      <c r="M100" s="7">
        <v>19</v>
      </c>
    </row>
    <row r="101" spans="1:13" x14ac:dyDescent="0.25">
      <c r="A101" s="1" t="s">
        <v>485</v>
      </c>
      <c r="B101" s="60">
        <v>40</v>
      </c>
      <c r="C101" s="7">
        <v>4</v>
      </c>
      <c r="D101" s="7">
        <v>1</v>
      </c>
      <c r="E101" s="7">
        <v>4</v>
      </c>
      <c r="F101" s="7">
        <v>3</v>
      </c>
      <c r="G101" s="7">
        <v>6</v>
      </c>
      <c r="H101" s="7">
        <v>1</v>
      </c>
      <c r="I101" s="7">
        <v>1</v>
      </c>
      <c r="J101" s="7">
        <v>8</v>
      </c>
      <c r="K101" s="7">
        <v>1</v>
      </c>
      <c r="L101" s="7">
        <v>2</v>
      </c>
      <c r="M101" s="7">
        <v>9</v>
      </c>
    </row>
    <row r="102" spans="1:13" x14ac:dyDescent="0.25">
      <c r="A102" s="8" t="s">
        <v>222</v>
      </c>
      <c r="B102" s="60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 x14ac:dyDescent="0.25">
      <c r="A103" s="1" t="s">
        <v>486</v>
      </c>
      <c r="B103" s="60">
        <v>689</v>
      </c>
      <c r="C103" s="7">
        <v>42</v>
      </c>
      <c r="D103" s="7">
        <v>69</v>
      </c>
      <c r="E103" s="7">
        <v>124</v>
      </c>
      <c r="F103" s="7">
        <v>54</v>
      </c>
      <c r="G103" s="7">
        <v>48</v>
      </c>
      <c r="H103" s="7">
        <v>17</v>
      </c>
      <c r="I103" s="7">
        <v>53</v>
      </c>
      <c r="J103" s="7">
        <v>81</v>
      </c>
      <c r="K103" s="7">
        <v>24</v>
      </c>
      <c r="L103" s="7">
        <v>32</v>
      </c>
      <c r="M103" s="7">
        <v>145</v>
      </c>
    </row>
    <row r="104" spans="1:13" x14ac:dyDescent="0.25">
      <c r="A104" s="1" t="s">
        <v>487</v>
      </c>
      <c r="B104" s="60">
        <v>306</v>
      </c>
      <c r="C104" s="7">
        <v>48</v>
      </c>
      <c r="D104" s="7">
        <v>3</v>
      </c>
      <c r="E104" s="7">
        <v>11</v>
      </c>
      <c r="F104" s="7">
        <v>19</v>
      </c>
      <c r="G104" s="7">
        <v>5</v>
      </c>
      <c r="H104" s="7">
        <v>13</v>
      </c>
      <c r="I104" s="7">
        <v>110</v>
      </c>
      <c r="J104" s="7">
        <v>20</v>
      </c>
      <c r="K104" s="7">
        <v>9</v>
      </c>
      <c r="L104" s="7">
        <v>6</v>
      </c>
      <c r="M104" s="7">
        <v>62</v>
      </c>
    </row>
    <row r="105" spans="1:13" x14ac:dyDescent="0.25">
      <c r="A105" s="8" t="s">
        <v>223</v>
      </c>
      <c r="B105" s="60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x14ac:dyDescent="0.25">
      <c r="A106" s="1" t="s">
        <v>488</v>
      </c>
      <c r="B106" s="60">
        <v>164</v>
      </c>
      <c r="C106" s="7">
        <v>35</v>
      </c>
      <c r="D106" s="7">
        <v>11</v>
      </c>
      <c r="E106" s="7">
        <v>21</v>
      </c>
      <c r="F106" s="7">
        <v>6</v>
      </c>
      <c r="G106" s="7">
        <v>6</v>
      </c>
      <c r="H106" s="7">
        <v>2</v>
      </c>
      <c r="I106" s="7">
        <v>8</v>
      </c>
      <c r="J106" s="7">
        <v>15</v>
      </c>
      <c r="K106" s="7">
        <v>1</v>
      </c>
      <c r="L106" s="7">
        <v>2</v>
      </c>
      <c r="M106" s="7">
        <v>57</v>
      </c>
    </row>
    <row r="107" spans="1:13" x14ac:dyDescent="0.25">
      <c r="A107" s="1" t="s">
        <v>544</v>
      </c>
      <c r="B107" s="60">
        <v>410</v>
      </c>
      <c r="C107" s="7">
        <v>28</v>
      </c>
      <c r="D107" s="7">
        <v>37</v>
      </c>
      <c r="E107" s="7">
        <v>53</v>
      </c>
      <c r="F107" s="7">
        <v>20</v>
      </c>
      <c r="G107" s="7">
        <v>72</v>
      </c>
      <c r="H107" s="7">
        <v>18</v>
      </c>
      <c r="I107" s="7">
        <v>13</v>
      </c>
      <c r="J107" s="7">
        <v>53</v>
      </c>
      <c r="K107" s="7">
        <v>15</v>
      </c>
      <c r="L107" s="7">
        <v>22</v>
      </c>
      <c r="M107" s="7">
        <v>79</v>
      </c>
    </row>
    <row r="108" spans="1:13" x14ac:dyDescent="0.25">
      <c r="A108" s="1" t="s">
        <v>489</v>
      </c>
      <c r="B108" s="60">
        <v>222</v>
      </c>
      <c r="C108" s="7">
        <v>5</v>
      </c>
      <c r="D108" s="7">
        <v>23</v>
      </c>
      <c r="E108" s="7">
        <v>26</v>
      </c>
      <c r="F108" s="7">
        <v>40</v>
      </c>
      <c r="G108" s="7">
        <v>9</v>
      </c>
      <c r="H108" s="7">
        <v>5</v>
      </c>
      <c r="I108" s="7">
        <v>7</v>
      </c>
      <c r="J108" s="7">
        <v>34</v>
      </c>
      <c r="K108" s="7">
        <v>2</v>
      </c>
      <c r="L108" s="7">
        <v>9</v>
      </c>
      <c r="M108" s="7">
        <v>62</v>
      </c>
    </row>
    <row r="109" spans="1:13" x14ac:dyDescent="0.25">
      <c r="A109" s="1" t="s">
        <v>490</v>
      </c>
      <c r="B109" s="60">
        <v>137</v>
      </c>
      <c r="C109" s="7">
        <v>8</v>
      </c>
      <c r="D109" s="7">
        <v>11</v>
      </c>
      <c r="E109" s="7">
        <v>5</v>
      </c>
      <c r="F109" s="7">
        <v>19</v>
      </c>
      <c r="G109" s="7">
        <v>5</v>
      </c>
      <c r="H109" s="7">
        <v>5</v>
      </c>
      <c r="I109" s="7">
        <v>19</v>
      </c>
      <c r="J109" s="7">
        <v>20</v>
      </c>
      <c r="K109" s="7">
        <v>7</v>
      </c>
      <c r="L109" s="7">
        <v>2</v>
      </c>
      <c r="M109" s="7">
        <v>36</v>
      </c>
    </row>
    <row r="110" spans="1:13" x14ac:dyDescent="0.25">
      <c r="A110" s="1" t="s">
        <v>491</v>
      </c>
      <c r="B110" s="60">
        <v>90</v>
      </c>
      <c r="C110" s="7">
        <v>2</v>
      </c>
      <c r="D110" s="7">
        <v>14</v>
      </c>
      <c r="E110" s="7">
        <v>2</v>
      </c>
      <c r="F110" s="7">
        <v>33</v>
      </c>
      <c r="G110" s="7">
        <v>0</v>
      </c>
      <c r="H110" s="7">
        <v>2</v>
      </c>
      <c r="I110" s="7">
        <v>3</v>
      </c>
      <c r="J110" s="7">
        <v>9</v>
      </c>
      <c r="K110" s="7">
        <v>1</v>
      </c>
      <c r="L110" s="7">
        <v>1</v>
      </c>
      <c r="M110" s="7">
        <v>23</v>
      </c>
    </row>
    <row r="111" spans="1:13" x14ac:dyDescent="0.25">
      <c r="A111" s="1" t="s">
        <v>492</v>
      </c>
      <c r="B111" s="60">
        <v>95</v>
      </c>
      <c r="C111" s="7">
        <v>5</v>
      </c>
      <c r="D111" s="7">
        <v>10</v>
      </c>
      <c r="E111" s="7">
        <v>11</v>
      </c>
      <c r="F111" s="7">
        <v>12</v>
      </c>
      <c r="G111" s="7">
        <v>3</v>
      </c>
      <c r="H111" s="7">
        <v>7</v>
      </c>
      <c r="I111" s="7">
        <v>8</v>
      </c>
      <c r="J111" s="7">
        <v>21</v>
      </c>
      <c r="K111" s="7">
        <v>0</v>
      </c>
      <c r="L111" s="7">
        <v>3</v>
      </c>
      <c r="M111" s="7">
        <v>15</v>
      </c>
    </row>
    <row r="112" spans="1:13" x14ac:dyDescent="0.25">
      <c r="A112" s="1" t="s">
        <v>493</v>
      </c>
      <c r="B112" s="60">
        <v>181</v>
      </c>
      <c r="C112" s="7">
        <v>16</v>
      </c>
      <c r="D112" s="7">
        <v>13</v>
      </c>
      <c r="E112" s="7">
        <v>21</v>
      </c>
      <c r="F112" s="7">
        <v>16</v>
      </c>
      <c r="G112" s="7">
        <v>24</v>
      </c>
      <c r="H112" s="7">
        <v>4</v>
      </c>
      <c r="I112" s="7">
        <v>10</v>
      </c>
      <c r="J112" s="7">
        <v>18</v>
      </c>
      <c r="K112" s="7">
        <v>3</v>
      </c>
      <c r="L112" s="7">
        <v>11</v>
      </c>
      <c r="M112" s="7">
        <v>45</v>
      </c>
    </row>
    <row r="113" spans="1:13" x14ac:dyDescent="0.25">
      <c r="A113" s="1" t="s">
        <v>494</v>
      </c>
      <c r="B113" s="60">
        <v>48</v>
      </c>
      <c r="C113" s="7">
        <v>8</v>
      </c>
      <c r="D113" s="7">
        <v>1</v>
      </c>
      <c r="E113" s="7">
        <v>4</v>
      </c>
      <c r="F113" s="7">
        <v>4</v>
      </c>
      <c r="G113" s="7">
        <v>2</v>
      </c>
      <c r="H113" s="7">
        <v>1</v>
      </c>
      <c r="I113" s="7">
        <v>5</v>
      </c>
      <c r="J113" s="7">
        <v>7</v>
      </c>
      <c r="K113" s="7">
        <v>5</v>
      </c>
      <c r="L113" s="7">
        <v>2</v>
      </c>
      <c r="M113" s="7">
        <v>9</v>
      </c>
    </row>
    <row r="114" spans="1:13" x14ac:dyDescent="0.25">
      <c r="A114" s="1" t="s">
        <v>224</v>
      </c>
      <c r="B114" s="60">
        <v>6356</v>
      </c>
      <c r="C114" s="7">
        <f t="shared" ref="C114:L114" si="0">C6-SUM(C7:C113)</f>
        <v>441</v>
      </c>
      <c r="D114" s="7">
        <f t="shared" si="0"/>
        <v>150</v>
      </c>
      <c r="E114" s="7">
        <f t="shared" si="0"/>
        <v>393</v>
      </c>
      <c r="F114" s="7">
        <f t="shared" si="0"/>
        <v>112</v>
      </c>
      <c r="G114" s="7">
        <f t="shared" si="0"/>
        <v>1076</v>
      </c>
      <c r="H114" s="7">
        <f t="shared" si="0"/>
        <v>384</v>
      </c>
      <c r="I114" s="7">
        <f t="shared" si="0"/>
        <v>635</v>
      </c>
      <c r="J114" s="7">
        <f t="shared" si="0"/>
        <v>1037</v>
      </c>
      <c r="K114" s="7">
        <f t="shared" si="0"/>
        <v>205</v>
      </c>
      <c r="L114" s="7">
        <f t="shared" si="0"/>
        <v>119</v>
      </c>
      <c r="M114" s="7">
        <v>1804</v>
      </c>
    </row>
    <row r="115" spans="1:13" x14ac:dyDescent="0.25">
      <c r="A115" s="1" t="s">
        <v>545</v>
      </c>
      <c r="B115" s="7"/>
    </row>
    <row r="116" spans="1:13" x14ac:dyDescent="0.25">
      <c r="B116" s="7"/>
    </row>
    <row r="117" spans="1:13" x14ac:dyDescent="0.25">
      <c r="B117" s="60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W130"/>
  <sheetViews>
    <sheetView workbookViewId="0">
      <selection activeCell="A3" sqref="A3"/>
    </sheetView>
  </sheetViews>
  <sheetFormatPr baseColWidth="10" defaultColWidth="11.44140625" defaultRowHeight="13.2" x14ac:dyDescent="0.25"/>
  <cols>
    <col min="1" max="1" width="27.88671875" style="1" customWidth="1"/>
    <col min="2" max="50" width="8.33203125" style="1" customWidth="1"/>
    <col min="51" max="16384" width="11.44140625" style="1"/>
  </cols>
  <sheetData>
    <row r="1" spans="1:15" x14ac:dyDescent="0.25">
      <c r="A1" s="8" t="s">
        <v>808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5" x14ac:dyDescent="0.25">
      <c r="A2" s="12" t="s">
        <v>827</v>
      </c>
    </row>
    <row r="4" spans="1:15" ht="26.25" customHeight="1" x14ac:dyDescent="0.25">
      <c r="B4" s="8" t="s">
        <v>495</v>
      </c>
      <c r="M4" s="2"/>
    </row>
    <row r="5" spans="1:15" x14ac:dyDescent="0.25">
      <c r="A5" s="6"/>
      <c r="B5" s="2" t="s">
        <v>531</v>
      </c>
      <c r="C5" s="1">
        <v>241</v>
      </c>
      <c r="D5" s="1">
        <v>251</v>
      </c>
      <c r="E5" s="1">
        <v>259</v>
      </c>
      <c r="F5" s="1">
        <v>271</v>
      </c>
      <c r="G5" s="1">
        <v>273</v>
      </c>
      <c r="H5" s="1">
        <v>274</v>
      </c>
      <c r="I5" s="1">
        <v>277</v>
      </c>
      <c r="J5" s="1">
        <v>279</v>
      </c>
      <c r="K5" s="1">
        <v>282</v>
      </c>
      <c r="L5" s="1">
        <v>283</v>
      </c>
      <c r="M5" s="2" t="s">
        <v>496</v>
      </c>
    </row>
    <row r="6" spans="1:15" x14ac:dyDescent="0.25">
      <c r="A6" s="89" t="s">
        <v>208</v>
      </c>
      <c r="B6" s="27">
        <v>24972</v>
      </c>
      <c r="C6" s="27">
        <v>1517</v>
      </c>
      <c r="D6" s="27">
        <v>1358</v>
      </c>
      <c r="E6" s="27">
        <v>1271</v>
      </c>
      <c r="F6" s="27">
        <v>1159</v>
      </c>
      <c r="G6" s="27">
        <v>4754</v>
      </c>
      <c r="H6" s="27">
        <v>855</v>
      </c>
      <c r="I6" s="27">
        <v>1369</v>
      </c>
      <c r="J6" s="27">
        <v>884</v>
      </c>
      <c r="K6" s="27">
        <v>1331</v>
      </c>
      <c r="L6" s="27">
        <v>4121</v>
      </c>
      <c r="M6" s="27">
        <v>6353</v>
      </c>
    </row>
    <row r="7" spans="1:15" x14ac:dyDescent="0.25">
      <c r="A7" s="8" t="s">
        <v>209</v>
      </c>
      <c r="B7" s="60"/>
      <c r="M7" s="7"/>
    </row>
    <row r="8" spans="1:15" x14ac:dyDescent="0.25">
      <c r="A8" s="1" t="s">
        <v>378</v>
      </c>
      <c r="B8" s="60">
        <v>203</v>
      </c>
      <c r="C8" s="1">
        <v>40</v>
      </c>
      <c r="D8" s="1">
        <v>5</v>
      </c>
      <c r="E8" s="1">
        <v>2</v>
      </c>
      <c r="F8" s="1">
        <v>1</v>
      </c>
      <c r="G8" s="1">
        <v>42</v>
      </c>
      <c r="H8" s="1">
        <v>6</v>
      </c>
      <c r="I8" s="1">
        <v>14</v>
      </c>
      <c r="J8" s="1">
        <v>6</v>
      </c>
      <c r="K8" s="1">
        <v>11</v>
      </c>
      <c r="L8" s="1">
        <v>19</v>
      </c>
      <c r="M8" s="7">
        <v>57</v>
      </c>
    </row>
    <row r="9" spans="1:15" x14ac:dyDescent="0.25">
      <c r="A9" s="1" t="s">
        <v>388</v>
      </c>
      <c r="B9" s="60">
        <v>515</v>
      </c>
      <c r="C9" s="1">
        <v>53</v>
      </c>
      <c r="D9" s="1">
        <v>14</v>
      </c>
      <c r="E9" s="1">
        <v>8</v>
      </c>
      <c r="F9" s="1">
        <v>15</v>
      </c>
      <c r="G9" s="1">
        <v>209</v>
      </c>
      <c r="H9" s="1">
        <v>34</v>
      </c>
      <c r="I9" s="1">
        <v>17</v>
      </c>
      <c r="J9" s="1">
        <v>24</v>
      </c>
      <c r="K9" s="1">
        <v>9</v>
      </c>
      <c r="L9" s="1">
        <v>57</v>
      </c>
      <c r="M9" s="7">
        <v>75</v>
      </c>
    </row>
    <row r="10" spans="1:15" x14ac:dyDescent="0.25">
      <c r="A10" s="1" t="s">
        <v>389</v>
      </c>
      <c r="B10" s="60">
        <v>287</v>
      </c>
      <c r="C10" s="1">
        <v>34</v>
      </c>
      <c r="D10" s="1">
        <v>11</v>
      </c>
      <c r="E10" s="1">
        <v>5</v>
      </c>
      <c r="F10" s="1">
        <v>5</v>
      </c>
      <c r="G10" s="1">
        <v>38</v>
      </c>
      <c r="H10" s="1">
        <v>9</v>
      </c>
      <c r="I10" s="1">
        <v>25</v>
      </c>
      <c r="J10" s="1">
        <v>12</v>
      </c>
      <c r="K10" s="1">
        <v>21</v>
      </c>
      <c r="L10" s="1">
        <v>28</v>
      </c>
      <c r="M10" s="7">
        <v>99</v>
      </c>
    </row>
    <row r="11" spans="1:15" x14ac:dyDescent="0.25">
      <c r="A11" s="1" t="s">
        <v>390</v>
      </c>
      <c r="B11" s="60">
        <v>220</v>
      </c>
      <c r="C11" s="1">
        <v>23</v>
      </c>
      <c r="D11" s="1">
        <v>8</v>
      </c>
      <c r="E11" s="1">
        <v>8</v>
      </c>
      <c r="F11" s="1">
        <v>4</v>
      </c>
      <c r="G11" s="1">
        <v>49</v>
      </c>
      <c r="H11" s="1">
        <v>11</v>
      </c>
      <c r="I11" s="1">
        <v>13</v>
      </c>
      <c r="J11" s="1">
        <v>7</v>
      </c>
      <c r="K11" s="1">
        <v>6</v>
      </c>
      <c r="L11" s="1">
        <v>31</v>
      </c>
      <c r="M11" s="7">
        <v>60</v>
      </c>
    </row>
    <row r="12" spans="1:15" x14ac:dyDescent="0.25">
      <c r="A12" s="1" t="s">
        <v>391</v>
      </c>
      <c r="B12" s="60">
        <v>264</v>
      </c>
      <c r="C12" s="1">
        <v>30</v>
      </c>
      <c r="D12" s="1">
        <v>5</v>
      </c>
      <c r="E12" s="1">
        <v>5</v>
      </c>
      <c r="F12" s="1">
        <v>4</v>
      </c>
      <c r="G12" s="1">
        <v>62</v>
      </c>
      <c r="H12" s="1">
        <v>9</v>
      </c>
      <c r="I12" s="1">
        <v>11</v>
      </c>
      <c r="J12" s="1">
        <v>8</v>
      </c>
      <c r="K12" s="1">
        <v>15</v>
      </c>
      <c r="L12" s="1">
        <v>26</v>
      </c>
      <c r="M12" s="7">
        <v>89</v>
      </c>
    </row>
    <row r="13" spans="1:15" x14ac:dyDescent="0.25">
      <c r="A13" s="1" t="s">
        <v>420</v>
      </c>
      <c r="B13" s="60">
        <v>1227</v>
      </c>
      <c r="C13" s="1">
        <v>80</v>
      </c>
      <c r="D13" s="1">
        <v>11</v>
      </c>
      <c r="E13" s="1">
        <v>20</v>
      </c>
      <c r="F13" s="1">
        <v>20</v>
      </c>
      <c r="G13" s="1">
        <v>497</v>
      </c>
      <c r="H13" s="1">
        <v>70</v>
      </c>
      <c r="I13" s="1">
        <v>67</v>
      </c>
      <c r="J13" s="1">
        <v>47</v>
      </c>
      <c r="K13" s="1">
        <v>16</v>
      </c>
      <c r="L13" s="1">
        <v>198</v>
      </c>
      <c r="M13" s="7">
        <v>201</v>
      </c>
    </row>
    <row r="14" spans="1:15" x14ac:dyDescent="0.25">
      <c r="A14" s="8" t="s">
        <v>559</v>
      </c>
      <c r="B14" s="60"/>
      <c r="M14" s="7"/>
    </row>
    <row r="15" spans="1:15" x14ac:dyDescent="0.25">
      <c r="A15" s="1" t="s">
        <v>421</v>
      </c>
      <c r="B15" s="60">
        <v>1252</v>
      </c>
      <c r="C15" s="1">
        <v>107</v>
      </c>
      <c r="D15" s="1">
        <v>48</v>
      </c>
      <c r="E15" s="1">
        <v>35</v>
      </c>
      <c r="F15" s="1">
        <v>32</v>
      </c>
      <c r="G15" s="1">
        <v>259</v>
      </c>
      <c r="H15" s="1">
        <v>44</v>
      </c>
      <c r="I15" s="1">
        <v>93</v>
      </c>
      <c r="J15" s="1">
        <v>31</v>
      </c>
      <c r="K15" s="1">
        <v>79</v>
      </c>
      <c r="L15" s="1">
        <v>170</v>
      </c>
      <c r="M15" s="7">
        <v>354</v>
      </c>
    </row>
    <row r="16" spans="1:15" x14ac:dyDescent="0.25">
      <c r="A16" s="1" t="s">
        <v>381</v>
      </c>
      <c r="B16" s="60">
        <v>1036</v>
      </c>
      <c r="C16" s="1">
        <v>76</v>
      </c>
      <c r="D16" s="1">
        <v>22</v>
      </c>
      <c r="E16" s="1">
        <v>15</v>
      </c>
      <c r="F16" s="1">
        <v>15</v>
      </c>
      <c r="G16" s="1">
        <v>501</v>
      </c>
      <c r="H16" s="1">
        <v>61</v>
      </c>
      <c r="I16" s="1">
        <v>28</v>
      </c>
      <c r="J16" s="1">
        <v>43</v>
      </c>
      <c r="K16" s="1">
        <v>15</v>
      </c>
      <c r="L16" s="1">
        <v>151</v>
      </c>
      <c r="M16" s="7">
        <v>109</v>
      </c>
    </row>
    <row r="17" spans="1:13" x14ac:dyDescent="0.25">
      <c r="A17" s="1" t="s">
        <v>422</v>
      </c>
      <c r="B17" s="60">
        <v>1101</v>
      </c>
      <c r="C17" s="1">
        <v>79</v>
      </c>
      <c r="D17" s="1">
        <v>22</v>
      </c>
      <c r="E17" s="1">
        <v>24</v>
      </c>
      <c r="F17" s="1">
        <v>21</v>
      </c>
      <c r="G17" s="1">
        <v>453</v>
      </c>
      <c r="H17" s="1">
        <v>44</v>
      </c>
      <c r="I17" s="1">
        <v>45</v>
      </c>
      <c r="J17" s="1">
        <v>37</v>
      </c>
      <c r="K17" s="1">
        <v>26</v>
      </c>
      <c r="L17" s="1">
        <v>169</v>
      </c>
      <c r="M17" s="7">
        <v>181</v>
      </c>
    </row>
    <row r="18" spans="1:13" x14ac:dyDescent="0.25">
      <c r="A18" s="8" t="s">
        <v>210</v>
      </c>
      <c r="B18" s="60"/>
      <c r="M18" s="7"/>
    </row>
    <row r="19" spans="1:13" x14ac:dyDescent="0.25">
      <c r="A19" s="1" t="s">
        <v>423</v>
      </c>
      <c r="B19" s="60">
        <v>341</v>
      </c>
      <c r="C19" s="1">
        <v>25</v>
      </c>
      <c r="D19" s="1">
        <v>11</v>
      </c>
      <c r="E19" s="1">
        <v>6</v>
      </c>
      <c r="F19" s="1">
        <v>7</v>
      </c>
      <c r="G19" s="1">
        <v>61</v>
      </c>
      <c r="H19" s="1">
        <v>17</v>
      </c>
      <c r="I19" s="1">
        <v>27</v>
      </c>
      <c r="J19" s="1">
        <v>7</v>
      </c>
      <c r="K19" s="1">
        <v>21</v>
      </c>
      <c r="L19" s="1">
        <v>63</v>
      </c>
      <c r="M19" s="7">
        <v>96</v>
      </c>
    </row>
    <row r="20" spans="1:13" x14ac:dyDescent="0.25">
      <c r="A20" s="1" t="s">
        <v>392</v>
      </c>
      <c r="B20" s="60">
        <v>424</v>
      </c>
      <c r="C20" s="1">
        <v>21</v>
      </c>
      <c r="D20" s="1">
        <v>3</v>
      </c>
      <c r="E20" s="1">
        <v>15</v>
      </c>
      <c r="F20" s="1">
        <v>18</v>
      </c>
      <c r="G20" s="1">
        <v>117</v>
      </c>
      <c r="H20" s="1">
        <v>22</v>
      </c>
      <c r="I20" s="1">
        <v>22</v>
      </c>
      <c r="J20" s="1">
        <v>18</v>
      </c>
      <c r="K20" s="1">
        <v>21</v>
      </c>
      <c r="L20" s="1">
        <v>59</v>
      </c>
      <c r="M20" s="7">
        <v>108</v>
      </c>
    </row>
    <row r="21" spans="1:13" x14ac:dyDescent="0.25">
      <c r="A21" s="1" t="s">
        <v>424</v>
      </c>
      <c r="B21" s="60">
        <v>644</v>
      </c>
      <c r="C21" s="1">
        <v>44</v>
      </c>
      <c r="D21" s="1">
        <v>30</v>
      </c>
      <c r="E21" s="1">
        <v>35</v>
      </c>
      <c r="F21" s="1">
        <v>24</v>
      </c>
      <c r="G21" s="1">
        <v>137</v>
      </c>
      <c r="H21" s="1">
        <v>23</v>
      </c>
      <c r="I21" s="1">
        <v>38</v>
      </c>
      <c r="J21" s="1">
        <v>15</v>
      </c>
      <c r="K21" s="1">
        <v>33</v>
      </c>
      <c r="L21" s="1">
        <v>126</v>
      </c>
      <c r="M21" s="7">
        <v>139</v>
      </c>
    </row>
    <row r="22" spans="1:13" x14ac:dyDescent="0.25">
      <c r="A22" s="1" t="s">
        <v>425</v>
      </c>
      <c r="B22" s="60">
        <v>1140</v>
      </c>
      <c r="C22" s="1">
        <v>86</v>
      </c>
      <c r="D22" s="1">
        <v>57</v>
      </c>
      <c r="E22" s="1">
        <v>38</v>
      </c>
      <c r="F22" s="1">
        <v>42</v>
      </c>
      <c r="G22" s="1">
        <v>227</v>
      </c>
      <c r="H22" s="1">
        <v>49</v>
      </c>
      <c r="I22" s="1">
        <v>95</v>
      </c>
      <c r="J22" s="1">
        <v>40</v>
      </c>
      <c r="K22" s="1">
        <v>48</v>
      </c>
      <c r="L22" s="1">
        <v>188</v>
      </c>
      <c r="M22" s="7">
        <v>270</v>
      </c>
    </row>
    <row r="23" spans="1:13" x14ac:dyDescent="0.25">
      <c r="A23" s="8" t="s">
        <v>211</v>
      </c>
      <c r="B23" s="60"/>
      <c r="M23" s="7"/>
    </row>
    <row r="24" spans="1:13" x14ac:dyDescent="0.25">
      <c r="A24" s="1" t="s">
        <v>426</v>
      </c>
      <c r="B24" s="60">
        <v>350</v>
      </c>
      <c r="C24" s="1">
        <v>20</v>
      </c>
      <c r="D24" s="1">
        <v>24</v>
      </c>
      <c r="E24" s="1">
        <v>19</v>
      </c>
      <c r="F24" s="1">
        <v>21</v>
      </c>
      <c r="G24" s="1">
        <v>29</v>
      </c>
      <c r="H24" s="1">
        <v>20</v>
      </c>
      <c r="I24" s="1">
        <v>17</v>
      </c>
      <c r="J24" s="1">
        <v>16</v>
      </c>
      <c r="K24" s="1">
        <v>23</v>
      </c>
      <c r="L24" s="1">
        <v>74</v>
      </c>
      <c r="M24" s="7">
        <v>87</v>
      </c>
    </row>
    <row r="25" spans="1:13" x14ac:dyDescent="0.25">
      <c r="A25" s="1" t="s">
        <v>427</v>
      </c>
      <c r="B25" s="60">
        <v>103</v>
      </c>
      <c r="C25" s="1">
        <v>6</v>
      </c>
      <c r="D25" s="1">
        <v>4</v>
      </c>
      <c r="E25" s="1">
        <v>6</v>
      </c>
      <c r="F25" s="1">
        <v>4</v>
      </c>
      <c r="G25" s="1">
        <v>18</v>
      </c>
      <c r="H25" s="1">
        <v>2</v>
      </c>
      <c r="I25" s="1">
        <v>9</v>
      </c>
      <c r="J25" s="1">
        <v>2</v>
      </c>
      <c r="K25" s="1">
        <v>9</v>
      </c>
      <c r="L25" s="1">
        <v>16</v>
      </c>
      <c r="M25" s="7">
        <v>27</v>
      </c>
    </row>
    <row r="26" spans="1:13" x14ac:dyDescent="0.25">
      <c r="A26" s="1" t="s">
        <v>428</v>
      </c>
      <c r="B26" s="60">
        <v>39</v>
      </c>
      <c r="C26" s="1">
        <v>3</v>
      </c>
      <c r="D26" s="1">
        <v>4</v>
      </c>
      <c r="E26" s="1">
        <v>0</v>
      </c>
      <c r="F26" s="1">
        <v>3</v>
      </c>
      <c r="G26" s="1">
        <v>2</v>
      </c>
      <c r="H26" s="1">
        <v>3</v>
      </c>
      <c r="I26" s="1">
        <v>0</v>
      </c>
      <c r="J26" s="1">
        <v>4</v>
      </c>
      <c r="K26" s="1">
        <v>5</v>
      </c>
      <c r="L26" s="1">
        <v>8</v>
      </c>
      <c r="M26" s="7">
        <v>7</v>
      </c>
    </row>
    <row r="27" spans="1:13" x14ac:dyDescent="0.25">
      <c r="A27" s="1" t="s">
        <v>429</v>
      </c>
      <c r="B27" s="60">
        <v>616</v>
      </c>
      <c r="C27" s="1">
        <v>29</v>
      </c>
      <c r="D27" s="1">
        <v>54</v>
      </c>
      <c r="E27" s="1">
        <v>38</v>
      </c>
      <c r="F27" s="1">
        <v>25</v>
      </c>
      <c r="G27" s="1">
        <v>54</v>
      </c>
      <c r="H27" s="1">
        <v>20</v>
      </c>
      <c r="I27" s="1">
        <v>24</v>
      </c>
      <c r="J27" s="1">
        <v>23</v>
      </c>
      <c r="K27" s="1">
        <v>21</v>
      </c>
      <c r="L27" s="1">
        <v>181</v>
      </c>
      <c r="M27" s="7">
        <v>147</v>
      </c>
    </row>
    <row r="28" spans="1:13" x14ac:dyDescent="0.25">
      <c r="A28" s="8" t="s">
        <v>386</v>
      </c>
      <c r="B28" s="60"/>
      <c r="M28" s="7"/>
    </row>
    <row r="29" spans="1:13" x14ac:dyDescent="0.25">
      <c r="A29" s="1" t="s">
        <v>430</v>
      </c>
      <c r="B29" s="60">
        <v>156</v>
      </c>
      <c r="C29" s="1">
        <v>4</v>
      </c>
      <c r="D29" s="1">
        <v>7</v>
      </c>
      <c r="E29" s="1">
        <v>11</v>
      </c>
      <c r="F29" s="1">
        <v>11</v>
      </c>
      <c r="G29" s="1">
        <v>25</v>
      </c>
      <c r="H29" s="1">
        <v>3</v>
      </c>
      <c r="I29" s="1">
        <v>14</v>
      </c>
      <c r="J29" s="1">
        <v>6</v>
      </c>
      <c r="K29" s="1">
        <v>7</v>
      </c>
      <c r="L29" s="1">
        <v>19</v>
      </c>
      <c r="M29" s="7">
        <v>49</v>
      </c>
    </row>
    <row r="30" spans="1:13" x14ac:dyDescent="0.25">
      <c r="A30" s="1" t="s">
        <v>431</v>
      </c>
      <c r="B30" s="60">
        <v>241</v>
      </c>
      <c r="C30" s="1">
        <v>17</v>
      </c>
      <c r="D30" s="1">
        <v>15</v>
      </c>
      <c r="E30" s="1">
        <v>13</v>
      </c>
      <c r="F30" s="1">
        <v>9</v>
      </c>
      <c r="G30" s="1">
        <v>24</v>
      </c>
      <c r="H30" s="1">
        <v>2</v>
      </c>
      <c r="I30" s="1">
        <v>20</v>
      </c>
      <c r="J30" s="1">
        <v>15</v>
      </c>
      <c r="K30" s="1">
        <v>15</v>
      </c>
      <c r="L30" s="1">
        <v>38</v>
      </c>
      <c r="M30" s="7">
        <v>73</v>
      </c>
    </row>
    <row r="31" spans="1:13" x14ac:dyDescent="0.25">
      <c r="A31" s="1" t="s">
        <v>432</v>
      </c>
      <c r="B31" s="60">
        <v>202</v>
      </c>
      <c r="C31" s="1">
        <v>10</v>
      </c>
      <c r="D31" s="1">
        <v>6</v>
      </c>
      <c r="E31" s="1">
        <v>8</v>
      </c>
      <c r="F31" s="1">
        <v>7</v>
      </c>
      <c r="G31" s="1">
        <v>26</v>
      </c>
      <c r="H31" s="1">
        <v>4</v>
      </c>
      <c r="I31" s="1">
        <v>24</v>
      </c>
      <c r="J31" s="1">
        <v>4</v>
      </c>
      <c r="K31" s="1">
        <v>18</v>
      </c>
      <c r="L31" s="1">
        <v>34</v>
      </c>
      <c r="M31" s="7">
        <v>61</v>
      </c>
    </row>
    <row r="32" spans="1:13" x14ac:dyDescent="0.25">
      <c r="A32" s="1" t="s">
        <v>433</v>
      </c>
      <c r="B32" s="60">
        <v>127</v>
      </c>
      <c r="C32" s="1">
        <v>4</v>
      </c>
      <c r="D32" s="1">
        <v>12</v>
      </c>
      <c r="E32" s="1">
        <v>8</v>
      </c>
      <c r="F32" s="1">
        <v>5</v>
      </c>
      <c r="G32" s="1">
        <v>18</v>
      </c>
      <c r="H32" s="1">
        <v>1</v>
      </c>
      <c r="I32" s="1">
        <v>11</v>
      </c>
      <c r="J32" s="1">
        <v>5</v>
      </c>
      <c r="K32" s="1">
        <v>6</v>
      </c>
      <c r="L32" s="1">
        <v>12</v>
      </c>
      <c r="M32" s="7">
        <v>45</v>
      </c>
    </row>
    <row r="33" spans="1:13" x14ac:dyDescent="0.25">
      <c r="A33" s="1" t="s">
        <v>434</v>
      </c>
      <c r="B33" s="60">
        <v>214</v>
      </c>
      <c r="C33" s="1">
        <v>12</v>
      </c>
      <c r="D33" s="1">
        <v>13</v>
      </c>
      <c r="E33" s="1">
        <v>12</v>
      </c>
      <c r="F33" s="1">
        <v>9</v>
      </c>
      <c r="G33" s="1">
        <v>32</v>
      </c>
      <c r="H33" s="1">
        <v>3</v>
      </c>
      <c r="I33" s="1">
        <v>14</v>
      </c>
      <c r="J33" s="1">
        <v>10</v>
      </c>
      <c r="K33" s="1">
        <v>16</v>
      </c>
      <c r="L33" s="1">
        <v>44</v>
      </c>
      <c r="M33" s="7">
        <v>49</v>
      </c>
    </row>
    <row r="34" spans="1:13" x14ac:dyDescent="0.25">
      <c r="A34" s="8" t="s">
        <v>383</v>
      </c>
      <c r="B34" s="60"/>
      <c r="M34" s="7"/>
    </row>
    <row r="35" spans="1:13" x14ac:dyDescent="0.25">
      <c r="A35" s="1" t="s">
        <v>435</v>
      </c>
      <c r="B35" s="60">
        <v>489</v>
      </c>
      <c r="C35" s="1">
        <v>42</v>
      </c>
      <c r="D35" s="1">
        <v>22</v>
      </c>
      <c r="E35" s="1">
        <v>15</v>
      </c>
      <c r="F35" s="1">
        <v>8</v>
      </c>
      <c r="G35" s="1">
        <v>112</v>
      </c>
      <c r="H35" s="1">
        <v>17</v>
      </c>
      <c r="I35" s="1">
        <v>27</v>
      </c>
      <c r="J35" s="1">
        <v>22</v>
      </c>
      <c r="K35" s="1">
        <v>11</v>
      </c>
      <c r="L35" s="1">
        <v>154</v>
      </c>
      <c r="M35" s="7">
        <v>59</v>
      </c>
    </row>
    <row r="36" spans="1:13" x14ac:dyDescent="0.25">
      <c r="A36" s="1" t="s">
        <v>436</v>
      </c>
      <c r="B36" s="60">
        <v>688</v>
      </c>
      <c r="C36" s="1">
        <v>51</v>
      </c>
      <c r="D36" s="1">
        <v>31</v>
      </c>
      <c r="E36" s="1">
        <v>17</v>
      </c>
      <c r="F36" s="1">
        <v>29</v>
      </c>
      <c r="G36" s="1">
        <v>165</v>
      </c>
      <c r="H36" s="1">
        <v>23</v>
      </c>
      <c r="I36" s="1">
        <v>35</v>
      </c>
      <c r="J36" s="1">
        <v>33</v>
      </c>
      <c r="K36" s="1">
        <v>31</v>
      </c>
      <c r="L36" s="1">
        <v>134</v>
      </c>
      <c r="M36" s="7">
        <v>139</v>
      </c>
    </row>
    <row r="37" spans="1:13" x14ac:dyDescent="0.25">
      <c r="A37" s="1" t="s">
        <v>437</v>
      </c>
      <c r="B37" s="60">
        <v>363</v>
      </c>
      <c r="C37" s="1">
        <v>36</v>
      </c>
      <c r="D37" s="1">
        <v>20</v>
      </c>
      <c r="E37" s="1">
        <v>9</v>
      </c>
      <c r="F37" s="1">
        <v>10</v>
      </c>
      <c r="G37" s="1">
        <v>67</v>
      </c>
      <c r="H37" s="1">
        <v>14</v>
      </c>
      <c r="I37" s="1">
        <v>17</v>
      </c>
      <c r="J37" s="1">
        <v>17</v>
      </c>
      <c r="K37" s="1">
        <v>14</v>
      </c>
      <c r="L37" s="1">
        <v>83</v>
      </c>
      <c r="M37" s="7">
        <v>76</v>
      </c>
    </row>
    <row r="38" spans="1:13" x14ac:dyDescent="0.25">
      <c r="A38" s="1" t="s">
        <v>438</v>
      </c>
      <c r="B38" s="60">
        <v>165</v>
      </c>
      <c r="C38" s="1">
        <v>22</v>
      </c>
      <c r="D38" s="1">
        <v>4</v>
      </c>
      <c r="E38" s="1">
        <v>5</v>
      </c>
      <c r="F38" s="1">
        <v>5</v>
      </c>
      <c r="G38" s="1">
        <v>43</v>
      </c>
      <c r="H38" s="1">
        <v>4</v>
      </c>
      <c r="I38" s="1">
        <v>9</v>
      </c>
      <c r="J38" s="1">
        <v>3</v>
      </c>
      <c r="K38" s="1">
        <v>5</v>
      </c>
      <c r="L38" s="1">
        <v>34</v>
      </c>
      <c r="M38" s="7">
        <v>31</v>
      </c>
    </row>
    <row r="39" spans="1:13" x14ac:dyDescent="0.25">
      <c r="A39" s="8" t="s">
        <v>560</v>
      </c>
      <c r="B39" s="60"/>
      <c r="M39" s="7"/>
    </row>
    <row r="40" spans="1:13" x14ac:dyDescent="0.25">
      <c r="A40" s="1" t="s">
        <v>439</v>
      </c>
      <c r="B40" s="60">
        <v>441</v>
      </c>
      <c r="C40" s="1">
        <v>16</v>
      </c>
      <c r="D40" s="1">
        <v>28</v>
      </c>
      <c r="E40" s="1">
        <v>34</v>
      </c>
      <c r="F40" s="1">
        <v>27</v>
      </c>
      <c r="G40" s="1">
        <v>57</v>
      </c>
      <c r="H40" s="1">
        <v>10</v>
      </c>
      <c r="I40" s="1">
        <v>35</v>
      </c>
      <c r="J40" s="1">
        <v>17</v>
      </c>
      <c r="K40" s="1">
        <v>26</v>
      </c>
      <c r="L40" s="1">
        <v>78</v>
      </c>
      <c r="M40" s="7">
        <v>113</v>
      </c>
    </row>
    <row r="41" spans="1:13" x14ac:dyDescent="0.25">
      <c r="A41" s="1" t="s">
        <v>440</v>
      </c>
      <c r="B41" s="60">
        <v>61</v>
      </c>
      <c r="C41" s="1">
        <v>2</v>
      </c>
      <c r="D41" s="1">
        <v>2</v>
      </c>
      <c r="E41" s="1">
        <v>3</v>
      </c>
      <c r="F41" s="1">
        <v>3</v>
      </c>
      <c r="G41" s="1">
        <v>6</v>
      </c>
      <c r="H41" s="1">
        <v>2</v>
      </c>
      <c r="I41" s="1">
        <v>3</v>
      </c>
      <c r="J41" s="1">
        <v>1</v>
      </c>
      <c r="K41" s="1">
        <v>5</v>
      </c>
      <c r="L41" s="1">
        <v>7</v>
      </c>
      <c r="M41" s="7">
        <v>27</v>
      </c>
    </row>
    <row r="42" spans="1:13" x14ac:dyDescent="0.25">
      <c r="A42" s="1" t="s">
        <v>441</v>
      </c>
      <c r="B42" s="60">
        <v>58</v>
      </c>
      <c r="C42" s="1">
        <v>2</v>
      </c>
      <c r="D42" s="1">
        <v>3</v>
      </c>
      <c r="E42" s="1">
        <v>6</v>
      </c>
      <c r="F42" s="1">
        <v>4</v>
      </c>
      <c r="G42" s="1">
        <v>8</v>
      </c>
      <c r="H42" s="1">
        <v>2</v>
      </c>
      <c r="I42" s="1">
        <v>3</v>
      </c>
      <c r="J42" s="1">
        <v>0</v>
      </c>
      <c r="K42" s="1">
        <v>5</v>
      </c>
      <c r="L42" s="1">
        <v>8</v>
      </c>
      <c r="M42" s="7">
        <v>17</v>
      </c>
    </row>
    <row r="43" spans="1:13" x14ac:dyDescent="0.25">
      <c r="A43" s="1" t="s">
        <v>442</v>
      </c>
      <c r="B43" s="60">
        <v>18</v>
      </c>
      <c r="C43" s="1">
        <v>0</v>
      </c>
      <c r="D43" s="1">
        <v>1</v>
      </c>
      <c r="E43" s="1">
        <v>5</v>
      </c>
      <c r="F43" s="1">
        <v>1</v>
      </c>
      <c r="G43" s="1">
        <v>2</v>
      </c>
      <c r="H43" s="1">
        <v>0</v>
      </c>
      <c r="I43" s="1">
        <v>1</v>
      </c>
      <c r="J43" s="1">
        <v>0</v>
      </c>
      <c r="K43" s="1">
        <v>0</v>
      </c>
      <c r="L43" s="1">
        <v>1</v>
      </c>
      <c r="M43" s="7">
        <v>7</v>
      </c>
    </row>
    <row r="44" spans="1:13" x14ac:dyDescent="0.25">
      <c r="A44" s="1" t="s">
        <v>443</v>
      </c>
      <c r="B44" s="60">
        <v>75</v>
      </c>
      <c r="C44" s="1">
        <v>1</v>
      </c>
      <c r="D44" s="1">
        <v>12</v>
      </c>
      <c r="E44" s="1">
        <v>7</v>
      </c>
      <c r="F44" s="1">
        <v>6</v>
      </c>
      <c r="G44" s="1">
        <v>9</v>
      </c>
      <c r="H44" s="1">
        <v>2</v>
      </c>
      <c r="I44" s="1">
        <v>3</v>
      </c>
      <c r="J44" s="1">
        <v>6</v>
      </c>
      <c r="K44" s="1">
        <v>3</v>
      </c>
      <c r="L44" s="1">
        <v>9</v>
      </c>
      <c r="M44" s="7">
        <v>17</v>
      </c>
    </row>
    <row r="45" spans="1:13" x14ac:dyDescent="0.25">
      <c r="A45" s="8" t="s">
        <v>212</v>
      </c>
      <c r="B45" s="60"/>
      <c r="M45" s="7"/>
    </row>
    <row r="46" spans="1:13" x14ac:dyDescent="0.25">
      <c r="A46" s="1" t="s">
        <v>444</v>
      </c>
      <c r="B46" s="60">
        <v>574</v>
      </c>
      <c r="C46" s="1">
        <v>24</v>
      </c>
      <c r="D46" s="1">
        <v>43</v>
      </c>
      <c r="E46" s="1">
        <v>31</v>
      </c>
      <c r="F46" s="1">
        <v>47</v>
      </c>
      <c r="G46" s="1">
        <v>71</v>
      </c>
      <c r="H46" s="1">
        <v>16</v>
      </c>
      <c r="I46" s="1">
        <v>25</v>
      </c>
      <c r="J46" s="1">
        <v>24</v>
      </c>
      <c r="K46" s="1">
        <v>38</v>
      </c>
      <c r="L46" s="1">
        <v>90</v>
      </c>
      <c r="M46" s="7">
        <v>165</v>
      </c>
    </row>
    <row r="47" spans="1:13" x14ac:dyDescent="0.25">
      <c r="A47" s="1" t="s">
        <v>445</v>
      </c>
      <c r="B47" s="60">
        <v>121</v>
      </c>
      <c r="C47" s="1">
        <v>2</v>
      </c>
      <c r="D47" s="1">
        <v>12</v>
      </c>
      <c r="E47" s="1">
        <v>13</v>
      </c>
      <c r="F47" s="1">
        <v>15</v>
      </c>
      <c r="G47" s="1">
        <v>11</v>
      </c>
      <c r="H47" s="1">
        <v>4</v>
      </c>
      <c r="I47" s="1">
        <v>5</v>
      </c>
      <c r="J47" s="1">
        <v>5</v>
      </c>
      <c r="K47" s="1">
        <v>4</v>
      </c>
      <c r="L47" s="1">
        <v>17</v>
      </c>
      <c r="M47" s="7">
        <v>33</v>
      </c>
    </row>
    <row r="48" spans="1:13" x14ac:dyDescent="0.25">
      <c r="A48" s="1" t="s">
        <v>446</v>
      </c>
      <c r="B48" s="60">
        <v>139</v>
      </c>
      <c r="C48" s="1">
        <v>3</v>
      </c>
      <c r="D48" s="1">
        <v>12</v>
      </c>
      <c r="E48" s="1">
        <v>6</v>
      </c>
      <c r="F48" s="1">
        <v>8</v>
      </c>
      <c r="G48" s="1">
        <v>14</v>
      </c>
      <c r="H48" s="1">
        <v>6</v>
      </c>
      <c r="I48" s="1">
        <v>10</v>
      </c>
      <c r="J48" s="1">
        <v>5</v>
      </c>
      <c r="K48" s="1">
        <v>11</v>
      </c>
      <c r="L48" s="1">
        <v>13</v>
      </c>
      <c r="M48" s="7">
        <v>51</v>
      </c>
    </row>
    <row r="49" spans="1:13" x14ac:dyDescent="0.25">
      <c r="A49" s="1" t="s">
        <v>447</v>
      </c>
      <c r="B49" s="60">
        <v>181</v>
      </c>
      <c r="C49" s="1">
        <v>6</v>
      </c>
      <c r="D49" s="1">
        <v>20</v>
      </c>
      <c r="E49" s="1">
        <v>9</v>
      </c>
      <c r="F49" s="1">
        <v>13</v>
      </c>
      <c r="G49" s="1">
        <v>25</v>
      </c>
      <c r="H49" s="1">
        <v>6</v>
      </c>
      <c r="I49" s="1">
        <v>5</v>
      </c>
      <c r="J49" s="1">
        <v>7</v>
      </c>
      <c r="K49" s="1">
        <v>9</v>
      </c>
      <c r="L49" s="1">
        <v>22</v>
      </c>
      <c r="M49" s="7">
        <v>59</v>
      </c>
    </row>
    <row r="50" spans="1:13" x14ac:dyDescent="0.25">
      <c r="A50" s="1" t="s">
        <v>448</v>
      </c>
      <c r="B50" s="60">
        <v>40</v>
      </c>
      <c r="C50" s="1">
        <v>2</v>
      </c>
      <c r="D50" s="1">
        <v>2</v>
      </c>
      <c r="E50" s="1">
        <v>4</v>
      </c>
      <c r="F50" s="1">
        <v>0</v>
      </c>
      <c r="G50" s="1">
        <v>3</v>
      </c>
      <c r="H50" s="1">
        <v>0</v>
      </c>
      <c r="I50" s="1">
        <v>1</v>
      </c>
      <c r="J50" s="1">
        <v>1</v>
      </c>
      <c r="K50" s="1">
        <v>2</v>
      </c>
      <c r="L50" s="1">
        <v>7</v>
      </c>
      <c r="M50" s="7">
        <v>18</v>
      </c>
    </row>
    <row r="51" spans="1:13" x14ac:dyDescent="0.25">
      <c r="A51" s="8" t="s">
        <v>213</v>
      </c>
      <c r="B51" s="60"/>
      <c r="M51" s="7"/>
    </row>
    <row r="52" spans="1:13" x14ac:dyDescent="0.25">
      <c r="A52" s="1" t="s">
        <v>449</v>
      </c>
      <c r="B52" s="60">
        <v>369</v>
      </c>
      <c r="C52" s="1">
        <v>15</v>
      </c>
      <c r="D52" s="1">
        <v>23</v>
      </c>
      <c r="E52" s="1">
        <v>20</v>
      </c>
      <c r="F52" s="1">
        <v>30</v>
      </c>
      <c r="G52" s="1">
        <v>57</v>
      </c>
      <c r="H52" s="1">
        <v>16</v>
      </c>
      <c r="I52" s="1">
        <v>15</v>
      </c>
      <c r="J52" s="1">
        <v>10</v>
      </c>
      <c r="K52" s="1">
        <v>32</v>
      </c>
      <c r="L52" s="1">
        <v>56</v>
      </c>
      <c r="M52" s="7">
        <v>95</v>
      </c>
    </row>
    <row r="53" spans="1:13" x14ac:dyDescent="0.25">
      <c r="A53" s="1" t="s">
        <v>565</v>
      </c>
      <c r="B53" s="60">
        <v>225</v>
      </c>
      <c r="C53" s="1">
        <v>4</v>
      </c>
      <c r="D53" s="1">
        <v>14</v>
      </c>
      <c r="E53" s="1">
        <v>21</v>
      </c>
      <c r="F53" s="1">
        <v>15</v>
      </c>
      <c r="G53" s="1">
        <v>24</v>
      </c>
      <c r="H53" s="1">
        <v>9</v>
      </c>
      <c r="I53" s="1">
        <v>9</v>
      </c>
      <c r="J53" s="1">
        <v>8</v>
      </c>
      <c r="K53" s="1">
        <v>12</v>
      </c>
      <c r="L53" s="1">
        <v>23</v>
      </c>
      <c r="M53" s="7">
        <v>86</v>
      </c>
    </row>
    <row r="54" spans="1:13" x14ac:dyDescent="0.25">
      <c r="A54" s="1" t="s">
        <v>450</v>
      </c>
      <c r="B54" s="60">
        <v>70</v>
      </c>
      <c r="C54" s="1">
        <v>1</v>
      </c>
      <c r="D54" s="1">
        <v>1</v>
      </c>
      <c r="E54" s="1">
        <v>0</v>
      </c>
      <c r="F54" s="1">
        <v>4</v>
      </c>
      <c r="G54" s="1">
        <v>8</v>
      </c>
      <c r="H54" s="1">
        <v>4</v>
      </c>
      <c r="I54" s="1">
        <v>4</v>
      </c>
      <c r="J54" s="1">
        <v>1</v>
      </c>
      <c r="K54" s="1">
        <v>2</v>
      </c>
      <c r="L54" s="1">
        <v>14</v>
      </c>
      <c r="M54" s="7">
        <v>31</v>
      </c>
    </row>
    <row r="55" spans="1:13" x14ac:dyDescent="0.25">
      <c r="A55" s="1" t="s">
        <v>542</v>
      </c>
      <c r="B55" s="60">
        <v>71</v>
      </c>
      <c r="C55" s="1">
        <v>1</v>
      </c>
      <c r="D55" s="1">
        <v>9</v>
      </c>
      <c r="E55" s="1">
        <v>10</v>
      </c>
      <c r="F55" s="1">
        <v>11</v>
      </c>
      <c r="G55" s="1">
        <v>5</v>
      </c>
      <c r="H55" s="1">
        <v>1</v>
      </c>
      <c r="I55" s="1">
        <v>0</v>
      </c>
      <c r="J55" s="1">
        <v>3</v>
      </c>
      <c r="K55" s="1">
        <v>4</v>
      </c>
      <c r="L55" s="1">
        <v>7</v>
      </c>
      <c r="M55" s="7">
        <v>20</v>
      </c>
    </row>
    <row r="56" spans="1:13" x14ac:dyDescent="0.25">
      <c r="A56" s="1" t="s">
        <v>451</v>
      </c>
      <c r="B56" s="60">
        <v>44</v>
      </c>
      <c r="C56" s="1">
        <v>2</v>
      </c>
      <c r="D56" s="1">
        <v>3</v>
      </c>
      <c r="E56" s="1">
        <v>6</v>
      </c>
      <c r="F56" s="1">
        <v>5</v>
      </c>
      <c r="G56" s="1">
        <v>2</v>
      </c>
      <c r="H56" s="1">
        <v>2</v>
      </c>
      <c r="I56" s="1">
        <v>2</v>
      </c>
      <c r="J56" s="1">
        <v>1</v>
      </c>
      <c r="K56" s="1">
        <v>5</v>
      </c>
      <c r="L56" s="1">
        <v>4</v>
      </c>
      <c r="M56" s="7">
        <v>12</v>
      </c>
    </row>
    <row r="57" spans="1:13" x14ac:dyDescent="0.25">
      <c r="A57" s="8" t="s">
        <v>214</v>
      </c>
      <c r="B57" s="60"/>
      <c r="M57" s="7"/>
    </row>
    <row r="58" spans="1:13" x14ac:dyDescent="0.25">
      <c r="A58" s="1" t="s">
        <v>452</v>
      </c>
      <c r="B58" s="60">
        <v>458</v>
      </c>
      <c r="C58" s="1">
        <v>25</v>
      </c>
      <c r="D58" s="1">
        <v>21</v>
      </c>
      <c r="E58" s="1">
        <v>23</v>
      </c>
      <c r="F58" s="1">
        <v>32</v>
      </c>
      <c r="G58" s="1">
        <v>87</v>
      </c>
      <c r="H58" s="1">
        <v>11</v>
      </c>
      <c r="I58" s="1">
        <v>33</v>
      </c>
      <c r="J58" s="1">
        <v>14</v>
      </c>
      <c r="K58" s="1">
        <v>28</v>
      </c>
      <c r="L58" s="1">
        <v>62</v>
      </c>
      <c r="M58" s="7">
        <v>122</v>
      </c>
    </row>
    <row r="59" spans="1:13" x14ac:dyDescent="0.25">
      <c r="A59" s="1" t="s">
        <v>453</v>
      </c>
      <c r="B59" s="60">
        <v>242</v>
      </c>
      <c r="C59" s="1">
        <v>17</v>
      </c>
      <c r="D59" s="1">
        <v>16</v>
      </c>
      <c r="E59" s="1">
        <v>11</v>
      </c>
      <c r="F59" s="1">
        <v>16</v>
      </c>
      <c r="G59" s="1">
        <v>40</v>
      </c>
      <c r="H59" s="1">
        <v>3</v>
      </c>
      <c r="I59" s="1">
        <v>18</v>
      </c>
      <c r="J59" s="1">
        <v>7</v>
      </c>
      <c r="K59" s="1">
        <v>9</v>
      </c>
      <c r="L59" s="1">
        <v>27</v>
      </c>
      <c r="M59" s="7">
        <v>78</v>
      </c>
    </row>
    <row r="60" spans="1:13" x14ac:dyDescent="0.25">
      <c r="A60" s="1" t="s">
        <v>454</v>
      </c>
      <c r="B60" s="60">
        <v>353</v>
      </c>
      <c r="C60" s="1">
        <v>13</v>
      </c>
      <c r="D60" s="1">
        <v>37</v>
      </c>
      <c r="E60" s="1">
        <v>30</v>
      </c>
      <c r="F60" s="1">
        <v>31</v>
      </c>
      <c r="G60" s="1">
        <v>37</v>
      </c>
      <c r="H60" s="1">
        <v>5</v>
      </c>
      <c r="I60" s="1">
        <v>11</v>
      </c>
      <c r="J60" s="1">
        <v>13</v>
      </c>
      <c r="K60" s="1">
        <v>15</v>
      </c>
      <c r="L60" s="1">
        <v>44</v>
      </c>
      <c r="M60" s="7">
        <v>117</v>
      </c>
    </row>
    <row r="61" spans="1:13" x14ac:dyDescent="0.25">
      <c r="A61" s="1" t="s">
        <v>456</v>
      </c>
      <c r="B61" s="60">
        <v>22</v>
      </c>
      <c r="C61" s="1">
        <v>1</v>
      </c>
      <c r="D61" s="1">
        <v>1</v>
      </c>
      <c r="E61" s="1">
        <v>4</v>
      </c>
      <c r="F61" s="1">
        <v>0</v>
      </c>
      <c r="G61" s="1">
        <v>5</v>
      </c>
      <c r="H61" s="1">
        <v>0</v>
      </c>
      <c r="I61" s="1">
        <v>1</v>
      </c>
      <c r="J61" s="1">
        <v>2</v>
      </c>
      <c r="K61" s="1">
        <v>1</v>
      </c>
      <c r="L61" s="1">
        <v>1</v>
      </c>
      <c r="M61" s="7">
        <v>6</v>
      </c>
    </row>
    <row r="62" spans="1:13" x14ac:dyDescent="0.25">
      <c r="A62" s="1" t="s">
        <v>457</v>
      </c>
      <c r="B62" s="60">
        <v>39</v>
      </c>
      <c r="C62" s="1">
        <v>1</v>
      </c>
      <c r="D62" s="1">
        <v>1</v>
      </c>
      <c r="E62" s="1">
        <v>3</v>
      </c>
      <c r="F62" s="1">
        <v>5</v>
      </c>
      <c r="G62" s="1">
        <v>5</v>
      </c>
      <c r="H62" s="1">
        <v>0</v>
      </c>
      <c r="I62" s="1">
        <v>2</v>
      </c>
      <c r="J62" s="1">
        <v>3</v>
      </c>
      <c r="K62" s="1">
        <v>1</v>
      </c>
      <c r="L62" s="1">
        <v>4</v>
      </c>
      <c r="M62" s="7">
        <v>14</v>
      </c>
    </row>
    <row r="63" spans="1:13" x14ac:dyDescent="0.25">
      <c r="A63" s="1" t="s">
        <v>458</v>
      </c>
      <c r="B63" s="60">
        <v>25</v>
      </c>
      <c r="C63" s="1">
        <v>0</v>
      </c>
      <c r="D63" s="1">
        <v>1</v>
      </c>
      <c r="E63" s="1">
        <v>1</v>
      </c>
      <c r="F63" s="1">
        <v>3</v>
      </c>
      <c r="G63" s="1">
        <v>7</v>
      </c>
      <c r="H63" s="1">
        <v>0</v>
      </c>
      <c r="I63" s="1">
        <v>1</v>
      </c>
      <c r="J63" s="1">
        <v>0</v>
      </c>
      <c r="K63" s="1">
        <v>4</v>
      </c>
      <c r="L63" s="1">
        <v>3</v>
      </c>
      <c r="M63" s="7">
        <v>5</v>
      </c>
    </row>
    <row r="64" spans="1:13" x14ac:dyDescent="0.25">
      <c r="A64" s="1" t="s">
        <v>500</v>
      </c>
      <c r="B64" s="60">
        <v>370</v>
      </c>
      <c r="C64" s="1">
        <v>12</v>
      </c>
      <c r="D64" s="1">
        <v>14</v>
      </c>
      <c r="E64" s="1">
        <v>14</v>
      </c>
      <c r="F64" s="1">
        <v>18</v>
      </c>
      <c r="G64" s="1">
        <v>128</v>
      </c>
      <c r="H64" s="1">
        <v>8</v>
      </c>
      <c r="I64" s="1">
        <v>17</v>
      </c>
      <c r="J64" s="1">
        <v>9</v>
      </c>
      <c r="K64" s="1">
        <v>14</v>
      </c>
      <c r="L64" s="1">
        <v>65</v>
      </c>
      <c r="M64" s="7">
        <v>71</v>
      </c>
    </row>
    <row r="65" spans="1:13" x14ac:dyDescent="0.25">
      <c r="A65" s="8" t="s">
        <v>215</v>
      </c>
      <c r="B65" s="60"/>
      <c r="M65" s="7"/>
    </row>
    <row r="66" spans="1:13" x14ac:dyDescent="0.25">
      <c r="A66" s="1" t="s">
        <v>171</v>
      </c>
      <c r="B66" s="60">
        <v>5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1</v>
      </c>
      <c r="L66" s="1">
        <v>0</v>
      </c>
      <c r="M66" s="7">
        <v>4</v>
      </c>
    </row>
    <row r="67" spans="1:13" x14ac:dyDescent="0.25">
      <c r="A67" s="1" t="s">
        <v>459</v>
      </c>
      <c r="B67" s="60">
        <v>173</v>
      </c>
      <c r="C67" s="1">
        <v>6</v>
      </c>
      <c r="D67" s="1">
        <v>4</v>
      </c>
      <c r="E67" s="1">
        <v>2</v>
      </c>
      <c r="F67" s="1">
        <v>13</v>
      </c>
      <c r="G67" s="1">
        <v>33</v>
      </c>
      <c r="H67" s="1">
        <v>5</v>
      </c>
      <c r="I67" s="1">
        <v>8</v>
      </c>
      <c r="J67" s="1">
        <v>11</v>
      </c>
      <c r="K67" s="1">
        <v>4</v>
      </c>
      <c r="L67" s="1">
        <v>18</v>
      </c>
      <c r="M67" s="7">
        <v>69</v>
      </c>
    </row>
    <row r="68" spans="1:13" x14ac:dyDescent="0.25">
      <c r="A68" s="1" t="s">
        <v>460</v>
      </c>
      <c r="B68" s="60">
        <v>326</v>
      </c>
      <c r="C68" s="1">
        <v>15</v>
      </c>
      <c r="D68" s="1">
        <v>19</v>
      </c>
      <c r="E68" s="1">
        <v>19</v>
      </c>
      <c r="F68" s="1">
        <v>19</v>
      </c>
      <c r="G68" s="1">
        <v>38</v>
      </c>
      <c r="H68" s="1">
        <v>11</v>
      </c>
      <c r="I68" s="1">
        <v>20</v>
      </c>
      <c r="J68" s="1">
        <v>7</v>
      </c>
      <c r="K68" s="1">
        <v>26</v>
      </c>
      <c r="L68" s="1">
        <v>46</v>
      </c>
      <c r="M68" s="7">
        <v>106</v>
      </c>
    </row>
    <row r="69" spans="1:13" x14ac:dyDescent="0.25">
      <c r="A69" s="1" t="s">
        <v>461</v>
      </c>
      <c r="B69" s="60">
        <v>111</v>
      </c>
      <c r="C69" s="1">
        <v>1</v>
      </c>
      <c r="D69" s="1">
        <v>10</v>
      </c>
      <c r="E69" s="1">
        <v>15</v>
      </c>
      <c r="F69" s="1">
        <v>9</v>
      </c>
      <c r="G69" s="1">
        <v>13</v>
      </c>
      <c r="H69" s="1">
        <v>3</v>
      </c>
      <c r="I69" s="1">
        <v>8</v>
      </c>
      <c r="J69" s="1">
        <v>6</v>
      </c>
      <c r="K69" s="1">
        <v>6</v>
      </c>
      <c r="L69" s="1">
        <v>11</v>
      </c>
      <c r="M69" s="7">
        <v>29</v>
      </c>
    </row>
    <row r="70" spans="1:13" x14ac:dyDescent="0.25">
      <c r="A70" s="1" t="s">
        <v>462</v>
      </c>
      <c r="B70" s="60">
        <v>119</v>
      </c>
      <c r="C70" s="1">
        <v>5</v>
      </c>
      <c r="D70" s="1">
        <v>3</v>
      </c>
      <c r="E70" s="1">
        <v>3</v>
      </c>
      <c r="F70" s="1">
        <v>11</v>
      </c>
      <c r="G70" s="1">
        <v>15</v>
      </c>
      <c r="H70" s="1">
        <v>3</v>
      </c>
      <c r="I70" s="1">
        <v>15</v>
      </c>
      <c r="J70" s="1">
        <v>1</v>
      </c>
      <c r="K70" s="1">
        <v>7</v>
      </c>
      <c r="L70" s="1">
        <v>26</v>
      </c>
      <c r="M70" s="7">
        <v>30</v>
      </c>
    </row>
    <row r="71" spans="1:13" x14ac:dyDescent="0.25">
      <c r="A71" s="1" t="s">
        <v>463</v>
      </c>
      <c r="B71" s="60">
        <v>24</v>
      </c>
      <c r="C71" s="1">
        <v>2</v>
      </c>
      <c r="D71" s="1">
        <v>2</v>
      </c>
      <c r="E71" s="1">
        <v>3</v>
      </c>
      <c r="F71" s="1">
        <v>3</v>
      </c>
      <c r="G71" s="1">
        <v>4</v>
      </c>
      <c r="H71" s="1">
        <v>0</v>
      </c>
      <c r="I71" s="1">
        <v>0</v>
      </c>
      <c r="J71" s="1">
        <v>0</v>
      </c>
      <c r="K71" s="1">
        <v>1</v>
      </c>
      <c r="L71" s="1">
        <v>4</v>
      </c>
      <c r="M71" s="7">
        <v>5</v>
      </c>
    </row>
    <row r="72" spans="1:13" x14ac:dyDescent="0.25">
      <c r="A72" s="8" t="s">
        <v>216</v>
      </c>
      <c r="B72" s="60"/>
      <c r="M72" s="7"/>
    </row>
    <row r="73" spans="1:13" x14ac:dyDescent="0.25">
      <c r="A73" s="1" t="s">
        <v>464</v>
      </c>
      <c r="B73" s="60">
        <v>348</v>
      </c>
      <c r="C73" s="1">
        <v>18</v>
      </c>
      <c r="D73" s="1">
        <v>14</v>
      </c>
      <c r="E73" s="1">
        <v>28</v>
      </c>
      <c r="F73" s="1">
        <v>16</v>
      </c>
      <c r="G73" s="1">
        <v>46</v>
      </c>
      <c r="H73" s="1">
        <v>6</v>
      </c>
      <c r="I73" s="1">
        <v>18</v>
      </c>
      <c r="J73" s="1">
        <v>12</v>
      </c>
      <c r="K73" s="1">
        <v>23</v>
      </c>
      <c r="L73" s="1">
        <v>51</v>
      </c>
      <c r="M73" s="7">
        <v>116</v>
      </c>
    </row>
    <row r="74" spans="1:13" ht="12.6" customHeight="1" x14ac:dyDescent="0.25">
      <c r="A74" s="1" t="s">
        <v>465</v>
      </c>
      <c r="B74" s="60">
        <v>234</v>
      </c>
      <c r="C74" s="1">
        <v>12</v>
      </c>
      <c r="D74" s="1">
        <v>15</v>
      </c>
      <c r="E74" s="1">
        <v>14</v>
      </c>
      <c r="F74" s="1">
        <v>17</v>
      </c>
      <c r="G74" s="1">
        <v>33</v>
      </c>
      <c r="H74" s="1">
        <v>8</v>
      </c>
      <c r="I74" s="1">
        <v>16</v>
      </c>
      <c r="J74" s="1">
        <v>5</v>
      </c>
      <c r="K74" s="1">
        <v>9</v>
      </c>
      <c r="L74" s="1">
        <v>53</v>
      </c>
      <c r="M74" s="7">
        <v>52</v>
      </c>
    </row>
    <row r="75" spans="1:13" ht="12.6" customHeight="1" x14ac:dyDescent="0.25">
      <c r="A75" s="1" t="s">
        <v>466</v>
      </c>
      <c r="B75" s="60">
        <v>171</v>
      </c>
      <c r="C75" s="1">
        <v>11</v>
      </c>
      <c r="D75" s="1">
        <v>9</v>
      </c>
      <c r="E75" s="1">
        <v>12</v>
      </c>
      <c r="F75" s="1">
        <v>14</v>
      </c>
      <c r="G75" s="1">
        <v>29</v>
      </c>
      <c r="H75" s="1">
        <v>3</v>
      </c>
      <c r="I75" s="1">
        <v>8</v>
      </c>
      <c r="J75" s="1">
        <v>8</v>
      </c>
      <c r="K75" s="1">
        <v>12</v>
      </c>
      <c r="L75" s="1">
        <v>18</v>
      </c>
      <c r="M75" s="7">
        <v>47</v>
      </c>
    </row>
    <row r="76" spans="1:13" x14ac:dyDescent="0.25">
      <c r="A76" s="1" t="s">
        <v>467</v>
      </c>
      <c r="B76" s="60">
        <v>116</v>
      </c>
      <c r="C76" s="1">
        <v>4</v>
      </c>
      <c r="D76" s="1">
        <v>5</v>
      </c>
      <c r="E76" s="1">
        <v>3</v>
      </c>
      <c r="F76" s="1">
        <v>9</v>
      </c>
      <c r="G76" s="1">
        <v>18</v>
      </c>
      <c r="H76" s="1">
        <v>8</v>
      </c>
      <c r="I76" s="1">
        <v>11</v>
      </c>
      <c r="J76" s="1">
        <v>4</v>
      </c>
      <c r="K76" s="1">
        <v>10</v>
      </c>
      <c r="L76" s="1">
        <v>14</v>
      </c>
      <c r="M76" s="7">
        <v>30</v>
      </c>
    </row>
    <row r="77" spans="1:13" x14ac:dyDescent="0.25">
      <c r="A77" s="1" t="s">
        <v>468</v>
      </c>
      <c r="B77" s="60">
        <v>539</v>
      </c>
      <c r="C77" s="1">
        <v>34</v>
      </c>
      <c r="D77" s="1">
        <v>30</v>
      </c>
      <c r="E77" s="1">
        <v>26</v>
      </c>
      <c r="F77" s="1">
        <v>17</v>
      </c>
      <c r="G77" s="1">
        <v>77</v>
      </c>
      <c r="H77" s="1">
        <v>26</v>
      </c>
      <c r="I77" s="1">
        <v>24</v>
      </c>
      <c r="J77" s="1">
        <v>26</v>
      </c>
      <c r="K77" s="1">
        <v>20</v>
      </c>
      <c r="L77" s="1">
        <v>116</v>
      </c>
      <c r="M77" s="7">
        <v>143</v>
      </c>
    </row>
    <row r="78" spans="1:13" x14ac:dyDescent="0.25">
      <c r="A78" s="8" t="s">
        <v>217</v>
      </c>
      <c r="B78" s="60"/>
      <c r="M78" s="7"/>
    </row>
    <row r="79" spans="1:13" x14ac:dyDescent="0.25">
      <c r="A79" s="1" t="s">
        <v>564</v>
      </c>
      <c r="B79" s="60">
        <v>111</v>
      </c>
      <c r="C79" s="1">
        <v>7</v>
      </c>
      <c r="D79" s="1">
        <v>7</v>
      </c>
      <c r="E79" s="1">
        <v>5</v>
      </c>
      <c r="F79" s="1">
        <v>9</v>
      </c>
      <c r="G79" s="1">
        <v>14</v>
      </c>
      <c r="H79" s="1">
        <v>5</v>
      </c>
      <c r="I79" s="1">
        <v>8</v>
      </c>
      <c r="J79" s="1">
        <v>1</v>
      </c>
      <c r="K79" s="1">
        <v>14</v>
      </c>
      <c r="L79" s="1">
        <v>9</v>
      </c>
      <c r="M79" s="7">
        <v>32</v>
      </c>
    </row>
    <row r="80" spans="1:13" x14ac:dyDescent="0.25">
      <c r="A80" s="1" t="s">
        <v>469</v>
      </c>
      <c r="B80" s="60">
        <v>343</v>
      </c>
      <c r="C80" s="1">
        <v>30</v>
      </c>
      <c r="D80" s="1">
        <v>17</v>
      </c>
      <c r="E80" s="1">
        <v>17</v>
      </c>
      <c r="F80" s="1">
        <v>17</v>
      </c>
      <c r="G80" s="1">
        <v>29</v>
      </c>
      <c r="H80" s="1">
        <v>9</v>
      </c>
      <c r="I80" s="1">
        <v>28</v>
      </c>
      <c r="J80" s="1">
        <v>12</v>
      </c>
      <c r="K80" s="1">
        <v>20</v>
      </c>
      <c r="L80" s="1">
        <v>64</v>
      </c>
      <c r="M80" s="7">
        <v>100</v>
      </c>
    </row>
    <row r="81" spans="1:13" x14ac:dyDescent="0.25">
      <c r="A81" s="1" t="s">
        <v>470</v>
      </c>
      <c r="B81" s="60">
        <v>178</v>
      </c>
      <c r="C81" s="1">
        <v>13</v>
      </c>
      <c r="D81" s="1">
        <v>8</v>
      </c>
      <c r="E81" s="1">
        <v>4</v>
      </c>
      <c r="F81" s="1">
        <v>9</v>
      </c>
      <c r="G81" s="1">
        <v>19</v>
      </c>
      <c r="H81" s="1">
        <v>7</v>
      </c>
      <c r="I81" s="1">
        <v>10</v>
      </c>
      <c r="J81" s="1">
        <v>6</v>
      </c>
      <c r="K81" s="1">
        <v>9</v>
      </c>
      <c r="L81" s="1">
        <v>36</v>
      </c>
      <c r="M81" s="7">
        <v>57</v>
      </c>
    </row>
    <row r="82" spans="1:13" x14ac:dyDescent="0.25">
      <c r="A82" s="1" t="s">
        <v>543</v>
      </c>
      <c r="B82" s="60">
        <v>227</v>
      </c>
      <c r="C82" s="1">
        <v>25</v>
      </c>
      <c r="D82" s="1">
        <v>6</v>
      </c>
      <c r="E82" s="1">
        <v>9</v>
      </c>
      <c r="F82" s="1">
        <v>9</v>
      </c>
      <c r="G82" s="1">
        <v>36</v>
      </c>
      <c r="H82" s="1">
        <v>4</v>
      </c>
      <c r="I82" s="1">
        <v>18</v>
      </c>
      <c r="J82" s="1">
        <v>8</v>
      </c>
      <c r="K82" s="1">
        <v>22</v>
      </c>
      <c r="L82" s="1">
        <v>29</v>
      </c>
      <c r="M82" s="7">
        <v>61</v>
      </c>
    </row>
    <row r="83" spans="1:13" x14ac:dyDescent="0.25">
      <c r="A83" s="1" t="s">
        <v>471</v>
      </c>
      <c r="B83" s="60">
        <v>135</v>
      </c>
      <c r="C83" s="1">
        <v>10</v>
      </c>
      <c r="D83" s="1">
        <v>6</v>
      </c>
      <c r="E83" s="1">
        <v>7</v>
      </c>
      <c r="F83" s="1">
        <v>5</v>
      </c>
      <c r="G83" s="1">
        <v>15</v>
      </c>
      <c r="H83" s="1">
        <v>3</v>
      </c>
      <c r="I83" s="1">
        <v>9</v>
      </c>
      <c r="J83" s="1">
        <v>7</v>
      </c>
      <c r="K83" s="1">
        <v>8</v>
      </c>
      <c r="L83" s="1">
        <v>23</v>
      </c>
      <c r="M83" s="7">
        <v>42</v>
      </c>
    </row>
    <row r="84" spans="1:13" x14ac:dyDescent="0.25">
      <c r="A84" s="8" t="s">
        <v>218</v>
      </c>
      <c r="B84" s="60"/>
      <c r="M84" s="7"/>
    </row>
    <row r="85" spans="1:13" x14ac:dyDescent="0.25">
      <c r="A85" s="1" t="s">
        <v>472</v>
      </c>
      <c r="B85" s="60">
        <v>632</v>
      </c>
      <c r="C85" s="1">
        <v>51</v>
      </c>
      <c r="D85" s="1">
        <v>25</v>
      </c>
      <c r="E85" s="1">
        <v>25</v>
      </c>
      <c r="F85" s="1">
        <v>25</v>
      </c>
      <c r="G85" s="1">
        <v>70</v>
      </c>
      <c r="H85" s="1">
        <v>27</v>
      </c>
      <c r="I85" s="1">
        <v>45</v>
      </c>
      <c r="J85" s="1">
        <v>18</v>
      </c>
      <c r="K85" s="1">
        <v>38</v>
      </c>
      <c r="L85" s="1">
        <v>122</v>
      </c>
      <c r="M85" s="7">
        <v>186</v>
      </c>
    </row>
    <row r="86" spans="1:13" x14ac:dyDescent="0.25">
      <c r="A86" s="1" t="s">
        <v>473</v>
      </c>
      <c r="B86" s="60">
        <v>133</v>
      </c>
      <c r="C86" s="1">
        <v>14</v>
      </c>
      <c r="D86" s="1">
        <v>5</v>
      </c>
      <c r="E86" s="1">
        <v>9</v>
      </c>
      <c r="F86" s="1">
        <v>5</v>
      </c>
      <c r="G86" s="1">
        <v>14</v>
      </c>
      <c r="H86" s="1">
        <v>4</v>
      </c>
      <c r="I86" s="1">
        <v>8</v>
      </c>
      <c r="J86" s="1">
        <v>5</v>
      </c>
      <c r="K86" s="1">
        <v>9</v>
      </c>
      <c r="L86" s="1">
        <v>23</v>
      </c>
      <c r="M86" s="7">
        <v>37</v>
      </c>
    </row>
    <row r="87" spans="1:13" x14ac:dyDescent="0.25">
      <c r="A87" s="8" t="s">
        <v>219</v>
      </c>
      <c r="B87" s="60"/>
      <c r="M87" s="7"/>
    </row>
    <row r="88" spans="1:13" x14ac:dyDescent="0.25">
      <c r="A88" s="1" t="s">
        <v>474</v>
      </c>
      <c r="B88" s="60">
        <v>118</v>
      </c>
      <c r="C88" s="1">
        <v>0</v>
      </c>
      <c r="D88" s="1">
        <v>5</v>
      </c>
      <c r="E88" s="1">
        <v>3</v>
      </c>
      <c r="F88" s="1">
        <v>6</v>
      </c>
      <c r="G88" s="1">
        <v>20</v>
      </c>
      <c r="H88" s="1">
        <v>4</v>
      </c>
      <c r="I88" s="1">
        <v>9</v>
      </c>
      <c r="J88" s="1">
        <v>4</v>
      </c>
      <c r="K88" s="1">
        <v>7</v>
      </c>
      <c r="L88" s="1">
        <v>17</v>
      </c>
      <c r="M88" s="7">
        <v>43</v>
      </c>
    </row>
    <row r="89" spans="1:13" x14ac:dyDescent="0.25">
      <c r="A89" s="1" t="s">
        <v>475</v>
      </c>
      <c r="B89" s="60">
        <v>287</v>
      </c>
      <c r="C89" s="1">
        <v>5</v>
      </c>
      <c r="D89" s="1">
        <v>23</v>
      </c>
      <c r="E89" s="1">
        <v>21</v>
      </c>
      <c r="F89" s="1">
        <v>29</v>
      </c>
      <c r="G89" s="1">
        <v>34</v>
      </c>
      <c r="H89" s="1">
        <v>8</v>
      </c>
      <c r="I89" s="1">
        <v>12</v>
      </c>
      <c r="J89" s="1">
        <v>8</v>
      </c>
      <c r="K89" s="1">
        <v>16</v>
      </c>
      <c r="L89" s="1">
        <v>40</v>
      </c>
      <c r="M89" s="7">
        <v>91</v>
      </c>
    </row>
    <row r="90" spans="1:13" x14ac:dyDescent="0.25">
      <c r="A90" s="1" t="s">
        <v>476</v>
      </c>
      <c r="B90" s="60">
        <v>383</v>
      </c>
      <c r="C90" s="1">
        <v>26</v>
      </c>
      <c r="D90" s="1">
        <v>23</v>
      </c>
      <c r="E90" s="1">
        <v>24</v>
      </c>
      <c r="F90" s="1">
        <v>17</v>
      </c>
      <c r="G90" s="1">
        <v>40</v>
      </c>
      <c r="H90" s="1">
        <v>9</v>
      </c>
      <c r="I90" s="1">
        <v>14</v>
      </c>
      <c r="J90" s="1">
        <v>14</v>
      </c>
      <c r="K90" s="1">
        <v>27</v>
      </c>
      <c r="L90" s="1">
        <v>85</v>
      </c>
      <c r="M90" s="7">
        <v>104</v>
      </c>
    </row>
    <row r="91" spans="1:13" x14ac:dyDescent="0.25">
      <c r="A91" s="8" t="s">
        <v>220</v>
      </c>
      <c r="B91" s="60"/>
      <c r="M91" s="7"/>
    </row>
    <row r="92" spans="1:13" x14ac:dyDescent="0.25">
      <c r="A92" s="1" t="s">
        <v>477</v>
      </c>
      <c r="B92" s="60">
        <v>525</v>
      </c>
      <c r="C92" s="1">
        <v>28</v>
      </c>
      <c r="D92" s="1">
        <v>34</v>
      </c>
      <c r="E92" s="1">
        <v>37</v>
      </c>
      <c r="F92" s="1">
        <v>42</v>
      </c>
      <c r="G92" s="1">
        <v>45</v>
      </c>
      <c r="H92" s="1">
        <v>15</v>
      </c>
      <c r="I92" s="1">
        <v>28</v>
      </c>
      <c r="J92" s="1">
        <v>21</v>
      </c>
      <c r="K92" s="1">
        <v>39</v>
      </c>
      <c r="L92" s="1">
        <v>72</v>
      </c>
      <c r="M92" s="7">
        <v>164</v>
      </c>
    </row>
    <row r="93" spans="1:13" x14ac:dyDescent="0.25">
      <c r="A93" s="1" t="s">
        <v>478</v>
      </c>
      <c r="B93" s="60">
        <v>48</v>
      </c>
      <c r="C93" s="1">
        <v>0</v>
      </c>
      <c r="D93" s="1">
        <v>2</v>
      </c>
      <c r="E93" s="1">
        <v>1</v>
      </c>
      <c r="F93" s="1">
        <v>1</v>
      </c>
      <c r="G93" s="1">
        <v>5</v>
      </c>
      <c r="H93" s="1">
        <v>0</v>
      </c>
      <c r="I93" s="1">
        <v>1</v>
      </c>
      <c r="J93" s="1">
        <v>0</v>
      </c>
      <c r="K93" s="1">
        <v>1</v>
      </c>
      <c r="L93" s="1">
        <v>5</v>
      </c>
      <c r="M93" s="7">
        <v>32</v>
      </c>
    </row>
    <row r="94" spans="1:13" x14ac:dyDescent="0.25">
      <c r="A94" s="8" t="s">
        <v>221</v>
      </c>
      <c r="B94" s="60"/>
      <c r="M94" s="7"/>
    </row>
    <row r="95" spans="1:13" x14ac:dyDescent="0.25">
      <c r="A95" s="1" t="s">
        <v>479</v>
      </c>
      <c r="B95" s="60">
        <v>7</v>
      </c>
      <c r="C95" s="1">
        <v>0</v>
      </c>
      <c r="D95" s="1">
        <v>0</v>
      </c>
      <c r="E95" s="1">
        <v>0</v>
      </c>
      <c r="F95" s="1">
        <v>1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7">
        <v>5</v>
      </c>
    </row>
    <row r="96" spans="1:13" x14ac:dyDescent="0.25">
      <c r="A96" s="1" t="s">
        <v>480</v>
      </c>
      <c r="B96" s="60">
        <v>12</v>
      </c>
      <c r="C96" s="1">
        <v>1</v>
      </c>
      <c r="D96" s="1">
        <v>0</v>
      </c>
      <c r="E96" s="1">
        <v>3</v>
      </c>
      <c r="F96" s="1">
        <v>0</v>
      </c>
      <c r="G96" s="1">
        <v>1</v>
      </c>
      <c r="H96" s="1">
        <v>1</v>
      </c>
      <c r="I96" s="1">
        <v>2</v>
      </c>
      <c r="J96" s="1">
        <v>0</v>
      </c>
      <c r="K96" s="1">
        <v>1</v>
      </c>
      <c r="L96" s="1">
        <v>1</v>
      </c>
      <c r="M96" s="7">
        <v>2</v>
      </c>
    </row>
    <row r="97" spans="1:13" x14ac:dyDescent="0.25">
      <c r="A97" s="1" t="s">
        <v>481</v>
      </c>
      <c r="B97" s="60">
        <v>25</v>
      </c>
      <c r="C97" s="1">
        <v>4</v>
      </c>
      <c r="D97" s="1">
        <v>0</v>
      </c>
      <c r="E97" s="1">
        <v>1</v>
      </c>
      <c r="F97" s="1">
        <v>2</v>
      </c>
      <c r="G97" s="1">
        <v>3</v>
      </c>
      <c r="H97" s="1">
        <v>0</v>
      </c>
      <c r="I97" s="1">
        <v>0</v>
      </c>
      <c r="J97" s="1">
        <v>2</v>
      </c>
      <c r="K97" s="1">
        <v>1</v>
      </c>
      <c r="L97" s="1">
        <v>0</v>
      </c>
      <c r="M97" s="7">
        <v>12</v>
      </c>
    </row>
    <row r="98" spans="1:13" x14ac:dyDescent="0.25">
      <c r="A98" s="1" t="s">
        <v>482</v>
      </c>
      <c r="B98" s="60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7">
        <v>2</v>
      </c>
    </row>
    <row r="99" spans="1:13" x14ac:dyDescent="0.25">
      <c r="A99" s="1" t="s">
        <v>483</v>
      </c>
      <c r="B99" s="60">
        <v>2</v>
      </c>
      <c r="C99" s="1">
        <v>0</v>
      </c>
      <c r="D99" s="1">
        <v>0</v>
      </c>
      <c r="E99" s="1">
        <v>0</v>
      </c>
      <c r="F99" s="1">
        <v>0</v>
      </c>
      <c r="G99" s="1">
        <v>2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v>0</v>
      </c>
    </row>
    <row r="100" spans="1:13" x14ac:dyDescent="0.25">
      <c r="A100" s="1" t="s">
        <v>484</v>
      </c>
      <c r="B100" s="60">
        <v>90</v>
      </c>
      <c r="C100" s="1">
        <v>6</v>
      </c>
      <c r="D100" s="1">
        <v>15</v>
      </c>
      <c r="E100" s="1">
        <v>3</v>
      </c>
      <c r="F100" s="1">
        <v>6</v>
      </c>
      <c r="G100" s="1">
        <v>8</v>
      </c>
      <c r="H100" s="1">
        <v>3</v>
      </c>
      <c r="I100" s="1">
        <v>5</v>
      </c>
      <c r="J100" s="1">
        <v>6</v>
      </c>
      <c r="K100" s="1">
        <v>7</v>
      </c>
      <c r="L100" s="1">
        <v>11</v>
      </c>
      <c r="M100" s="7">
        <v>20</v>
      </c>
    </row>
    <row r="101" spans="1:13" x14ac:dyDescent="0.25">
      <c r="A101" s="1" t="s">
        <v>485</v>
      </c>
      <c r="B101" s="60">
        <v>9</v>
      </c>
      <c r="C101" s="1">
        <v>1</v>
      </c>
      <c r="D101" s="1">
        <v>1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3</v>
      </c>
      <c r="M101" s="7">
        <v>2</v>
      </c>
    </row>
    <row r="102" spans="1:13" x14ac:dyDescent="0.25">
      <c r="A102" s="8" t="s">
        <v>222</v>
      </c>
      <c r="B102" s="60"/>
      <c r="M102" s="7"/>
    </row>
    <row r="103" spans="1:13" x14ac:dyDescent="0.25">
      <c r="A103" s="1" t="s">
        <v>486</v>
      </c>
      <c r="B103" s="60">
        <v>116</v>
      </c>
      <c r="C103" s="1">
        <v>5</v>
      </c>
      <c r="D103" s="1">
        <v>6</v>
      </c>
      <c r="E103" s="1">
        <v>16</v>
      </c>
      <c r="F103" s="1">
        <v>11</v>
      </c>
      <c r="G103" s="1">
        <v>8</v>
      </c>
      <c r="H103" s="1">
        <v>1</v>
      </c>
      <c r="I103" s="1">
        <v>3</v>
      </c>
      <c r="J103" s="1">
        <v>5</v>
      </c>
      <c r="K103" s="1">
        <v>7</v>
      </c>
      <c r="L103" s="1">
        <v>18</v>
      </c>
      <c r="M103" s="7">
        <v>36</v>
      </c>
    </row>
    <row r="104" spans="1:13" x14ac:dyDescent="0.25">
      <c r="A104" s="1" t="s">
        <v>487</v>
      </c>
      <c r="B104" s="60">
        <v>37</v>
      </c>
      <c r="C104" s="1">
        <v>0</v>
      </c>
      <c r="D104" s="1">
        <v>3</v>
      </c>
      <c r="E104" s="1">
        <v>6</v>
      </c>
      <c r="F104" s="1">
        <v>4</v>
      </c>
      <c r="G104" s="1">
        <v>1</v>
      </c>
      <c r="H104" s="1">
        <v>0</v>
      </c>
      <c r="I104" s="1">
        <v>5</v>
      </c>
      <c r="J104" s="1">
        <v>2</v>
      </c>
      <c r="K104" s="1">
        <v>1</v>
      </c>
      <c r="L104" s="1">
        <v>3</v>
      </c>
      <c r="M104" s="7">
        <v>12</v>
      </c>
    </row>
    <row r="105" spans="1:13" x14ac:dyDescent="0.25">
      <c r="A105" s="8" t="s">
        <v>223</v>
      </c>
      <c r="B105" s="60"/>
      <c r="M105" s="7"/>
    </row>
    <row r="106" spans="1:13" x14ac:dyDescent="0.25">
      <c r="A106" s="1" t="s">
        <v>488</v>
      </c>
      <c r="B106" s="60">
        <v>10</v>
      </c>
      <c r="C106" s="1">
        <v>1</v>
      </c>
      <c r="D106" s="1">
        <v>1</v>
      </c>
      <c r="E106" s="1">
        <v>2</v>
      </c>
      <c r="F106" s="1">
        <v>0</v>
      </c>
      <c r="G106" s="1">
        <v>0</v>
      </c>
      <c r="H106" s="1">
        <v>0</v>
      </c>
      <c r="I106" s="1">
        <v>1</v>
      </c>
      <c r="J106" s="1">
        <v>1</v>
      </c>
      <c r="K106" s="1">
        <v>0</v>
      </c>
      <c r="L106" s="1">
        <v>1</v>
      </c>
      <c r="M106" s="7">
        <v>3</v>
      </c>
    </row>
    <row r="107" spans="1:13" x14ac:dyDescent="0.25">
      <c r="A107" s="1" t="s">
        <v>544</v>
      </c>
      <c r="B107" s="60">
        <v>84</v>
      </c>
      <c r="C107" s="1">
        <v>2</v>
      </c>
      <c r="D107" s="1">
        <v>4</v>
      </c>
      <c r="E107" s="1">
        <v>7</v>
      </c>
      <c r="F107" s="1">
        <v>6</v>
      </c>
      <c r="G107" s="1">
        <v>14</v>
      </c>
      <c r="H107" s="1">
        <v>4</v>
      </c>
      <c r="I107" s="1">
        <v>4</v>
      </c>
      <c r="J107" s="1">
        <v>0</v>
      </c>
      <c r="K107" s="1">
        <v>4</v>
      </c>
      <c r="L107" s="1">
        <v>13</v>
      </c>
      <c r="M107" s="7">
        <v>26</v>
      </c>
    </row>
    <row r="108" spans="1:13" x14ac:dyDescent="0.25">
      <c r="A108" s="1" t="s">
        <v>489</v>
      </c>
      <c r="B108" s="60">
        <v>35</v>
      </c>
      <c r="C108" s="1">
        <v>0</v>
      </c>
      <c r="D108" s="1">
        <v>3</v>
      </c>
      <c r="E108" s="1">
        <v>3</v>
      </c>
      <c r="F108" s="1">
        <v>1</v>
      </c>
      <c r="G108" s="1">
        <v>5</v>
      </c>
      <c r="H108" s="1">
        <v>0</v>
      </c>
      <c r="I108" s="1">
        <v>1</v>
      </c>
      <c r="J108" s="1">
        <v>0</v>
      </c>
      <c r="K108" s="1">
        <v>2</v>
      </c>
      <c r="L108" s="1">
        <v>8</v>
      </c>
      <c r="M108" s="7">
        <v>12</v>
      </c>
    </row>
    <row r="109" spans="1:13" x14ac:dyDescent="0.25">
      <c r="A109" s="1" t="s">
        <v>490</v>
      </c>
      <c r="B109" s="60">
        <v>50</v>
      </c>
      <c r="C109" s="1">
        <v>0</v>
      </c>
      <c r="D109" s="1">
        <v>5</v>
      </c>
      <c r="E109" s="1">
        <v>4</v>
      </c>
      <c r="F109" s="1">
        <v>1</v>
      </c>
      <c r="G109" s="1">
        <v>6</v>
      </c>
      <c r="H109" s="1">
        <v>1</v>
      </c>
      <c r="I109" s="1">
        <v>3</v>
      </c>
      <c r="J109" s="1">
        <v>2</v>
      </c>
      <c r="K109" s="1">
        <v>4</v>
      </c>
      <c r="L109" s="1">
        <v>5</v>
      </c>
      <c r="M109" s="7">
        <v>19</v>
      </c>
    </row>
    <row r="110" spans="1:13" x14ac:dyDescent="0.25">
      <c r="A110" s="1" t="s">
        <v>491</v>
      </c>
      <c r="B110" s="60">
        <v>5</v>
      </c>
      <c r="C110" s="1">
        <v>0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1</v>
      </c>
      <c r="K110" s="1">
        <v>1</v>
      </c>
      <c r="L110" s="1">
        <v>1</v>
      </c>
      <c r="M110" s="7">
        <v>1</v>
      </c>
    </row>
    <row r="111" spans="1:13" x14ac:dyDescent="0.25">
      <c r="A111" s="1" t="s">
        <v>492</v>
      </c>
      <c r="B111" s="60">
        <v>30</v>
      </c>
      <c r="C111" s="1">
        <v>2</v>
      </c>
      <c r="D111" s="1">
        <v>5</v>
      </c>
      <c r="E111" s="1">
        <v>4</v>
      </c>
      <c r="F111" s="1">
        <v>0</v>
      </c>
      <c r="G111" s="1">
        <v>5</v>
      </c>
      <c r="H111" s="1">
        <v>0</v>
      </c>
      <c r="I111" s="1">
        <v>1</v>
      </c>
      <c r="J111" s="1">
        <v>2</v>
      </c>
      <c r="K111" s="1">
        <v>0</v>
      </c>
      <c r="L111" s="1">
        <v>2</v>
      </c>
      <c r="M111" s="7">
        <v>9</v>
      </c>
    </row>
    <row r="112" spans="1:13" x14ac:dyDescent="0.25">
      <c r="A112" s="1" t="s">
        <v>493</v>
      </c>
      <c r="B112" s="60">
        <v>35</v>
      </c>
      <c r="C112" s="1">
        <v>0</v>
      </c>
      <c r="D112" s="1">
        <v>3</v>
      </c>
      <c r="E112" s="1">
        <v>4</v>
      </c>
      <c r="F112" s="1">
        <v>8</v>
      </c>
      <c r="G112" s="1">
        <v>1</v>
      </c>
      <c r="H112" s="1">
        <v>0</v>
      </c>
      <c r="I112" s="1">
        <v>0</v>
      </c>
      <c r="J112" s="1">
        <v>2</v>
      </c>
      <c r="K112" s="1">
        <v>1</v>
      </c>
      <c r="L112" s="1">
        <v>1</v>
      </c>
      <c r="M112" s="7">
        <v>15</v>
      </c>
    </row>
    <row r="113" spans="1:23" x14ac:dyDescent="0.25">
      <c r="A113" s="1" t="s">
        <v>494</v>
      </c>
      <c r="B113" s="60">
        <v>16</v>
      </c>
      <c r="C113" s="1">
        <v>2</v>
      </c>
      <c r="D113" s="1">
        <v>0</v>
      </c>
      <c r="E113" s="1">
        <v>1</v>
      </c>
      <c r="F113" s="1">
        <v>1</v>
      </c>
      <c r="G113" s="1">
        <v>3</v>
      </c>
      <c r="H113" s="1">
        <v>1</v>
      </c>
      <c r="I113" s="1">
        <v>1</v>
      </c>
      <c r="J113" s="1">
        <v>0</v>
      </c>
      <c r="K113" s="1">
        <v>1</v>
      </c>
      <c r="L113" s="1">
        <v>1</v>
      </c>
      <c r="M113" s="7">
        <v>5</v>
      </c>
    </row>
    <row r="114" spans="1:23" x14ac:dyDescent="0.25">
      <c r="A114" s="1" t="s">
        <v>224</v>
      </c>
      <c r="B114" s="60">
        <v>2718</v>
      </c>
      <c r="C114" s="7">
        <v>72</v>
      </c>
      <c r="D114" s="7">
        <v>301</v>
      </c>
      <c r="E114" s="7">
        <v>290</v>
      </c>
      <c r="F114" s="7">
        <v>168</v>
      </c>
      <c r="G114" s="7">
        <v>171</v>
      </c>
      <c r="H114" s="7">
        <v>54</v>
      </c>
      <c r="I114" s="7">
        <v>105</v>
      </c>
      <c r="J114" s="7">
        <v>85</v>
      </c>
      <c r="K114" s="7">
        <v>240</v>
      </c>
      <c r="L114" s="7">
        <v>492</v>
      </c>
      <c r="M114" s="7">
        <v>740</v>
      </c>
      <c r="W114" s="15"/>
    </row>
    <row r="115" spans="1:23" x14ac:dyDescent="0.25">
      <c r="A115" s="1" t="s">
        <v>545</v>
      </c>
      <c r="W115" s="15"/>
    </row>
    <row r="116" spans="1:23" x14ac:dyDescent="0.25">
      <c r="W116" s="15"/>
    </row>
    <row r="117" spans="1:23" x14ac:dyDescent="0.25">
      <c r="W117" s="15"/>
    </row>
    <row r="118" spans="1:23" x14ac:dyDescent="0.25">
      <c r="W118" s="15"/>
    </row>
    <row r="119" spans="1:23" x14ac:dyDescent="0.25">
      <c r="W119" s="15"/>
    </row>
    <row r="120" spans="1:23" x14ac:dyDescent="0.25">
      <c r="W120" s="15"/>
    </row>
    <row r="121" spans="1:23" x14ac:dyDescent="0.25">
      <c r="W121" s="15"/>
    </row>
    <row r="122" spans="1:23" x14ac:dyDescent="0.25">
      <c r="W122" s="15"/>
    </row>
    <row r="123" spans="1:23" x14ac:dyDescent="0.25">
      <c r="C123" s="15"/>
    </row>
    <row r="124" spans="1:23" x14ac:dyDescent="0.25">
      <c r="C124" s="15"/>
    </row>
    <row r="125" spans="1:23" x14ac:dyDescent="0.25">
      <c r="C125" s="15"/>
    </row>
    <row r="126" spans="1:23" x14ac:dyDescent="0.25">
      <c r="C126" s="15"/>
    </row>
    <row r="127" spans="1:23" x14ac:dyDescent="0.25">
      <c r="C127" s="22"/>
    </row>
    <row r="128" spans="1:23" x14ac:dyDescent="0.25">
      <c r="C128" s="15"/>
    </row>
    <row r="129" spans="3:3" x14ac:dyDescent="0.25">
      <c r="C129" s="15"/>
    </row>
    <row r="130" spans="3:3" x14ac:dyDescent="0.25">
      <c r="C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9"/>
  <sheetViews>
    <sheetView topLeftCell="A397" workbookViewId="0">
      <selection activeCell="C412" sqref="C412"/>
    </sheetView>
  </sheetViews>
  <sheetFormatPr baseColWidth="10" defaultColWidth="11.44140625" defaultRowHeight="13.2" x14ac:dyDescent="0.25"/>
  <cols>
    <col min="1" max="1" width="5.109375" style="30" customWidth="1"/>
    <col min="2" max="2" width="98.5546875" style="1" customWidth="1"/>
    <col min="3" max="3" width="8.109375" style="7" customWidth="1"/>
    <col min="4" max="16384" width="11.44140625" style="1"/>
  </cols>
  <sheetData>
    <row r="1" spans="1:3" x14ac:dyDescent="0.25">
      <c r="A1" s="49" t="s">
        <v>809</v>
      </c>
    </row>
    <row r="2" spans="1:3" x14ac:dyDescent="0.25">
      <c r="A2" s="23" t="s">
        <v>828</v>
      </c>
    </row>
    <row r="4" spans="1:3" x14ac:dyDescent="0.25">
      <c r="A4" s="49" t="s">
        <v>374</v>
      </c>
      <c r="C4" s="38" t="s">
        <v>202</v>
      </c>
    </row>
    <row r="5" spans="1:3" x14ac:dyDescent="0.25">
      <c r="B5" s="1" t="s">
        <v>202</v>
      </c>
      <c r="C5" s="27">
        <v>114984</v>
      </c>
    </row>
    <row r="6" spans="1:3" x14ac:dyDescent="0.25">
      <c r="A6" s="30">
        <v>1011</v>
      </c>
      <c r="B6" s="6" t="s">
        <v>41</v>
      </c>
      <c r="C6" s="7">
        <v>7</v>
      </c>
    </row>
    <row r="7" spans="1:3" x14ac:dyDescent="0.25">
      <c r="A7" s="30">
        <v>1013</v>
      </c>
      <c r="B7" s="6" t="s">
        <v>597</v>
      </c>
      <c r="C7" s="7">
        <v>3</v>
      </c>
    </row>
    <row r="8" spans="1:3" x14ac:dyDescent="0.25">
      <c r="A8" s="30">
        <v>1023</v>
      </c>
      <c r="B8" s="6" t="s">
        <v>280</v>
      </c>
      <c r="C8" s="7">
        <v>1</v>
      </c>
    </row>
    <row r="9" spans="1:3" x14ac:dyDescent="0.25">
      <c r="A9" s="30">
        <v>1024</v>
      </c>
      <c r="B9" s="61" t="s">
        <v>755</v>
      </c>
      <c r="C9" s="7">
        <v>1</v>
      </c>
    </row>
    <row r="10" spans="1:3" x14ac:dyDescent="0.25">
      <c r="A10" s="30">
        <v>1031</v>
      </c>
      <c r="B10" s="6" t="s">
        <v>281</v>
      </c>
      <c r="C10" s="7">
        <v>1</v>
      </c>
    </row>
    <row r="11" spans="1:3" x14ac:dyDescent="0.25">
      <c r="A11" s="30">
        <v>1033</v>
      </c>
      <c r="B11" s="6" t="s">
        <v>598</v>
      </c>
      <c r="C11" s="7">
        <v>2</v>
      </c>
    </row>
    <row r="12" spans="1:3" x14ac:dyDescent="0.25">
      <c r="A12" s="30">
        <v>1051</v>
      </c>
      <c r="B12" s="6" t="s">
        <v>599</v>
      </c>
      <c r="C12" s="7">
        <v>1</v>
      </c>
    </row>
    <row r="13" spans="1:3" x14ac:dyDescent="0.25">
      <c r="A13" s="30">
        <v>1061</v>
      </c>
      <c r="B13" s="6" t="s">
        <v>600</v>
      </c>
      <c r="C13" s="7">
        <v>2</v>
      </c>
    </row>
    <row r="14" spans="1:3" x14ac:dyDescent="0.25">
      <c r="A14" s="30">
        <v>1062</v>
      </c>
      <c r="B14" s="6" t="s">
        <v>188</v>
      </c>
      <c r="C14" s="7">
        <v>7</v>
      </c>
    </row>
    <row r="15" spans="1:3" x14ac:dyDescent="0.25">
      <c r="A15" s="30">
        <v>1069</v>
      </c>
      <c r="B15" s="6" t="s">
        <v>40</v>
      </c>
      <c r="C15" s="7">
        <v>1</v>
      </c>
    </row>
    <row r="16" spans="1:3" x14ac:dyDescent="0.25">
      <c r="A16" s="30">
        <v>1071</v>
      </c>
      <c r="B16" s="6" t="s">
        <v>206</v>
      </c>
      <c r="C16" s="7">
        <v>7</v>
      </c>
    </row>
    <row r="17" spans="1:3" x14ac:dyDescent="0.25">
      <c r="A17" s="30">
        <v>1111</v>
      </c>
      <c r="B17" s="6" t="s">
        <v>539</v>
      </c>
      <c r="C17" s="7">
        <v>8</v>
      </c>
    </row>
    <row r="18" spans="1:3" x14ac:dyDescent="0.25">
      <c r="A18" s="30">
        <v>1121</v>
      </c>
      <c r="B18" s="6" t="s">
        <v>601</v>
      </c>
      <c r="C18" s="7">
        <v>1</v>
      </c>
    </row>
    <row r="19" spans="1:3" x14ac:dyDescent="0.25">
      <c r="A19" s="30">
        <v>1123</v>
      </c>
      <c r="B19" s="6" t="s">
        <v>9</v>
      </c>
      <c r="C19" s="7">
        <v>1</v>
      </c>
    </row>
    <row r="20" spans="1:3" x14ac:dyDescent="0.25">
      <c r="A20" s="30">
        <v>1143</v>
      </c>
      <c r="B20" s="59" t="s">
        <v>858</v>
      </c>
      <c r="C20" s="7">
        <v>1</v>
      </c>
    </row>
    <row r="21" spans="1:3" x14ac:dyDescent="0.25">
      <c r="A21" s="30">
        <v>1151</v>
      </c>
      <c r="B21" s="6" t="s">
        <v>189</v>
      </c>
      <c r="C21" s="7">
        <v>314</v>
      </c>
    </row>
    <row r="22" spans="1:3" x14ac:dyDescent="0.25">
      <c r="A22" s="30">
        <v>1152</v>
      </c>
      <c r="B22" s="6" t="s">
        <v>190</v>
      </c>
      <c r="C22" s="7">
        <v>2</v>
      </c>
    </row>
    <row r="23" spans="1:3" x14ac:dyDescent="0.25">
      <c r="A23" s="30">
        <v>1153</v>
      </c>
      <c r="B23" s="1" t="s">
        <v>10</v>
      </c>
      <c r="C23" s="7">
        <v>2</v>
      </c>
    </row>
    <row r="24" spans="1:3" x14ac:dyDescent="0.25">
      <c r="A24" s="30">
        <v>1161</v>
      </c>
      <c r="B24" s="6" t="s">
        <v>42</v>
      </c>
      <c r="C24" s="7">
        <v>20</v>
      </c>
    </row>
    <row r="25" spans="1:3" x14ac:dyDescent="0.25">
      <c r="A25" s="30">
        <v>1162</v>
      </c>
      <c r="B25" s="6" t="s">
        <v>191</v>
      </c>
      <c r="C25" s="7">
        <v>1</v>
      </c>
    </row>
    <row r="26" spans="1:3" x14ac:dyDescent="0.25">
      <c r="A26" s="30">
        <v>1222</v>
      </c>
      <c r="B26" s="6" t="s">
        <v>856</v>
      </c>
      <c r="C26" s="7">
        <v>2</v>
      </c>
    </row>
    <row r="27" spans="1:3" x14ac:dyDescent="0.25">
      <c r="A27" s="30">
        <v>1224</v>
      </c>
      <c r="B27" s="6" t="s">
        <v>857</v>
      </c>
      <c r="C27" s="7">
        <v>1</v>
      </c>
    </row>
    <row r="28" spans="1:3" x14ac:dyDescent="0.25">
      <c r="A28" s="30">
        <v>1225</v>
      </c>
      <c r="B28" s="6" t="s">
        <v>192</v>
      </c>
      <c r="C28" s="7">
        <v>5</v>
      </c>
    </row>
    <row r="29" spans="1:3" x14ac:dyDescent="0.25">
      <c r="A29" s="30">
        <v>1231</v>
      </c>
      <c r="B29" s="6" t="s">
        <v>193</v>
      </c>
      <c r="C29" s="7">
        <v>6</v>
      </c>
    </row>
    <row r="30" spans="1:3" x14ac:dyDescent="0.25">
      <c r="A30" s="30">
        <v>1239</v>
      </c>
      <c r="B30" s="6" t="s">
        <v>715</v>
      </c>
      <c r="C30" s="7">
        <v>2</v>
      </c>
    </row>
    <row r="31" spans="1:3" x14ac:dyDescent="0.25">
      <c r="A31" s="30">
        <v>1241</v>
      </c>
      <c r="B31" s="6" t="s">
        <v>602</v>
      </c>
      <c r="C31" s="7">
        <v>1</v>
      </c>
    </row>
    <row r="32" spans="1:3" x14ac:dyDescent="0.25">
      <c r="A32" s="30">
        <v>1243</v>
      </c>
      <c r="B32" s="6" t="s">
        <v>603</v>
      </c>
      <c r="C32" s="7">
        <v>7</v>
      </c>
    </row>
    <row r="33" spans="1:3" x14ac:dyDescent="0.25">
      <c r="A33" s="30">
        <v>1244</v>
      </c>
      <c r="B33" s="6" t="s">
        <v>194</v>
      </c>
      <c r="C33" s="7">
        <v>24</v>
      </c>
    </row>
    <row r="34" spans="1:3" x14ac:dyDescent="0.25">
      <c r="A34" s="30">
        <v>1246</v>
      </c>
      <c r="B34" s="6" t="s">
        <v>195</v>
      </c>
      <c r="C34" s="7">
        <v>16</v>
      </c>
    </row>
    <row r="35" spans="1:3" x14ac:dyDescent="0.25">
      <c r="A35" s="30">
        <v>1247</v>
      </c>
      <c r="B35" s="6" t="s">
        <v>196</v>
      </c>
      <c r="C35" s="7">
        <v>13</v>
      </c>
    </row>
    <row r="36" spans="1:3" x14ac:dyDescent="0.25">
      <c r="A36" s="30">
        <v>1249</v>
      </c>
      <c r="B36" s="6" t="s">
        <v>604</v>
      </c>
      <c r="C36" s="7">
        <v>2</v>
      </c>
    </row>
    <row r="37" spans="1:3" x14ac:dyDescent="0.25">
      <c r="A37" s="30">
        <v>1251</v>
      </c>
      <c r="B37" s="6" t="s">
        <v>43</v>
      </c>
      <c r="C37" s="7">
        <v>10</v>
      </c>
    </row>
    <row r="38" spans="1:3" x14ac:dyDescent="0.25">
      <c r="A38" s="30">
        <v>1252</v>
      </c>
      <c r="B38" s="6" t="s">
        <v>44</v>
      </c>
      <c r="C38" s="7">
        <v>6</v>
      </c>
    </row>
    <row r="39" spans="1:3" x14ac:dyDescent="0.25">
      <c r="A39" s="30">
        <v>1253</v>
      </c>
      <c r="B39" s="6" t="s">
        <v>45</v>
      </c>
      <c r="C39" s="7">
        <v>11</v>
      </c>
    </row>
    <row r="40" spans="1:3" x14ac:dyDescent="0.25">
      <c r="A40" s="30">
        <v>1254</v>
      </c>
      <c r="B40" s="6" t="s">
        <v>197</v>
      </c>
      <c r="C40" s="7">
        <v>3</v>
      </c>
    </row>
    <row r="41" spans="1:3" x14ac:dyDescent="0.25">
      <c r="A41" s="30">
        <v>1255</v>
      </c>
      <c r="B41" s="6" t="s">
        <v>605</v>
      </c>
      <c r="C41" s="7">
        <v>30</v>
      </c>
    </row>
    <row r="42" spans="1:3" x14ac:dyDescent="0.25">
      <c r="A42" s="30">
        <v>1311</v>
      </c>
      <c r="B42" s="6" t="s">
        <v>200</v>
      </c>
      <c r="C42" s="7">
        <v>7</v>
      </c>
    </row>
    <row r="43" spans="1:3" x14ac:dyDescent="0.25">
      <c r="A43" s="30">
        <v>1312</v>
      </c>
      <c r="B43" s="6" t="s">
        <v>606</v>
      </c>
      <c r="C43" s="7">
        <v>9</v>
      </c>
    </row>
    <row r="44" spans="1:3" x14ac:dyDescent="0.25">
      <c r="A44" s="30">
        <v>1313</v>
      </c>
      <c r="B44" s="6" t="s">
        <v>607</v>
      </c>
      <c r="C44" s="7">
        <v>8</v>
      </c>
    </row>
    <row r="45" spans="1:3" x14ac:dyDescent="0.25">
      <c r="A45" s="30">
        <v>1314</v>
      </c>
      <c r="B45" s="6" t="s">
        <v>198</v>
      </c>
      <c r="C45" s="7">
        <v>143</v>
      </c>
    </row>
    <row r="46" spans="1:3" x14ac:dyDescent="0.25">
      <c r="A46" s="30">
        <v>1315</v>
      </c>
      <c r="B46" s="6" t="s">
        <v>608</v>
      </c>
      <c r="C46" s="7">
        <v>7</v>
      </c>
    </row>
    <row r="47" spans="1:3" x14ac:dyDescent="0.25">
      <c r="A47" s="30">
        <v>1316</v>
      </c>
      <c r="B47" s="6" t="s">
        <v>609</v>
      </c>
      <c r="C47" s="7">
        <v>94</v>
      </c>
    </row>
    <row r="48" spans="1:3" x14ac:dyDescent="0.25">
      <c r="A48" s="30">
        <v>1319</v>
      </c>
      <c r="B48" s="6" t="s">
        <v>199</v>
      </c>
      <c r="C48" s="7">
        <v>41</v>
      </c>
    </row>
    <row r="49" spans="1:3" x14ac:dyDescent="0.25">
      <c r="A49" s="30">
        <v>1321</v>
      </c>
      <c r="B49" s="6" t="s">
        <v>46</v>
      </c>
      <c r="C49" s="7">
        <v>5</v>
      </c>
    </row>
    <row r="50" spans="1:3" x14ac:dyDescent="0.25">
      <c r="A50" s="30">
        <v>1322</v>
      </c>
      <c r="B50" s="6" t="s">
        <v>610</v>
      </c>
      <c r="C50" s="7">
        <v>7</v>
      </c>
    </row>
    <row r="51" spans="1:3" x14ac:dyDescent="0.25">
      <c r="A51" s="30">
        <v>1323</v>
      </c>
      <c r="B51" s="6" t="s">
        <v>611</v>
      </c>
      <c r="C51" s="7">
        <v>1</v>
      </c>
    </row>
    <row r="52" spans="1:3" x14ac:dyDescent="0.25">
      <c r="A52" s="30">
        <v>1324</v>
      </c>
      <c r="B52" s="6" t="s">
        <v>612</v>
      </c>
      <c r="C52" s="7">
        <v>5</v>
      </c>
    </row>
    <row r="53" spans="1:3" x14ac:dyDescent="0.25">
      <c r="A53" s="30">
        <v>1325</v>
      </c>
      <c r="B53" s="6" t="s">
        <v>613</v>
      </c>
      <c r="C53" s="7">
        <v>2</v>
      </c>
    </row>
    <row r="54" spans="1:3" x14ac:dyDescent="0.25">
      <c r="A54" s="30">
        <v>1329</v>
      </c>
      <c r="B54" s="6" t="s">
        <v>47</v>
      </c>
      <c r="C54" s="7">
        <v>28</v>
      </c>
    </row>
    <row r="55" spans="1:3" x14ac:dyDescent="0.25">
      <c r="A55" s="30">
        <v>1330</v>
      </c>
      <c r="B55" s="6" t="s">
        <v>379</v>
      </c>
      <c r="C55" s="7">
        <v>129</v>
      </c>
    </row>
    <row r="56" spans="1:3" x14ac:dyDescent="0.25">
      <c r="A56" s="30">
        <v>1341</v>
      </c>
      <c r="B56" s="6" t="s">
        <v>225</v>
      </c>
      <c r="C56" s="7">
        <v>3</v>
      </c>
    </row>
    <row r="57" spans="1:3" x14ac:dyDescent="0.25">
      <c r="A57" s="30">
        <v>1342</v>
      </c>
      <c r="B57" s="6" t="s">
        <v>614</v>
      </c>
      <c r="C57" s="7">
        <v>12</v>
      </c>
    </row>
    <row r="58" spans="1:3" x14ac:dyDescent="0.25">
      <c r="A58" s="30">
        <v>1344</v>
      </c>
      <c r="B58" s="6" t="s">
        <v>48</v>
      </c>
      <c r="C58" s="7">
        <v>2</v>
      </c>
    </row>
    <row r="59" spans="1:3" x14ac:dyDescent="0.25">
      <c r="A59" s="30">
        <v>1345</v>
      </c>
      <c r="B59" s="61" t="s">
        <v>756</v>
      </c>
      <c r="C59" s="7">
        <v>3</v>
      </c>
    </row>
    <row r="60" spans="1:3" x14ac:dyDescent="0.25">
      <c r="A60" s="30">
        <v>1346</v>
      </c>
      <c r="B60" s="6" t="s">
        <v>615</v>
      </c>
      <c r="C60" s="7">
        <v>9</v>
      </c>
    </row>
    <row r="61" spans="1:3" x14ac:dyDescent="0.25">
      <c r="A61" s="30">
        <v>1351</v>
      </c>
      <c r="B61" s="6" t="s">
        <v>49</v>
      </c>
      <c r="C61" s="7">
        <v>6</v>
      </c>
    </row>
    <row r="62" spans="1:3" x14ac:dyDescent="0.25">
      <c r="A62" s="30">
        <v>1352</v>
      </c>
      <c r="B62" s="6" t="s">
        <v>616</v>
      </c>
      <c r="C62" s="7">
        <v>9</v>
      </c>
    </row>
    <row r="63" spans="1:3" x14ac:dyDescent="0.25">
      <c r="A63" s="30">
        <v>1353</v>
      </c>
      <c r="B63" s="6" t="s">
        <v>50</v>
      </c>
      <c r="C63" s="7">
        <v>6</v>
      </c>
    </row>
    <row r="64" spans="1:3" x14ac:dyDescent="0.25">
      <c r="A64" s="30">
        <v>1354</v>
      </c>
      <c r="B64" s="6" t="s">
        <v>335</v>
      </c>
      <c r="C64" s="7">
        <v>14</v>
      </c>
    </row>
    <row r="65" spans="1:3" x14ac:dyDescent="0.25">
      <c r="A65" s="30">
        <v>1355</v>
      </c>
      <c r="B65" s="6" t="s">
        <v>617</v>
      </c>
      <c r="C65" s="7">
        <v>155</v>
      </c>
    </row>
    <row r="66" spans="1:3" x14ac:dyDescent="0.25">
      <c r="A66" s="30">
        <v>1361</v>
      </c>
      <c r="B66" s="6" t="s">
        <v>51</v>
      </c>
      <c r="C66" s="7">
        <v>3</v>
      </c>
    </row>
    <row r="67" spans="1:3" x14ac:dyDescent="0.25">
      <c r="A67" s="30">
        <v>1362</v>
      </c>
      <c r="B67" s="6" t="s">
        <v>716</v>
      </c>
      <c r="C67" s="7">
        <v>4</v>
      </c>
    </row>
    <row r="68" spans="1:3" x14ac:dyDescent="0.25">
      <c r="A68" s="30">
        <v>1363</v>
      </c>
      <c r="B68" s="6" t="s">
        <v>618</v>
      </c>
      <c r="C68" s="7">
        <v>7</v>
      </c>
    </row>
    <row r="69" spans="1:3" x14ac:dyDescent="0.25">
      <c r="A69" s="30">
        <v>1371</v>
      </c>
      <c r="B69" s="6" t="s">
        <v>226</v>
      </c>
      <c r="C69" s="7">
        <v>16</v>
      </c>
    </row>
    <row r="70" spans="1:3" x14ac:dyDescent="0.25">
      <c r="A70" s="30">
        <v>1372</v>
      </c>
      <c r="B70" s="6" t="s">
        <v>227</v>
      </c>
      <c r="C70" s="7">
        <v>57</v>
      </c>
    </row>
    <row r="71" spans="1:3" x14ac:dyDescent="0.25">
      <c r="A71" s="30">
        <v>1381</v>
      </c>
      <c r="B71" s="6" t="s">
        <v>148</v>
      </c>
      <c r="C71" s="7">
        <v>5</v>
      </c>
    </row>
    <row r="72" spans="1:3" x14ac:dyDescent="0.25">
      <c r="A72" s="30">
        <v>1382</v>
      </c>
      <c r="B72" s="6" t="s">
        <v>52</v>
      </c>
      <c r="C72" s="7">
        <v>3</v>
      </c>
    </row>
    <row r="73" spans="1:3" x14ac:dyDescent="0.25">
      <c r="A73" s="30">
        <v>1383</v>
      </c>
      <c r="B73" s="6" t="s">
        <v>53</v>
      </c>
      <c r="C73" s="7">
        <v>3</v>
      </c>
    </row>
    <row r="74" spans="1:3" x14ac:dyDescent="0.25">
      <c r="A74" s="30">
        <v>1389</v>
      </c>
      <c r="B74" s="6" t="s">
        <v>619</v>
      </c>
      <c r="C74" s="7">
        <v>2</v>
      </c>
    </row>
    <row r="75" spans="1:3" x14ac:dyDescent="0.25">
      <c r="A75" s="30">
        <v>1391</v>
      </c>
      <c r="B75" s="6" t="s">
        <v>620</v>
      </c>
      <c r="C75" s="7">
        <v>3</v>
      </c>
    </row>
    <row r="76" spans="1:3" x14ac:dyDescent="0.25">
      <c r="A76" s="30">
        <v>1392</v>
      </c>
      <c r="B76" s="6" t="s">
        <v>621</v>
      </c>
      <c r="C76" s="7">
        <v>156</v>
      </c>
    </row>
    <row r="77" spans="1:3" x14ac:dyDescent="0.25">
      <c r="A77" s="30">
        <v>1393</v>
      </c>
      <c r="B77" s="6" t="s">
        <v>622</v>
      </c>
      <c r="C77" s="7">
        <v>6</v>
      </c>
    </row>
    <row r="78" spans="1:3" x14ac:dyDescent="0.25">
      <c r="A78" s="30">
        <v>1399</v>
      </c>
      <c r="B78" s="6" t="s">
        <v>623</v>
      </c>
      <c r="C78" s="7">
        <v>4</v>
      </c>
    </row>
    <row r="79" spans="1:3" x14ac:dyDescent="0.25">
      <c r="A79" s="30">
        <v>1411</v>
      </c>
      <c r="B79" s="1" t="s">
        <v>11</v>
      </c>
      <c r="C79" s="7">
        <v>4</v>
      </c>
    </row>
    <row r="80" spans="1:3" x14ac:dyDescent="0.25">
      <c r="A80" s="30">
        <v>1412</v>
      </c>
      <c r="B80" s="1" t="s">
        <v>757</v>
      </c>
      <c r="C80" s="7">
        <v>2</v>
      </c>
    </row>
    <row r="81" spans="1:3" x14ac:dyDescent="0.25">
      <c r="A81" s="30">
        <v>1413</v>
      </c>
      <c r="B81" s="6" t="s">
        <v>624</v>
      </c>
      <c r="C81" s="7">
        <v>29</v>
      </c>
    </row>
    <row r="82" spans="1:3" x14ac:dyDescent="0.25">
      <c r="A82" s="30">
        <v>1414</v>
      </c>
      <c r="B82" s="6" t="s">
        <v>625</v>
      </c>
      <c r="C82" s="7">
        <v>3</v>
      </c>
    </row>
    <row r="83" spans="1:3" x14ac:dyDescent="0.25">
      <c r="A83" s="30">
        <v>1415</v>
      </c>
      <c r="B83" s="6" t="s">
        <v>228</v>
      </c>
      <c r="C83" s="7">
        <v>5</v>
      </c>
    </row>
    <row r="84" spans="1:3" x14ac:dyDescent="0.25">
      <c r="A84" s="30">
        <v>1416</v>
      </c>
      <c r="B84" s="6" t="s">
        <v>54</v>
      </c>
      <c r="C84" s="7">
        <v>6</v>
      </c>
    </row>
    <row r="85" spans="1:3" x14ac:dyDescent="0.25">
      <c r="A85" s="30">
        <v>1417</v>
      </c>
      <c r="B85" s="6" t="s">
        <v>229</v>
      </c>
      <c r="C85" s="7">
        <v>2</v>
      </c>
    </row>
    <row r="86" spans="1:3" x14ac:dyDescent="0.25">
      <c r="A86" s="30">
        <v>1418</v>
      </c>
      <c r="B86" s="6" t="s">
        <v>626</v>
      </c>
      <c r="C86" s="7">
        <v>2</v>
      </c>
    </row>
    <row r="87" spans="1:3" x14ac:dyDescent="0.25">
      <c r="A87" s="30">
        <v>1419</v>
      </c>
      <c r="B87" s="6" t="s">
        <v>627</v>
      </c>
      <c r="C87" s="7">
        <v>227</v>
      </c>
    </row>
    <row r="88" spans="1:3" x14ac:dyDescent="0.25">
      <c r="A88" s="30">
        <v>1421</v>
      </c>
      <c r="B88" s="6" t="s">
        <v>55</v>
      </c>
      <c r="C88" s="7">
        <v>2</v>
      </c>
    </row>
    <row r="89" spans="1:3" x14ac:dyDescent="0.25">
      <c r="A89" s="30">
        <v>1422</v>
      </c>
      <c r="B89" s="6" t="s">
        <v>628</v>
      </c>
      <c r="C89" s="7">
        <v>3</v>
      </c>
    </row>
    <row r="90" spans="1:3" x14ac:dyDescent="0.25">
      <c r="A90" s="30">
        <v>1423</v>
      </c>
      <c r="B90" s="6" t="s">
        <v>230</v>
      </c>
      <c r="C90" s="7">
        <v>33</v>
      </c>
    </row>
    <row r="91" spans="1:3" x14ac:dyDescent="0.25">
      <c r="A91" s="30">
        <v>1425</v>
      </c>
      <c r="B91" s="6" t="s">
        <v>231</v>
      </c>
      <c r="C91" s="7">
        <v>5</v>
      </c>
    </row>
    <row r="92" spans="1:3" x14ac:dyDescent="0.25">
      <c r="A92" s="30">
        <v>1426</v>
      </c>
      <c r="B92" s="6" t="s">
        <v>859</v>
      </c>
      <c r="C92" s="7">
        <v>1</v>
      </c>
    </row>
    <row r="93" spans="1:3" x14ac:dyDescent="0.25">
      <c r="A93" s="30">
        <v>1427</v>
      </c>
      <c r="B93" s="6" t="s">
        <v>547</v>
      </c>
      <c r="C93" s="7">
        <v>4</v>
      </c>
    </row>
    <row r="94" spans="1:3" x14ac:dyDescent="0.25">
      <c r="A94" s="30">
        <v>1428</v>
      </c>
      <c r="B94" s="6" t="s">
        <v>629</v>
      </c>
      <c r="C94" s="7">
        <v>3</v>
      </c>
    </row>
    <row r="95" spans="1:3" x14ac:dyDescent="0.25">
      <c r="A95" s="30">
        <v>1433</v>
      </c>
      <c r="B95" s="6" t="s">
        <v>630</v>
      </c>
      <c r="C95" s="7">
        <v>1</v>
      </c>
    </row>
    <row r="96" spans="1:3" x14ac:dyDescent="0.25">
      <c r="A96" s="30">
        <v>1435</v>
      </c>
      <c r="B96" s="6" t="s">
        <v>232</v>
      </c>
      <c r="C96" s="7">
        <v>9</v>
      </c>
    </row>
    <row r="97" spans="1:3" x14ac:dyDescent="0.25">
      <c r="A97" s="30">
        <v>1436</v>
      </c>
      <c r="B97" s="6" t="s">
        <v>233</v>
      </c>
      <c r="C97" s="7">
        <v>23</v>
      </c>
    </row>
    <row r="98" spans="1:3" x14ac:dyDescent="0.25">
      <c r="A98" s="30">
        <v>1437</v>
      </c>
      <c r="B98" s="61" t="s">
        <v>758</v>
      </c>
      <c r="C98" s="7">
        <v>1</v>
      </c>
    </row>
    <row r="99" spans="1:3" x14ac:dyDescent="0.25">
      <c r="A99" s="30">
        <v>1439</v>
      </c>
      <c r="B99" s="6" t="s">
        <v>234</v>
      </c>
      <c r="C99" s="7">
        <v>10</v>
      </c>
    </row>
    <row r="100" spans="1:3" x14ac:dyDescent="0.25">
      <c r="A100" s="30">
        <v>1441</v>
      </c>
      <c r="B100" s="6" t="s">
        <v>631</v>
      </c>
      <c r="C100" s="7">
        <v>3</v>
      </c>
    </row>
    <row r="101" spans="1:3" x14ac:dyDescent="0.25">
      <c r="A101" s="30">
        <v>1442</v>
      </c>
      <c r="B101" s="6" t="s">
        <v>632</v>
      </c>
      <c r="C101" s="7">
        <v>27</v>
      </c>
    </row>
    <row r="102" spans="1:3" x14ac:dyDescent="0.25">
      <c r="A102" s="30">
        <v>1451</v>
      </c>
      <c r="B102" s="6" t="s">
        <v>633</v>
      </c>
      <c r="C102" s="7">
        <v>3</v>
      </c>
    </row>
    <row r="103" spans="1:3" x14ac:dyDescent="0.25">
      <c r="A103" s="30">
        <v>1452</v>
      </c>
      <c r="B103" s="6" t="s">
        <v>634</v>
      </c>
      <c r="C103" s="7">
        <v>5</v>
      </c>
    </row>
    <row r="104" spans="1:3" x14ac:dyDescent="0.25">
      <c r="A104" s="30">
        <v>1453</v>
      </c>
      <c r="B104" s="6" t="s">
        <v>635</v>
      </c>
      <c r="C104" s="7">
        <v>171</v>
      </c>
    </row>
    <row r="105" spans="1:3" x14ac:dyDescent="0.25">
      <c r="A105" s="30">
        <v>1454</v>
      </c>
      <c r="B105" s="6" t="s">
        <v>636</v>
      </c>
      <c r="C105" s="7">
        <v>121</v>
      </c>
    </row>
    <row r="106" spans="1:3" x14ac:dyDescent="0.25">
      <c r="A106" s="30">
        <v>1455</v>
      </c>
      <c r="B106" s="6" t="s">
        <v>637</v>
      </c>
      <c r="C106" s="7">
        <v>85</v>
      </c>
    </row>
    <row r="107" spans="1:3" x14ac:dyDescent="0.25">
      <c r="A107" s="30">
        <v>1456</v>
      </c>
      <c r="B107" s="6" t="s">
        <v>235</v>
      </c>
      <c r="C107" s="7">
        <v>3</v>
      </c>
    </row>
    <row r="108" spans="1:3" x14ac:dyDescent="0.25">
      <c r="A108" s="30">
        <v>1461</v>
      </c>
      <c r="B108" s="6" t="s">
        <v>638</v>
      </c>
      <c r="C108" s="7">
        <v>5</v>
      </c>
    </row>
    <row r="109" spans="1:3" x14ac:dyDescent="0.25">
      <c r="A109" s="30">
        <v>1462</v>
      </c>
      <c r="B109" s="6" t="s">
        <v>639</v>
      </c>
      <c r="C109" s="7">
        <v>13</v>
      </c>
    </row>
    <row r="110" spans="1:3" x14ac:dyDescent="0.25">
      <c r="A110" s="30">
        <v>1463</v>
      </c>
      <c r="B110" s="6" t="s">
        <v>640</v>
      </c>
      <c r="C110" s="7">
        <v>43</v>
      </c>
    </row>
    <row r="111" spans="1:3" x14ac:dyDescent="0.25">
      <c r="A111" s="30">
        <v>1464</v>
      </c>
      <c r="B111" s="6" t="s">
        <v>236</v>
      </c>
      <c r="C111" s="7">
        <v>9</v>
      </c>
    </row>
    <row r="112" spans="1:3" x14ac:dyDescent="0.25">
      <c r="A112" s="30">
        <v>1465</v>
      </c>
      <c r="B112" s="6" t="s">
        <v>56</v>
      </c>
      <c r="C112" s="7">
        <v>49</v>
      </c>
    </row>
    <row r="113" spans="1:3" x14ac:dyDescent="0.25">
      <c r="A113" s="30">
        <v>1466</v>
      </c>
      <c r="B113" s="6" t="s">
        <v>717</v>
      </c>
      <c r="C113" s="7">
        <v>6</v>
      </c>
    </row>
    <row r="114" spans="1:3" x14ac:dyDescent="0.25">
      <c r="A114" s="30">
        <v>1467</v>
      </c>
      <c r="B114" s="6" t="s">
        <v>641</v>
      </c>
      <c r="C114" s="7">
        <v>4</v>
      </c>
    </row>
    <row r="115" spans="1:3" x14ac:dyDescent="0.25">
      <c r="A115" s="30">
        <v>1468</v>
      </c>
      <c r="B115" s="6" t="s">
        <v>237</v>
      </c>
      <c r="C115" s="7">
        <v>171</v>
      </c>
    </row>
    <row r="116" spans="1:3" x14ac:dyDescent="0.25">
      <c r="A116" s="30">
        <v>1471</v>
      </c>
      <c r="B116" s="6" t="s">
        <v>718</v>
      </c>
      <c r="C116" s="7">
        <v>2</v>
      </c>
    </row>
    <row r="117" spans="1:3" x14ac:dyDescent="0.25">
      <c r="A117" s="30">
        <v>1472</v>
      </c>
      <c r="B117" s="6" t="s">
        <v>719</v>
      </c>
      <c r="C117" s="7">
        <v>2</v>
      </c>
    </row>
    <row r="118" spans="1:3" x14ac:dyDescent="0.25">
      <c r="A118" s="30">
        <v>1473</v>
      </c>
      <c r="B118" s="6" t="s">
        <v>238</v>
      </c>
      <c r="C118" s="7">
        <v>18</v>
      </c>
    </row>
    <row r="119" spans="1:3" x14ac:dyDescent="0.25">
      <c r="A119" s="30">
        <v>1474</v>
      </c>
      <c r="B119" s="6" t="s">
        <v>239</v>
      </c>
      <c r="C119" s="7">
        <v>358</v>
      </c>
    </row>
    <row r="120" spans="1:3" x14ac:dyDescent="0.25">
      <c r="A120" s="30">
        <v>1475</v>
      </c>
      <c r="B120" s="6" t="s">
        <v>240</v>
      </c>
      <c r="C120" s="7">
        <v>87</v>
      </c>
    </row>
    <row r="121" spans="1:3" x14ac:dyDescent="0.25">
      <c r="A121" s="30">
        <v>1476</v>
      </c>
      <c r="B121" s="6" t="s">
        <v>241</v>
      </c>
      <c r="C121" s="7">
        <v>636</v>
      </c>
    </row>
    <row r="122" spans="1:3" x14ac:dyDescent="0.25">
      <c r="A122" s="30">
        <v>1481</v>
      </c>
      <c r="B122" s="6" t="s">
        <v>242</v>
      </c>
      <c r="C122" s="7">
        <v>11</v>
      </c>
    </row>
    <row r="123" spans="1:3" x14ac:dyDescent="0.25">
      <c r="A123" s="30">
        <v>1482</v>
      </c>
      <c r="B123" s="6" t="s">
        <v>243</v>
      </c>
      <c r="C123" s="7">
        <v>36</v>
      </c>
    </row>
    <row r="124" spans="1:3" x14ac:dyDescent="0.25">
      <c r="A124" s="30">
        <v>1491</v>
      </c>
      <c r="B124" s="6" t="s">
        <v>244</v>
      </c>
      <c r="C124" s="7">
        <v>193</v>
      </c>
    </row>
    <row r="125" spans="1:3" x14ac:dyDescent="0.25">
      <c r="A125" s="30">
        <v>1492</v>
      </c>
      <c r="B125" s="6" t="s">
        <v>57</v>
      </c>
      <c r="C125" s="7">
        <v>8</v>
      </c>
    </row>
    <row r="126" spans="1:3" x14ac:dyDescent="0.25">
      <c r="A126" s="30">
        <v>1493</v>
      </c>
      <c r="B126" s="6" t="s">
        <v>245</v>
      </c>
      <c r="C126" s="7">
        <v>6</v>
      </c>
    </row>
    <row r="127" spans="1:3" x14ac:dyDescent="0.25">
      <c r="A127" s="30">
        <v>1494</v>
      </c>
      <c r="B127" s="6" t="s">
        <v>501</v>
      </c>
      <c r="C127" s="7">
        <v>16</v>
      </c>
    </row>
    <row r="128" spans="1:3" x14ac:dyDescent="0.25">
      <c r="A128" s="30">
        <v>1495</v>
      </c>
      <c r="B128" s="6" t="s">
        <v>246</v>
      </c>
      <c r="C128" s="7">
        <v>57</v>
      </c>
    </row>
    <row r="129" spans="1:3" x14ac:dyDescent="0.25">
      <c r="A129" s="30">
        <v>1501</v>
      </c>
      <c r="B129" s="6" t="s">
        <v>247</v>
      </c>
      <c r="C129" s="7">
        <v>3269</v>
      </c>
    </row>
    <row r="130" spans="1:3" x14ac:dyDescent="0.25">
      <c r="A130" s="30">
        <v>1502</v>
      </c>
      <c r="B130" s="6" t="s">
        <v>642</v>
      </c>
      <c r="C130" s="7">
        <v>93</v>
      </c>
    </row>
    <row r="131" spans="1:3" x14ac:dyDescent="0.25">
      <c r="A131" s="30">
        <v>1503</v>
      </c>
      <c r="B131" s="6" t="s">
        <v>643</v>
      </c>
      <c r="C131" s="7">
        <v>64</v>
      </c>
    </row>
    <row r="132" spans="1:3" x14ac:dyDescent="0.25">
      <c r="A132" s="30">
        <v>1504</v>
      </c>
      <c r="B132" s="6" t="s">
        <v>248</v>
      </c>
      <c r="C132" s="7">
        <v>2329</v>
      </c>
    </row>
    <row r="133" spans="1:3" x14ac:dyDescent="0.25">
      <c r="A133" s="30">
        <v>1505</v>
      </c>
      <c r="B133" s="6" t="s">
        <v>249</v>
      </c>
      <c r="C133" s="7">
        <v>1261</v>
      </c>
    </row>
    <row r="134" spans="1:3" x14ac:dyDescent="0.25">
      <c r="A134" s="30">
        <v>1506</v>
      </c>
      <c r="B134" s="6" t="s">
        <v>149</v>
      </c>
      <c r="C134" s="7">
        <v>16</v>
      </c>
    </row>
    <row r="135" spans="1:3" x14ac:dyDescent="0.25">
      <c r="A135" s="30">
        <v>1507</v>
      </c>
      <c r="B135" s="6" t="s">
        <v>644</v>
      </c>
      <c r="C135" s="7">
        <v>187</v>
      </c>
    </row>
    <row r="136" spans="1:3" x14ac:dyDescent="0.25">
      <c r="A136" s="30">
        <v>1508</v>
      </c>
      <c r="B136" s="6" t="s">
        <v>250</v>
      </c>
      <c r="C136" s="7">
        <v>357</v>
      </c>
    </row>
    <row r="137" spans="1:3" x14ac:dyDescent="0.25">
      <c r="A137" s="30">
        <v>1611</v>
      </c>
      <c r="B137" s="6" t="s">
        <v>645</v>
      </c>
      <c r="C137" s="7">
        <v>135</v>
      </c>
    </row>
    <row r="138" spans="1:3" x14ac:dyDescent="0.25">
      <c r="A138" s="30">
        <v>1612</v>
      </c>
      <c r="B138" s="6" t="s">
        <v>646</v>
      </c>
      <c r="C138" s="7">
        <v>1137</v>
      </c>
    </row>
    <row r="139" spans="1:3" x14ac:dyDescent="0.25">
      <c r="A139" s="30">
        <v>1613</v>
      </c>
      <c r="B139" s="6" t="s">
        <v>647</v>
      </c>
      <c r="C139" s="7">
        <v>449</v>
      </c>
    </row>
    <row r="140" spans="1:3" x14ac:dyDescent="0.25">
      <c r="A140" s="30">
        <v>1614</v>
      </c>
      <c r="B140" s="6" t="s">
        <v>648</v>
      </c>
      <c r="C140" s="7">
        <v>428</v>
      </c>
    </row>
    <row r="141" spans="1:3" x14ac:dyDescent="0.25">
      <c r="A141" s="30">
        <v>1615</v>
      </c>
      <c r="B141" s="6" t="s">
        <v>551</v>
      </c>
      <c r="C141" s="7">
        <v>1002</v>
      </c>
    </row>
    <row r="142" spans="1:3" x14ac:dyDescent="0.25">
      <c r="A142" s="30">
        <v>1616</v>
      </c>
      <c r="B142" s="6" t="s">
        <v>552</v>
      </c>
      <c r="C142" s="7">
        <v>169</v>
      </c>
    </row>
    <row r="143" spans="1:3" x14ac:dyDescent="0.25">
      <c r="A143" s="30">
        <v>1617</v>
      </c>
      <c r="B143" s="6" t="s">
        <v>649</v>
      </c>
      <c r="C143" s="7">
        <v>839</v>
      </c>
    </row>
    <row r="144" spans="1:3" x14ac:dyDescent="0.25">
      <c r="A144" s="30">
        <v>1618</v>
      </c>
      <c r="B144" s="6" t="s">
        <v>650</v>
      </c>
      <c r="C144" s="7">
        <v>78</v>
      </c>
    </row>
    <row r="145" spans="1:3" x14ac:dyDescent="0.25">
      <c r="A145" s="30">
        <v>1619</v>
      </c>
      <c r="B145" s="6" t="s">
        <v>651</v>
      </c>
      <c r="C145" s="7">
        <v>834</v>
      </c>
    </row>
    <row r="146" spans="1:3" x14ac:dyDescent="0.25">
      <c r="A146" s="30">
        <v>1621</v>
      </c>
      <c r="B146" s="6" t="s">
        <v>652</v>
      </c>
      <c r="C146" s="7">
        <v>70</v>
      </c>
    </row>
    <row r="147" spans="1:3" x14ac:dyDescent="0.25">
      <c r="A147" s="30">
        <v>1622</v>
      </c>
      <c r="B147" s="6" t="s">
        <v>553</v>
      </c>
      <c r="C147" s="7">
        <v>36</v>
      </c>
    </row>
    <row r="148" spans="1:3" x14ac:dyDescent="0.25">
      <c r="A148" s="30">
        <v>1623</v>
      </c>
      <c r="B148" s="6" t="s">
        <v>595</v>
      </c>
      <c r="C148" s="7">
        <v>38</v>
      </c>
    </row>
    <row r="149" spans="1:3" x14ac:dyDescent="0.25">
      <c r="A149" s="30">
        <v>1631</v>
      </c>
      <c r="B149" s="6" t="s">
        <v>251</v>
      </c>
      <c r="C149" s="7">
        <v>1823</v>
      </c>
    </row>
    <row r="150" spans="1:3" x14ac:dyDescent="0.25">
      <c r="A150" s="30">
        <v>1641</v>
      </c>
      <c r="B150" s="6" t="s">
        <v>596</v>
      </c>
      <c r="C150" s="7">
        <v>463</v>
      </c>
    </row>
    <row r="151" spans="1:3" ht="26.4" x14ac:dyDescent="0.25">
      <c r="A151" s="30">
        <v>1642</v>
      </c>
      <c r="B151" s="6" t="s">
        <v>653</v>
      </c>
      <c r="C151" s="7">
        <v>479</v>
      </c>
    </row>
    <row r="152" spans="1:3" x14ac:dyDescent="0.25">
      <c r="A152" s="30">
        <v>1643</v>
      </c>
      <c r="B152" s="6" t="s">
        <v>654</v>
      </c>
      <c r="C152" s="7">
        <v>203</v>
      </c>
    </row>
    <row r="153" spans="1:3" x14ac:dyDescent="0.25">
      <c r="A153" s="30">
        <v>1644</v>
      </c>
      <c r="B153" s="6" t="s">
        <v>655</v>
      </c>
      <c r="C153" s="7">
        <v>1109</v>
      </c>
    </row>
    <row r="154" spans="1:3" x14ac:dyDescent="0.25">
      <c r="A154" s="30">
        <v>1645</v>
      </c>
      <c r="B154" s="6" t="s">
        <v>656</v>
      </c>
      <c r="C154" s="7">
        <v>87</v>
      </c>
    </row>
    <row r="155" spans="1:3" x14ac:dyDescent="0.25">
      <c r="A155" s="30">
        <v>1646</v>
      </c>
      <c r="B155" s="6" t="s">
        <v>657</v>
      </c>
      <c r="C155" s="7">
        <v>1018</v>
      </c>
    </row>
    <row r="156" spans="1:3" x14ac:dyDescent="0.25">
      <c r="A156" s="30">
        <v>1647</v>
      </c>
      <c r="B156" s="6" t="s">
        <v>658</v>
      </c>
      <c r="C156" s="7">
        <v>1475</v>
      </c>
    </row>
    <row r="157" spans="1:3" x14ac:dyDescent="0.25">
      <c r="A157" s="30">
        <v>1651</v>
      </c>
      <c r="B157" s="6" t="s">
        <v>659</v>
      </c>
      <c r="C157" s="7">
        <v>2536</v>
      </c>
    </row>
    <row r="158" spans="1:3" ht="26.4" x14ac:dyDescent="0.25">
      <c r="A158" s="30">
        <v>1652</v>
      </c>
      <c r="B158" s="6" t="s">
        <v>660</v>
      </c>
      <c r="C158" s="7">
        <v>1503</v>
      </c>
    </row>
    <row r="159" spans="1:3" x14ac:dyDescent="0.25">
      <c r="A159" s="30">
        <v>1653</v>
      </c>
      <c r="B159" s="6" t="s">
        <v>661</v>
      </c>
      <c r="C159" s="7">
        <v>2416</v>
      </c>
    </row>
    <row r="160" spans="1:3" x14ac:dyDescent="0.25">
      <c r="A160" s="30">
        <v>1654</v>
      </c>
      <c r="B160" s="6" t="s">
        <v>662</v>
      </c>
      <c r="C160" s="7">
        <v>919</v>
      </c>
    </row>
    <row r="161" spans="1:3" x14ac:dyDescent="0.25">
      <c r="A161" s="30">
        <v>1655</v>
      </c>
      <c r="B161" s="6" t="s">
        <v>554</v>
      </c>
      <c r="C161" s="7">
        <v>114</v>
      </c>
    </row>
    <row r="162" spans="1:3" x14ac:dyDescent="0.25">
      <c r="A162" s="30">
        <v>1656</v>
      </c>
      <c r="B162" s="6" t="s">
        <v>663</v>
      </c>
      <c r="C162" s="7">
        <v>117</v>
      </c>
    </row>
    <row r="163" spans="1:3" x14ac:dyDescent="0.25">
      <c r="A163" s="30">
        <v>1657</v>
      </c>
      <c r="B163" s="6" t="s">
        <v>664</v>
      </c>
      <c r="C163" s="7">
        <v>34</v>
      </c>
    </row>
    <row r="164" spans="1:3" x14ac:dyDescent="0.25">
      <c r="A164" s="30">
        <v>1659</v>
      </c>
      <c r="B164" s="6" t="s">
        <v>665</v>
      </c>
      <c r="C164" s="7">
        <v>3522</v>
      </c>
    </row>
    <row r="165" spans="1:3" x14ac:dyDescent="0.25">
      <c r="A165" s="30">
        <v>1661</v>
      </c>
      <c r="B165" s="6" t="s">
        <v>252</v>
      </c>
      <c r="C165" s="7">
        <v>38</v>
      </c>
    </row>
    <row r="166" spans="1:3" x14ac:dyDescent="0.25">
      <c r="A166" s="30">
        <v>1662</v>
      </c>
      <c r="B166" s="6" t="s">
        <v>666</v>
      </c>
      <c r="C166" s="7">
        <v>528</v>
      </c>
    </row>
    <row r="167" spans="1:3" x14ac:dyDescent="0.25">
      <c r="A167" s="30">
        <v>1663</v>
      </c>
      <c r="B167" s="6" t="s">
        <v>667</v>
      </c>
      <c r="C167" s="7">
        <v>1072</v>
      </c>
    </row>
    <row r="168" spans="1:3" x14ac:dyDescent="0.25">
      <c r="A168" s="30">
        <v>1664</v>
      </c>
      <c r="B168" s="6" t="s">
        <v>668</v>
      </c>
      <c r="C168" s="7">
        <v>34</v>
      </c>
    </row>
    <row r="169" spans="1:3" x14ac:dyDescent="0.25">
      <c r="A169" s="30">
        <v>1665</v>
      </c>
      <c r="B169" s="6" t="s">
        <v>669</v>
      </c>
      <c r="C169" s="7">
        <v>136</v>
      </c>
    </row>
    <row r="170" spans="1:3" x14ac:dyDescent="0.25">
      <c r="A170" s="30">
        <v>1671</v>
      </c>
      <c r="B170" s="6" t="s">
        <v>253</v>
      </c>
      <c r="C170" s="7">
        <v>1202</v>
      </c>
    </row>
    <row r="171" spans="1:3" x14ac:dyDescent="0.25">
      <c r="A171" s="30">
        <v>1672</v>
      </c>
      <c r="B171" s="6" t="s">
        <v>254</v>
      </c>
      <c r="C171" s="7">
        <v>250</v>
      </c>
    </row>
    <row r="172" spans="1:3" x14ac:dyDescent="0.25">
      <c r="A172" s="30">
        <v>1673</v>
      </c>
      <c r="B172" s="6" t="s">
        <v>670</v>
      </c>
      <c r="C172" s="7">
        <v>3966</v>
      </c>
    </row>
    <row r="173" spans="1:3" x14ac:dyDescent="0.25">
      <c r="A173" s="30">
        <v>1674</v>
      </c>
      <c r="B173" s="6" t="s">
        <v>567</v>
      </c>
      <c r="C173" s="7">
        <v>145</v>
      </c>
    </row>
    <row r="174" spans="1:3" ht="26.4" x14ac:dyDescent="0.25">
      <c r="A174" s="30">
        <v>1675</v>
      </c>
      <c r="B174" s="6" t="s">
        <v>671</v>
      </c>
      <c r="C174" s="7">
        <v>54</v>
      </c>
    </row>
    <row r="175" spans="1:3" x14ac:dyDescent="0.25">
      <c r="A175" s="30">
        <v>1676</v>
      </c>
      <c r="B175" s="6" t="s">
        <v>672</v>
      </c>
      <c r="C175" s="7">
        <v>65</v>
      </c>
    </row>
    <row r="176" spans="1:3" ht="26.4" x14ac:dyDescent="0.25">
      <c r="A176" s="30">
        <v>1677</v>
      </c>
      <c r="B176" s="6" t="s">
        <v>673</v>
      </c>
      <c r="C176" s="7">
        <v>594</v>
      </c>
    </row>
    <row r="177" spans="1:3" x14ac:dyDescent="0.25">
      <c r="A177" s="30">
        <v>1681</v>
      </c>
      <c r="B177" s="6" t="s">
        <v>674</v>
      </c>
      <c r="C177" s="7">
        <v>89</v>
      </c>
    </row>
    <row r="178" spans="1:3" x14ac:dyDescent="0.25">
      <c r="A178" s="30">
        <v>1682</v>
      </c>
      <c r="B178" s="6" t="s">
        <v>675</v>
      </c>
      <c r="C178" s="7">
        <v>95</v>
      </c>
    </row>
    <row r="179" spans="1:3" x14ac:dyDescent="0.25">
      <c r="A179" s="30">
        <v>1683</v>
      </c>
      <c r="B179" s="6" t="s">
        <v>676</v>
      </c>
      <c r="C179" s="7">
        <v>17</v>
      </c>
    </row>
    <row r="180" spans="1:3" x14ac:dyDescent="0.25">
      <c r="A180" s="30">
        <v>1684</v>
      </c>
      <c r="B180" s="6" t="s">
        <v>759</v>
      </c>
      <c r="C180" s="7">
        <v>4</v>
      </c>
    </row>
    <row r="181" spans="1:3" x14ac:dyDescent="0.25">
      <c r="A181" s="30">
        <v>1685</v>
      </c>
      <c r="B181" s="6" t="s">
        <v>255</v>
      </c>
      <c r="C181" s="7">
        <v>104</v>
      </c>
    </row>
    <row r="182" spans="1:3" x14ac:dyDescent="0.25">
      <c r="A182" s="30">
        <v>1686</v>
      </c>
      <c r="B182" s="6" t="s">
        <v>677</v>
      </c>
      <c r="C182" s="7">
        <v>51</v>
      </c>
    </row>
    <row r="183" spans="1:3" x14ac:dyDescent="0.25">
      <c r="A183" s="30">
        <v>1687</v>
      </c>
      <c r="B183" s="6" t="s">
        <v>678</v>
      </c>
      <c r="C183" s="7">
        <v>13</v>
      </c>
    </row>
    <row r="184" spans="1:3" x14ac:dyDescent="0.25">
      <c r="A184" s="30">
        <v>1691</v>
      </c>
      <c r="B184" s="6" t="s">
        <v>679</v>
      </c>
      <c r="C184" s="7">
        <v>1485</v>
      </c>
    </row>
    <row r="185" spans="1:3" x14ac:dyDescent="0.25">
      <c r="A185" s="30">
        <v>1692</v>
      </c>
      <c r="B185" s="6" t="s">
        <v>256</v>
      </c>
      <c r="C185" s="7">
        <v>217</v>
      </c>
    </row>
    <row r="186" spans="1:3" x14ac:dyDescent="0.25">
      <c r="A186" s="30">
        <v>1699</v>
      </c>
      <c r="B186" s="6" t="s">
        <v>680</v>
      </c>
      <c r="C186" s="7">
        <v>318</v>
      </c>
    </row>
    <row r="187" spans="1:3" x14ac:dyDescent="0.25">
      <c r="A187" s="30">
        <v>1721</v>
      </c>
      <c r="B187" s="6" t="s">
        <v>257</v>
      </c>
      <c r="C187" s="7">
        <v>1859</v>
      </c>
    </row>
    <row r="188" spans="1:3" x14ac:dyDescent="0.25">
      <c r="A188" s="30">
        <v>1722</v>
      </c>
      <c r="B188" s="6" t="s">
        <v>258</v>
      </c>
      <c r="C188" s="7">
        <v>1819</v>
      </c>
    </row>
    <row r="189" spans="1:3" x14ac:dyDescent="0.25">
      <c r="A189" s="30">
        <v>1729</v>
      </c>
      <c r="B189" s="6" t="s">
        <v>568</v>
      </c>
      <c r="C189" s="7">
        <v>10</v>
      </c>
    </row>
    <row r="190" spans="1:3" x14ac:dyDescent="0.25">
      <c r="A190" s="30">
        <v>1731</v>
      </c>
      <c r="B190" s="6" t="s">
        <v>681</v>
      </c>
      <c r="C190" s="7">
        <v>5</v>
      </c>
    </row>
    <row r="191" spans="1:3" x14ac:dyDescent="0.25">
      <c r="A191" s="30">
        <v>1733</v>
      </c>
      <c r="B191" s="6" t="s">
        <v>682</v>
      </c>
      <c r="C191" s="7">
        <v>21</v>
      </c>
    </row>
    <row r="192" spans="1:3" x14ac:dyDescent="0.25">
      <c r="A192" s="30">
        <v>1741</v>
      </c>
      <c r="B192" s="6" t="s">
        <v>58</v>
      </c>
      <c r="C192" s="7">
        <v>2</v>
      </c>
    </row>
    <row r="193" spans="1:3" x14ac:dyDescent="0.25">
      <c r="A193" s="30">
        <v>1742</v>
      </c>
      <c r="B193" s="6" t="s">
        <v>506</v>
      </c>
      <c r="C193" s="7">
        <v>2</v>
      </c>
    </row>
    <row r="194" spans="1:3" x14ac:dyDescent="0.25">
      <c r="A194" s="30">
        <v>1751</v>
      </c>
      <c r="B194" s="6" t="s">
        <v>259</v>
      </c>
      <c r="C194" s="7">
        <v>280</v>
      </c>
    </row>
    <row r="195" spans="1:3" x14ac:dyDescent="0.25">
      <c r="A195" s="30">
        <v>1752</v>
      </c>
      <c r="B195" s="6" t="s">
        <v>683</v>
      </c>
      <c r="C195" s="7">
        <v>21</v>
      </c>
    </row>
    <row r="196" spans="1:3" x14ac:dyDescent="0.25">
      <c r="A196" s="30">
        <v>1753</v>
      </c>
      <c r="B196" s="6" t="s">
        <v>548</v>
      </c>
      <c r="C196" s="7">
        <v>7</v>
      </c>
    </row>
    <row r="197" spans="1:3" x14ac:dyDescent="0.25">
      <c r="A197" s="30">
        <v>1754</v>
      </c>
      <c r="B197" s="6" t="s">
        <v>684</v>
      </c>
      <c r="C197" s="7">
        <v>38</v>
      </c>
    </row>
    <row r="198" spans="1:3" x14ac:dyDescent="0.25">
      <c r="A198" s="30">
        <v>1755</v>
      </c>
      <c r="B198" s="6" t="s">
        <v>260</v>
      </c>
      <c r="C198" s="7">
        <v>381</v>
      </c>
    </row>
    <row r="199" spans="1:3" x14ac:dyDescent="0.25">
      <c r="A199" s="30">
        <v>1756</v>
      </c>
      <c r="B199" s="6" t="s">
        <v>685</v>
      </c>
      <c r="C199" s="7">
        <v>599</v>
      </c>
    </row>
    <row r="200" spans="1:3" x14ac:dyDescent="0.25">
      <c r="A200" s="30">
        <v>1757</v>
      </c>
      <c r="B200" s="6" t="s">
        <v>686</v>
      </c>
      <c r="C200" s="7">
        <v>24</v>
      </c>
    </row>
    <row r="201" spans="1:3" x14ac:dyDescent="0.25">
      <c r="A201" s="30">
        <v>1761</v>
      </c>
      <c r="B201" s="6" t="s">
        <v>687</v>
      </c>
      <c r="C201" s="7">
        <v>34</v>
      </c>
    </row>
    <row r="202" spans="1:3" x14ac:dyDescent="0.25">
      <c r="A202" s="30">
        <v>1769</v>
      </c>
      <c r="B202" s="6" t="s">
        <v>688</v>
      </c>
      <c r="C202" s="7">
        <v>180</v>
      </c>
    </row>
    <row r="203" spans="1:3" x14ac:dyDescent="0.25">
      <c r="A203" s="30">
        <v>1811</v>
      </c>
      <c r="B203" s="6" t="s">
        <v>261</v>
      </c>
      <c r="C203" s="7">
        <v>509</v>
      </c>
    </row>
    <row r="204" spans="1:3" x14ac:dyDescent="0.25">
      <c r="A204" s="30">
        <v>1812</v>
      </c>
      <c r="B204" s="6" t="s">
        <v>262</v>
      </c>
      <c r="C204" s="7">
        <v>66</v>
      </c>
    </row>
    <row r="205" spans="1:3" x14ac:dyDescent="0.25">
      <c r="A205" s="30">
        <v>1819</v>
      </c>
      <c r="B205" s="6" t="s">
        <v>263</v>
      </c>
      <c r="C205" s="7">
        <v>115</v>
      </c>
    </row>
    <row r="206" spans="1:3" x14ac:dyDescent="0.25">
      <c r="A206" s="30">
        <v>1821</v>
      </c>
      <c r="B206" s="6" t="s">
        <v>689</v>
      </c>
      <c r="C206" s="7">
        <v>43</v>
      </c>
    </row>
    <row r="207" spans="1:3" x14ac:dyDescent="0.25">
      <c r="A207" s="30">
        <v>1822</v>
      </c>
      <c r="B207" s="6" t="s">
        <v>690</v>
      </c>
      <c r="C207" s="7">
        <v>81</v>
      </c>
    </row>
    <row r="208" spans="1:3" x14ac:dyDescent="0.25">
      <c r="A208" s="30">
        <v>1823</v>
      </c>
      <c r="B208" s="6" t="s">
        <v>691</v>
      </c>
      <c r="C208" s="7">
        <v>26</v>
      </c>
    </row>
    <row r="209" spans="1:3" x14ac:dyDescent="0.25">
      <c r="A209" s="30">
        <v>1831</v>
      </c>
      <c r="B209" s="6" t="s">
        <v>264</v>
      </c>
      <c r="C209" s="7">
        <v>228</v>
      </c>
    </row>
    <row r="210" spans="1:3" x14ac:dyDescent="0.25">
      <c r="A210" s="30">
        <v>1832</v>
      </c>
      <c r="B210" s="6" t="s">
        <v>265</v>
      </c>
      <c r="C210" s="7">
        <v>559</v>
      </c>
    </row>
    <row r="211" spans="1:3" x14ac:dyDescent="0.25">
      <c r="A211" s="30">
        <v>1833</v>
      </c>
      <c r="B211" s="6" t="s">
        <v>266</v>
      </c>
      <c r="C211" s="7">
        <v>2038</v>
      </c>
    </row>
    <row r="212" spans="1:3" x14ac:dyDescent="0.25">
      <c r="A212" s="30">
        <v>1834</v>
      </c>
      <c r="B212" s="6" t="s">
        <v>692</v>
      </c>
      <c r="C212" s="7">
        <v>1583</v>
      </c>
    </row>
    <row r="213" spans="1:3" x14ac:dyDescent="0.25">
      <c r="A213" s="30">
        <v>1841</v>
      </c>
      <c r="B213" s="6" t="s">
        <v>693</v>
      </c>
      <c r="C213" s="7">
        <v>1097</v>
      </c>
    </row>
    <row r="214" spans="1:3" x14ac:dyDescent="0.25">
      <c r="A214" s="30">
        <v>1842</v>
      </c>
      <c r="B214" s="6" t="s">
        <v>694</v>
      </c>
      <c r="C214" s="7">
        <v>1798</v>
      </c>
    </row>
    <row r="215" spans="1:3" x14ac:dyDescent="0.25">
      <c r="A215" s="30">
        <v>1843</v>
      </c>
      <c r="B215" s="6" t="s">
        <v>695</v>
      </c>
      <c r="C215" s="7">
        <v>2034</v>
      </c>
    </row>
    <row r="216" spans="1:3" x14ac:dyDescent="0.25">
      <c r="A216" s="30">
        <v>1844</v>
      </c>
      <c r="B216" s="6" t="s">
        <v>696</v>
      </c>
      <c r="C216" s="7">
        <v>1342</v>
      </c>
    </row>
    <row r="217" spans="1:3" x14ac:dyDescent="0.25">
      <c r="A217" s="30">
        <v>1845</v>
      </c>
      <c r="B217" s="6" t="s">
        <v>697</v>
      </c>
      <c r="C217" s="7">
        <v>1204</v>
      </c>
    </row>
    <row r="218" spans="1:3" x14ac:dyDescent="0.25">
      <c r="A218" s="30">
        <v>1846</v>
      </c>
      <c r="B218" s="6" t="s">
        <v>267</v>
      </c>
      <c r="C218" s="7">
        <v>221</v>
      </c>
    </row>
    <row r="219" spans="1:3" x14ac:dyDescent="0.25">
      <c r="A219" s="30">
        <v>1847</v>
      </c>
      <c r="B219" s="6" t="s">
        <v>698</v>
      </c>
      <c r="C219" s="7">
        <v>8</v>
      </c>
    </row>
    <row r="220" spans="1:3" x14ac:dyDescent="0.25">
      <c r="A220" s="30">
        <v>1849</v>
      </c>
      <c r="B220" s="6" t="s">
        <v>699</v>
      </c>
      <c r="C220" s="7">
        <v>2940</v>
      </c>
    </row>
    <row r="221" spans="1:3" x14ac:dyDescent="0.25">
      <c r="A221" s="30">
        <v>1851</v>
      </c>
      <c r="B221" s="6" t="s">
        <v>268</v>
      </c>
      <c r="C221" s="7">
        <v>10</v>
      </c>
    </row>
    <row r="222" spans="1:3" x14ac:dyDescent="0.25">
      <c r="A222" s="30">
        <v>1852</v>
      </c>
      <c r="B222" s="6" t="s">
        <v>700</v>
      </c>
      <c r="C222" s="7">
        <v>67</v>
      </c>
    </row>
    <row r="223" spans="1:3" x14ac:dyDescent="0.25">
      <c r="A223" s="30">
        <v>1853</v>
      </c>
      <c r="B223" s="6" t="s">
        <v>701</v>
      </c>
      <c r="C223" s="7">
        <v>39</v>
      </c>
    </row>
    <row r="224" spans="1:3" x14ac:dyDescent="0.25">
      <c r="A224" s="30">
        <v>1854</v>
      </c>
      <c r="B224" s="6" t="s">
        <v>269</v>
      </c>
      <c r="C224" s="7">
        <v>229</v>
      </c>
    </row>
    <row r="225" spans="1:3" x14ac:dyDescent="0.25">
      <c r="A225" s="30">
        <v>1855</v>
      </c>
      <c r="B225" s="19" t="s">
        <v>702</v>
      </c>
      <c r="C225" s="7">
        <v>200</v>
      </c>
    </row>
    <row r="226" spans="1:3" x14ac:dyDescent="0.25">
      <c r="A226" s="30">
        <v>1856</v>
      </c>
      <c r="B226" s="19" t="s">
        <v>270</v>
      </c>
      <c r="C226" s="7">
        <v>98</v>
      </c>
    </row>
    <row r="227" spans="1:3" x14ac:dyDescent="0.25">
      <c r="A227" s="30">
        <v>1857</v>
      </c>
      <c r="B227" s="6" t="s">
        <v>271</v>
      </c>
      <c r="C227" s="7">
        <v>9</v>
      </c>
    </row>
    <row r="228" spans="1:3" x14ac:dyDescent="0.25">
      <c r="A228" s="30">
        <v>1859</v>
      </c>
      <c r="B228" s="6" t="s">
        <v>703</v>
      </c>
      <c r="C228" s="7">
        <v>297</v>
      </c>
    </row>
    <row r="229" spans="1:3" x14ac:dyDescent="0.25">
      <c r="A229" s="30">
        <v>1861</v>
      </c>
      <c r="B229" s="6" t="s">
        <v>508</v>
      </c>
      <c r="C229" s="7">
        <v>8694</v>
      </c>
    </row>
    <row r="230" spans="1:3" x14ac:dyDescent="0.25">
      <c r="A230" s="30">
        <v>1862</v>
      </c>
      <c r="B230" s="6" t="s">
        <v>507</v>
      </c>
      <c r="C230" s="7">
        <v>78</v>
      </c>
    </row>
    <row r="231" spans="1:3" x14ac:dyDescent="0.25">
      <c r="A231" s="30">
        <v>1911</v>
      </c>
      <c r="B231" s="6" t="s">
        <v>704</v>
      </c>
      <c r="C231" s="7">
        <v>357</v>
      </c>
    </row>
    <row r="232" spans="1:3" x14ac:dyDescent="0.25">
      <c r="A232" s="30">
        <v>1912</v>
      </c>
      <c r="B232" s="6" t="s">
        <v>705</v>
      </c>
      <c r="C232" s="7">
        <v>40</v>
      </c>
    </row>
    <row r="233" spans="1:3" x14ac:dyDescent="0.25">
      <c r="A233" s="30">
        <v>1921</v>
      </c>
      <c r="B233" s="6" t="s">
        <v>706</v>
      </c>
      <c r="C233" s="7">
        <v>168</v>
      </c>
    </row>
    <row r="234" spans="1:3" x14ac:dyDescent="0.25">
      <c r="A234" s="30">
        <v>1922</v>
      </c>
      <c r="B234" s="6" t="s">
        <v>707</v>
      </c>
      <c r="C234" s="7">
        <v>742</v>
      </c>
    </row>
    <row r="235" spans="1:3" x14ac:dyDescent="0.25">
      <c r="A235" s="30">
        <v>1931</v>
      </c>
      <c r="B235" s="6" t="s">
        <v>708</v>
      </c>
      <c r="C235" s="7">
        <v>470</v>
      </c>
    </row>
    <row r="236" spans="1:3" x14ac:dyDescent="0.25">
      <c r="A236" s="30">
        <v>1932</v>
      </c>
      <c r="B236" s="6" t="s">
        <v>709</v>
      </c>
      <c r="C236" s="7">
        <v>701</v>
      </c>
    </row>
    <row r="237" spans="1:3" x14ac:dyDescent="0.25">
      <c r="A237" s="30">
        <v>1933</v>
      </c>
      <c r="B237" s="6" t="s">
        <v>710</v>
      </c>
      <c r="C237" s="7">
        <v>1423</v>
      </c>
    </row>
    <row r="238" spans="1:3" x14ac:dyDescent="0.25">
      <c r="A238" s="30">
        <v>1934</v>
      </c>
      <c r="B238" s="6" t="s">
        <v>711</v>
      </c>
      <c r="C238" s="7">
        <v>350</v>
      </c>
    </row>
    <row r="239" spans="1:3" x14ac:dyDescent="0.25">
      <c r="A239" s="30">
        <v>1935</v>
      </c>
      <c r="B239" s="6" t="s">
        <v>272</v>
      </c>
      <c r="C239" s="7">
        <v>19</v>
      </c>
    </row>
    <row r="240" spans="1:3" x14ac:dyDescent="0.25">
      <c r="A240" s="30">
        <v>1936</v>
      </c>
      <c r="B240" s="6" t="s">
        <v>273</v>
      </c>
      <c r="C240" s="7">
        <v>251</v>
      </c>
    </row>
    <row r="241" spans="1:3" x14ac:dyDescent="0.25">
      <c r="A241" s="30">
        <v>1941</v>
      </c>
      <c r="B241" s="6" t="s">
        <v>571</v>
      </c>
      <c r="C241" s="7">
        <v>17</v>
      </c>
    </row>
    <row r="242" spans="1:3" x14ac:dyDescent="0.25">
      <c r="A242" s="30">
        <v>1942</v>
      </c>
      <c r="B242" s="6" t="s">
        <v>712</v>
      </c>
      <c r="C242" s="7">
        <v>1011</v>
      </c>
    </row>
    <row r="243" spans="1:3" x14ac:dyDescent="0.25">
      <c r="A243" s="30">
        <v>1943</v>
      </c>
      <c r="B243" s="6" t="s">
        <v>713</v>
      </c>
      <c r="C243" s="7">
        <v>374</v>
      </c>
    </row>
    <row r="244" spans="1:3" x14ac:dyDescent="0.25">
      <c r="A244" s="30">
        <v>1944</v>
      </c>
      <c r="B244" s="6" t="s">
        <v>714</v>
      </c>
      <c r="C244" s="7">
        <v>65</v>
      </c>
    </row>
    <row r="245" spans="1:3" x14ac:dyDescent="0.25">
      <c r="A245" s="30">
        <v>1945</v>
      </c>
      <c r="B245" s="6" t="s">
        <v>274</v>
      </c>
      <c r="C245" s="7">
        <v>94</v>
      </c>
    </row>
    <row r="246" spans="1:3" x14ac:dyDescent="0.25">
      <c r="A246" s="30">
        <v>1951</v>
      </c>
      <c r="B246" s="6" t="s">
        <v>721</v>
      </c>
      <c r="C246" s="7">
        <v>113</v>
      </c>
    </row>
    <row r="247" spans="1:3" x14ac:dyDescent="0.25">
      <c r="A247" s="30">
        <v>1952</v>
      </c>
      <c r="B247" s="6" t="s">
        <v>722</v>
      </c>
      <c r="C247" s="7">
        <v>227</v>
      </c>
    </row>
    <row r="248" spans="1:3" x14ac:dyDescent="0.25">
      <c r="A248" s="30">
        <v>1961</v>
      </c>
      <c r="B248" s="6" t="s">
        <v>723</v>
      </c>
      <c r="C248" s="7">
        <v>317</v>
      </c>
    </row>
    <row r="249" spans="1:3" x14ac:dyDescent="0.25">
      <c r="A249" s="30">
        <v>1962</v>
      </c>
      <c r="B249" s="6" t="s">
        <v>724</v>
      </c>
      <c r="C249" s="7">
        <v>29</v>
      </c>
    </row>
    <row r="250" spans="1:3" x14ac:dyDescent="0.25">
      <c r="A250" s="30">
        <v>1963</v>
      </c>
      <c r="B250" s="6" t="s">
        <v>725</v>
      </c>
      <c r="C250" s="7">
        <v>27</v>
      </c>
    </row>
    <row r="251" spans="1:3" x14ac:dyDescent="0.25">
      <c r="A251" s="30">
        <v>1964</v>
      </c>
      <c r="B251" s="6" t="s">
        <v>726</v>
      </c>
      <c r="C251" s="7">
        <v>63</v>
      </c>
    </row>
    <row r="252" spans="1:3" x14ac:dyDescent="0.25">
      <c r="A252" s="30">
        <v>1965</v>
      </c>
      <c r="B252" s="6" t="s">
        <v>275</v>
      </c>
      <c r="C252" s="7">
        <v>415</v>
      </c>
    </row>
    <row r="253" spans="1:3" x14ac:dyDescent="0.25">
      <c r="A253" s="30">
        <v>1966</v>
      </c>
      <c r="B253" s="6" t="s">
        <v>727</v>
      </c>
      <c r="C253" s="7">
        <v>202</v>
      </c>
    </row>
    <row r="254" spans="1:3" x14ac:dyDescent="0.25">
      <c r="A254" s="30">
        <v>1967</v>
      </c>
      <c r="B254" s="6" t="s">
        <v>728</v>
      </c>
      <c r="C254" s="7">
        <v>389</v>
      </c>
    </row>
    <row r="255" spans="1:3" x14ac:dyDescent="0.25">
      <c r="A255" s="30">
        <v>1968</v>
      </c>
      <c r="B255" s="6" t="s">
        <v>276</v>
      </c>
      <c r="C255" s="7">
        <v>167</v>
      </c>
    </row>
    <row r="256" spans="1:3" x14ac:dyDescent="0.25">
      <c r="A256" s="30">
        <v>1969</v>
      </c>
      <c r="B256" s="6" t="s">
        <v>729</v>
      </c>
      <c r="C256" s="7">
        <v>430</v>
      </c>
    </row>
    <row r="257" spans="1:3" x14ac:dyDescent="0.25">
      <c r="A257" s="30">
        <v>1971</v>
      </c>
      <c r="B257" s="6" t="s">
        <v>277</v>
      </c>
      <c r="C257" s="7">
        <v>256</v>
      </c>
    </row>
    <row r="258" spans="1:3" x14ac:dyDescent="0.25">
      <c r="A258" s="30">
        <v>1972</v>
      </c>
      <c r="B258" s="6" t="s">
        <v>278</v>
      </c>
      <c r="C258" s="7">
        <v>2374</v>
      </c>
    </row>
    <row r="259" spans="1:3" x14ac:dyDescent="0.25">
      <c r="A259" s="30">
        <v>1973</v>
      </c>
      <c r="B259" s="6" t="s">
        <v>730</v>
      </c>
      <c r="C259" s="7">
        <v>617</v>
      </c>
    </row>
    <row r="260" spans="1:3" x14ac:dyDescent="0.25">
      <c r="A260" s="30">
        <v>1974</v>
      </c>
      <c r="B260" s="6" t="s">
        <v>731</v>
      </c>
      <c r="C260" s="7">
        <v>14</v>
      </c>
    </row>
    <row r="261" spans="1:3" x14ac:dyDescent="0.25">
      <c r="A261" s="30">
        <v>1975</v>
      </c>
      <c r="B261" s="6" t="s">
        <v>732</v>
      </c>
      <c r="C261" s="7">
        <v>25</v>
      </c>
    </row>
    <row r="262" spans="1:3" x14ac:dyDescent="0.25">
      <c r="A262" s="30">
        <v>1979</v>
      </c>
      <c r="B262" s="6" t="s">
        <v>569</v>
      </c>
      <c r="C262" s="7">
        <v>317</v>
      </c>
    </row>
    <row r="263" spans="1:3" x14ac:dyDescent="0.25">
      <c r="A263" s="30">
        <v>1981</v>
      </c>
      <c r="B263" s="6" t="s">
        <v>733</v>
      </c>
      <c r="C263" s="7">
        <v>34</v>
      </c>
    </row>
    <row r="264" spans="1:3" ht="26.4" x14ac:dyDescent="0.25">
      <c r="A264" s="30">
        <v>1982</v>
      </c>
      <c r="B264" s="6" t="s">
        <v>734</v>
      </c>
      <c r="C264" s="7">
        <v>58</v>
      </c>
    </row>
    <row r="265" spans="1:3" x14ac:dyDescent="0.25">
      <c r="A265" s="30">
        <v>1983</v>
      </c>
      <c r="B265" s="6" t="s">
        <v>279</v>
      </c>
      <c r="C265" s="7">
        <v>49</v>
      </c>
    </row>
    <row r="266" spans="1:3" x14ac:dyDescent="0.25">
      <c r="A266" s="30">
        <v>1989</v>
      </c>
      <c r="B266" s="6" t="s">
        <v>735</v>
      </c>
      <c r="C266" s="7">
        <v>376</v>
      </c>
    </row>
    <row r="267" spans="1:3" x14ac:dyDescent="0.25">
      <c r="A267" s="30">
        <v>1991</v>
      </c>
      <c r="B267" s="6" t="s">
        <v>736</v>
      </c>
      <c r="C267" s="7">
        <v>9</v>
      </c>
    </row>
    <row r="268" spans="1:3" x14ac:dyDescent="0.25">
      <c r="A268" s="30">
        <v>1999</v>
      </c>
      <c r="B268" s="6" t="s">
        <v>570</v>
      </c>
      <c r="C268" s="7">
        <v>826</v>
      </c>
    </row>
    <row r="269" spans="1:3" x14ac:dyDescent="0.25">
      <c r="A269" s="30">
        <v>2011</v>
      </c>
      <c r="B269" s="6" t="s">
        <v>285</v>
      </c>
      <c r="C269" s="7">
        <v>40</v>
      </c>
    </row>
    <row r="270" spans="1:3" x14ac:dyDescent="0.25">
      <c r="A270" s="30">
        <v>2012</v>
      </c>
      <c r="B270" s="6" t="s">
        <v>555</v>
      </c>
      <c r="C270" s="7">
        <v>76</v>
      </c>
    </row>
    <row r="271" spans="1:3" x14ac:dyDescent="0.25">
      <c r="A271" s="30">
        <v>2013</v>
      </c>
      <c r="B271" s="6" t="s">
        <v>286</v>
      </c>
      <c r="C271" s="7">
        <v>116</v>
      </c>
    </row>
    <row r="272" spans="1:3" x14ac:dyDescent="0.25">
      <c r="A272" s="30">
        <v>2021</v>
      </c>
      <c r="B272" s="6" t="s">
        <v>737</v>
      </c>
      <c r="C272" s="7">
        <v>12</v>
      </c>
    </row>
    <row r="273" spans="1:3" x14ac:dyDescent="0.25">
      <c r="A273" s="30">
        <v>2022</v>
      </c>
      <c r="B273" s="6" t="s">
        <v>738</v>
      </c>
      <c r="C273" s="7">
        <v>82</v>
      </c>
    </row>
    <row r="274" spans="1:3" x14ac:dyDescent="0.25">
      <c r="A274" s="30">
        <v>2023</v>
      </c>
      <c r="B274" s="6" t="s">
        <v>287</v>
      </c>
      <c r="C274" s="7">
        <v>20</v>
      </c>
    </row>
    <row r="275" spans="1:3" x14ac:dyDescent="0.25">
      <c r="A275" s="30">
        <v>2024</v>
      </c>
      <c r="B275" s="6" t="s">
        <v>739</v>
      </c>
      <c r="C275" s="7">
        <v>1</v>
      </c>
    </row>
    <row r="276" spans="1:3" x14ac:dyDescent="0.25">
      <c r="A276" s="30">
        <v>2099</v>
      </c>
      <c r="B276" s="6" t="s">
        <v>740</v>
      </c>
      <c r="C276" s="7">
        <v>11</v>
      </c>
    </row>
    <row r="277" spans="1:3" x14ac:dyDescent="0.25">
      <c r="A277" s="30">
        <v>2111</v>
      </c>
      <c r="B277" s="6" t="s">
        <v>741</v>
      </c>
      <c r="C277" s="7">
        <v>9</v>
      </c>
    </row>
    <row r="278" spans="1:3" x14ac:dyDescent="0.25">
      <c r="A278" s="30">
        <v>2112</v>
      </c>
      <c r="B278" s="6" t="s">
        <v>288</v>
      </c>
      <c r="C278" s="7">
        <v>2</v>
      </c>
    </row>
    <row r="279" spans="1:3" x14ac:dyDescent="0.25">
      <c r="A279" s="30">
        <v>2121</v>
      </c>
      <c r="B279" s="6" t="s">
        <v>289</v>
      </c>
      <c r="C279" s="7">
        <v>17</v>
      </c>
    </row>
    <row r="280" spans="1:3" x14ac:dyDescent="0.25">
      <c r="A280" s="30">
        <v>2131</v>
      </c>
      <c r="B280" s="6" t="s">
        <v>742</v>
      </c>
      <c r="C280" s="7">
        <v>8</v>
      </c>
    </row>
    <row r="281" spans="1:3" x14ac:dyDescent="0.25">
      <c r="A281" s="30">
        <v>2199</v>
      </c>
      <c r="B281" s="6" t="s">
        <v>743</v>
      </c>
      <c r="C281" s="7">
        <v>14</v>
      </c>
    </row>
    <row r="282" spans="1:3" x14ac:dyDescent="0.25">
      <c r="A282" s="30">
        <v>2211</v>
      </c>
      <c r="B282" s="6" t="s">
        <v>290</v>
      </c>
      <c r="C282" s="7">
        <v>2</v>
      </c>
    </row>
    <row r="283" spans="1:3" x14ac:dyDescent="0.25">
      <c r="A283" s="30">
        <v>2212</v>
      </c>
      <c r="B283" s="6" t="s">
        <v>291</v>
      </c>
      <c r="C283" s="7">
        <v>7</v>
      </c>
    </row>
    <row r="284" spans="1:3" x14ac:dyDescent="0.25">
      <c r="A284" s="30">
        <v>2213</v>
      </c>
      <c r="B284" s="6" t="s">
        <v>744</v>
      </c>
      <c r="C284" s="7">
        <v>41</v>
      </c>
    </row>
    <row r="285" spans="1:3" x14ac:dyDescent="0.25">
      <c r="A285" s="30">
        <v>2214</v>
      </c>
      <c r="B285" s="6" t="s">
        <v>282</v>
      </c>
      <c r="C285" s="7">
        <v>2</v>
      </c>
    </row>
    <row r="286" spans="1:3" x14ac:dyDescent="0.25">
      <c r="A286" s="30">
        <v>2222</v>
      </c>
      <c r="B286" s="6" t="s">
        <v>745</v>
      </c>
      <c r="C286" s="7">
        <v>15</v>
      </c>
    </row>
    <row r="287" spans="1:3" x14ac:dyDescent="0.25">
      <c r="A287" s="30">
        <v>2223</v>
      </c>
      <c r="B287" s="6" t="s">
        <v>283</v>
      </c>
      <c r="C287" s="7">
        <v>1</v>
      </c>
    </row>
    <row r="288" spans="1:3" x14ac:dyDescent="0.25">
      <c r="A288" s="30">
        <v>2224</v>
      </c>
      <c r="B288" s="6" t="s">
        <v>292</v>
      </c>
      <c r="C288" s="7">
        <v>14</v>
      </c>
    </row>
    <row r="289" spans="1:3" x14ac:dyDescent="0.25">
      <c r="A289" s="30">
        <v>2225</v>
      </c>
      <c r="B289" s="6" t="s">
        <v>746</v>
      </c>
      <c r="C289" s="7">
        <v>10</v>
      </c>
    </row>
    <row r="290" spans="1:3" x14ac:dyDescent="0.25">
      <c r="A290" s="30">
        <v>2226</v>
      </c>
      <c r="B290" s="6" t="s">
        <v>747</v>
      </c>
      <c r="C290" s="7">
        <v>32</v>
      </c>
    </row>
    <row r="291" spans="1:3" x14ac:dyDescent="0.25">
      <c r="A291" s="30">
        <v>2227</v>
      </c>
      <c r="B291" s="6" t="s">
        <v>293</v>
      </c>
      <c r="C291" s="7">
        <v>15</v>
      </c>
    </row>
    <row r="292" spans="1:3" x14ac:dyDescent="0.25">
      <c r="A292" s="30">
        <v>2228</v>
      </c>
      <c r="B292" s="6" t="s">
        <v>549</v>
      </c>
      <c r="C292" s="7">
        <v>1</v>
      </c>
    </row>
    <row r="293" spans="1:3" x14ac:dyDescent="0.25">
      <c r="A293" s="30">
        <v>2299</v>
      </c>
      <c r="B293" s="6" t="s">
        <v>748</v>
      </c>
      <c r="C293" s="7">
        <v>11</v>
      </c>
    </row>
    <row r="294" spans="1:3" x14ac:dyDescent="0.25">
      <c r="A294" s="30">
        <v>2311</v>
      </c>
      <c r="B294" s="6" t="s">
        <v>294</v>
      </c>
      <c r="C294" s="7">
        <v>231</v>
      </c>
    </row>
    <row r="295" spans="1:3" x14ac:dyDescent="0.25">
      <c r="A295" s="30">
        <v>2321</v>
      </c>
      <c r="B295" s="6" t="s">
        <v>749</v>
      </c>
      <c r="C295" s="7">
        <v>255</v>
      </c>
    </row>
    <row r="296" spans="1:3" x14ac:dyDescent="0.25">
      <c r="A296" s="30">
        <v>2322</v>
      </c>
      <c r="B296" s="6" t="s">
        <v>295</v>
      </c>
      <c r="C296" s="7">
        <v>56</v>
      </c>
    </row>
    <row r="297" spans="1:3" x14ac:dyDescent="0.25">
      <c r="A297" s="30">
        <v>2399</v>
      </c>
      <c r="B297" s="6" t="s">
        <v>750</v>
      </c>
      <c r="C297" s="7">
        <v>329</v>
      </c>
    </row>
    <row r="298" spans="1:3" x14ac:dyDescent="0.25">
      <c r="A298" s="30">
        <v>2411</v>
      </c>
      <c r="B298" s="6" t="s">
        <v>296</v>
      </c>
      <c r="C298" s="7">
        <v>1376</v>
      </c>
    </row>
    <row r="299" spans="1:3" x14ac:dyDescent="0.25">
      <c r="A299" s="30">
        <v>2412</v>
      </c>
      <c r="B299" s="6" t="s">
        <v>297</v>
      </c>
      <c r="C299" s="7">
        <v>141</v>
      </c>
    </row>
    <row r="300" spans="1:3" x14ac:dyDescent="0.25">
      <c r="A300" s="30">
        <v>2421</v>
      </c>
      <c r="B300" s="6" t="s">
        <v>298</v>
      </c>
      <c r="C300" s="7">
        <v>639</v>
      </c>
    </row>
    <row r="301" spans="1:3" x14ac:dyDescent="0.25">
      <c r="A301" s="30">
        <v>2422</v>
      </c>
      <c r="B301" s="6" t="s">
        <v>751</v>
      </c>
      <c r="C301" s="7">
        <v>37</v>
      </c>
    </row>
    <row r="302" spans="1:3" x14ac:dyDescent="0.25">
      <c r="A302" s="30">
        <v>2431</v>
      </c>
      <c r="B302" s="6" t="s">
        <v>299</v>
      </c>
      <c r="C302" s="7">
        <v>56</v>
      </c>
    </row>
    <row r="303" spans="1:3" x14ac:dyDescent="0.25">
      <c r="A303" s="30">
        <v>2432</v>
      </c>
      <c r="B303" s="6" t="s">
        <v>752</v>
      </c>
      <c r="C303" s="7">
        <v>155</v>
      </c>
    </row>
    <row r="304" spans="1:3" x14ac:dyDescent="0.25">
      <c r="A304" s="30">
        <v>2441</v>
      </c>
      <c r="B304" s="6" t="s">
        <v>765</v>
      </c>
      <c r="C304" s="7">
        <v>7</v>
      </c>
    </row>
    <row r="305" spans="1:3" x14ac:dyDescent="0.25">
      <c r="A305" s="30">
        <v>2451</v>
      </c>
      <c r="B305" s="6" t="s">
        <v>540</v>
      </c>
      <c r="C305" s="7">
        <v>4</v>
      </c>
    </row>
    <row r="306" spans="1:3" x14ac:dyDescent="0.25">
      <c r="A306" s="30">
        <v>2499</v>
      </c>
      <c r="B306" s="6" t="s">
        <v>772</v>
      </c>
      <c r="C306" s="7">
        <v>57</v>
      </c>
    </row>
    <row r="307" spans="1:3" x14ac:dyDescent="0.25">
      <c r="A307" s="30">
        <v>2511</v>
      </c>
      <c r="B307" s="6" t="s">
        <v>300</v>
      </c>
      <c r="C307" s="7">
        <v>1358</v>
      </c>
    </row>
    <row r="308" spans="1:3" x14ac:dyDescent="0.25">
      <c r="A308" s="30">
        <v>2521</v>
      </c>
      <c r="B308" s="6" t="s">
        <v>301</v>
      </c>
      <c r="C308" s="7">
        <v>8</v>
      </c>
    </row>
    <row r="309" spans="1:3" x14ac:dyDescent="0.25">
      <c r="A309" s="30">
        <v>2599</v>
      </c>
      <c r="B309" s="6" t="s">
        <v>773</v>
      </c>
      <c r="C309" s="7">
        <v>1271</v>
      </c>
    </row>
    <row r="310" spans="1:3" x14ac:dyDescent="0.25">
      <c r="A310" s="30">
        <v>2612</v>
      </c>
      <c r="B310" s="6" t="s">
        <v>302</v>
      </c>
      <c r="C310" s="7">
        <v>11</v>
      </c>
    </row>
    <row r="311" spans="1:3" x14ac:dyDescent="0.25">
      <c r="A311" s="30">
        <v>2699</v>
      </c>
      <c r="B311" s="6" t="s">
        <v>774</v>
      </c>
      <c r="C311" s="7">
        <v>16</v>
      </c>
    </row>
    <row r="312" spans="1:3" x14ac:dyDescent="0.25">
      <c r="A312" s="30">
        <v>2711</v>
      </c>
      <c r="B312" s="6" t="s">
        <v>497</v>
      </c>
      <c r="C312" s="7">
        <v>14</v>
      </c>
    </row>
    <row r="313" spans="1:3" x14ac:dyDescent="0.25">
      <c r="A313" s="30">
        <v>2712</v>
      </c>
      <c r="B313" s="6" t="s">
        <v>775</v>
      </c>
      <c r="C313" s="7">
        <v>1145</v>
      </c>
    </row>
    <row r="314" spans="1:3" x14ac:dyDescent="0.25">
      <c r="A314" s="30">
        <v>2721</v>
      </c>
      <c r="B314" s="6" t="s">
        <v>776</v>
      </c>
      <c r="C314" s="7">
        <v>87</v>
      </c>
    </row>
    <row r="315" spans="1:3" x14ac:dyDescent="0.25">
      <c r="A315" s="30">
        <v>2722</v>
      </c>
      <c r="B315" s="6" t="s">
        <v>303</v>
      </c>
      <c r="C315" s="7">
        <v>94</v>
      </c>
    </row>
    <row r="316" spans="1:3" x14ac:dyDescent="0.25">
      <c r="A316" s="30">
        <v>2723</v>
      </c>
      <c r="B316" s="6" t="s">
        <v>304</v>
      </c>
      <c r="C316" s="7">
        <v>302</v>
      </c>
    </row>
    <row r="317" spans="1:3" x14ac:dyDescent="0.25">
      <c r="A317" s="30">
        <v>2724</v>
      </c>
      <c r="B317" s="6" t="s">
        <v>777</v>
      </c>
      <c r="C317" s="7">
        <v>102</v>
      </c>
    </row>
    <row r="318" spans="1:3" x14ac:dyDescent="0.25">
      <c r="A318" s="30">
        <v>2725</v>
      </c>
      <c r="B318" s="6" t="s">
        <v>305</v>
      </c>
      <c r="C318" s="7">
        <v>8</v>
      </c>
    </row>
    <row r="319" spans="1:3" x14ac:dyDescent="0.25">
      <c r="A319" s="30">
        <v>2726</v>
      </c>
      <c r="B319" s="6" t="s">
        <v>306</v>
      </c>
      <c r="C319" s="7">
        <v>161</v>
      </c>
    </row>
    <row r="320" spans="1:3" x14ac:dyDescent="0.25">
      <c r="A320" s="30">
        <v>2727</v>
      </c>
      <c r="B320" s="6" t="s">
        <v>778</v>
      </c>
      <c r="C320" s="7">
        <v>25</v>
      </c>
    </row>
    <row r="321" spans="1:3" x14ac:dyDescent="0.25">
      <c r="A321" s="30">
        <v>2728</v>
      </c>
      <c r="B321" s="6" t="s">
        <v>307</v>
      </c>
      <c r="C321" s="7">
        <v>29</v>
      </c>
    </row>
    <row r="322" spans="1:3" x14ac:dyDescent="0.25">
      <c r="A322" s="30">
        <v>2731</v>
      </c>
      <c r="B322" s="6" t="s">
        <v>308</v>
      </c>
      <c r="C322" s="7">
        <v>4277</v>
      </c>
    </row>
    <row r="323" spans="1:3" x14ac:dyDescent="0.25">
      <c r="A323" s="30">
        <v>2732</v>
      </c>
      <c r="B323" s="6" t="s">
        <v>309</v>
      </c>
      <c r="C323" s="7">
        <v>405</v>
      </c>
    </row>
    <row r="324" spans="1:3" x14ac:dyDescent="0.25">
      <c r="A324" s="30">
        <v>2733</v>
      </c>
      <c r="B324" s="6" t="s">
        <v>310</v>
      </c>
      <c r="C324" s="7">
        <v>51</v>
      </c>
    </row>
    <row r="325" spans="1:3" x14ac:dyDescent="0.25">
      <c r="A325" s="30">
        <v>2734</v>
      </c>
      <c r="B325" s="6" t="s">
        <v>311</v>
      </c>
      <c r="C325" s="7">
        <v>21</v>
      </c>
    </row>
    <row r="326" spans="1:3" x14ac:dyDescent="0.25">
      <c r="A326" s="30">
        <v>2741</v>
      </c>
      <c r="B326" s="6" t="s">
        <v>312</v>
      </c>
      <c r="C326" s="7">
        <v>622</v>
      </c>
    </row>
    <row r="327" spans="1:3" x14ac:dyDescent="0.25">
      <c r="A327" s="30">
        <v>2742</v>
      </c>
      <c r="B327" s="6" t="s">
        <v>313</v>
      </c>
      <c r="C327" s="7">
        <v>16</v>
      </c>
    </row>
    <row r="328" spans="1:3" x14ac:dyDescent="0.25">
      <c r="A328" s="30">
        <v>2743</v>
      </c>
      <c r="B328" s="6" t="s">
        <v>314</v>
      </c>
      <c r="C328" s="7">
        <v>20</v>
      </c>
    </row>
    <row r="329" spans="1:3" x14ac:dyDescent="0.25">
      <c r="A329" s="30">
        <v>2744</v>
      </c>
      <c r="B329" s="6" t="s">
        <v>315</v>
      </c>
      <c r="C329" s="7">
        <v>114</v>
      </c>
    </row>
    <row r="330" spans="1:3" x14ac:dyDescent="0.25">
      <c r="A330" s="30">
        <v>2746</v>
      </c>
      <c r="B330" s="6" t="s">
        <v>498</v>
      </c>
      <c r="C330" s="7">
        <v>5</v>
      </c>
    </row>
    <row r="331" spans="1:3" x14ac:dyDescent="0.25">
      <c r="A331" s="30">
        <v>2747</v>
      </c>
      <c r="B331" s="6" t="s">
        <v>779</v>
      </c>
      <c r="C331" s="7">
        <v>74</v>
      </c>
    </row>
    <row r="332" spans="1:3" x14ac:dyDescent="0.25">
      <c r="A332" s="30">
        <v>2748</v>
      </c>
      <c r="B332" s="6" t="s">
        <v>780</v>
      </c>
      <c r="C332" s="7">
        <v>4</v>
      </c>
    </row>
    <row r="333" spans="1:3" x14ac:dyDescent="0.25">
      <c r="A333" s="30">
        <v>2751</v>
      </c>
      <c r="B333" s="6" t="s">
        <v>781</v>
      </c>
      <c r="C333" s="7">
        <v>454</v>
      </c>
    </row>
    <row r="334" spans="1:3" x14ac:dyDescent="0.25">
      <c r="A334" s="30">
        <v>2761</v>
      </c>
      <c r="B334" s="6" t="s">
        <v>782</v>
      </c>
      <c r="C334" s="7">
        <v>6</v>
      </c>
    </row>
    <row r="335" spans="1:3" x14ac:dyDescent="0.25">
      <c r="A335" s="30">
        <v>2762</v>
      </c>
      <c r="B335" s="6" t="s">
        <v>783</v>
      </c>
      <c r="C335" s="7">
        <v>80</v>
      </c>
    </row>
    <row r="336" spans="1:3" x14ac:dyDescent="0.25">
      <c r="A336" s="30">
        <v>2763</v>
      </c>
      <c r="B336" s="6" t="s">
        <v>316</v>
      </c>
      <c r="C336" s="7">
        <v>329</v>
      </c>
    </row>
    <row r="337" spans="1:3" x14ac:dyDescent="0.25">
      <c r="A337" s="30">
        <v>2764</v>
      </c>
      <c r="B337" s="6" t="s">
        <v>317</v>
      </c>
      <c r="C337" s="7">
        <v>29</v>
      </c>
    </row>
    <row r="338" spans="1:3" x14ac:dyDescent="0.25">
      <c r="A338" s="30">
        <v>2765</v>
      </c>
      <c r="B338" s="6" t="s">
        <v>784</v>
      </c>
      <c r="C338" s="7">
        <v>104</v>
      </c>
    </row>
    <row r="339" spans="1:3" x14ac:dyDescent="0.25">
      <c r="A339" s="30">
        <v>2771</v>
      </c>
      <c r="B339" s="6" t="s">
        <v>785</v>
      </c>
      <c r="C339" s="7">
        <v>14</v>
      </c>
    </row>
    <row r="340" spans="1:3" x14ac:dyDescent="0.25">
      <c r="A340" s="30">
        <v>2772</v>
      </c>
      <c r="B340" s="6" t="s">
        <v>786</v>
      </c>
      <c r="C340" s="7">
        <v>33</v>
      </c>
    </row>
    <row r="341" spans="1:3" x14ac:dyDescent="0.25">
      <c r="A341" s="30">
        <v>2773</v>
      </c>
      <c r="B341" s="6" t="s">
        <v>787</v>
      </c>
      <c r="C341" s="7">
        <v>29</v>
      </c>
    </row>
    <row r="342" spans="1:3" x14ac:dyDescent="0.25">
      <c r="A342" s="30">
        <v>2774</v>
      </c>
      <c r="B342" s="6" t="s">
        <v>788</v>
      </c>
      <c r="C342" s="7">
        <v>334</v>
      </c>
    </row>
    <row r="343" spans="1:3" x14ac:dyDescent="0.25">
      <c r="A343" s="30">
        <v>2775</v>
      </c>
      <c r="B343" s="6" t="s">
        <v>556</v>
      </c>
      <c r="C343" s="7">
        <v>10</v>
      </c>
    </row>
    <row r="344" spans="1:3" x14ac:dyDescent="0.25">
      <c r="A344" s="30">
        <v>2776</v>
      </c>
      <c r="B344" s="6" t="s">
        <v>789</v>
      </c>
      <c r="C344" s="7">
        <v>865</v>
      </c>
    </row>
    <row r="345" spans="1:3" x14ac:dyDescent="0.25">
      <c r="A345" s="30">
        <v>2777</v>
      </c>
      <c r="B345" s="6" t="s">
        <v>790</v>
      </c>
      <c r="C345" s="7">
        <v>76</v>
      </c>
    </row>
    <row r="346" spans="1:3" x14ac:dyDescent="0.25">
      <c r="A346" s="30">
        <v>2778</v>
      </c>
      <c r="B346" s="6" t="s">
        <v>318</v>
      </c>
      <c r="C346" s="7">
        <v>8</v>
      </c>
    </row>
    <row r="347" spans="1:3" x14ac:dyDescent="0.25">
      <c r="A347" s="30">
        <v>2799</v>
      </c>
      <c r="B347" s="6" t="s">
        <v>791</v>
      </c>
      <c r="C347" s="7">
        <v>884</v>
      </c>
    </row>
    <row r="348" spans="1:3" x14ac:dyDescent="0.25">
      <c r="A348" s="30">
        <v>2811</v>
      </c>
      <c r="B348" s="6" t="s">
        <v>370</v>
      </c>
      <c r="C348" s="7">
        <v>29</v>
      </c>
    </row>
    <row r="349" spans="1:3" x14ac:dyDescent="0.25">
      <c r="A349" s="30">
        <v>2821</v>
      </c>
      <c r="B349" s="6" t="s">
        <v>792</v>
      </c>
      <c r="C349" s="7">
        <v>102</v>
      </c>
    </row>
    <row r="350" spans="1:3" x14ac:dyDescent="0.25">
      <c r="A350" s="30">
        <v>2822</v>
      </c>
      <c r="B350" s="6" t="s">
        <v>793</v>
      </c>
      <c r="C350" s="7">
        <v>20</v>
      </c>
    </row>
    <row r="351" spans="1:3" x14ac:dyDescent="0.25">
      <c r="A351" s="30">
        <v>2823</v>
      </c>
      <c r="B351" s="6" t="s">
        <v>794</v>
      </c>
      <c r="C351" s="7">
        <v>14</v>
      </c>
    </row>
    <row r="352" spans="1:3" x14ac:dyDescent="0.25">
      <c r="A352" s="30">
        <v>2824</v>
      </c>
      <c r="B352" s="6" t="s">
        <v>795</v>
      </c>
      <c r="C352" s="7">
        <v>270</v>
      </c>
    </row>
    <row r="353" spans="1:3" x14ac:dyDescent="0.25">
      <c r="A353" s="30">
        <v>2825</v>
      </c>
      <c r="B353" s="6" t="s">
        <v>0</v>
      </c>
      <c r="C353" s="7">
        <v>14</v>
      </c>
    </row>
    <row r="354" spans="1:3" ht="26.4" x14ac:dyDescent="0.25">
      <c r="A354" s="30">
        <v>2826</v>
      </c>
      <c r="B354" s="6" t="s">
        <v>1</v>
      </c>
      <c r="C354" s="7">
        <v>911</v>
      </c>
    </row>
    <row r="355" spans="1:3" x14ac:dyDescent="0.25">
      <c r="A355" s="30">
        <v>2831</v>
      </c>
      <c r="B355" s="6" t="s">
        <v>319</v>
      </c>
      <c r="C355" s="7">
        <v>640</v>
      </c>
    </row>
    <row r="356" spans="1:3" x14ac:dyDescent="0.25">
      <c r="A356" s="30">
        <v>2832</v>
      </c>
      <c r="B356" s="6" t="s">
        <v>2</v>
      </c>
      <c r="C356" s="7">
        <v>1840</v>
      </c>
    </row>
    <row r="357" spans="1:3" x14ac:dyDescent="0.25">
      <c r="A357" s="30">
        <v>2833</v>
      </c>
      <c r="B357" s="6" t="s">
        <v>320</v>
      </c>
      <c r="C357" s="7">
        <v>118</v>
      </c>
    </row>
    <row r="358" spans="1:3" x14ac:dyDescent="0.25">
      <c r="A358" s="30">
        <v>2834</v>
      </c>
      <c r="B358" s="6" t="s">
        <v>321</v>
      </c>
      <c r="C358" s="7">
        <v>634</v>
      </c>
    </row>
    <row r="359" spans="1:3" x14ac:dyDescent="0.25">
      <c r="A359" s="30">
        <v>2835</v>
      </c>
      <c r="B359" s="6" t="s">
        <v>322</v>
      </c>
      <c r="C359" s="7">
        <v>78</v>
      </c>
    </row>
    <row r="360" spans="1:3" x14ac:dyDescent="0.25">
      <c r="A360" s="30">
        <v>2836</v>
      </c>
      <c r="B360" s="6" t="s">
        <v>323</v>
      </c>
      <c r="C360" s="7">
        <v>517</v>
      </c>
    </row>
    <row r="361" spans="1:3" x14ac:dyDescent="0.25">
      <c r="A361" s="30">
        <v>2837</v>
      </c>
      <c r="B361" s="6" t="s">
        <v>324</v>
      </c>
      <c r="C361" s="7">
        <v>41</v>
      </c>
    </row>
    <row r="362" spans="1:3" x14ac:dyDescent="0.25">
      <c r="A362" s="30">
        <v>2838</v>
      </c>
      <c r="B362" s="6" t="s">
        <v>3</v>
      </c>
      <c r="C362" s="7">
        <v>124</v>
      </c>
    </row>
    <row r="363" spans="1:3" x14ac:dyDescent="0.25">
      <c r="A363" s="30">
        <v>2839</v>
      </c>
      <c r="B363" s="6" t="s">
        <v>4</v>
      </c>
      <c r="C363" s="7">
        <v>129</v>
      </c>
    </row>
    <row r="364" spans="1:3" x14ac:dyDescent="0.25">
      <c r="A364" s="30">
        <v>2841</v>
      </c>
      <c r="B364" s="6" t="s">
        <v>5</v>
      </c>
      <c r="C364" s="7">
        <v>163</v>
      </c>
    </row>
    <row r="365" spans="1:3" x14ac:dyDescent="0.25">
      <c r="A365" s="30">
        <v>2851</v>
      </c>
      <c r="B365" s="6" t="s">
        <v>325</v>
      </c>
      <c r="C365" s="7">
        <v>11</v>
      </c>
    </row>
    <row r="366" spans="1:3" x14ac:dyDescent="0.25">
      <c r="A366" s="30">
        <v>2853</v>
      </c>
      <c r="B366" s="6" t="s">
        <v>326</v>
      </c>
      <c r="C366" s="7">
        <v>20</v>
      </c>
    </row>
    <row r="367" spans="1:3" x14ac:dyDescent="0.25">
      <c r="A367" s="30">
        <v>2854</v>
      </c>
      <c r="B367" s="6" t="s">
        <v>6</v>
      </c>
      <c r="C367" s="7">
        <v>51</v>
      </c>
    </row>
    <row r="368" spans="1:3" x14ac:dyDescent="0.25">
      <c r="A368" s="30">
        <v>2855</v>
      </c>
      <c r="B368" s="6" t="s">
        <v>860</v>
      </c>
      <c r="C368" s="7">
        <v>1</v>
      </c>
    </row>
    <row r="369" spans="1:3" x14ac:dyDescent="0.25">
      <c r="A369" s="30">
        <v>2861</v>
      </c>
      <c r="B369" s="6" t="s">
        <v>7</v>
      </c>
      <c r="C369" s="7">
        <v>625</v>
      </c>
    </row>
    <row r="370" spans="1:3" x14ac:dyDescent="0.25">
      <c r="A370" s="30">
        <v>2862</v>
      </c>
      <c r="B370" s="6" t="s">
        <v>327</v>
      </c>
      <c r="C370" s="7">
        <v>22</v>
      </c>
    </row>
    <row r="371" spans="1:3" ht="26.4" x14ac:dyDescent="0.25">
      <c r="A371" s="30">
        <v>2871</v>
      </c>
      <c r="B371" s="6" t="s">
        <v>8</v>
      </c>
      <c r="C371" s="7">
        <v>65</v>
      </c>
    </row>
    <row r="372" spans="1:3" ht="26.4" x14ac:dyDescent="0.25">
      <c r="A372" s="30">
        <v>2872</v>
      </c>
      <c r="B372" s="6" t="s">
        <v>15</v>
      </c>
      <c r="C372" s="7">
        <v>6</v>
      </c>
    </row>
    <row r="373" spans="1:3" x14ac:dyDescent="0.25">
      <c r="A373" s="30">
        <v>2873</v>
      </c>
      <c r="B373" s="6" t="s">
        <v>16</v>
      </c>
      <c r="C373" s="7">
        <v>94</v>
      </c>
    </row>
    <row r="374" spans="1:3" x14ac:dyDescent="0.25">
      <c r="A374" s="30">
        <v>2881</v>
      </c>
      <c r="B374" s="6" t="s">
        <v>17</v>
      </c>
      <c r="C374" s="7">
        <v>15</v>
      </c>
    </row>
    <row r="375" spans="1:3" x14ac:dyDescent="0.25">
      <c r="A375" s="30">
        <v>2882</v>
      </c>
      <c r="B375" s="6" t="s">
        <v>328</v>
      </c>
      <c r="C375" s="7">
        <v>84</v>
      </c>
    </row>
    <row r="376" spans="1:3" x14ac:dyDescent="0.25">
      <c r="A376" s="30">
        <v>2883</v>
      </c>
      <c r="B376" s="6" t="s">
        <v>566</v>
      </c>
      <c r="C376" s="7">
        <v>6</v>
      </c>
    </row>
    <row r="377" spans="1:3" x14ac:dyDescent="0.25">
      <c r="A377" s="30">
        <v>2884</v>
      </c>
      <c r="B377" s="6" t="s">
        <v>18</v>
      </c>
      <c r="C377" s="7">
        <v>96</v>
      </c>
    </row>
    <row r="378" spans="1:3" x14ac:dyDescent="0.25">
      <c r="A378" s="30">
        <v>2885</v>
      </c>
      <c r="B378" s="6" t="s">
        <v>329</v>
      </c>
      <c r="C378" s="7">
        <v>3</v>
      </c>
    </row>
    <row r="379" spans="1:3" x14ac:dyDescent="0.25">
      <c r="A379" s="30">
        <v>2887</v>
      </c>
      <c r="B379" s="6" t="s">
        <v>330</v>
      </c>
      <c r="C379" s="7">
        <v>115</v>
      </c>
    </row>
    <row r="380" spans="1:3" x14ac:dyDescent="0.25">
      <c r="A380" s="30">
        <v>2888</v>
      </c>
      <c r="B380" s="6" t="s">
        <v>331</v>
      </c>
      <c r="C380" s="1">
        <v>10</v>
      </c>
    </row>
    <row r="381" spans="1:3" x14ac:dyDescent="0.25">
      <c r="A381" s="30">
        <v>2899</v>
      </c>
      <c r="B381" s="6" t="s">
        <v>332</v>
      </c>
      <c r="C381" s="1">
        <v>707</v>
      </c>
    </row>
    <row r="382" spans="1:3" x14ac:dyDescent="0.25">
      <c r="A382" s="30">
        <v>3011</v>
      </c>
      <c r="B382" s="6" t="s">
        <v>19</v>
      </c>
      <c r="C382" s="1">
        <v>15</v>
      </c>
    </row>
    <row r="383" spans="1:3" x14ac:dyDescent="0.25">
      <c r="A383" s="30">
        <v>3012</v>
      </c>
      <c r="B383" s="1" t="s">
        <v>12</v>
      </c>
      <c r="C383" s="1">
        <v>1</v>
      </c>
    </row>
    <row r="384" spans="1:3" x14ac:dyDescent="0.25">
      <c r="A384" s="30">
        <v>3013</v>
      </c>
      <c r="B384" s="6" t="s">
        <v>20</v>
      </c>
      <c r="C384" s="1">
        <v>42</v>
      </c>
    </row>
    <row r="385" spans="1:3" x14ac:dyDescent="0.25">
      <c r="A385" s="30">
        <v>3015</v>
      </c>
      <c r="B385" s="6" t="s">
        <v>21</v>
      </c>
      <c r="C385" s="1">
        <v>42</v>
      </c>
    </row>
    <row r="386" spans="1:3" x14ac:dyDescent="0.25">
      <c r="A386" s="30">
        <v>3016</v>
      </c>
      <c r="B386" s="6" t="s">
        <v>22</v>
      </c>
      <c r="C386" s="1">
        <v>21</v>
      </c>
    </row>
    <row r="387" spans="1:3" x14ac:dyDescent="0.25">
      <c r="A387" s="30">
        <v>3017</v>
      </c>
      <c r="B387" s="6" t="s">
        <v>861</v>
      </c>
      <c r="C387" s="1">
        <v>1</v>
      </c>
    </row>
    <row r="388" spans="1:3" x14ac:dyDescent="0.25">
      <c r="A388" s="30">
        <v>3018</v>
      </c>
      <c r="B388" s="6" t="s">
        <v>23</v>
      </c>
      <c r="C388" s="1">
        <v>4</v>
      </c>
    </row>
    <row r="389" spans="1:3" x14ac:dyDescent="0.25">
      <c r="A389" s="30">
        <v>3019</v>
      </c>
      <c r="B389" s="6" t="s">
        <v>24</v>
      </c>
      <c r="C389" s="1">
        <v>69</v>
      </c>
    </row>
    <row r="390" spans="1:3" x14ac:dyDescent="0.25">
      <c r="A390" s="30">
        <v>3021</v>
      </c>
      <c r="B390" s="61" t="s">
        <v>763</v>
      </c>
      <c r="C390" s="1">
        <v>1</v>
      </c>
    </row>
    <row r="391" spans="1:3" x14ac:dyDescent="0.25">
      <c r="A391" s="30">
        <v>3022</v>
      </c>
      <c r="B391" s="6" t="s">
        <v>333</v>
      </c>
      <c r="C391" s="1">
        <v>6</v>
      </c>
    </row>
    <row r="392" spans="1:3" x14ac:dyDescent="0.25">
      <c r="A392" s="30">
        <v>3029</v>
      </c>
      <c r="B392" s="6" t="s">
        <v>25</v>
      </c>
      <c r="C392" s="1">
        <v>11</v>
      </c>
    </row>
    <row r="393" spans="1:3" x14ac:dyDescent="0.25">
      <c r="A393" s="30">
        <v>3031</v>
      </c>
      <c r="B393" s="6" t="s">
        <v>26</v>
      </c>
      <c r="C393" s="1">
        <v>12</v>
      </c>
    </row>
    <row r="394" spans="1:3" x14ac:dyDescent="0.25">
      <c r="A394" s="30">
        <v>3032</v>
      </c>
      <c r="B394" s="6" t="s">
        <v>27</v>
      </c>
      <c r="C394" s="1">
        <v>106</v>
      </c>
    </row>
    <row r="395" spans="1:3" x14ac:dyDescent="0.25">
      <c r="A395" s="30">
        <v>3033</v>
      </c>
      <c r="B395" s="6" t="s">
        <v>334</v>
      </c>
      <c r="C395" s="1">
        <v>50</v>
      </c>
    </row>
    <row r="396" spans="1:3" x14ac:dyDescent="0.25">
      <c r="A396" s="30">
        <v>3039</v>
      </c>
      <c r="B396" s="6" t="s">
        <v>28</v>
      </c>
      <c r="C396" s="1">
        <v>82</v>
      </c>
    </row>
    <row r="397" spans="1:3" x14ac:dyDescent="0.25">
      <c r="A397" s="30">
        <v>3041</v>
      </c>
      <c r="B397" s="6" t="s">
        <v>150</v>
      </c>
      <c r="C397" s="1">
        <v>5</v>
      </c>
    </row>
    <row r="398" spans="1:3" x14ac:dyDescent="0.25">
      <c r="A398" s="30">
        <v>3042</v>
      </c>
      <c r="B398" s="6" t="s">
        <v>29</v>
      </c>
      <c r="C398" s="1">
        <v>21</v>
      </c>
    </row>
    <row r="399" spans="1:3" x14ac:dyDescent="0.25">
      <c r="A399" s="30">
        <v>3043</v>
      </c>
      <c r="B399" s="6" t="s">
        <v>30</v>
      </c>
      <c r="C399" s="1">
        <v>6</v>
      </c>
    </row>
    <row r="400" spans="1:3" x14ac:dyDescent="0.25">
      <c r="A400" s="30">
        <v>3044</v>
      </c>
      <c r="B400" s="1" t="s">
        <v>13</v>
      </c>
      <c r="C400" s="1">
        <v>1</v>
      </c>
    </row>
    <row r="401" spans="1:3" x14ac:dyDescent="0.25">
      <c r="A401" s="30">
        <v>3045</v>
      </c>
      <c r="B401" s="6" t="s">
        <v>720</v>
      </c>
      <c r="C401" s="1">
        <v>1</v>
      </c>
    </row>
    <row r="402" spans="1:3" x14ac:dyDescent="0.25">
      <c r="A402" s="30">
        <v>3046</v>
      </c>
      <c r="B402" s="6" t="s">
        <v>284</v>
      </c>
      <c r="C402" s="1">
        <v>1</v>
      </c>
    </row>
    <row r="403" spans="1:3" x14ac:dyDescent="0.25">
      <c r="A403" s="30">
        <v>3047</v>
      </c>
      <c r="B403" s="6" t="s">
        <v>31</v>
      </c>
      <c r="C403" s="1">
        <v>8</v>
      </c>
    </row>
    <row r="404" spans="1:3" x14ac:dyDescent="0.25">
      <c r="A404" s="30">
        <v>3048</v>
      </c>
      <c r="B404" s="1" t="s">
        <v>14</v>
      </c>
      <c r="C404" s="1">
        <v>1</v>
      </c>
    </row>
    <row r="405" spans="1:3" x14ac:dyDescent="0.25">
      <c r="A405" s="30">
        <v>3049</v>
      </c>
      <c r="B405" s="6" t="s">
        <v>32</v>
      </c>
      <c r="C405" s="1">
        <v>84</v>
      </c>
    </row>
    <row r="406" spans="1:3" x14ac:dyDescent="0.25">
      <c r="A406" s="30">
        <v>3051</v>
      </c>
      <c r="B406" s="6" t="s">
        <v>33</v>
      </c>
      <c r="C406" s="7">
        <v>3</v>
      </c>
    </row>
    <row r="407" spans="1:3" x14ac:dyDescent="0.25">
      <c r="A407" s="77">
        <v>3052</v>
      </c>
      <c r="B407" s="61" t="s">
        <v>764</v>
      </c>
      <c r="C407" s="7">
        <v>1</v>
      </c>
    </row>
    <row r="408" spans="1:3" x14ac:dyDescent="0.25">
      <c r="A408" s="30">
        <v>3059</v>
      </c>
      <c r="B408" s="6" t="s">
        <v>34</v>
      </c>
      <c r="C408" s="7">
        <v>1</v>
      </c>
    </row>
    <row r="409" spans="1:3" x14ac:dyDescent="0.25">
      <c r="A409" s="1" t="s">
        <v>545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activeCell="B6" sqref="B6:I6"/>
    </sheetView>
  </sheetViews>
  <sheetFormatPr baseColWidth="10" defaultColWidth="11.44140625" defaultRowHeight="13.2" x14ac:dyDescent="0.25"/>
  <cols>
    <col min="1" max="1" width="18.33203125" style="69" customWidth="1"/>
    <col min="2" max="2" width="10.6640625" style="69" customWidth="1"/>
    <col min="3" max="3" width="10" style="69" customWidth="1"/>
    <col min="4" max="4" width="10.6640625" style="69" customWidth="1"/>
    <col min="5" max="5" width="9.5546875" style="70" customWidth="1"/>
    <col min="6" max="6" width="10.6640625" style="69" customWidth="1"/>
    <col min="7" max="8" width="10.6640625" style="70" customWidth="1"/>
    <col min="9" max="9" width="10.6640625" style="69" customWidth="1"/>
    <col min="10" max="10" width="3.44140625" style="69" customWidth="1"/>
    <col min="11" max="16384" width="11.44140625" style="69"/>
  </cols>
  <sheetData>
    <row r="1" spans="1:11" x14ac:dyDescent="0.25">
      <c r="A1" s="58" t="s">
        <v>844</v>
      </c>
    </row>
    <row r="2" spans="1:11" s="59" customFormat="1" x14ac:dyDescent="0.25">
      <c r="A2" s="59" t="s">
        <v>845</v>
      </c>
      <c r="E2" s="60"/>
      <c r="G2" s="60"/>
      <c r="H2" s="60"/>
    </row>
    <row r="3" spans="1:11" s="59" customFormat="1" x14ac:dyDescent="0.25">
      <c r="E3" s="60"/>
      <c r="G3" s="60"/>
      <c r="H3" s="60"/>
    </row>
    <row r="4" spans="1:11" s="59" customFormat="1" x14ac:dyDescent="0.25">
      <c r="A4" s="71"/>
      <c r="B4" s="100" t="s">
        <v>762</v>
      </c>
      <c r="C4" s="100" t="s">
        <v>836</v>
      </c>
      <c r="D4" s="100"/>
      <c r="E4" s="102" t="s">
        <v>837</v>
      </c>
      <c r="F4" s="102"/>
      <c r="G4" s="102" t="s">
        <v>838</v>
      </c>
      <c r="H4" s="102" t="s">
        <v>839</v>
      </c>
      <c r="I4" s="101" t="s">
        <v>846</v>
      </c>
    </row>
    <row r="5" spans="1:11" s="59" customFormat="1" ht="39" customHeight="1" x14ac:dyDescent="0.25">
      <c r="A5" s="71"/>
      <c r="B5" s="100"/>
      <c r="C5" s="66" t="s">
        <v>766</v>
      </c>
      <c r="D5" s="66" t="s">
        <v>767</v>
      </c>
      <c r="E5" s="67" t="s">
        <v>768</v>
      </c>
      <c r="F5" s="66" t="s">
        <v>769</v>
      </c>
      <c r="G5" s="102"/>
      <c r="H5" s="102"/>
      <c r="I5" s="101"/>
    </row>
    <row r="6" spans="1:11" s="59" customFormat="1" x14ac:dyDescent="0.25">
      <c r="A6" s="62" t="s">
        <v>575</v>
      </c>
      <c r="B6" s="57">
        <v>111879</v>
      </c>
      <c r="C6" s="57">
        <v>20042</v>
      </c>
      <c r="D6" s="65" t="s">
        <v>455</v>
      </c>
      <c r="E6" s="57">
        <v>16937</v>
      </c>
      <c r="F6" s="65" t="s">
        <v>455</v>
      </c>
      <c r="G6" s="57">
        <f>SUM(G7:G26)+SUM(F7:F26)</f>
        <v>94942</v>
      </c>
      <c r="H6" s="65">
        <f>SUM(H7:H26)</f>
        <v>114984</v>
      </c>
      <c r="I6" s="57">
        <f>H6-B6</f>
        <v>3105</v>
      </c>
      <c r="K6" s="60"/>
    </row>
    <row r="7" spans="1:11" x14ac:dyDescent="0.25">
      <c r="A7" s="59" t="s">
        <v>576</v>
      </c>
      <c r="B7" s="60">
        <v>12780</v>
      </c>
      <c r="C7" s="60">
        <v>2163</v>
      </c>
      <c r="D7" s="60">
        <v>231</v>
      </c>
      <c r="E7" s="60">
        <v>1631</v>
      </c>
      <c r="F7" s="60">
        <v>284</v>
      </c>
      <c r="G7" s="60">
        <v>10865</v>
      </c>
      <c r="H7" s="60">
        <v>13259</v>
      </c>
      <c r="I7" s="60">
        <f>H7-B7</f>
        <v>479</v>
      </c>
      <c r="K7" s="60"/>
    </row>
    <row r="8" spans="1:11" x14ac:dyDescent="0.25">
      <c r="A8" s="59" t="s">
        <v>577</v>
      </c>
      <c r="B8" s="60">
        <v>12615</v>
      </c>
      <c r="C8" s="60">
        <v>2107</v>
      </c>
      <c r="D8" s="60">
        <v>212</v>
      </c>
      <c r="E8" s="60">
        <v>1775</v>
      </c>
      <c r="F8" s="60">
        <v>162</v>
      </c>
      <c r="G8" s="60">
        <v>10678</v>
      </c>
      <c r="H8" s="60">
        <v>12997</v>
      </c>
      <c r="I8" s="60">
        <f>H8-B8</f>
        <v>382</v>
      </c>
      <c r="K8" s="60"/>
    </row>
    <row r="9" spans="1:11" x14ac:dyDescent="0.25">
      <c r="A9" s="59" t="s">
        <v>578</v>
      </c>
      <c r="B9" s="60">
        <v>9521</v>
      </c>
      <c r="C9" s="60">
        <v>1627</v>
      </c>
      <c r="D9" s="60">
        <v>165</v>
      </c>
      <c r="E9" s="60">
        <v>1405</v>
      </c>
      <c r="F9" s="60">
        <v>122</v>
      </c>
      <c r="G9" s="60">
        <v>7994</v>
      </c>
      <c r="H9" s="60">
        <v>9786</v>
      </c>
      <c r="I9" s="60">
        <f>H9-B9</f>
        <v>265</v>
      </c>
      <c r="K9" s="60"/>
    </row>
    <row r="10" spans="1:11" x14ac:dyDescent="0.25">
      <c r="A10" s="59" t="s">
        <v>579</v>
      </c>
      <c r="B10" s="60">
        <v>4929</v>
      </c>
      <c r="C10" s="60">
        <v>911</v>
      </c>
      <c r="D10" s="60">
        <v>125</v>
      </c>
      <c r="E10" s="60">
        <v>707</v>
      </c>
      <c r="F10" s="60">
        <v>82</v>
      </c>
      <c r="G10" s="60">
        <v>4140</v>
      </c>
      <c r="H10" s="60">
        <v>5176</v>
      </c>
      <c r="I10" s="60">
        <f t="shared" ref="I10:I26" si="0">H10-B10</f>
        <v>247</v>
      </c>
      <c r="K10" s="60"/>
    </row>
    <row r="11" spans="1:11" x14ac:dyDescent="0.25">
      <c r="A11" s="59" t="s">
        <v>385</v>
      </c>
      <c r="B11" s="60">
        <v>4493</v>
      </c>
      <c r="C11" s="60">
        <v>750</v>
      </c>
      <c r="D11" s="60">
        <v>57</v>
      </c>
      <c r="E11" s="60">
        <v>746</v>
      </c>
      <c r="F11" s="60">
        <v>82</v>
      </c>
      <c r="G11" s="60">
        <v>3665</v>
      </c>
      <c r="H11" s="60">
        <v>4472</v>
      </c>
      <c r="I11" s="60">
        <f t="shared" si="0"/>
        <v>-21</v>
      </c>
      <c r="K11" s="60"/>
    </row>
    <row r="12" spans="1:11" x14ac:dyDescent="0.25">
      <c r="A12" s="59" t="s">
        <v>382</v>
      </c>
      <c r="B12" s="60">
        <v>5736</v>
      </c>
      <c r="C12" s="60">
        <v>882</v>
      </c>
      <c r="D12" s="60">
        <v>98</v>
      </c>
      <c r="E12" s="60">
        <v>673</v>
      </c>
      <c r="F12" s="60">
        <v>115</v>
      </c>
      <c r="G12" s="60">
        <v>4948</v>
      </c>
      <c r="H12" s="60">
        <v>5928</v>
      </c>
      <c r="I12" s="60">
        <f t="shared" si="0"/>
        <v>192</v>
      </c>
      <c r="K12" s="60"/>
    </row>
    <row r="13" spans="1:11" x14ac:dyDescent="0.25">
      <c r="A13" s="59" t="s">
        <v>393</v>
      </c>
      <c r="B13" s="60">
        <v>3683</v>
      </c>
      <c r="C13" s="60">
        <v>625</v>
      </c>
      <c r="D13" s="60">
        <v>53</v>
      </c>
      <c r="E13" s="60">
        <v>623</v>
      </c>
      <c r="F13" s="60">
        <v>45</v>
      </c>
      <c r="G13" s="60">
        <v>3015</v>
      </c>
      <c r="H13" s="60">
        <v>3693</v>
      </c>
      <c r="I13" s="60">
        <f t="shared" si="0"/>
        <v>10</v>
      </c>
      <c r="K13" s="60"/>
    </row>
    <row r="14" spans="1:11" x14ac:dyDescent="0.25">
      <c r="A14" s="59" t="s">
        <v>580</v>
      </c>
      <c r="B14" s="60">
        <v>5715</v>
      </c>
      <c r="C14" s="60">
        <v>955</v>
      </c>
      <c r="D14" s="60">
        <v>69</v>
      </c>
      <c r="E14" s="60">
        <v>864</v>
      </c>
      <c r="F14" s="60">
        <v>102</v>
      </c>
      <c r="G14" s="60">
        <v>4749</v>
      </c>
      <c r="H14" s="60">
        <v>5773</v>
      </c>
      <c r="I14" s="60">
        <f t="shared" si="0"/>
        <v>58</v>
      </c>
      <c r="K14" s="60"/>
    </row>
    <row r="15" spans="1:11" x14ac:dyDescent="0.25">
      <c r="A15" s="59" t="s">
        <v>581</v>
      </c>
      <c r="B15" s="60">
        <v>4277</v>
      </c>
      <c r="C15" s="60">
        <v>763</v>
      </c>
      <c r="D15" s="60">
        <v>86</v>
      </c>
      <c r="E15" s="60">
        <v>724</v>
      </c>
      <c r="F15" s="60">
        <v>57</v>
      </c>
      <c r="G15" s="60">
        <v>3496</v>
      </c>
      <c r="H15" s="60">
        <v>4345</v>
      </c>
      <c r="I15" s="60">
        <f t="shared" si="0"/>
        <v>68</v>
      </c>
      <c r="K15" s="60"/>
    </row>
    <row r="16" spans="1:11" x14ac:dyDescent="0.25">
      <c r="A16" s="59" t="s">
        <v>582</v>
      </c>
      <c r="B16" s="60">
        <v>7046</v>
      </c>
      <c r="C16" s="60">
        <v>1270</v>
      </c>
      <c r="D16" s="60">
        <v>141</v>
      </c>
      <c r="E16" s="60">
        <v>1066</v>
      </c>
      <c r="F16" s="60">
        <v>104</v>
      </c>
      <c r="G16" s="60">
        <v>5876</v>
      </c>
      <c r="H16" s="60">
        <v>7287</v>
      </c>
      <c r="I16" s="60">
        <f t="shared" si="0"/>
        <v>241</v>
      </c>
      <c r="K16" s="60"/>
    </row>
    <row r="17" spans="1:11" x14ac:dyDescent="0.25">
      <c r="A17" s="59" t="s">
        <v>584</v>
      </c>
      <c r="B17" s="60">
        <v>4991</v>
      </c>
      <c r="C17" s="60">
        <v>861</v>
      </c>
      <c r="D17" s="60">
        <v>176</v>
      </c>
      <c r="E17" s="60">
        <v>822</v>
      </c>
      <c r="F17" s="60">
        <v>97</v>
      </c>
      <c r="G17" s="60">
        <v>4072</v>
      </c>
      <c r="H17" s="60">
        <v>5109</v>
      </c>
      <c r="I17" s="60">
        <f t="shared" si="0"/>
        <v>118</v>
      </c>
      <c r="K17" s="60"/>
    </row>
    <row r="18" spans="1:11" x14ac:dyDescent="0.25">
      <c r="A18" s="59" t="s">
        <v>585</v>
      </c>
      <c r="B18" s="60">
        <v>6493</v>
      </c>
      <c r="C18" s="60">
        <v>1228</v>
      </c>
      <c r="D18" s="60">
        <v>90</v>
      </c>
      <c r="E18" s="60">
        <v>965</v>
      </c>
      <c r="F18" s="60">
        <v>149</v>
      </c>
      <c r="G18" s="60">
        <v>5379</v>
      </c>
      <c r="H18" s="60">
        <v>6697</v>
      </c>
      <c r="I18" s="60">
        <f t="shared" si="0"/>
        <v>204</v>
      </c>
      <c r="K18" s="60"/>
    </row>
    <row r="19" spans="1:11" x14ac:dyDescent="0.25">
      <c r="A19" s="59" t="s">
        <v>586</v>
      </c>
      <c r="B19" s="60">
        <v>4171</v>
      </c>
      <c r="C19" s="60">
        <v>748</v>
      </c>
      <c r="D19" s="60">
        <v>42</v>
      </c>
      <c r="E19" s="60">
        <v>628</v>
      </c>
      <c r="F19" s="60">
        <v>81</v>
      </c>
      <c r="G19" s="60">
        <v>3462</v>
      </c>
      <c r="H19" s="60">
        <v>4252</v>
      </c>
      <c r="I19" s="60">
        <f t="shared" si="0"/>
        <v>81</v>
      </c>
      <c r="K19" s="60"/>
    </row>
    <row r="20" spans="1:11" x14ac:dyDescent="0.25">
      <c r="A20" s="59" t="s">
        <v>587</v>
      </c>
      <c r="B20" s="60">
        <v>3293</v>
      </c>
      <c r="C20" s="60">
        <v>600</v>
      </c>
      <c r="D20" s="60">
        <v>37</v>
      </c>
      <c r="E20" s="60">
        <v>481</v>
      </c>
      <c r="F20" s="60">
        <v>44</v>
      </c>
      <c r="G20" s="60">
        <v>2768</v>
      </c>
      <c r="H20" s="60">
        <v>3405</v>
      </c>
      <c r="I20" s="60">
        <f t="shared" si="0"/>
        <v>112</v>
      </c>
      <c r="K20" s="60"/>
    </row>
    <row r="21" spans="1:11" x14ac:dyDescent="0.25">
      <c r="A21" s="59" t="s">
        <v>588</v>
      </c>
      <c r="B21" s="60">
        <v>3823</v>
      </c>
      <c r="C21" s="60">
        <v>711</v>
      </c>
      <c r="D21" s="60">
        <v>55</v>
      </c>
      <c r="E21" s="60">
        <v>583</v>
      </c>
      <c r="F21" s="60">
        <v>78</v>
      </c>
      <c r="G21" s="60">
        <v>3162</v>
      </c>
      <c r="H21" s="60">
        <v>3928</v>
      </c>
      <c r="I21" s="60">
        <f t="shared" si="0"/>
        <v>105</v>
      </c>
      <c r="K21" s="60"/>
    </row>
    <row r="22" spans="1:11" x14ac:dyDescent="0.25">
      <c r="A22" s="59" t="s">
        <v>589</v>
      </c>
      <c r="B22" s="60">
        <v>3609</v>
      </c>
      <c r="C22" s="60">
        <v>630</v>
      </c>
      <c r="D22" s="60">
        <v>63</v>
      </c>
      <c r="E22" s="60">
        <v>604</v>
      </c>
      <c r="F22" s="60">
        <v>39</v>
      </c>
      <c r="G22" s="60">
        <v>2966</v>
      </c>
      <c r="H22" s="60">
        <v>3659</v>
      </c>
      <c r="I22" s="60">
        <f t="shared" si="0"/>
        <v>50</v>
      </c>
      <c r="K22" s="60"/>
    </row>
    <row r="23" spans="1:11" x14ac:dyDescent="0.25">
      <c r="A23" s="59" t="s">
        <v>590</v>
      </c>
      <c r="B23" s="60">
        <v>600</v>
      </c>
      <c r="C23" s="60">
        <v>99</v>
      </c>
      <c r="D23" s="60">
        <v>3</v>
      </c>
      <c r="E23" s="60">
        <v>87</v>
      </c>
      <c r="F23" s="60">
        <v>14</v>
      </c>
      <c r="G23" s="60">
        <v>499</v>
      </c>
      <c r="H23" s="60">
        <v>601</v>
      </c>
      <c r="I23" s="60">
        <f t="shared" si="0"/>
        <v>1</v>
      </c>
      <c r="K23" s="60"/>
    </row>
    <row r="24" spans="1:11" x14ac:dyDescent="0.25">
      <c r="A24" s="59" t="s">
        <v>591</v>
      </c>
      <c r="B24" s="60">
        <v>1346</v>
      </c>
      <c r="C24" s="60">
        <v>251</v>
      </c>
      <c r="D24" s="60">
        <v>13</v>
      </c>
      <c r="E24" s="60">
        <v>216</v>
      </c>
      <c r="F24" s="60">
        <v>19</v>
      </c>
      <c r="G24" s="60">
        <v>1111</v>
      </c>
      <c r="H24" s="60">
        <v>1375</v>
      </c>
      <c r="I24" s="60">
        <f t="shared" si="0"/>
        <v>29</v>
      </c>
      <c r="K24" s="60"/>
    </row>
    <row r="25" spans="1:11" x14ac:dyDescent="0.25">
      <c r="A25" s="59" t="s">
        <v>592</v>
      </c>
      <c r="B25" s="60">
        <v>1954</v>
      </c>
      <c r="C25" s="60">
        <v>266</v>
      </c>
      <c r="D25" s="60">
        <v>20</v>
      </c>
      <c r="E25" s="60">
        <v>275</v>
      </c>
      <c r="F25" s="60">
        <v>60</v>
      </c>
      <c r="G25" s="60">
        <v>1619</v>
      </c>
      <c r="H25" s="60">
        <v>1905</v>
      </c>
      <c r="I25" s="60">
        <f t="shared" si="0"/>
        <v>-49</v>
      </c>
      <c r="K25" s="60"/>
    </row>
    <row r="26" spans="1:11" x14ac:dyDescent="0.25">
      <c r="A26" s="59" t="s">
        <v>593</v>
      </c>
      <c r="B26" s="60">
        <v>10804</v>
      </c>
      <c r="C26" s="60">
        <v>2595</v>
      </c>
      <c r="D26" s="60">
        <v>0</v>
      </c>
      <c r="E26" s="60">
        <v>2062</v>
      </c>
      <c r="F26" s="60">
        <v>0</v>
      </c>
      <c r="G26" s="60">
        <v>8742</v>
      </c>
      <c r="H26" s="60">
        <v>11337</v>
      </c>
      <c r="I26" s="60">
        <f t="shared" si="0"/>
        <v>533</v>
      </c>
      <c r="K26" s="60"/>
    </row>
    <row r="27" spans="1:11" x14ac:dyDescent="0.25">
      <c r="A27" s="1" t="s">
        <v>545</v>
      </c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activeCell="B6" sqref="B6:I6"/>
    </sheetView>
  </sheetViews>
  <sheetFormatPr baseColWidth="10" defaultColWidth="11.44140625" defaultRowHeight="13.2" x14ac:dyDescent="0.25"/>
  <cols>
    <col min="1" max="1" width="18.6640625" style="59" customWidth="1"/>
    <col min="2" max="2" width="10.6640625" style="59" customWidth="1"/>
    <col min="3" max="3" width="9.44140625" style="59" customWidth="1"/>
    <col min="4" max="4" width="10.6640625" style="59" customWidth="1"/>
    <col min="5" max="5" width="10.109375" style="59" customWidth="1"/>
    <col min="6" max="6" width="10.6640625" style="59" customWidth="1"/>
    <col min="7" max="7" width="12.33203125" style="59" customWidth="1"/>
    <col min="8" max="9" width="10.6640625" style="59" customWidth="1"/>
    <col min="10" max="10" width="5" style="59" customWidth="1"/>
    <col min="11" max="16384" width="11.44140625" style="59"/>
  </cols>
  <sheetData>
    <row r="1" spans="1:11" x14ac:dyDescent="0.25">
      <c r="A1" s="72" t="s">
        <v>847</v>
      </c>
    </row>
    <row r="2" spans="1:11" x14ac:dyDescent="0.25">
      <c r="A2" s="73" t="s">
        <v>848</v>
      </c>
    </row>
    <row r="4" spans="1:11" ht="12.75" customHeight="1" x14ac:dyDescent="0.25">
      <c r="A4" s="71"/>
      <c r="B4" s="102" t="s">
        <v>762</v>
      </c>
      <c r="C4" s="100" t="s">
        <v>836</v>
      </c>
      <c r="D4" s="100"/>
      <c r="E4" s="102" t="s">
        <v>837</v>
      </c>
      <c r="F4" s="102"/>
      <c r="G4" s="102" t="s">
        <v>838</v>
      </c>
      <c r="H4" s="102" t="s">
        <v>839</v>
      </c>
      <c r="I4" s="101" t="s">
        <v>846</v>
      </c>
    </row>
    <row r="5" spans="1:11" ht="30" customHeight="1" x14ac:dyDescent="0.25">
      <c r="A5" s="71"/>
      <c r="B5" s="102"/>
      <c r="C5" s="66" t="s">
        <v>766</v>
      </c>
      <c r="D5" s="66" t="s">
        <v>767</v>
      </c>
      <c r="E5" s="67" t="s">
        <v>768</v>
      </c>
      <c r="F5" s="66" t="s">
        <v>769</v>
      </c>
      <c r="G5" s="102"/>
      <c r="H5" s="102"/>
      <c r="I5" s="101"/>
    </row>
    <row r="6" spans="1:11" x14ac:dyDescent="0.25">
      <c r="A6" s="59" t="s">
        <v>575</v>
      </c>
      <c r="B6" s="65">
        <v>76746</v>
      </c>
      <c r="C6" s="64">
        <v>12464</v>
      </c>
      <c r="D6" s="64" t="s">
        <v>455</v>
      </c>
      <c r="E6" s="64">
        <v>11389</v>
      </c>
      <c r="F6" s="64" t="s">
        <v>455</v>
      </c>
      <c r="G6" s="57">
        <f>SUM(G7:G26)+SUM(F7:F26)</f>
        <v>65357</v>
      </c>
      <c r="H6" s="65">
        <v>77821</v>
      </c>
      <c r="I6" s="65">
        <f>H6-B6</f>
        <v>1075</v>
      </c>
      <c r="J6" s="60"/>
      <c r="K6" s="60"/>
    </row>
    <row r="7" spans="1:11" x14ac:dyDescent="0.25">
      <c r="A7" s="59" t="s">
        <v>576</v>
      </c>
      <c r="B7" s="60">
        <v>9443</v>
      </c>
      <c r="C7" s="60">
        <v>1528</v>
      </c>
      <c r="D7" s="59">
        <v>157</v>
      </c>
      <c r="E7" s="60">
        <v>1246</v>
      </c>
      <c r="F7" s="59">
        <v>204</v>
      </c>
      <c r="G7" s="60">
        <v>7993</v>
      </c>
      <c r="H7" s="60">
        <v>9678</v>
      </c>
      <c r="I7" s="68">
        <f>H7-B7</f>
        <v>235</v>
      </c>
      <c r="J7" s="60"/>
      <c r="K7" s="60"/>
    </row>
    <row r="8" spans="1:11" x14ac:dyDescent="0.25">
      <c r="A8" s="59" t="s">
        <v>577</v>
      </c>
      <c r="B8" s="60">
        <v>8583</v>
      </c>
      <c r="C8" s="60">
        <v>1357</v>
      </c>
      <c r="D8" s="59">
        <v>108</v>
      </c>
      <c r="E8" s="60">
        <v>1234</v>
      </c>
      <c r="F8" s="59">
        <v>115</v>
      </c>
      <c r="G8" s="60">
        <v>7234</v>
      </c>
      <c r="H8" s="60">
        <v>8699</v>
      </c>
      <c r="I8" s="68">
        <f>H8-B8</f>
        <v>116</v>
      </c>
      <c r="J8" s="60"/>
      <c r="K8" s="60"/>
    </row>
    <row r="9" spans="1:11" x14ac:dyDescent="0.25">
      <c r="A9" s="59" t="s">
        <v>578</v>
      </c>
      <c r="B9" s="60">
        <v>6424</v>
      </c>
      <c r="C9" s="60">
        <v>1044</v>
      </c>
      <c r="D9" s="59">
        <v>108</v>
      </c>
      <c r="E9" s="60">
        <v>989</v>
      </c>
      <c r="F9" s="59">
        <v>64</v>
      </c>
      <c r="G9" s="60">
        <v>5371</v>
      </c>
      <c r="H9" s="60">
        <v>6523</v>
      </c>
      <c r="I9" s="68">
        <f>H9-B9</f>
        <v>99</v>
      </c>
      <c r="J9" s="60"/>
      <c r="K9" s="60"/>
    </row>
    <row r="10" spans="1:11" x14ac:dyDescent="0.25">
      <c r="A10" s="59" t="s">
        <v>579</v>
      </c>
      <c r="B10" s="60">
        <v>3532</v>
      </c>
      <c r="C10" s="60">
        <v>588</v>
      </c>
      <c r="D10" s="59">
        <v>75</v>
      </c>
      <c r="E10" s="60">
        <v>497</v>
      </c>
      <c r="F10" s="59">
        <v>51</v>
      </c>
      <c r="G10" s="60">
        <v>2984</v>
      </c>
      <c r="H10" s="60">
        <v>3647</v>
      </c>
      <c r="I10" s="68">
        <f t="shared" ref="I10:I26" si="0">H10-B10</f>
        <v>115</v>
      </c>
      <c r="J10" s="60"/>
      <c r="K10" s="60"/>
    </row>
    <row r="11" spans="1:11" x14ac:dyDescent="0.25">
      <c r="A11" s="59" t="s">
        <v>385</v>
      </c>
      <c r="B11" s="60">
        <v>3120</v>
      </c>
      <c r="C11" s="60">
        <v>459</v>
      </c>
      <c r="D11" s="59">
        <v>31</v>
      </c>
      <c r="E11" s="60">
        <v>514</v>
      </c>
      <c r="F11" s="59">
        <v>44</v>
      </c>
      <c r="G11" s="60">
        <v>2562</v>
      </c>
      <c r="H11" s="60">
        <v>3052</v>
      </c>
      <c r="I11" s="68">
        <f t="shared" si="0"/>
        <v>-68</v>
      </c>
      <c r="J11" s="60"/>
      <c r="K11" s="60"/>
    </row>
    <row r="12" spans="1:11" x14ac:dyDescent="0.25">
      <c r="A12" s="59" t="s">
        <v>382</v>
      </c>
      <c r="B12" s="60">
        <v>3709</v>
      </c>
      <c r="C12" s="60">
        <v>536</v>
      </c>
      <c r="D12" s="59">
        <v>52</v>
      </c>
      <c r="E12" s="60">
        <v>408</v>
      </c>
      <c r="F12" s="59">
        <v>60</v>
      </c>
      <c r="G12" s="60">
        <v>3241</v>
      </c>
      <c r="H12" s="60">
        <v>3829</v>
      </c>
      <c r="I12" s="68">
        <f t="shared" si="0"/>
        <v>120</v>
      </c>
      <c r="J12" s="60"/>
      <c r="K12" s="60"/>
    </row>
    <row r="13" spans="1:11" x14ac:dyDescent="0.25">
      <c r="A13" s="59" t="s">
        <v>393</v>
      </c>
      <c r="B13" s="60">
        <v>2607</v>
      </c>
      <c r="C13" s="60">
        <v>397</v>
      </c>
      <c r="D13" s="59">
        <v>29</v>
      </c>
      <c r="E13" s="60">
        <v>407</v>
      </c>
      <c r="F13" s="59">
        <v>24</v>
      </c>
      <c r="G13" s="60">
        <v>2176</v>
      </c>
      <c r="H13" s="60">
        <v>2602</v>
      </c>
      <c r="I13" s="68">
        <f t="shared" si="0"/>
        <v>-5</v>
      </c>
      <c r="J13" s="60"/>
      <c r="K13" s="60"/>
    </row>
    <row r="14" spans="1:11" x14ac:dyDescent="0.25">
      <c r="A14" s="59" t="s">
        <v>580</v>
      </c>
      <c r="B14" s="60">
        <v>4129</v>
      </c>
      <c r="C14" s="60">
        <v>586</v>
      </c>
      <c r="D14" s="59">
        <v>42</v>
      </c>
      <c r="E14" s="60">
        <v>585</v>
      </c>
      <c r="F14" s="59">
        <v>72</v>
      </c>
      <c r="G14" s="60">
        <v>3472</v>
      </c>
      <c r="H14" s="60">
        <v>4100</v>
      </c>
      <c r="I14" s="68">
        <f t="shared" si="0"/>
        <v>-29</v>
      </c>
      <c r="J14" s="60"/>
      <c r="K14" s="60"/>
    </row>
    <row r="15" spans="1:11" x14ac:dyDescent="0.25">
      <c r="A15" s="59" t="s">
        <v>581</v>
      </c>
      <c r="B15" s="60">
        <v>3014</v>
      </c>
      <c r="C15" s="60">
        <v>481</v>
      </c>
      <c r="D15" s="59">
        <v>55</v>
      </c>
      <c r="E15" s="60">
        <v>494</v>
      </c>
      <c r="F15" s="59">
        <v>28</v>
      </c>
      <c r="G15" s="60">
        <v>2492</v>
      </c>
      <c r="H15" s="60">
        <v>3028</v>
      </c>
      <c r="I15" s="68">
        <f t="shared" si="0"/>
        <v>14</v>
      </c>
      <c r="J15" s="60"/>
      <c r="K15" s="60"/>
    </row>
    <row r="16" spans="1:11" x14ac:dyDescent="0.25">
      <c r="A16" s="59" t="s">
        <v>582</v>
      </c>
      <c r="B16" s="60">
        <v>4905</v>
      </c>
      <c r="C16" s="60">
        <v>775</v>
      </c>
      <c r="D16" s="59">
        <v>83</v>
      </c>
      <c r="E16" s="60">
        <v>742</v>
      </c>
      <c r="F16" s="59">
        <v>57</v>
      </c>
      <c r="G16" s="60">
        <v>4106</v>
      </c>
      <c r="H16" s="60">
        <v>4964</v>
      </c>
      <c r="I16" s="68">
        <f t="shared" si="0"/>
        <v>59</v>
      </c>
      <c r="J16" s="60"/>
      <c r="K16" s="60"/>
    </row>
    <row r="17" spans="1:11" x14ac:dyDescent="0.25">
      <c r="A17" s="59" t="s">
        <v>584</v>
      </c>
      <c r="B17" s="60">
        <v>3772</v>
      </c>
      <c r="C17" s="60">
        <v>598</v>
      </c>
      <c r="D17" s="59">
        <v>120</v>
      </c>
      <c r="E17" s="60">
        <v>590</v>
      </c>
      <c r="F17" s="59">
        <v>61</v>
      </c>
      <c r="G17" s="60">
        <v>3121</v>
      </c>
      <c r="H17" s="60">
        <v>3839</v>
      </c>
      <c r="I17" s="68">
        <f t="shared" si="0"/>
        <v>67</v>
      </c>
      <c r="J17" s="60"/>
      <c r="K17" s="60"/>
    </row>
    <row r="18" spans="1:11" x14ac:dyDescent="0.25">
      <c r="A18" s="59" t="s">
        <v>585</v>
      </c>
      <c r="B18" s="60">
        <v>4540</v>
      </c>
      <c r="C18" s="60">
        <v>811</v>
      </c>
      <c r="D18" s="59">
        <v>45</v>
      </c>
      <c r="E18" s="60">
        <v>640</v>
      </c>
      <c r="F18" s="59">
        <v>67</v>
      </c>
      <c r="G18" s="60">
        <v>3833</v>
      </c>
      <c r="H18" s="60">
        <v>4689</v>
      </c>
      <c r="I18" s="68">
        <f t="shared" si="0"/>
        <v>149</v>
      </c>
      <c r="J18" s="60"/>
      <c r="K18" s="60"/>
    </row>
    <row r="19" spans="1:11" x14ac:dyDescent="0.25">
      <c r="A19" s="59" t="s">
        <v>586</v>
      </c>
      <c r="B19" s="60">
        <v>2881</v>
      </c>
      <c r="C19" s="60">
        <v>489</v>
      </c>
      <c r="D19" s="59">
        <v>23</v>
      </c>
      <c r="E19" s="60">
        <v>422</v>
      </c>
      <c r="F19" s="59">
        <v>38</v>
      </c>
      <c r="G19" s="60">
        <v>2421</v>
      </c>
      <c r="H19" s="60">
        <v>2933</v>
      </c>
      <c r="I19" s="68">
        <f t="shared" si="0"/>
        <v>52</v>
      </c>
      <c r="J19" s="60"/>
      <c r="K19" s="60"/>
    </row>
    <row r="20" spans="1:11" x14ac:dyDescent="0.25">
      <c r="A20" s="59" t="s">
        <v>587</v>
      </c>
      <c r="B20" s="60">
        <v>2263</v>
      </c>
      <c r="C20" s="60">
        <v>339</v>
      </c>
      <c r="D20" s="59">
        <v>20</v>
      </c>
      <c r="E20" s="60">
        <v>321</v>
      </c>
      <c r="F20" s="59">
        <v>24</v>
      </c>
      <c r="G20" s="60">
        <v>1918</v>
      </c>
      <c r="H20" s="60">
        <v>2277</v>
      </c>
      <c r="I20" s="68">
        <f t="shared" si="0"/>
        <v>14</v>
      </c>
      <c r="J20" s="60"/>
      <c r="K20" s="60"/>
    </row>
    <row r="21" spans="1:11" x14ac:dyDescent="0.25">
      <c r="A21" s="59" t="s">
        <v>588</v>
      </c>
      <c r="B21" s="60">
        <v>2648</v>
      </c>
      <c r="C21" s="60">
        <v>421</v>
      </c>
      <c r="D21" s="59">
        <v>33</v>
      </c>
      <c r="E21" s="60">
        <v>412</v>
      </c>
      <c r="F21" s="59">
        <v>38</v>
      </c>
      <c r="G21" s="60">
        <v>2198</v>
      </c>
      <c r="H21" s="60">
        <v>2652</v>
      </c>
      <c r="I21" s="68">
        <f t="shared" si="0"/>
        <v>4</v>
      </c>
      <c r="J21" s="60"/>
      <c r="K21" s="60"/>
    </row>
    <row r="22" spans="1:11" x14ac:dyDescent="0.25">
      <c r="A22" s="59" t="s">
        <v>589</v>
      </c>
      <c r="B22" s="60">
        <v>2539</v>
      </c>
      <c r="C22" s="60">
        <v>395</v>
      </c>
      <c r="D22" s="59">
        <v>31</v>
      </c>
      <c r="E22" s="60">
        <v>387</v>
      </c>
      <c r="F22" s="59">
        <v>18</v>
      </c>
      <c r="G22" s="60">
        <v>2134</v>
      </c>
      <c r="H22" s="60">
        <v>2560</v>
      </c>
      <c r="I22" s="68">
        <f t="shared" si="0"/>
        <v>21</v>
      </c>
      <c r="J22" s="60"/>
      <c r="K22" s="60"/>
    </row>
    <row r="23" spans="1:11" x14ac:dyDescent="0.25">
      <c r="A23" s="59" t="s">
        <v>590</v>
      </c>
      <c r="B23" s="60">
        <v>375</v>
      </c>
      <c r="C23" s="60">
        <v>52</v>
      </c>
      <c r="D23" s="59">
        <v>3</v>
      </c>
      <c r="E23" s="60">
        <v>62</v>
      </c>
      <c r="F23" s="59">
        <v>10</v>
      </c>
      <c r="G23" s="60">
        <v>303</v>
      </c>
      <c r="H23" s="60">
        <v>358</v>
      </c>
      <c r="I23" s="68">
        <f t="shared" si="0"/>
        <v>-17</v>
      </c>
      <c r="J23" s="60"/>
      <c r="K23" s="60"/>
    </row>
    <row r="24" spans="1:11" x14ac:dyDescent="0.25">
      <c r="A24" s="59" t="s">
        <v>591</v>
      </c>
      <c r="B24" s="60">
        <v>965</v>
      </c>
      <c r="C24" s="60">
        <v>176</v>
      </c>
      <c r="D24" s="59">
        <v>8</v>
      </c>
      <c r="E24" s="60">
        <v>136</v>
      </c>
      <c r="F24" s="59">
        <v>18</v>
      </c>
      <c r="G24" s="60">
        <v>811</v>
      </c>
      <c r="H24" s="60">
        <v>995</v>
      </c>
      <c r="I24" s="68">
        <f t="shared" si="0"/>
        <v>30</v>
      </c>
      <c r="J24" s="60"/>
      <c r="K24" s="60"/>
    </row>
    <row r="25" spans="1:11" x14ac:dyDescent="0.25">
      <c r="A25" s="59" t="s">
        <v>592</v>
      </c>
      <c r="B25" s="60">
        <v>1385</v>
      </c>
      <c r="C25" s="60">
        <v>168</v>
      </c>
      <c r="D25" s="59">
        <v>8</v>
      </c>
      <c r="E25" s="60">
        <v>173</v>
      </c>
      <c r="F25" s="59">
        <v>38</v>
      </c>
      <c r="G25" s="60">
        <v>1174</v>
      </c>
      <c r="H25" s="60">
        <v>1350</v>
      </c>
      <c r="I25" s="68">
        <f t="shared" si="0"/>
        <v>-35</v>
      </c>
      <c r="J25" s="60"/>
      <c r="K25" s="60"/>
    </row>
    <row r="26" spans="1:11" x14ac:dyDescent="0.25">
      <c r="A26" s="59" t="s">
        <v>593</v>
      </c>
      <c r="B26" s="60">
        <v>5912</v>
      </c>
      <c r="C26" s="60">
        <v>1264</v>
      </c>
      <c r="D26" s="43">
        <v>0</v>
      </c>
      <c r="E26" s="60">
        <v>1130</v>
      </c>
      <c r="F26" s="43">
        <v>0</v>
      </c>
      <c r="G26" s="60">
        <v>4782</v>
      </c>
      <c r="H26" s="60">
        <v>6046</v>
      </c>
      <c r="I26" s="68">
        <f t="shared" si="0"/>
        <v>134</v>
      </c>
      <c r="J26" s="60"/>
      <c r="K26" s="60"/>
    </row>
    <row r="27" spans="1:11" x14ac:dyDescent="0.25">
      <c r="A27" s="1" t="s">
        <v>545</v>
      </c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>
      <selection activeCell="B8" sqref="B8"/>
    </sheetView>
  </sheetViews>
  <sheetFormatPr baseColWidth="10" defaultColWidth="11.44140625" defaultRowHeight="13.2" x14ac:dyDescent="0.25"/>
  <cols>
    <col min="1" max="1" width="2.6640625" style="1" customWidth="1"/>
    <col min="2" max="2" width="92.6640625" style="1" bestFit="1" customWidth="1"/>
    <col min="3" max="16384" width="11.44140625" style="1"/>
  </cols>
  <sheetData>
    <row r="1" spans="1:7" ht="13.8" x14ac:dyDescent="0.3">
      <c r="A1" s="13" t="s">
        <v>815</v>
      </c>
      <c r="B1" s="12"/>
    </row>
    <row r="2" spans="1:7" x14ac:dyDescent="0.25">
      <c r="A2" s="12"/>
      <c r="B2" s="23" t="s">
        <v>853</v>
      </c>
      <c r="C2" s="23"/>
      <c r="D2" s="23"/>
      <c r="E2" s="23"/>
      <c r="F2" s="23"/>
      <c r="G2" s="23"/>
    </row>
    <row r="3" spans="1:7" x14ac:dyDescent="0.25">
      <c r="A3" s="12"/>
      <c r="B3" s="12" t="s">
        <v>816</v>
      </c>
    </row>
    <row r="4" spans="1:7" x14ac:dyDescent="0.25">
      <c r="A4" s="12"/>
      <c r="B4" s="12" t="s">
        <v>817</v>
      </c>
    </row>
    <row r="5" spans="1:7" x14ac:dyDescent="0.25">
      <c r="A5" s="12"/>
      <c r="B5" s="12" t="s">
        <v>818</v>
      </c>
    </row>
    <row r="6" spans="1:7" x14ac:dyDescent="0.25">
      <c r="A6" s="12"/>
      <c r="B6" s="29" t="s">
        <v>819</v>
      </c>
    </row>
    <row r="7" spans="1:7" x14ac:dyDescent="0.25">
      <c r="A7" s="12"/>
      <c r="B7" s="29" t="s">
        <v>820</v>
      </c>
    </row>
    <row r="8" spans="1:7" x14ac:dyDescent="0.25">
      <c r="B8" s="29" t="s">
        <v>821</v>
      </c>
    </row>
    <row r="9" spans="1:7" x14ac:dyDescent="0.25">
      <c r="B9" s="12" t="s">
        <v>822</v>
      </c>
    </row>
    <row r="10" spans="1:7" x14ac:dyDescent="0.25">
      <c r="B10" s="12" t="s">
        <v>823</v>
      </c>
    </row>
    <row r="11" spans="1:7" x14ac:dyDescent="0.25">
      <c r="B11" s="12" t="s">
        <v>824</v>
      </c>
    </row>
    <row r="12" spans="1:7" x14ac:dyDescent="0.25">
      <c r="B12" s="29" t="s">
        <v>825</v>
      </c>
    </row>
    <row r="13" spans="1:7" x14ac:dyDescent="0.25">
      <c r="B13" s="29" t="s">
        <v>826</v>
      </c>
    </row>
    <row r="14" spans="1:7" x14ac:dyDescent="0.25">
      <c r="B14" s="29" t="s">
        <v>827</v>
      </c>
    </row>
    <row r="15" spans="1:7" x14ac:dyDescent="0.25">
      <c r="B15" s="29" t="s">
        <v>828</v>
      </c>
    </row>
    <row r="16" spans="1:7" x14ac:dyDescent="0.25">
      <c r="B16" s="29" t="s">
        <v>840</v>
      </c>
    </row>
    <row r="17" spans="2:2" x14ac:dyDescent="0.25">
      <c r="B17" s="29" t="s">
        <v>841</v>
      </c>
    </row>
    <row r="18" spans="2:2" x14ac:dyDescent="0.25">
      <c r="B18" s="29" t="s">
        <v>842</v>
      </c>
    </row>
    <row r="19" spans="2:2" x14ac:dyDescent="0.25">
      <c r="B19" s="29" t="s">
        <v>843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4"/>
  <sheetViews>
    <sheetView workbookViewId="0"/>
  </sheetViews>
  <sheetFormatPr baseColWidth="10" defaultRowHeight="13.2" x14ac:dyDescent="0.25"/>
  <cols>
    <col min="1" max="1" width="27.109375" customWidth="1"/>
    <col min="2" max="2" width="10.6640625" style="74" customWidth="1"/>
    <col min="3" max="3" width="10.33203125" style="78" customWidth="1"/>
    <col min="4" max="4" width="10.6640625" style="78" customWidth="1"/>
    <col min="5" max="5" width="9.44140625" style="79" customWidth="1"/>
    <col min="6" max="6" width="10.6640625" style="78" customWidth="1"/>
    <col min="7" max="8" width="10.6640625" style="79" customWidth="1"/>
    <col min="9" max="9" width="10.6640625" style="78" customWidth="1"/>
    <col min="10" max="10" width="3.44140625" customWidth="1"/>
    <col min="11" max="11" width="7.88671875" customWidth="1"/>
    <col min="12" max="13" width="7.5546875" customWidth="1"/>
  </cols>
  <sheetData>
    <row r="1" spans="1:13" x14ac:dyDescent="0.25">
      <c r="A1" s="8" t="s">
        <v>849</v>
      </c>
      <c r="B1" s="83"/>
    </row>
    <row r="2" spans="1:13" s="1" customFormat="1" x14ac:dyDescent="0.25">
      <c r="A2" s="1" t="s">
        <v>850</v>
      </c>
      <c r="B2" s="59"/>
      <c r="C2" s="80"/>
      <c r="D2" s="80"/>
      <c r="E2" s="81"/>
      <c r="F2" s="80"/>
      <c r="G2" s="81"/>
      <c r="H2" s="81"/>
      <c r="I2" s="80"/>
    </row>
    <row r="3" spans="1:13" s="1" customFormat="1" x14ac:dyDescent="0.25">
      <c r="B3" s="59"/>
      <c r="C3" s="80"/>
      <c r="D3" s="80"/>
      <c r="E3" s="81"/>
      <c r="F3" s="80"/>
      <c r="G3" s="81"/>
      <c r="H3" s="81"/>
      <c r="I3" s="80"/>
    </row>
    <row r="4" spans="1:13" s="1" customFormat="1" ht="12.75" customHeight="1" x14ac:dyDescent="0.25">
      <c r="A4" s="54"/>
      <c r="B4" s="102" t="s">
        <v>762</v>
      </c>
      <c r="C4" s="100" t="s">
        <v>836</v>
      </c>
      <c r="D4" s="100"/>
      <c r="E4" s="102" t="s">
        <v>837</v>
      </c>
      <c r="F4" s="102"/>
      <c r="G4" s="102" t="s">
        <v>838</v>
      </c>
      <c r="H4" s="102" t="s">
        <v>839</v>
      </c>
      <c r="I4" s="101" t="s">
        <v>846</v>
      </c>
    </row>
    <row r="5" spans="1:13" s="1" customFormat="1" ht="39" customHeight="1" x14ac:dyDescent="0.25">
      <c r="A5" s="54"/>
      <c r="B5" s="102"/>
      <c r="C5" s="97" t="s">
        <v>766</v>
      </c>
      <c r="D5" s="66" t="s">
        <v>770</v>
      </c>
      <c r="E5" s="67" t="s">
        <v>768</v>
      </c>
      <c r="F5" s="66" t="s">
        <v>771</v>
      </c>
      <c r="G5" s="102"/>
      <c r="H5" s="102"/>
      <c r="I5" s="101"/>
    </row>
    <row r="6" spans="1:13" s="1" customFormat="1" x14ac:dyDescent="0.25">
      <c r="A6" s="55" t="s">
        <v>575</v>
      </c>
      <c r="B6" s="57">
        <v>111879</v>
      </c>
      <c r="C6" s="57">
        <v>20042</v>
      </c>
      <c r="D6" s="65" t="s">
        <v>455</v>
      </c>
      <c r="E6" s="57">
        <v>16937</v>
      </c>
      <c r="F6" s="65" t="s">
        <v>455</v>
      </c>
      <c r="G6" s="57">
        <v>94942</v>
      </c>
      <c r="H6" s="65">
        <v>114984</v>
      </c>
      <c r="I6" s="57">
        <v>3105</v>
      </c>
      <c r="K6" s="7"/>
      <c r="L6" s="7"/>
    </row>
    <row r="7" spans="1:13" x14ac:dyDescent="0.25">
      <c r="A7" s="58" t="s">
        <v>576</v>
      </c>
      <c r="B7" s="60"/>
      <c r="C7" s="81"/>
      <c r="D7" s="81"/>
      <c r="E7" s="81"/>
      <c r="F7" s="82"/>
      <c r="G7" s="81"/>
      <c r="H7" s="81"/>
      <c r="I7" s="60"/>
    </row>
    <row r="8" spans="1:13" x14ac:dyDescent="0.25">
      <c r="A8" s="59" t="s">
        <v>378</v>
      </c>
      <c r="B8" s="60">
        <v>1063</v>
      </c>
      <c r="C8" s="60">
        <v>159</v>
      </c>
      <c r="D8" s="60">
        <v>24</v>
      </c>
      <c r="E8" s="60">
        <v>137</v>
      </c>
      <c r="F8" s="63">
        <v>108</v>
      </c>
      <c r="G8" s="60">
        <v>818</v>
      </c>
      <c r="H8" s="60">
        <v>1001</v>
      </c>
      <c r="I8" s="60">
        <f t="shared" ref="I8:I71" si="0">H8-B8</f>
        <v>-62</v>
      </c>
      <c r="K8" s="75"/>
      <c r="L8" s="70"/>
      <c r="M8" s="70"/>
    </row>
    <row r="9" spans="1:13" x14ac:dyDescent="0.25">
      <c r="A9" s="59" t="s">
        <v>388</v>
      </c>
      <c r="B9" s="60">
        <v>2187</v>
      </c>
      <c r="C9" s="60">
        <v>401</v>
      </c>
      <c r="D9" s="60">
        <v>53</v>
      </c>
      <c r="E9" s="60">
        <v>302</v>
      </c>
      <c r="F9" s="63">
        <v>49</v>
      </c>
      <c r="G9" s="60">
        <v>1836</v>
      </c>
      <c r="H9" s="60">
        <v>2290</v>
      </c>
      <c r="I9" s="60">
        <f t="shared" si="0"/>
        <v>103</v>
      </c>
      <c r="K9" s="75"/>
      <c r="L9" s="70"/>
      <c r="M9" s="70"/>
    </row>
    <row r="10" spans="1:13" x14ac:dyDescent="0.25">
      <c r="A10" s="59" t="s">
        <v>389</v>
      </c>
      <c r="B10" s="60">
        <v>1139</v>
      </c>
      <c r="C10" s="60">
        <v>220</v>
      </c>
      <c r="D10" s="60">
        <v>58</v>
      </c>
      <c r="E10" s="60">
        <v>173</v>
      </c>
      <c r="F10" s="63">
        <v>29</v>
      </c>
      <c r="G10" s="60">
        <v>937</v>
      </c>
      <c r="H10" s="60">
        <v>1215</v>
      </c>
      <c r="I10" s="60">
        <f t="shared" si="0"/>
        <v>76</v>
      </c>
      <c r="K10" s="75"/>
      <c r="L10" s="70"/>
      <c r="M10" s="70"/>
    </row>
    <row r="11" spans="1:13" x14ac:dyDescent="0.25">
      <c r="A11" s="59" t="s">
        <v>390</v>
      </c>
      <c r="B11" s="60">
        <v>776</v>
      </c>
      <c r="C11" s="60">
        <v>166</v>
      </c>
      <c r="D11" s="60">
        <v>18</v>
      </c>
      <c r="E11" s="60">
        <v>114</v>
      </c>
      <c r="F11" s="63">
        <v>24</v>
      </c>
      <c r="G11" s="60">
        <v>638</v>
      </c>
      <c r="H11" s="60">
        <v>822</v>
      </c>
      <c r="I11" s="60">
        <f t="shared" si="0"/>
        <v>46</v>
      </c>
      <c r="K11" s="75"/>
      <c r="L11" s="70"/>
      <c r="M11" s="70"/>
    </row>
    <row r="12" spans="1:13" x14ac:dyDescent="0.25">
      <c r="A12" s="59" t="s">
        <v>391</v>
      </c>
      <c r="B12" s="60">
        <v>1657</v>
      </c>
      <c r="C12" s="60">
        <v>306</v>
      </c>
      <c r="D12" s="60">
        <v>22</v>
      </c>
      <c r="E12" s="60">
        <v>218</v>
      </c>
      <c r="F12" s="63">
        <v>22</v>
      </c>
      <c r="G12" s="60">
        <v>1417</v>
      </c>
      <c r="H12" s="60">
        <v>1745</v>
      </c>
      <c r="I12" s="60">
        <f t="shared" si="0"/>
        <v>88</v>
      </c>
      <c r="K12" s="75"/>
      <c r="L12" s="70"/>
      <c r="M12" s="70"/>
    </row>
    <row r="13" spans="1:13" x14ac:dyDescent="0.25">
      <c r="A13" s="59" t="s">
        <v>420</v>
      </c>
      <c r="B13" s="60">
        <v>5909</v>
      </c>
      <c r="C13" s="60">
        <v>878</v>
      </c>
      <c r="D13" s="60">
        <v>111</v>
      </c>
      <c r="E13" s="60">
        <v>683</v>
      </c>
      <c r="F13" s="63">
        <v>114</v>
      </c>
      <c r="G13" s="60">
        <v>5112</v>
      </c>
      <c r="H13" s="60">
        <v>6101</v>
      </c>
      <c r="I13" s="60">
        <f t="shared" si="0"/>
        <v>192</v>
      </c>
      <c r="K13" s="75"/>
      <c r="L13" s="70"/>
      <c r="M13" s="70"/>
    </row>
    <row r="14" spans="1:13" x14ac:dyDescent="0.25">
      <c r="A14" s="58" t="s">
        <v>401</v>
      </c>
      <c r="B14" s="60"/>
      <c r="C14" s="60"/>
      <c r="D14" s="60"/>
      <c r="E14" s="60"/>
      <c r="F14" s="63"/>
      <c r="G14" s="60"/>
      <c r="H14" s="60"/>
      <c r="I14" s="60"/>
      <c r="K14" s="75"/>
      <c r="L14" s="70"/>
      <c r="M14" s="70"/>
    </row>
    <row r="15" spans="1:13" x14ac:dyDescent="0.25">
      <c r="A15" s="59" t="s">
        <v>421</v>
      </c>
      <c r="B15" s="60">
        <v>4860</v>
      </c>
      <c r="C15" s="60">
        <v>918</v>
      </c>
      <c r="D15" s="60">
        <v>105</v>
      </c>
      <c r="E15" s="60">
        <v>825</v>
      </c>
      <c r="F15" s="63">
        <v>73</v>
      </c>
      <c r="G15" s="60">
        <v>3962</v>
      </c>
      <c r="H15" s="60">
        <v>4985</v>
      </c>
      <c r="I15" s="60">
        <f t="shared" si="0"/>
        <v>125</v>
      </c>
      <c r="K15" s="75"/>
      <c r="L15" s="70"/>
      <c r="M15" s="70"/>
    </row>
    <row r="16" spans="1:13" x14ac:dyDescent="0.25">
      <c r="A16" s="59" t="s">
        <v>381</v>
      </c>
      <c r="B16" s="60">
        <v>4279</v>
      </c>
      <c r="C16" s="60">
        <v>654</v>
      </c>
      <c r="D16" s="60">
        <v>98</v>
      </c>
      <c r="E16" s="60">
        <v>498</v>
      </c>
      <c r="F16" s="63">
        <v>81</v>
      </c>
      <c r="G16" s="60">
        <v>3700</v>
      </c>
      <c r="H16" s="60">
        <v>4452</v>
      </c>
      <c r="I16" s="60">
        <f t="shared" si="0"/>
        <v>173</v>
      </c>
      <c r="K16" s="75"/>
      <c r="L16" s="70"/>
      <c r="M16" s="70"/>
    </row>
    <row r="17" spans="1:13" x14ac:dyDescent="0.25">
      <c r="A17" s="59" t="s">
        <v>422</v>
      </c>
      <c r="B17" s="60">
        <v>3461</v>
      </c>
      <c r="C17" s="60">
        <v>528</v>
      </c>
      <c r="D17" s="60">
        <v>60</v>
      </c>
      <c r="E17" s="60">
        <v>450</v>
      </c>
      <c r="F17" s="63">
        <v>63</v>
      </c>
      <c r="G17" s="60">
        <v>2948</v>
      </c>
      <c r="H17" s="60">
        <v>3536</v>
      </c>
      <c r="I17" s="60">
        <f t="shared" si="0"/>
        <v>75</v>
      </c>
      <c r="K17" s="75"/>
      <c r="L17" s="70"/>
      <c r="M17" s="70"/>
    </row>
    <row r="18" spans="1:13" x14ac:dyDescent="0.25">
      <c r="A18" s="58" t="s">
        <v>578</v>
      </c>
      <c r="B18" s="60"/>
      <c r="C18" s="60"/>
      <c r="D18" s="60"/>
      <c r="E18" s="60"/>
      <c r="F18" s="63"/>
      <c r="G18" s="60"/>
      <c r="H18" s="60"/>
      <c r="I18" s="60"/>
      <c r="K18" s="75"/>
      <c r="L18" s="70"/>
      <c r="M18" s="70"/>
    </row>
    <row r="19" spans="1:13" x14ac:dyDescent="0.25">
      <c r="A19" s="59" t="s">
        <v>394</v>
      </c>
      <c r="B19" s="60">
        <v>1317</v>
      </c>
      <c r="C19" s="60">
        <v>230</v>
      </c>
      <c r="D19" s="60">
        <v>25</v>
      </c>
      <c r="E19" s="60">
        <v>201</v>
      </c>
      <c r="F19" s="63">
        <v>16</v>
      </c>
      <c r="G19" s="60">
        <v>1100</v>
      </c>
      <c r="H19" s="60">
        <v>1355</v>
      </c>
      <c r="I19" s="60">
        <f t="shared" si="0"/>
        <v>38</v>
      </c>
      <c r="K19" s="75"/>
      <c r="L19" s="70"/>
      <c r="M19" s="70"/>
    </row>
    <row r="20" spans="1:13" x14ac:dyDescent="0.25">
      <c r="A20" s="59" t="s">
        <v>392</v>
      </c>
      <c r="B20" s="60">
        <v>1900</v>
      </c>
      <c r="C20" s="60">
        <v>369</v>
      </c>
      <c r="D20" s="60">
        <v>62</v>
      </c>
      <c r="E20" s="60">
        <v>291</v>
      </c>
      <c r="F20" s="63">
        <v>31</v>
      </c>
      <c r="G20" s="60">
        <v>1578</v>
      </c>
      <c r="H20" s="60">
        <v>2009</v>
      </c>
      <c r="I20" s="60">
        <f t="shared" si="0"/>
        <v>109</v>
      </c>
      <c r="K20" s="75"/>
      <c r="L20" s="70"/>
      <c r="M20" s="70"/>
    </row>
    <row r="21" spans="1:13" x14ac:dyDescent="0.25">
      <c r="A21" s="59" t="s">
        <v>395</v>
      </c>
      <c r="B21" s="60">
        <v>2253</v>
      </c>
      <c r="C21" s="60">
        <v>368</v>
      </c>
      <c r="D21" s="60">
        <v>31</v>
      </c>
      <c r="E21" s="60">
        <v>336</v>
      </c>
      <c r="F21" s="63">
        <v>31</v>
      </c>
      <c r="G21" s="60">
        <v>1886</v>
      </c>
      <c r="H21" s="60">
        <v>2285</v>
      </c>
      <c r="I21" s="60">
        <f t="shared" si="0"/>
        <v>32</v>
      </c>
      <c r="K21" s="75"/>
      <c r="L21" s="70"/>
      <c r="M21" s="70"/>
    </row>
    <row r="22" spans="1:13" x14ac:dyDescent="0.25">
      <c r="A22" s="59" t="s">
        <v>425</v>
      </c>
      <c r="B22" s="60">
        <v>4032</v>
      </c>
      <c r="C22" s="60">
        <v>652</v>
      </c>
      <c r="D22" s="60">
        <v>69</v>
      </c>
      <c r="E22" s="60">
        <v>574</v>
      </c>
      <c r="F22" s="63">
        <v>68</v>
      </c>
      <c r="G22" s="60">
        <v>3390</v>
      </c>
      <c r="H22" s="60">
        <v>4111</v>
      </c>
      <c r="I22" s="60">
        <f t="shared" si="0"/>
        <v>79</v>
      </c>
      <c r="K22" s="75"/>
      <c r="L22" s="70"/>
      <c r="M22" s="70"/>
    </row>
    <row r="23" spans="1:13" x14ac:dyDescent="0.25">
      <c r="A23" s="58" t="s">
        <v>579</v>
      </c>
      <c r="B23" s="60"/>
      <c r="C23" s="60"/>
      <c r="D23" s="60"/>
      <c r="E23" s="60"/>
      <c r="F23" s="63"/>
      <c r="G23" s="60"/>
      <c r="H23" s="60"/>
      <c r="I23" s="60"/>
      <c r="K23" s="75"/>
      <c r="L23" s="70"/>
      <c r="M23" s="70"/>
    </row>
    <row r="24" spans="1:13" x14ac:dyDescent="0.25">
      <c r="A24" s="59" t="s">
        <v>426</v>
      </c>
      <c r="B24" s="60">
        <v>1931</v>
      </c>
      <c r="C24" s="60">
        <v>318</v>
      </c>
      <c r="D24" s="60">
        <v>35</v>
      </c>
      <c r="E24" s="60">
        <v>258</v>
      </c>
      <c r="F24" s="63">
        <v>25</v>
      </c>
      <c r="G24" s="60">
        <v>1648</v>
      </c>
      <c r="H24" s="60">
        <v>2001</v>
      </c>
      <c r="I24" s="60">
        <f t="shared" si="0"/>
        <v>70</v>
      </c>
      <c r="K24" s="75"/>
      <c r="L24" s="70"/>
      <c r="M24" s="70"/>
    </row>
    <row r="25" spans="1:13" x14ac:dyDescent="0.25">
      <c r="A25" s="59" t="s">
        <v>427</v>
      </c>
      <c r="B25" s="60">
        <v>513</v>
      </c>
      <c r="C25" s="60">
        <v>71</v>
      </c>
      <c r="D25" s="60">
        <v>10</v>
      </c>
      <c r="E25" s="60">
        <v>83</v>
      </c>
      <c r="F25" s="63">
        <v>10</v>
      </c>
      <c r="G25" s="60">
        <v>420</v>
      </c>
      <c r="H25" s="60">
        <v>501</v>
      </c>
      <c r="I25" s="60">
        <f t="shared" si="0"/>
        <v>-12</v>
      </c>
      <c r="K25" s="75"/>
      <c r="L25" s="70"/>
      <c r="M25" s="70"/>
    </row>
    <row r="26" spans="1:13" x14ac:dyDescent="0.25">
      <c r="A26" s="59" t="s">
        <v>402</v>
      </c>
      <c r="B26" s="60">
        <v>338</v>
      </c>
      <c r="C26" s="60">
        <v>61</v>
      </c>
      <c r="D26" s="60">
        <v>5</v>
      </c>
      <c r="E26" s="60">
        <v>57</v>
      </c>
      <c r="F26" s="63">
        <v>6</v>
      </c>
      <c r="G26" s="60">
        <v>275</v>
      </c>
      <c r="H26" s="60">
        <v>341</v>
      </c>
      <c r="I26" s="60">
        <f t="shared" si="0"/>
        <v>3</v>
      </c>
      <c r="K26" s="75"/>
      <c r="L26" s="70"/>
      <c r="M26" s="70"/>
    </row>
    <row r="27" spans="1:13" x14ac:dyDescent="0.25">
      <c r="A27" s="59" t="s">
        <v>429</v>
      </c>
      <c r="B27" s="60">
        <v>2110</v>
      </c>
      <c r="C27" s="60">
        <v>444</v>
      </c>
      <c r="D27" s="60">
        <v>76</v>
      </c>
      <c r="E27" s="60">
        <v>303</v>
      </c>
      <c r="F27" s="60">
        <v>48</v>
      </c>
      <c r="G27" s="60">
        <v>1759</v>
      </c>
      <c r="H27" s="60">
        <v>2279</v>
      </c>
      <c r="I27" s="60">
        <f t="shared" si="0"/>
        <v>169</v>
      </c>
      <c r="K27" s="75"/>
      <c r="L27" s="70"/>
      <c r="M27" s="70"/>
    </row>
    <row r="28" spans="1:13" x14ac:dyDescent="0.25">
      <c r="A28" s="58" t="s">
        <v>385</v>
      </c>
      <c r="B28" s="60"/>
      <c r="C28" s="60"/>
      <c r="D28" s="60"/>
      <c r="E28" s="60"/>
      <c r="F28" s="60"/>
      <c r="G28" s="60"/>
      <c r="H28" s="60"/>
      <c r="I28" s="60"/>
      <c r="K28" s="75"/>
      <c r="L28" s="70"/>
      <c r="M28" s="70"/>
    </row>
    <row r="29" spans="1:13" x14ac:dyDescent="0.25">
      <c r="A29" s="59" t="s">
        <v>430</v>
      </c>
      <c r="B29" s="60">
        <v>877</v>
      </c>
      <c r="C29" s="60">
        <v>141</v>
      </c>
      <c r="D29" s="60">
        <v>15</v>
      </c>
      <c r="E29" s="60">
        <v>157</v>
      </c>
      <c r="F29" s="60">
        <v>13</v>
      </c>
      <c r="G29" s="60">
        <v>707</v>
      </c>
      <c r="H29" s="60">
        <v>863</v>
      </c>
      <c r="I29" s="60">
        <f t="shared" si="0"/>
        <v>-14</v>
      </c>
      <c r="K29" s="75"/>
      <c r="L29" s="70"/>
      <c r="M29" s="70"/>
    </row>
    <row r="30" spans="1:13" x14ac:dyDescent="0.25">
      <c r="A30" s="59" t="s">
        <v>431</v>
      </c>
      <c r="B30" s="60">
        <v>1029</v>
      </c>
      <c r="C30" s="60">
        <v>180</v>
      </c>
      <c r="D30" s="60">
        <v>13</v>
      </c>
      <c r="E30" s="60">
        <v>169</v>
      </c>
      <c r="F30" s="60">
        <v>22</v>
      </c>
      <c r="G30" s="60">
        <v>838</v>
      </c>
      <c r="H30" s="60">
        <v>1031</v>
      </c>
      <c r="I30" s="60">
        <f t="shared" si="0"/>
        <v>2</v>
      </c>
      <c r="K30" s="75"/>
      <c r="L30" s="70"/>
      <c r="M30" s="70"/>
    </row>
    <row r="31" spans="1:13" x14ac:dyDescent="0.25">
      <c r="A31" s="59" t="s">
        <v>432</v>
      </c>
      <c r="B31" s="60">
        <v>941</v>
      </c>
      <c r="C31" s="60">
        <v>141</v>
      </c>
      <c r="D31" s="60">
        <v>14</v>
      </c>
      <c r="E31" s="60">
        <v>154</v>
      </c>
      <c r="F31" s="60">
        <v>15</v>
      </c>
      <c r="G31" s="60">
        <v>772</v>
      </c>
      <c r="H31" s="60">
        <v>927</v>
      </c>
      <c r="I31" s="60">
        <f t="shared" si="0"/>
        <v>-14</v>
      </c>
      <c r="K31" s="75"/>
      <c r="L31" s="70"/>
      <c r="M31" s="70"/>
    </row>
    <row r="32" spans="1:13" x14ac:dyDescent="0.25">
      <c r="A32" s="59" t="s">
        <v>433</v>
      </c>
      <c r="B32" s="60">
        <v>693</v>
      </c>
      <c r="C32" s="60">
        <v>117</v>
      </c>
      <c r="D32" s="60">
        <v>10</v>
      </c>
      <c r="E32" s="60">
        <v>125</v>
      </c>
      <c r="F32" s="60">
        <v>16</v>
      </c>
      <c r="G32" s="60">
        <v>552</v>
      </c>
      <c r="H32" s="60">
        <v>679</v>
      </c>
      <c r="I32" s="60">
        <f t="shared" si="0"/>
        <v>-14</v>
      </c>
      <c r="K32" s="75"/>
      <c r="L32" s="70"/>
      <c r="M32" s="70"/>
    </row>
    <row r="33" spans="1:13" x14ac:dyDescent="0.25">
      <c r="A33" s="59" t="s">
        <v>434</v>
      </c>
      <c r="B33" s="60">
        <v>937</v>
      </c>
      <c r="C33" s="60">
        <v>159</v>
      </c>
      <c r="D33" s="60">
        <v>19</v>
      </c>
      <c r="E33" s="60">
        <v>140</v>
      </c>
      <c r="F33" s="60">
        <v>31</v>
      </c>
      <c r="G33" s="60">
        <v>766</v>
      </c>
      <c r="H33" s="60">
        <v>944</v>
      </c>
      <c r="I33" s="60">
        <f t="shared" si="0"/>
        <v>7</v>
      </c>
      <c r="K33" s="75"/>
      <c r="L33" s="70"/>
      <c r="M33" s="70"/>
    </row>
    <row r="34" spans="1:13" x14ac:dyDescent="0.25">
      <c r="A34" s="58" t="s">
        <v>382</v>
      </c>
      <c r="B34" s="60"/>
      <c r="C34" s="60"/>
      <c r="D34" s="60"/>
      <c r="E34" s="60"/>
      <c r="F34" s="60"/>
      <c r="G34" s="60"/>
      <c r="H34" s="60"/>
      <c r="I34" s="60"/>
      <c r="K34" s="75"/>
      <c r="L34" s="70"/>
      <c r="M34" s="70"/>
    </row>
    <row r="35" spans="1:13" x14ac:dyDescent="0.25">
      <c r="A35" s="59" t="s">
        <v>435</v>
      </c>
      <c r="B35" s="60">
        <v>1472</v>
      </c>
      <c r="C35" s="60">
        <v>233</v>
      </c>
      <c r="D35" s="60">
        <v>31</v>
      </c>
      <c r="E35" s="60">
        <v>183</v>
      </c>
      <c r="F35" s="60">
        <v>28</v>
      </c>
      <c r="G35" s="60">
        <v>1261</v>
      </c>
      <c r="H35" s="60">
        <v>1525</v>
      </c>
      <c r="I35" s="60">
        <f t="shared" si="0"/>
        <v>53</v>
      </c>
      <c r="K35" s="75"/>
      <c r="L35" s="70"/>
      <c r="M35" s="70"/>
    </row>
    <row r="36" spans="1:13" x14ac:dyDescent="0.25">
      <c r="A36" s="59" t="s">
        <v>436</v>
      </c>
      <c r="B36" s="60">
        <v>2558</v>
      </c>
      <c r="C36" s="60">
        <v>387</v>
      </c>
      <c r="D36" s="60">
        <v>42</v>
      </c>
      <c r="E36" s="60">
        <v>328</v>
      </c>
      <c r="F36" s="60">
        <v>55</v>
      </c>
      <c r="G36" s="60">
        <v>2175</v>
      </c>
      <c r="H36" s="60">
        <v>2604</v>
      </c>
      <c r="I36" s="60">
        <f t="shared" si="0"/>
        <v>46</v>
      </c>
      <c r="K36" s="75"/>
      <c r="L36" s="70"/>
      <c r="M36" s="70"/>
    </row>
    <row r="37" spans="1:13" x14ac:dyDescent="0.25">
      <c r="A37" s="59" t="s">
        <v>437</v>
      </c>
      <c r="B37" s="60">
        <v>1092</v>
      </c>
      <c r="C37" s="60">
        <v>177</v>
      </c>
      <c r="D37" s="60">
        <v>28</v>
      </c>
      <c r="E37" s="60">
        <v>108</v>
      </c>
      <c r="F37" s="60">
        <v>28</v>
      </c>
      <c r="G37" s="60">
        <v>956</v>
      </c>
      <c r="H37" s="60">
        <v>1161</v>
      </c>
      <c r="I37" s="60">
        <f t="shared" si="0"/>
        <v>69</v>
      </c>
      <c r="K37" s="75"/>
      <c r="L37" s="70"/>
      <c r="M37" s="70"/>
    </row>
    <row r="38" spans="1:13" x14ac:dyDescent="0.25">
      <c r="A38" s="61" t="s">
        <v>438</v>
      </c>
      <c r="B38" s="60">
        <v>603</v>
      </c>
      <c r="C38" s="60">
        <v>76</v>
      </c>
      <c r="D38" s="60">
        <v>10</v>
      </c>
      <c r="E38" s="60">
        <v>52</v>
      </c>
      <c r="F38" s="60">
        <v>17</v>
      </c>
      <c r="G38" s="60">
        <v>534</v>
      </c>
      <c r="H38" s="60">
        <v>620</v>
      </c>
      <c r="I38" s="60">
        <f t="shared" si="0"/>
        <v>17</v>
      </c>
      <c r="K38" s="75"/>
      <c r="L38" s="70"/>
      <c r="M38" s="70"/>
    </row>
    <row r="39" spans="1:13" x14ac:dyDescent="0.25">
      <c r="A39" s="58" t="s">
        <v>393</v>
      </c>
      <c r="B39" s="60"/>
      <c r="C39" s="60"/>
      <c r="D39" s="60"/>
      <c r="E39" s="60"/>
      <c r="F39" s="60"/>
      <c r="G39" s="60"/>
      <c r="H39" s="60"/>
      <c r="I39" s="60"/>
      <c r="K39" s="75"/>
      <c r="L39" s="70"/>
      <c r="M39" s="70"/>
    </row>
    <row r="40" spans="1:13" x14ac:dyDescent="0.25">
      <c r="A40" s="59" t="s">
        <v>439</v>
      </c>
      <c r="B40" s="60">
        <v>2305</v>
      </c>
      <c r="C40" s="60">
        <v>405</v>
      </c>
      <c r="D40" s="60">
        <v>48</v>
      </c>
      <c r="E40" s="60">
        <v>368</v>
      </c>
      <c r="F40" s="60">
        <v>35</v>
      </c>
      <c r="G40" s="60">
        <v>1902</v>
      </c>
      <c r="H40" s="60">
        <v>2355</v>
      </c>
      <c r="I40" s="60">
        <f t="shared" si="0"/>
        <v>50</v>
      </c>
      <c r="K40" s="75"/>
      <c r="L40" s="70"/>
      <c r="M40" s="70"/>
    </row>
    <row r="41" spans="1:13" x14ac:dyDescent="0.25">
      <c r="A41" s="59" t="s">
        <v>440</v>
      </c>
      <c r="B41" s="60">
        <v>376</v>
      </c>
      <c r="C41" s="60">
        <v>62</v>
      </c>
      <c r="D41" s="60">
        <v>6</v>
      </c>
      <c r="E41" s="60">
        <v>88</v>
      </c>
      <c r="F41" s="60">
        <v>3</v>
      </c>
      <c r="G41" s="60">
        <v>285</v>
      </c>
      <c r="H41" s="60">
        <v>353</v>
      </c>
      <c r="I41" s="60">
        <f t="shared" si="0"/>
        <v>-23</v>
      </c>
      <c r="K41" s="75"/>
      <c r="L41" s="70"/>
      <c r="M41" s="70"/>
    </row>
    <row r="42" spans="1:13" x14ac:dyDescent="0.25">
      <c r="A42" s="59" t="s">
        <v>441</v>
      </c>
      <c r="B42" s="60">
        <v>427</v>
      </c>
      <c r="C42" s="60">
        <v>59</v>
      </c>
      <c r="D42" s="60">
        <v>7</v>
      </c>
      <c r="E42" s="60">
        <v>83</v>
      </c>
      <c r="F42" s="60">
        <v>17</v>
      </c>
      <c r="G42" s="60">
        <v>327</v>
      </c>
      <c r="H42" s="60">
        <v>393</v>
      </c>
      <c r="I42" s="60">
        <f t="shared" si="0"/>
        <v>-34</v>
      </c>
      <c r="K42" s="75"/>
      <c r="L42" s="70"/>
      <c r="M42" s="70"/>
    </row>
    <row r="43" spans="1:13" x14ac:dyDescent="0.25">
      <c r="A43" s="59" t="s">
        <v>396</v>
      </c>
      <c r="B43" s="60">
        <v>171</v>
      </c>
      <c r="C43" s="60">
        <v>39</v>
      </c>
      <c r="D43" s="60">
        <v>2</v>
      </c>
      <c r="E43" s="60">
        <v>22</v>
      </c>
      <c r="F43" s="60">
        <v>0</v>
      </c>
      <c r="G43" s="60">
        <v>149</v>
      </c>
      <c r="H43" s="60">
        <v>190</v>
      </c>
      <c r="I43" s="60">
        <f t="shared" si="0"/>
        <v>19</v>
      </c>
      <c r="K43" s="75"/>
      <c r="L43" s="70"/>
      <c r="M43" s="70"/>
    </row>
    <row r="44" spans="1:13" x14ac:dyDescent="0.25">
      <c r="A44" s="59" t="s">
        <v>397</v>
      </c>
      <c r="B44" s="60">
        <v>399</v>
      </c>
      <c r="C44" s="60">
        <v>55</v>
      </c>
      <c r="D44" s="60">
        <v>4</v>
      </c>
      <c r="E44" s="60">
        <v>62</v>
      </c>
      <c r="F44" s="60">
        <v>4</v>
      </c>
      <c r="G44" s="60">
        <v>333</v>
      </c>
      <c r="H44" s="60">
        <v>392</v>
      </c>
      <c r="I44" s="60">
        <f t="shared" si="0"/>
        <v>-7</v>
      </c>
      <c r="K44" s="75"/>
      <c r="L44" s="70"/>
      <c r="M44" s="70"/>
    </row>
    <row r="45" spans="1:13" x14ac:dyDescent="0.25">
      <c r="A45" s="58" t="s">
        <v>580</v>
      </c>
      <c r="B45" s="60"/>
      <c r="C45" s="60"/>
      <c r="D45" s="60"/>
      <c r="E45" s="60"/>
      <c r="F45" s="60"/>
      <c r="G45" s="60"/>
      <c r="H45" s="60"/>
      <c r="I45" s="60"/>
      <c r="K45" s="75"/>
      <c r="L45" s="70"/>
      <c r="M45" s="70"/>
    </row>
    <row r="46" spans="1:13" x14ac:dyDescent="0.25">
      <c r="A46" s="59" t="s">
        <v>444</v>
      </c>
      <c r="B46" s="60">
        <v>2574</v>
      </c>
      <c r="C46" s="60">
        <v>406</v>
      </c>
      <c r="D46" s="60">
        <v>33</v>
      </c>
      <c r="E46" s="60">
        <v>369</v>
      </c>
      <c r="F46" s="60">
        <v>63</v>
      </c>
      <c r="G46" s="60">
        <v>2142</v>
      </c>
      <c r="H46" s="60">
        <v>2581</v>
      </c>
      <c r="I46" s="60">
        <f t="shared" si="0"/>
        <v>7</v>
      </c>
      <c r="K46" s="75"/>
      <c r="L46" s="70"/>
      <c r="M46" s="70"/>
    </row>
    <row r="47" spans="1:13" x14ac:dyDescent="0.25">
      <c r="A47" s="59" t="s">
        <v>445</v>
      </c>
      <c r="B47" s="60">
        <v>747</v>
      </c>
      <c r="C47" s="60">
        <v>144</v>
      </c>
      <c r="D47" s="60">
        <v>8</v>
      </c>
      <c r="E47" s="60">
        <v>107</v>
      </c>
      <c r="F47" s="60">
        <v>17</v>
      </c>
      <c r="G47" s="60">
        <v>623</v>
      </c>
      <c r="H47" s="60">
        <v>775</v>
      </c>
      <c r="I47" s="60">
        <f t="shared" si="0"/>
        <v>28</v>
      </c>
      <c r="K47" s="75"/>
      <c r="L47" s="70"/>
      <c r="M47" s="70"/>
    </row>
    <row r="48" spans="1:13" x14ac:dyDescent="0.25">
      <c r="A48" s="59" t="s">
        <v>446</v>
      </c>
      <c r="B48" s="60">
        <v>1219</v>
      </c>
      <c r="C48" s="60">
        <v>208</v>
      </c>
      <c r="D48" s="60">
        <v>15</v>
      </c>
      <c r="E48" s="60">
        <v>197</v>
      </c>
      <c r="F48" s="60">
        <v>23</v>
      </c>
      <c r="G48" s="60">
        <v>999</v>
      </c>
      <c r="H48" s="60">
        <v>1222</v>
      </c>
      <c r="I48" s="60">
        <f t="shared" si="0"/>
        <v>3</v>
      </c>
      <c r="K48" s="75"/>
      <c r="L48" s="70"/>
      <c r="M48" s="70"/>
    </row>
    <row r="49" spans="1:13" x14ac:dyDescent="0.25">
      <c r="A49" s="59" t="s">
        <v>447</v>
      </c>
      <c r="B49" s="60">
        <v>859</v>
      </c>
      <c r="C49" s="60">
        <v>139</v>
      </c>
      <c r="D49" s="60">
        <v>23</v>
      </c>
      <c r="E49" s="60">
        <v>128</v>
      </c>
      <c r="F49" s="60">
        <v>26</v>
      </c>
      <c r="G49" s="60">
        <v>705</v>
      </c>
      <c r="H49" s="60">
        <v>867</v>
      </c>
      <c r="I49" s="60">
        <f t="shared" si="0"/>
        <v>8</v>
      </c>
      <c r="K49" s="75"/>
      <c r="L49" s="70"/>
      <c r="M49" s="70"/>
    </row>
    <row r="50" spans="1:13" x14ac:dyDescent="0.25">
      <c r="A50" s="59" t="s">
        <v>448</v>
      </c>
      <c r="B50" s="60">
        <v>297</v>
      </c>
      <c r="C50" s="60">
        <v>50</v>
      </c>
      <c r="D50" s="60">
        <v>17</v>
      </c>
      <c r="E50" s="60">
        <v>57</v>
      </c>
      <c r="F50" s="60">
        <v>1</v>
      </c>
      <c r="G50" s="60">
        <v>239</v>
      </c>
      <c r="H50" s="60">
        <v>306</v>
      </c>
      <c r="I50" s="60">
        <f t="shared" si="0"/>
        <v>9</v>
      </c>
      <c r="K50" s="75"/>
      <c r="L50" s="70"/>
      <c r="M50" s="70"/>
    </row>
    <row r="51" spans="1:13" x14ac:dyDescent="0.25">
      <c r="A51" s="58" t="s">
        <v>581</v>
      </c>
      <c r="B51" s="60"/>
      <c r="C51" s="60"/>
      <c r="D51" s="60"/>
      <c r="E51" s="60"/>
      <c r="F51" s="60"/>
      <c r="G51" s="60"/>
      <c r="H51" s="60"/>
      <c r="I51" s="60"/>
      <c r="K51" s="75"/>
      <c r="L51" s="70"/>
      <c r="M51" s="70"/>
    </row>
    <row r="52" spans="1:13" x14ac:dyDescent="0.25">
      <c r="A52" s="59" t="s">
        <v>398</v>
      </c>
      <c r="B52" s="60">
        <v>1609</v>
      </c>
      <c r="C52" s="60">
        <v>279</v>
      </c>
      <c r="D52" s="60">
        <v>55</v>
      </c>
      <c r="E52" s="60">
        <v>252</v>
      </c>
      <c r="F52" s="60">
        <v>37</v>
      </c>
      <c r="G52" s="60">
        <v>1320</v>
      </c>
      <c r="H52" s="60">
        <v>1654</v>
      </c>
      <c r="I52" s="60">
        <f t="shared" si="0"/>
        <v>45</v>
      </c>
      <c r="K52" s="75"/>
      <c r="L52" s="70"/>
      <c r="M52" s="70"/>
    </row>
    <row r="53" spans="1:13" x14ac:dyDescent="0.25">
      <c r="A53" s="59" t="s">
        <v>565</v>
      </c>
      <c r="B53" s="60">
        <v>1351</v>
      </c>
      <c r="C53" s="60">
        <v>267</v>
      </c>
      <c r="D53" s="60">
        <v>25</v>
      </c>
      <c r="E53" s="60">
        <v>246</v>
      </c>
      <c r="F53" s="60">
        <v>13</v>
      </c>
      <c r="G53" s="60">
        <v>1092</v>
      </c>
      <c r="H53" s="60">
        <v>1384</v>
      </c>
      <c r="I53" s="60">
        <f t="shared" si="0"/>
        <v>33</v>
      </c>
      <c r="K53" s="75"/>
      <c r="L53" s="70"/>
      <c r="M53" s="70"/>
    </row>
    <row r="54" spans="1:13" x14ac:dyDescent="0.25">
      <c r="A54" s="59" t="s">
        <v>399</v>
      </c>
      <c r="B54" s="60">
        <v>428</v>
      </c>
      <c r="C54" s="60">
        <v>75</v>
      </c>
      <c r="D54" s="60">
        <v>5</v>
      </c>
      <c r="E54" s="60">
        <v>79</v>
      </c>
      <c r="F54" s="60">
        <v>9</v>
      </c>
      <c r="G54" s="60">
        <v>340</v>
      </c>
      <c r="H54" s="60">
        <v>420</v>
      </c>
      <c r="I54" s="60">
        <f t="shared" si="0"/>
        <v>-8</v>
      </c>
      <c r="K54" s="75"/>
      <c r="L54" s="70"/>
      <c r="M54" s="70"/>
    </row>
    <row r="55" spans="1:13" x14ac:dyDescent="0.25">
      <c r="A55" s="59" t="s">
        <v>542</v>
      </c>
      <c r="B55" s="60">
        <v>607</v>
      </c>
      <c r="C55" s="60">
        <v>100</v>
      </c>
      <c r="D55" s="60">
        <v>10</v>
      </c>
      <c r="E55" s="60">
        <v>91</v>
      </c>
      <c r="F55" s="60">
        <v>10</v>
      </c>
      <c r="G55" s="60">
        <v>506</v>
      </c>
      <c r="H55" s="60">
        <v>616</v>
      </c>
      <c r="I55" s="60">
        <f t="shared" si="0"/>
        <v>9</v>
      </c>
      <c r="K55" s="75"/>
      <c r="L55" s="70"/>
      <c r="M55" s="70"/>
    </row>
    <row r="56" spans="1:13" x14ac:dyDescent="0.25">
      <c r="A56" s="59" t="s">
        <v>451</v>
      </c>
      <c r="B56" s="60">
        <v>272</v>
      </c>
      <c r="C56" s="60">
        <v>39</v>
      </c>
      <c r="D56" s="60">
        <v>4</v>
      </c>
      <c r="E56" s="60">
        <v>54</v>
      </c>
      <c r="F56" s="60">
        <v>1</v>
      </c>
      <c r="G56" s="60">
        <v>217</v>
      </c>
      <c r="H56" s="60">
        <v>260</v>
      </c>
      <c r="I56" s="60">
        <f t="shared" si="0"/>
        <v>-12</v>
      </c>
      <c r="K56" s="75"/>
      <c r="L56" s="70"/>
      <c r="M56" s="70"/>
    </row>
    <row r="57" spans="1:13" x14ac:dyDescent="0.25">
      <c r="A57" s="58" t="s">
        <v>582</v>
      </c>
      <c r="B57" s="60"/>
      <c r="C57" s="60"/>
      <c r="D57" s="60"/>
      <c r="E57" s="60"/>
      <c r="F57" s="60"/>
      <c r="G57" s="60"/>
      <c r="H57" s="60"/>
      <c r="I57" s="60"/>
      <c r="K57" s="75"/>
      <c r="L57" s="70"/>
      <c r="M57" s="70"/>
    </row>
    <row r="58" spans="1:13" x14ac:dyDescent="0.25">
      <c r="A58" s="59" t="s">
        <v>452</v>
      </c>
      <c r="B58" s="60">
        <v>1856</v>
      </c>
      <c r="C58" s="60">
        <v>321</v>
      </c>
      <c r="D58" s="60">
        <v>28</v>
      </c>
      <c r="E58" s="60">
        <v>274</v>
      </c>
      <c r="F58" s="60">
        <v>40</v>
      </c>
      <c r="G58" s="60">
        <v>1542</v>
      </c>
      <c r="H58" s="60">
        <v>1891</v>
      </c>
      <c r="I58" s="60">
        <f t="shared" si="0"/>
        <v>35</v>
      </c>
      <c r="K58" s="75"/>
      <c r="L58" s="70"/>
      <c r="M58" s="70"/>
    </row>
    <row r="59" spans="1:13" x14ac:dyDescent="0.25">
      <c r="A59" s="59" t="s">
        <v>453</v>
      </c>
      <c r="B59" s="60">
        <v>1047</v>
      </c>
      <c r="C59" s="60">
        <v>196</v>
      </c>
      <c r="D59" s="60">
        <v>16</v>
      </c>
      <c r="E59" s="60">
        <v>164</v>
      </c>
      <c r="F59" s="60">
        <v>15</v>
      </c>
      <c r="G59" s="60">
        <v>868</v>
      </c>
      <c r="H59" s="60">
        <v>1080</v>
      </c>
      <c r="I59" s="60">
        <f t="shared" si="0"/>
        <v>33</v>
      </c>
      <c r="K59" s="75"/>
      <c r="L59" s="70"/>
      <c r="M59" s="70"/>
    </row>
    <row r="60" spans="1:13" x14ac:dyDescent="0.25">
      <c r="A60" s="59" t="s">
        <v>454</v>
      </c>
      <c r="B60" s="60">
        <v>1741</v>
      </c>
      <c r="C60" s="60">
        <v>334</v>
      </c>
      <c r="D60" s="60">
        <v>18</v>
      </c>
      <c r="E60" s="60">
        <v>288</v>
      </c>
      <c r="F60" s="60">
        <v>23</v>
      </c>
      <c r="G60" s="60">
        <v>1430</v>
      </c>
      <c r="H60" s="60">
        <v>1782</v>
      </c>
      <c r="I60" s="60">
        <f t="shared" si="0"/>
        <v>41</v>
      </c>
      <c r="K60" s="75"/>
      <c r="L60" s="70"/>
      <c r="M60" s="70"/>
    </row>
    <row r="61" spans="1:13" x14ac:dyDescent="0.25">
      <c r="A61" s="61" t="s">
        <v>456</v>
      </c>
      <c r="B61" s="60">
        <v>221</v>
      </c>
      <c r="C61" s="60">
        <v>40</v>
      </c>
      <c r="D61" s="60">
        <v>4</v>
      </c>
      <c r="E61" s="60">
        <v>42</v>
      </c>
      <c r="F61" s="60">
        <v>6</v>
      </c>
      <c r="G61" s="60">
        <v>173</v>
      </c>
      <c r="H61" s="60">
        <v>217</v>
      </c>
      <c r="I61" s="60">
        <f t="shared" si="0"/>
        <v>-4</v>
      </c>
      <c r="K61" s="75"/>
      <c r="L61" s="70"/>
      <c r="M61" s="70"/>
    </row>
    <row r="62" spans="1:13" x14ac:dyDescent="0.25">
      <c r="A62" s="59" t="s">
        <v>403</v>
      </c>
      <c r="B62" s="60">
        <v>353</v>
      </c>
      <c r="C62" s="60">
        <v>62</v>
      </c>
      <c r="D62" s="60">
        <v>2</v>
      </c>
      <c r="E62" s="60">
        <v>59</v>
      </c>
      <c r="F62" s="60">
        <v>3</v>
      </c>
      <c r="G62" s="60">
        <v>291</v>
      </c>
      <c r="H62" s="60">
        <v>355</v>
      </c>
      <c r="I62" s="60">
        <f t="shared" si="0"/>
        <v>2</v>
      </c>
      <c r="K62" s="75"/>
      <c r="L62" s="70"/>
      <c r="M62" s="70"/>
    </row>
    <row r="63" spans="1:13" x14ac:dyDescent="0.25">
      <c r="A63" s="59" t="s">
        <v>400</v>
      </c>
      <c r="B63" s="60">
        <v>514</v>
      </c>
      <c r="C63" s="60">
        <v>72</v>
      </c>
      <c r="D63" s="60">
        <v>15</v>
      </c>
      <c r="E63" s="60">
        <v>67</v>
      </c>
      <c r="F63" s="60">
        <v>11</v>
      </c>
      <c r="G63" s="60">
        <v>436</v>
      </c>
      <c r="H63" s="60">
        <v>523</v>
      </c>
      <c r="I63" s="60">
        <f t="shared" si="0"/>
        <v>9</v>
      </c>
      <c r="K63" s="75"/>
      <c r="L63" s="70"/>
      <c r="M63" s="70"/>
    </row>
    <row r="64" spans="1:13" x14ac:dyDescent="0.25">
      <c r="A64" s="61" t="s">
        <v>583</v>
      </c>
      <c r="B64" s="60">
        <v>1261</v>
      </c>
      <c r="C64" s="60">
        <v>232</v>
      </c>
      <c r="D64" s="60">
        <v>67</v>
      </c>
      <c r="E64" s="60">
        <v>170</v>
      </c>
      <c r="F64" s="60">
        <v>23</v>
      </c>
      <c r="G64" s="60">
        <v>1068</v>
      </c>
      <c r="H64" s="60">
        <v>1367</v>
      </c>
      <c r="I64" s="60">
        <f t="shared" si="0"/>
        <v>106</v>
      </c>
      <c r="K64" s="75"/>
      <c r="L64" s="70"/>
      <c r="M64" s="70"/>
    </row>
    <row r="65" spans="1:13" x14ac:dyDescent="0.25">
      <c r="A65" s="8" t="s">
        <v>215</v>
      </c>
      <c r="B65" s="60"/>
      <c r="C65" s="60"/>
      <c r="D65" s="60"/>
      <c r="E65" s="60"/>
      <c r="F65" s="60"/>
      <c r="G65" s="60"/>
      <c r="H65" s="60"/>
      <c r="I65" s="60"/>
      <c r="K65" s="75"/>
      <c r="L65" s="70"/>
      <c r="M65" s="70"/>
    </row>
    <row r="66" spans="1:13" x14ac:dyDescent="0.25">
      <c r="A66" s="1" t="s">
        <v>171</v>
      </c>
      <c r="B66" s="60">
        <v>175</v>
      </c>
      <c r="C66" s="60">
        <v>31</v>
      </c>
      <c r="D66" s="60">
        <v>9</v>
      </c>
      <c r="E66" s="60">
        <v>19</v>
      </c>
      <c r="F66" s="60">
        <v>12</v>
      </c>
      <c r="G66" s="60">
        <v>144</v>
      </c>
      <c r="H66" s="60">
        <v>184</v>
      </c>
      <c r="I66" s="60">
        <f t="shared" si="0"/>
        <v>9</v>
      </c>
      <c r="K66" s="75"/>
      <c r="L66" s="70"/>
      <c r="M66" s="70"/>
    </row>
    <row r="67" spans="1:13" x14ac:dyDescent="0.25">
      <c r="A67" s="1" t="s">
        <v>459</v>
      </c>
      <c r="B67" s="60">
        <v>1153</v>
      </c>
      <c r="C67" s="60">
        <v>197</v>
      </c>
      <c r="D67" s="60">
        <v>35</v>
      </c>
      <c r="E67" s="60">
        <v>155</v>
      </c>
      <c r="F67" s="60">
        <v>48</v>
      </c>
      <c r="G67" s="60">
        <v>950</v>
      </c>
      <c r="H67" s="60">
        <v>1182</v>
      </c>
      <c r="I67" s="60">
        <f t="shared" si="0"/>
        <v>29</v>
      </c>
      <c r="K67" s="75"/>
      <c r="L67" s="70"/>
      <c r="M67" s="70"/>
    </row>
    <row r="68" spans="1:13" x14ac:dyDescent="0.25">
      <c r="A68" s="1" t="s">
        <v>460</v>
      </c>
      <c r="B68" s="60">
        <v>2000</v>
      </c>
      <c r="C68" s="60">
        <v>347</v>
      </c>
      <c r="D68" s="60">
        <v>120</v>
      </c>
      <c r="E68" s="60">
        <v>333</v>
      </c>
      <c r="F68" s="60">
        <v>20</v>
      </c>
      <c r="G68" s="60">
        <v>1647</v>
      </c>
      <c r="H68" s="60">
        <v>2114</v>
      </c>
      <c r="I68" s="60">
        <f t="shared" si="0"/>
        <v>114</v>
      </c>
      <c r="K68" s="75"/>
      <c r="L68" s="70"/>
      <c r="M68" s="70"/>
    </row>
    <row r="69" spans="1:13" x14ac:dyDescent="0.25">
      <c r="A69" s="1" t="s">
        <v>461</v>
      </c>
      <c r="B69" s="60">
        <v>818</v>
      </c>
      <c r="C69" s="60">
        <v>144</v>
      </c>
      <c r="D69" s="60">
        <v>7</v>
      </c>
      <c r="E69" s="60">
        <v>162</v>
      </c>
      <c r="F69" s="60">
        <v>14</v>
      </c>
      <c r="G69" s="60">
        <v>642</v>
      </c>
      <c r="H69" s="60">
        <v>793</v>
      </c>
      <c r="I69" s="60">
        <f t="shared" si="0"/>
        <v>-25</v>
      </c>
      <c r="K69" s="75"/>
      <c r="L69" s="70"/>
      <c r="M69" s="70"/>
    </row>
    <row r="70" spans="1:13" x14ac:dyDescent="0.25">
      <c r="A70" s="1" t="s">
        <v>462</v>
      </c>
      <c r="B70" s="60">
        <v>527</v>
      </c>
      <c r="C70" s="60">
        <v>84</v>
      </c>
      <c r="D70" s="60">
        <v>11</v>
      </c>
      <c r="E70" s="60">
        <v>88</v>
      </c>
      <c r="F70" s="60">
        <v>12</v>
      </c>
      <c r="G70" s="60">
        <v>427</v>
      </c>
      <c r="H70" s="60">
        <v>522</v>
      </c>
      <c r="I70" s="60">
        <f t="shared" si="0"/>
        <v>-5</v>
      </c>
      <c r="K70" s="75"/>
      <c r="L70" s="70"/>
      <c r="M70" s="70"/>
    </row>
    <row r="71" spans="1:13" x14ac:dyDescent="0.25">
      <c r="A71" s="1" t="s">
        <v>463</v>
      </c>
      <c r="B71" s="60">
        <v>307</v>
      </c>
      <c r="C71" s="60">
        <v>55</v>
      </c>
      <c r="D71" s="60">
        <v>4</v>
      </c>
      <c r="E71" s="60">
        <v>62</v>
      </c>
      <c r="F71" s="60">
        <v>6</v>
      </c>
      <c r="G71" s="60">
        <v>239</v>
      </c>
      <c r="H71" s="60">
        <v>298</v>
      </c>
      <c r="I71" s="60">
        <f t="shared" si="0"/>
        <v>-9</v>
      </c>
      <c r="K71" s="75"/>
      <c r="L71" s="70"/>
      <c r="M71" s="70"/>
    </row>
    <row r="72" spans="1:13" x14ac:dyDescent="0.25">
      <c r="A72" s="8" t="s">
        <v>216</v>
      </c>
      <c r="B72" s="60"/>
      <c r="C72" s="60"/>
      <c r="D72" s="60"/>
      <c r="E72" s="60"/>
      <c r="F72" s="60"/>
      <c r="G72" s="60"/>
      <c r="H72" s="60"/>
      <c r="I72" s="60"/>
      <c r="K72" s="75"/>
      <c r="L72" s="70"/>
      <c r="M72" s="70"/>
    </row>
    <row r="73" spans="1:13" x14ac:dyDescent="0.25">
      <c r="A73" s="1" t="s">
        <v>464</v>
      </c>
      <c r="B73" s="60">
        <v>1979</v>
      </c>
      <c r="C73" s="60">
        <v>318</v>
      </c>
      <c r="D73" s="60">
        <v>32</v>
      </c>
      <c r="E73" s="60">
        <v>326</v>
      </c>
      <c r="F73" s="60">
        <v>45</v>
      </c>
      <c r="G73" s="60">
        <v>1608</v>
      </c>
      <c r="H73" s="60">
        <v>1958</v>
      </c>
      <c r="I73" s="60">
        <f t="shared" ref="I73:I114" si="1">H73-B73</f>
        <v>-21</v>
      </c>
      <c r="K73" s="75"/>
      <c r="L73" s="70"/>
      <c r="M73" s="70"/>
    </row>
    <row r="74" spans="1:13" x14ac:dyDescent="0.25">
      <c r="A74" s="1" t="s">
        <v>465</v>
      </c>
      <c r="B74" s="60">
        <v>998</v>
      </c>
      <c r="C74" s="60">
        <v>180</v>
      </c>
      <c r="D74" s="60">
        <v>14</v>
      </c>
      <c r="E74" s="60">
        <v>126</v>
      </c>
      <c r="F74" s="60">
        <v>12</v>
      </c>
      <c r="G74" s="60">
        <v>860</v>
      </c>
      <c r="H74" s="60">
        <v>1054</v>
      </c>
      <c r="I74" s="60">
        <f t="shared" si="1"/>
        <v>56</v>
      </c>
      <c r="K74" s="75"/>
      <c r="L74" s="70"/>
      <c r="M74" s="70"/>
    </row>
    <row r="75" spans="1:13" x14ac:dyDescent="0.25">
      <c r="A75" s="1" t="s">
        <v>466</v>
      </c>
      <c r="B75" s="60">
        <v>1054</v>
      </c>
      <c r="C75" s="60">
        <v>193</v>
      </c>
      <c r="D75" s="60">
        <v>9</v>
      </c>
      <c r="E75" s="60">
        <v>180</v>
      </c>
      <c r="F75" s="60">
        <v>20</v>
      </c>
      <c r="G75" s="60">
        <v>854</v>
      </c>
      <c r="H75" s="60">
        <v>1056</v>
      </c>
      <c r="I75" s="60">
        <f t="shared" si="1"/>
        <v>2</v>
      </c>
      <c r="K75" s="75"/>
      <c r="L75" s="70"/>
      <c r="M75" s="70"/>
    </row>
    <row r="76" spans="1:13" x14ac:dyDescent="0.25">
      <c r="A76" s="1" t="s">
        <v>467</v>
      </c>
      <c r="B76" s="60">
        <v>445</v>
      </c>
      <c r="C76" s="60">
        <v>96</v>
      </c>
      <c r="D76" s="60">
        <v>11</v>
      </c>
      <c r="E76" s="60">
        <v>67</v>
      </c>
      <c r="F76" s="60">
        <v>10</v>
      </c>
      <c r="G76" s="60">
        <v>368</v>
      </c>
      <c r="H76" s="60">
        <v>475</v>
      </c>
      <c r="I76" s="60">
        <f t="shared" si="1"/>
        <v>30</v>
      </c>
      <c r="K76" s="75"/>
      <c r="L76" s="70"/>
      <c r="M76" s="70"/>
    </row>
    <row r="77" spans="1:13" x14ac:dyDescent="0.25">
      <c r="A77" s="1" t="s">
        <v>468</v>
      </c>
      <c r="B77" s="60">
        <v>1981</v>
      </c>
      <c r="C77" s="60">
        <v>432</v>
      </c>
      <c r="D77" s="60">
        <v>43</v>
      </c>
      <c r="E77" s="60">
        <v>260</v>
      </c>
      <c r="F77" s="60">
        <v>82</v>
      </c>
      <c r="G77" s="60">
        <v>1639</v>
      </c>
      <c r="H77" s="60">
        <v>2114</v>
      </c>
      <c r="I77" s="60">
        <f t="shared" si="1"/>
        <v>133</v>
      </c>
      <c r="K77" s="75"/>
      <c r="L77" s="70"/>
      <c r="M77" s="70"/>
    </row>
    <row r="78" spans="1:13" x14ac:dyDescent="0.25">
      <c r="A78" s="8" t="s">
        <v>217</v>
      </c>
      <c r="B78" s="60"/>
      <c r="C78" s="60"/>
      <c r="D78" s="60"/>
      <c r="E78" s="60"/>
      <c r="F78" s="60"/>
      <c r="G78" s="60"/>
      <c r="H78" s="60"/>
      <c r="I78" s="60"/>
      <c r="K78" s="75"/>
      <c r="L78" s="70"/>
      <c r="M78" s="70"/>
    </row>
    <row r="79" spans="1:13" x14ac:dyDescent="0.25">
      <c r="A79" s="1" t="s">
        <v>564</v>
      </c>
      <c r="B79" s="60">
        <v>661</v>
      </c>
      <c r="C79" s="60">
        <v>129</v>
      </c>
      <c r="D79" s="60">
        <v>9</v>
      </c>
      <c r="E79" s="60">
        <v>107</v>
      </c>
      <c r="F79" s="60">
        <v>7</v>
      </c>
      <c r="G79" s="60">
        <v>547</v>
      </c>
      <c r="H79" s="60">
        <v>685</v>
      </c>
      <c r="I79" s="60">
        <f t="shared" si="1"/>
        <v>24</v>
      </c>
      <c r="K79" s="75"/>
      <c r="L79" s="70"/>
      <c r="M79" s="70"/>
    </row>
    <row r="80" spans="1:13" x14ac:dyDescent="0.25">
      <c r="A80" s="1" t="s">
        <v>469</v>
      </c>
      <c r="B80" s="60">
        <v>1418</v>
      </c>
      <c r="C80" s="60">
        <v>269</v>
      </c>
      <c r="D80" s="60">
        <v>17</v>
      </c>
      <c r="E80" s="60">
        <v>245</v>
      </c>
      <c r="F80" s="60">
        <v>29</v>
      </c>
      <c r="G80" s="60">
        <v>1144</v>
      </c>
      <c r="H80" s="60">
        <v>1430</v>
      </c>
      <c r="I80" s="60">
        <f t="shared" si="1"/>
        <v>12</v>
      </c>
      <c r="K80" s="75"/>
      <c r="L80" s="70"/>
      <c r="M80" s="70"/>
    </row>
    <row r="81" spans="1:13" x14ac:dyDescent="0.25">
      <c r="A81" s="1" t="s">
        <v>470</v>
      </c>
      <c r="B81" s="60">
        <v>711</v>
      </c>
      <c r="C81" s="60">
        <v>128</v>
      </c>
      <c r="D81" s="60">
        <v>11</v>
      </c>
      <c r="E81" s="60">
        <v>98</v>
      </c>
      <c r="F81" s="60">
        <v>17</v>
      </c>
      <c r="G81" s="60">
        <v>596</v>
      </c>
      <c r="H81" s="60">
        <v>735</v>
      </c>
      <c r="I81" s="60">
        <f t="shared" si="1"/>
        <v>24</v>
      </c>
      <c r="K81" s="75"/>
      <c r="L81" s="70"/>
      <c r="M81" s="70"/>
    </row>
    <row r="82" spans="1:13" x14ac:dyDescent="0.25">
      <c r="A82" s="1" t="s">
        <v>543</v>
      </c>
      <c r="B82" s="60">
        <v>826</v>
      </c>
      <c r="C82" s="60">
        <v>142</v>
      </c>
      <c r="D82" s="60">
        <v>10</v>
      </c>
      <c r="E82" s="60">
        <v>117</v>
      </c>
      <c r="F82" s="60">
        <v>29</v>
      </c>
      <c r="G82" s="60">
        <v>680</v>
      </c>
      <c r="H82" s="60">
        <v>832</v>
      </c>
      <c r="I82" s="60">
        <f t="shared" si="1"/>
        <v>6</v>
      </c>
      <c r="K82" s="75"/>
      <c r="L82" s="70"/>
      <c r="M82" s="70"/>
    </row>
    <row r="83" spans="1:13" x14ac:dyDescent="0.25">
      <c r="A83" s="1" t="s">
        <v>471</v>
      </c>
      <c r="B83" s="60">
        <v>538</v>
      </c>
      <c r="C83" s="60">
        <v>74</v>
      </c>
      <c r="D83" s="60">
        <v>7</v>
      </c>
      <c r="E83" s="60">
        <v>58</v>
      </c>
      <c r="F83" s="60">
        <v>12</v>
      </c>
      <c r="G83" s="60">
        <v>468</v>
      </c>
      <c r="H83" s="60">
        <v>549</v>
      </c>
      <c r="I83" s="60">
        <f t="shared" si="1"/>
        <v>11</v>
      </c>
      <c r="K83" s="75"/>
      <c r="L83" s="70"/>
      <c r="M83" s="70"/>
    </row>
    <row r="84" spans="1:13" x14ac:dyDescent="0.25">
      <c r="A84" s="8" t="s">
        <v>218</v>
      </c>
      <c r="B84" s="60"/>
      <c r="C84" s="60"/>
      <c r="D84" s="60"/>
      <c r="E84" s="60"/>
      <c r="F84" s="60"/>
      <c r="G84" s="60"/>
      <c r="H84" s="60"/>
      <c r="I84" s="60"/>
      <c r="K84" s="75"/>
      <c r="L84" s="70"/>
      <c r="M84" s="70"/>
    </row>
    <row r="85" spans="1:13" x14ac:dyDescent="0.25">
      <c r="A85" s="1" t="s">
        <v>472</v>
      </c>
      <c r="B85" s="60">
        <v>2822</v>
      </c>
      <c r="C85" s="60">
        <v>508</v>
      </c>
      <c r="D85" s="60">
        <v>25</v>
      </c>
      <c r="E85" s="60">
        <v>419</v>
      </c>
      <c r="F85" s="60">
        <v>36</v>
      </c>
      <c r="G85" s="60">
        <v>2367</v>
      </c>
      <c r="H85" s="60">
        <v>2900</v>
      </c>
      <c r="I85" s="60">
        <f t="shared" si="1"/>
        <v>78</v>
      </c>
      <c r="K85" s="75"/>
      <c r="L85" s="70"/>
      <c r="M85" s="70"/>
    </row>
    <row r="86" spans="1:13" x14ac:dyDescent="0.25">
      <c r="A86" s="1" t="s">
        <v>473</v>
      </c>
      <c r="B86" s="60">
        <v>469</v>
      </c>
      <c r="C86" s="60">
        <v>92</v>
      </c>
      <c r="D86" s="60">
        <v>15</v>
      </c>
      <c r="E86" s="60">
        <v>62</v>
      </c>
      <c r="F86" s="60">
        <v>11</v>
      </c>
      <c r="G86" s="60">
        <v>396</v>
      </c>
      <c r="H86" s="60">
        <v>503</v>
      </c>
      <c r="I86" s="60">
        <f t="shared" si="1"/>
        <v>34</v>
      </c>
      <c r="K86" s="75"/>
      <c r="L86" s="70"/>
      <c r="M86" s="70"/>
    </row>
    <row r="87" spans="1:13" x14ac:dyDescent="0.25">
      <c r="A87" s="8" t="s">
        <v>219</v>
      </c>
      <c r="B87" s="60"/>
      <c r="C87" s="60"/>
      <c r="D87" s="60"/>
      <c r="E87" s="60"/>
      <c r="F87" s="60"/>
      <c r="G87" s="60"/>
      <c r="H87" s="60"/>
      <c r="I87" s="60"/>
      <c r="K87" s="75"/>
      <c r="L87" s="70"/>
      <c r="M87" s="70"/>
    </row>
    <row r="88" spans="1:13" x14ac:dyDescent="0.25">
      <c r="A88" s="1" t="s">
        <v>474</v>
      </c>
      <c r="B88" s="60">
        <v>912</v>
      </c>
      <c r="C88" s="60">
        <v>131</v>
      </c>
      <c r="D88" s="60">
        <v>11</v>
      </c>
      <c r="E88" s="60">
        <v>143</v>
      </c>
      <c r="F88" s="60">
        <v>24</v>
      </c>
      <c r="G88" s="60">
        <v>745</v>
      </c>
      <c r="H88" s="60">
        <v>887</v>
      </c>
      <c r="I88" s="60">
        <f t="shared" si="1"/>
        <v>-25</v>
      </c>
      <c r="K88" s="75"/>
      <c r="L88" s="70"/>
      <c r="M88" s="70"/>
    </row>
    <row r="89" spans="1:13" x14ac:dyDescent="0.25">
      <c r="A89" s="1" t="s">
        <v>475</v>
      </c>
      <c r="B89" s="60">
        <v>1783</v>
      </c>
      <c r="C89" s="60">
        <v>337</v>
      </c>
      <c r="D89" s="60">
        <v>24</v>
      </c>
      <c r="E89" s="60">
        <v>285</v>
      </c>
      <c r="F89" s="60">
        <v>40</v>
      </c>
      <c r="G89" s="60">
        <v>1458</v>
      </c>
      <c r="H89" s="60">
        <v>1819</v>
      </c>
      <c r="I89" s="60">
        <f t="shared" si="1"/>
        <v>36</v>
      </c>
      <c r="K89" s="75"/>
      <c r="L89" s="70"/>
      <c r="M89" s="70"/>
    </row>
    <row r="90" spans="1:13" x14ac:dyDescent="0.25">
      <c r="A90" s="1" t="s">
        <v>476</v>
      </c>
      <c r="B90" s="60">
        <v>1107</v>
      </c>
      <c r="C90" s="60">
        <v>235</v>
      </c>
      <c r="D90" s="60">
        <v>25</v>
      </c>
      <c r="E90" s="60">
        <v>155</v>
      </c>
      <c r="F90" s="60">
        <v>18</v>
      </c>
      <c r="G90" s="60">
        <v>934</v>
      </c>
      <c r="H90" s="60">
        <v>1194</v>
      </c>
      <c r="I90" s="60">
        <f t="shared" si="1"/>
        <v>87</v>
      </c>
      <c r="K90" s="75"/>
      <c r="L90" s="70"/>
      <c r="M90" s="70"/>
    </row>
    <row r="91" spans="1:13" x14ac:dyDescent="0.25">
      <c r="A91" s="8" t="s">
        <v>220</v>
      </c>
      <c r="B91" s="60"/>
      <c r="C91" s="60"/>
      <c r="D91" s="60"/>
      <c r="E91" s="60"/>
      <c r="F91" s="60"/>
      <c r="G91" s="60"/>
      <c r="H91" s="60"/>
      <c r="I91" s="60"/>
      <c r="K91" s="75"/>
      <c r="L91" s="70"/>
      <c r="M91" s="70"/>
    </row>
    <row r="92" spans="1:13" x14ac:dyDescent="0.25">
      <c r="A92" s="1" t="s">
        <v>477</v>
      </c>
      <c r="B92" s="60">
        <v>3254</v>
      </c>
      <c r="C92" s="60">
        <v>566</v>
      </c>
      <c r="D92" s="60">
        <v>62</v>
      </c>
      <c r="E92" s="60">
        <v>531</v>
      </c>
      <c r="F92" s="60">
        <v>40</v>
      </c>
      <c r="G92" s="60">
        <v>2683</v>
      </c>
      <c r="H92" s="60">
        <v>3311</v>
      </c>
      <c r="I92" s="60">
        <f t="shared" si="1"/>
        <v>57</v>
      </c>
      <c r="K92" s="75"/>
      <c r="L92" s="70"/>
      <c r="M92" s="70"/>
    </row>
    <row r="93" spans="1:13" x14ac:dyDescent="0.25">
      <c r="A93" s="1" t="s">
        <v>478</v>
      </c>
      <c r="B93" s="60">
        <v>354</v>
      </c>
      <c r="C93" s="60">
        <v>63</v>
      </c>
      <c r="D93" s="60">
        <v>3</v>
      </c>
      <c r="E93" s="60">
        <v>72</v>
      </c>
      <c r="F93" s="60">
        <v>1</v>
      </c>
      <c r="G93" s="60">
        <v>281</v>
      </c>
      <c r="H93" s="60">
        <v>347</v>
      </c>
      <c r="I93" s="60">
        <f t="shared" si="1"/>
        <v>-7</v>
      </c>
      <c r="K93" s="75"/>
      <c r="L93" s="70"/>
      <c r="M93" s="70"/>
    </row>
    <row r="94" spans="1:13" x14ac:dyDescent="0.25">
      <c r="A94" s="8" t="s">
        <v>221</v>
      </c>
      <c r="B94" s="60"/>
      <c r="C94" s="60"/>
      <c r="D94" s="60"/>
      <c r="E94" s="60"/>
      <c r="F94" s="60"/>
      <c r="G94" s="60"/>
      <c r="H94" s="60"/>
      <c r="I94" s="60"/>
      <c r="K94" s="75"/>
      <c r="L94" s="70"/>
      <c r="M94" s="70"/>
    </row>
    <row r="95" spans="1:13" x14ac:dyDescent="0.25">
      <c r="A95" s="1" t="s">
        <v>479</v>
      </c>
      <c r="B95" s="60">
        <v>68</v>
      </c>
      <c r="C95" s="60">
        <v>18</v>
      </c>
      <c r="D95" s="60">
        <v>0</v>
      </c>
      <c r="E95" s="60">
        <v>13</v>
      </c>
      <c r="F95" s="60">
        <v>0</v>
      </c>
      <c r="G95" s="60">
        <v>55</v>
      </c>
      <c r="H95" s="60">
        <v>73</v>
      </c>
      <c r="I95" s="60">
        <f t="shared" si="1"/>
        <v>5</v>
      </c>
      <c r="K95" s="75"/>
      <c r="L95" s="70"/>
      <c r="M95" s="70"/>
    </row>
    <row r="96" spans="1:13" x14ac:dyDescent="0.25">
      <c r="A96" s="1" t="s">
        <v>480</v>
      </c>
      <c r="B96" s="60">
        <v>114</v>
      </c>
      <c r="C96" s="60">
        <v>10</v>
      </c>
      <c r="D96" s="60">
        <v>1</v>
      </c>
      <c r="E96" s="60">
        <v>15</v>
      </c>
      <c r="F96" s="60">
        <v>8</v>
      </c>
      <c r="G96" s="60">
        <v>91</v>
      </c>
      <c r="H96" s="60">
        <v>102</v>
      </c>
      <c r="I96" s="60">
        <f t="shared" si="1"/>
        <v>-12</v>
      </c>
      <c r="K96" s="75"/>
      <c r="L96" s="70"/>
      <c r="M96" s="70"/>
    </row>
    <row r="97" spans="1:13" x14ac:dyDescent="0.25">
      <c r="A97" s="1" t="s">
        <v>481</v>
      </c>
      <c r="B97" s="60">
        <v>104</v>
      </c>
      <c r="C97" s="60">
        <v>17</v>
      </c>
      <c r="D97" s="60">
        <v>0</v>
      </c>
      <c r="E97" s="60">
        <v>11</v>
      </c>
      <c r="F97" s="60">
        <v>1</v>
      </c>
      <c r="G97" s="60">
        <v>92</v>
      </c>
      <c r="H97" s="60">
        <v>109</v>
      </c>
      <c r="I97" s="60">
        <f t="shared" si="1"/>
        <v>5</v>
      </c>
      <c r="K97" s="75"/>
      <c r="L97" s="70"/>
      <c r="M97" s="70"/>
    </row>
    <row r="98" spans="1:13" x14ac:dyDescent="0.25">
      <c r="A98" s="1" t="s">
        <v>482</v>
      </c>
      <c r="B98" s="60">
        <v>31</v>
      </c>
      <c r="C98" s="60">
        <v>3</v>
      </c>
      <c r="D98" s="60">
        <v>0</v>
      </c>
      <c r="E98" s="60">
        <v>4</v>
      </c>
      <c r="F98" s="60">
        <v>1</v>
      </c>
      <c r="G98" s="60">
        <v>26</v>
      </c>
      <c r="H98" s="60">
        <v>29</v>
      </c>
      <c r="I98" s="60">
        <f t="shared" si="1"/>
        <v>-2</v>
      </c>
      <c r="K98" s="75"/>
      <c r="L98" s="70"/>
      <c r="M98" s="70"/>
    </row>
    <row r="99" spans="1:13" x14ac:dyDescent="0.25">
      <c r="A99" s="1" t="s">
        <v>483</v>
      </c>
      <c r="B99" s="60">
        <v>7</v>
      </c>
      <c r="C99" s="60">
        <v>0</v>
      </c>
      <c r="D99" s="60">
        <v>1</v>
      </c>
      <c r="E99" s="60">
        <v>2</v>
      </c>
      <c r="F99" s="60">
        <v>0</v>
      </c>
      <c r="G99" s="60">
        <v>5</v>
      </c>
      <c r="H99" s="60">
        <v>6</v>
      </c>
      <c r="I99" s="60">
        <f t="shared" si="1"/>
        <v>-1</v>
      </c>
      <c r="K99" s="75"/>
      <c r="L99" s="70"/>
      <c r="M99" s="70"/>
    </row>
    <row r="100" spans="1:13" x14ac:dyDescent="0.25">
      <c r="A100" s="1" t="s">
        <v>484</v>
      </c>
      <c r="B100" s="60">
        <v>218</v>
      </c>
      <c r="C100" s="60">
        <v>37</v>
      </c>
      <c r="D100" s="60">
        <v>3</v>
      </c>
      <c r="E100" s="60">
        <v>34</v>
      </c>
      <c r="F100" s="60">
        <v>5</v>
      </c>
      <c r="G100" s="60">
        <v>179</v>
      </c>
      <c r="H100" s="60">
        <v>219</v>
      </c>
      <c r="I100" s="60">
        <f t="shared" si="1"/>
        <v>1</v>
      </c>
      <c r="K100" s="75"/>
      <c r="L100" s="70"/>
      <c r="M100" s="70"/>
    </row>
    <row r="101" spans="1:13" x14ac:dyDescent="0.25">
      <c r="A101" s="1" t="s">
        <v>485</v>
      </c>
      <c r="B101" s="60">
        <v>57</v>
      </c>
      <c r="C101" s="60">
        <v>13</v>
      </c>
      <c r="D101" s="60">
        <v>1</v>
      </c>
      <c r="E101" s="60">
        <v>8</v>
      </c>
      <c r="F101" s="60">
        <v>2</v>
      </c>
      <c r="G101" s="60">
        <v>47</v>
      </c>
      <c r="H101" s="60">
        <v>61</v>
      </c>
      <c r="I101" s="60">
        <f t="shared" si="1"/>
        <v>4</v>
      </c>
      <c r="K101" s="75"/>
      <c r="L101" s="70"/>
      <c r="M101" s="70"/>
    </row>
    <row r="102" spans="1:13" x14ac:dyDescent="0.25">
      <c r="A102" s="8" t="s">
        <v>222</v>
      </c>
      <c r="B102" s="60"/>
      <c r="C102" s="60"/>
      <c r="D102" s="60"/>
      <c r="E102" s="60"/>
      <c r="F102" s="60"/>
      <c r="G102" s="60"/>
      <c r="H102" s="60"/>
      <c r="I102" s="60"/>
      <c r="K102" s="75"/>
      <c r="L102" s="70"/>
      <c r="M102" s="70"/>
    </row>
    <row r="103" spans="1:13" x14ac:dyDescent="0.25">
      <c r="A103" s="1" t="s">
        <v>486</v>
      </c>
      <c r="B103" s="60">
        <v>994</v>
      </c>
      <c r="C103" s="60">
        <v>152</v>
      </c>
      <c r="D103" s="60">
        <v>8</v>
      </c>
      <c r="E103" s="60">
        <v>151</v>
      </c>
      <c r="F103" s="60">
        <v>10</v>
      </c>
      <c r="G103" s="60">
        <v>833</v>
      </c>
      <c r="H103" s="60">
        <v>993</v>
      </c>
      <c r="I103" s="60">
        <f t="shared" si="1"/>
        <v>-1</v>
      </c>
      <c r="K103" s="75"/>
      <c r="L103" s="70"/>
      <c r="M103" s="70"/>
    </row>
    <row r="104" spans="1:13" x14ac:dyDescent="0.25">
      <c r="A104" s="1" t="s">
        <v>487</v>
      </c>
      <c r="B104" s="60">
        <v>352</v>
      </c>
      <c r="C104" s="60">
        <v>99</v>
      </c>
      <c r="D104" s="60">
        <v>5</v>
      </c>
      <c r="E104" s="60">
        <v>65</v>
      </c>
      <c r="F104" s="60">
        <v>9</v>
      </c>
      <c r="G104" s="60">
        <v>278</v>
      </c>
      <c r="H104" s="60">
        <v>382</v>
      </c>
      <c r="I104" s="60">
        <f t="shared" si="1"/>
        <v>30</v>
      </c>
      <c r="K104" s="75"/>
      <c r="L104" s="70"/>
      <c r="M104" s="70"/>
    </row>
    <row r="105" spans="1:13" x14ac:dyDescent="0.25">
      <c r="A105" s="8" t="s">
        <v>223</v>
      </c>
      <c r="B105" s="60"/>
      <c r="C105" s="60"/>
      <c r="D105" s="60"/>
      <c r="E105" s="60"/>
      <c r="F105" s="60"/>
      <c r="G105" s="60"/>
      <c r="H105" s="60"/>
      <c r="I105" s="60"/>
      <c r="K105" s="75"/>
      <c r="L105" s="70"/>
      <c r="M105" s="70"/>
    </row>
    <row r="106" spans="1:13" x14ac:dyDescent="0.25">
      <c r="A106" s="1" t="s">
        <v>488</v>
      </c>
      <c r="B106" s="60">
        <v>256</v>
      </c>
      <c r="C106" s="60">
        <v>23</v>
      </c>
      <c r="D106" s="60">
        <v>4</v>
      </c>
      <c r="E106" s="60">
        <v>39</v>
      </c>
      <c r="F106" s="60">
        <v>6</v>
      </c>
      <c r="G106" s="60">
        <v>211</v>
      </c>
      <c r="H106" s="60">
        <v>238</v>
      </c>
      <c r="I106" s="60">
        <f t="shared" si="1"/>
        <v>-18</v>
      </c>
      <c r="K106" s="75"/>
      <c r="L106" s="70"/>
      <c r="M106" s="70"/>
    </row>
    <row r="107" spans="1:13" x14ac:dyDescent="0.25">
      <c r="A107" s="1" t="s">
        <v>544</v>
      </c>
      <c r="B107" s="60">
        <v>573</v>
      </c>
      <c r="C107" s="60">
        <v>82</v>
      </c>
      <c r="D107" s="60">
        <v>2</v>
      </c>
      <c r="E107" s="60">
        <v>72</v>
      </c>
      <c r="F107" s="60">
        <v>3</v>
      </c>
      <c r="G107" s="60">
        <v>498</v>
      </c>
      <c r="H107" s="60">
        <v>582</v>
      </c>
      <c r="I107" s="60">
        <f t="shared" si="1"/>
        <v>9</v>
      </c>
      <c r="K107" s="75"/>
      <c r="L107" s="70"/>
      <c r="M107" s="70"/>
    </row>
    <row r="108" spans="1:13" x14ac:dyDescent="0.25">
      <c r="A108" s="1" t="s">
        <v>489</v>
      </c>
      <c r="B108" s="60">
        <v>333</v>
      </c>
      <c r="C108" s="60">
        <v>34</v>
      </c>
      <c r="D108" s="60">
        <v>1</v>
      </c>
      <c r="E108" s="60">
        <v>37</v>
      </c>
      <c r="F108" s="60">
        <v>41</v>
      </c>
      <c r="G108" s="60">
        <v>255</v>
      </c>
      <c r="H108" s="60">
        <v>290</v>
      </c>
      <c r="I108" s="60">
        <f t="shared" si="1"/>
        <v>-43</v>
      </c>
      <c r="K108" s="75"/>
      <c r="L108" s="70"/>
      <c r="M108" s="70"/>
    </row>
    <row r="109" spans="1:13" x14ac:dyDescent="0.25">
      <c r="A109" s="1" t="s">
        <v>490</v>
      </c>
      <c r="B109" s="60">
        <v>193</v>
      </c>
      <c r="C109" s="60">
        <v>30</v>
      </c>
      <c r="D109" s="60">
        <v>4</v>
      </c>
      <c r="E109" s="60">
        <v>18</v>
      </c>
      <c r="F109" s="60">
        <v>8</v>
      </c>
      <c r="G109" s="60">
        <v>167</v>
      </c>
      <c r="H109" s="60">
        <v>201</v>
      </c>
      <c r="I109" s="60">
        <f t="shared" si="1"/>
        <v>8</v>
      </c>
      <c r="K109" s="75"/>
      <c r="L109" s="70"/>
      <c r="M109" s="70"/>
    </row>
    <row r="110" spans="1:13" x14ac:dyDescent="0.25">
      <c r="A110" s="1" t="s">
        <v>491</v>
      </c>
      <c r="B110" s="60">
        <v>101</v>
      </c>
      <c r="C110" s="60">
        <v>8</v>
      </c>
      <c r="D110" s="60">
        <v>0</v>
      </c>
      <c r="E110" s="60">
        <v>5</v>
      </c>
      <c r="F110" s="60">
        <v>3</v>
      </c>
      <c r="G110" s="60">
        <v>93</v>
      </c>
      <c r="H110" s="60">
        <v>101</v>
      </c>
      <c r="I110" s="60">
        <f t="shared" si="1"/>
        <v>0</v>
      </c>
      <c r="K110" s="75"/>
      <c r="L110" s="70"/>
      <c r="M110" s="70"/>
    </row>
    <row r="111" spans="1:13" x14ac:dyDescent="0.25">
      <c r="A111" s="1" t="s">
        <v>492</v>
      </c>
      <c r="B111" s="60">
        <v>129</v>
      </c>
      <c r="C111" s="60">
        <v>31</v>
      </c>
      <c r="D111" s="60">
        <v>5</v>
      </c>
      <c r="E111" s="60">
        <v>28</v>
      </c>
      <c r="F111" s="60">
        <v>4</v>
      </c>
      <c r="G111" s="60">
        <v>97</v>
      </c>
      <c r="H111" s="60">
        <v>133</v>
      </c>
      <c r="I111" s="60">
        <f t="shared" si="1"/>
        <v>4</v>
      </c>
      <c r="K111" s="75"/>
      <c r="L111" s="70"/>
      <c r="M111" s="70"/>
    </row>
    <row r="112" spans="1:13" x14ac:dyDescent="0.25">
      <c r="A112" s="1" t="s">
        <v>493</v>
      </c>
      <c r="B112" s="60">
        <v>282</v>
      </c>
      <c r="C112" s="60">
        <v>46</v>
      </c>
      <c r="D112" s="60">
        <v>12</v>
      </c>
      <c r="E112" s="60">
        <v>58</v>
      </c>
      <c r="F112" s="60">
        <v>2</v>
      </c>
      <c r="G112" s="60">
        <v>222</v>
      </c>
      <c r="H112" s="60">
        <v>280</v>
      </c>
      <c r="I112" s="60">
        <f t="shared" si="1"/>
        <v>-2</v>
      </c>
      <c r="K112" s="75"/>
      <c r="L112" s="70"/>
      <c r="M112" s="70"/>
    </row>
    <row r="113" spans="1:13" x14ac:dyDescent="0.25">
      <c r="A113" s="1" t="s">
        <v>494</v>
      </c>
      <c r="B113" s="60">
        <v>83</v>
      </c>
      <c r="C113" s="60">
        <v>12</v>
      </c>
      <c r="D113" s="68">
        <v>4</v>
      </c>
      <c r="E113" s="60">
        <v>17</v>
      </c>
      <c r="F113" s="41">
        <v>5</v>
      </c>
      <c r="G113" s="60">
        <v>61</v>
      </c>
      <c r="H113" s="60">
        <v>77</v>
      </c>
      <c r="I113" s="60">
        <f t="shared" si="1"/>
        <v>-6</v>
      </c>
      <c r="K113" s="75"/>
      <c r="L113" s="70"/>
      <c r="M113" s="70"/>
    </row>
    <row r="114" spans="1:13" x14ac:dyDescent="0.25">
      <c r="A114" s="1" t="s">
        <v>224</v>
      </c>
      <c r="B114" s="60">
        <v>11131</v>
      </c>
      <c r="C114" s="60">
        <v>2738</v>
      </c>
      <c r="D114" s="68">
        <v>38</v>
      </c>
      <c r="E114" s="60">
        <v>2104</v>
      </c>
      <c r="F114" s="41">
        <v>3</v>
      </c>
      <c r="G114" s="60">
        <v>9024</v>
      </c>
      <c r="H114" s="60">
        <v>11800</v>
      </c>
      <c r="I114" s="60">
        <f t="shared" si="1"/>
        <v>669</v>
      </c>
      <c r="K114" s="75"/>
      <c r="L114" s="70"/>
      <c r="M114" s="70"/>
    </row>
    <row r="115" spans="1:13" x14ac:dyDescent="0.25">
      <c r="A115" s="1" t="s">
        <v>545</v>
      </c>
      <c r="H115" s="81"/>
      <c r="I115" s="81"/>
      <c r="K115" s="75"/>
      <c r="M115" s="70"/>
    </row>
    <row r="116" spans="1:13" x14ac:dyDescent="0.25">
      <c r="H116" s="81"/>
      <c r="I116" s="81"/>
      <c r="K116" s="75"/>
      <c r="M116" s="70"/>
    </row>
    <row r="117" spans="1:13" x14ac:dyDescent="0.25">
      <c r="I117" s="81"/>
      <c r="K117" s="75"/>
      <c r="M117" s="70"/>
    </row>
    <row r="118" spans="1:13" x14ac:dyDescent="0.25">
      <c r="I118" s="81"/>
      <c r="K118" s="75"/>
      <c r="M118" s="70"/>
    </row>
    <row r="119" spans="1:13" x14ac:dyDescent="0.25">
      <c r="I119" s="81"/>
      <c r="K119" s="75"/>
      <c r="M119" s="70"/>
    </row>
    <row r="120" spans="1:13" x14ac:dyDescent="0.25">
      <c r="I120" s="81"/>
      <c r="K120" s="75"/>
      <c r="M120" s="70"/>
    </row>
    <row r="121" spans="1:13" x14ac:dyDescent="0.25">
      <c r="K121" s="75"/>
      <c r="M121" s="70"/>
    </row>
    <row r="122" spans="1:13" x14ac:dyDescent="0.25">
      <c r="K122" s="75"/>
      <c r="M122" s="70"/>
    </row>
    <row r="123" spans="1:13" x14ac:dyDescent="0.25">
      <c r="K123" s="75"/>
      <c r="M123" s="70"/>
    </row>
    <row r="124" spans="1:13" x14ac:dyDescent="0.25">
      <c r="K124" s="75"/>
      <c r="M124" s="70"/>
    </row>
    <row r="125" spans="1:13" x14ac:dyDescent="0.25">
      <c r="K125" s="75"/>
      <c r="M125" s="70"/>
    </row>
    <row r="126" spans="1:13" x14ac:dyDescent="0.25">
      <c r="K126" s="75"/>
      <c r="M126" s="70"/>
    </row>
    <row r="127" spans="1:13" x14ac:dyDescent="0.25">
      <c r="K127" s="75"/>
      <c r="M127" s="70"/>
    </row>
    <row r="128" spans="1:13" x14ac:dyDescent="0.25">
      <c r="K128" s="75"/>
      <c r="M128" s="70"/>
    </row>
    <row r="129" spans="11:13" x14ac:dyDescent="0.25">
      <c r="K129" s="75"/>
      <c r="M129" s="70"/>
    </row>
    <row r="130" spans="11:13" x14ac:dyDescent="0.25">
      <c r="K130" s="75"/>
    </row>
    <row r="131" spans="11:13" x14ac:dyDescent="0.25">
      <c r="K131" s="75"/>
    </row>
    <row r="132" spans="11:13" x14ac:dyDescent="0.25">
      <c r="K132" s="75"/>
    </row>
    <row r="133" spans="11:13" x14ac:dyDescent="0.25">
      <c r="K133" s="75"/>
    </row>
    <row r="134" spans="11:13" x14ac:dyDescent="0.25">
      <c r="K134" s="75"/>
    </row>
    <row r="135" spans="11:13" x14ac:dyDescent="0.25">
      <c r="K135" s="75"/>
    </row>
    <row r="136" spans="11:13" x14ac:dyDescent="0.25">
      <c r="K136" s="75"/>
    </row>
    <row r="137" spans="11:13" x14ac:dyDescent="0.25">
      <c r="K137" s="75"/>
    </row>
    <row r="138" spans="11:13" x14ac:dyDescent="0.25">
      <c r="K138" s="75"/>
    </row>
    <row r="139" spans="11:13" x14ac:dyDescent="0.25">
      <c r="K139" s="75"/>
    </row>
    <row r="140" spans="11:13" x14ac:dyDescent="0.25">
      <c r="K140" s="75"/>
    </row>
    <row r="141" spans="11:13" x14ac:dyDescent="0.25">
      <c r="K141" s="75"/>
    </row>
    <row r="142" spans="11:13" x14ac:dyDescent="0.25">
      <c r="K142" s="75"/>
    </row>
    <row r="143" spans="11:13" x14ac:dyDescent="0.25">
      <c r="K143" s="75"/>
    </row>
    <row r="144" spans="11:13" x14ac:dyDescent="0.25">
      <c r="K144" s="75"/>
    </row>
    <row r="145" spans="11:11" x14ac:dyDescent="0.25">
      <c r="K145" s="75"/>
    </row>
    <row r="146" spans="11:11" x14ac:dyDescent="0.25">
      <c r="K146" s="75"/>
    </row>
    <row r="147" spans="11:11" x14ac:dyDescent="0.25">
      <c r="K147" s="75"/>
    </row>
    <row r="148" spans="11:11" x14ac:dyDescent="0.25">
      <c r="K148" s="75"/>
    </row>
    <row r="149" spans="11:11" x14ac:dyDescent="0.25">
      <c r="K149" s="75"/>
    </row>
    <row r="150" spans="11:11" x14ac:dyDescent="0.25">
      <c r="K150" s="75"/>
    </row>
    <row r="151" spans="11:11" x14ac:dyDescent="0.25">
      <c r="K151" s="75"/>
    </row>
    <row r="152" spans="11:11" x14ac:dyDescent="0.25">
      <c r="K152" s="75"/>
    </row>
    <row r="153" spans="11:11" x14ac:dyDescent="0.25">
      <c r="K153" s="75"/>
    </row>
    <row r="154" spans="11:11" x14ac:dyDescent="0.25">
      <c r="K154" s="75"/>
    </row>
    <row r="155" spans="11:11" x14ac:dyDescent="0.25">
      <c r="K155" s="75"/>
    </row>
    <row r="156" spans="11:11" x14ac:dyDescent="0.25">
      <c r="K156" s="75"/>
    </row>
    <row r="157" spans="11:11" x14ac:dyDescent="0.25">
      <c r="K157" s="75"/>
    </row>
    <row r="158" spans="11:11" x14ac:dyDescent="0.25">
      <c r="K158" s="75"/>
    </row>
    <row r="159" spans="11:11" x14ac:dyDescent="0.25">
      <c r="K159" s="75"/>
    </row>
    <row r="160" spans="11:11" x14ac:dyDescent="0.25">
      <c r="K160" s="75"/>
    </row>
    <row r="161" spans="11:11" x14ac:dyDescent="0.25">
      <c r="K161" s="75"/>
    </row>
    <row r="162" spans="11:11" x14ac:dyDescent="0.25">
      <c r="K162" s="75"/>
    </row>
    <row r="163" spans="11:11" x14ac:dyDescent="0.25">
      <c r="K163" s="75"/>
    </row>
    <row r="164" spans="11:11" x14ac:dyDescent="0.25">
      <c r="K164" s="75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/>
  </sheetViews>
  <sheetFormatPr baseColWidth="10" defaultRowHeight="13.2" x14ac:dyDescent="0.25"/>
  <cols>
    <col min="9" max="10" width="11.44140625" style="69"/>
  </cols>
  <sheetData>
    <row r="3" spans="9:10" x14ac:dyDescent="0.25">
      <c r="I3" s="78"/>
      <c r="J3" s="78"/>
    </row>
    <row r="4" spans="9:10" x14ac:dyDescent="0.25">
      <c r="I4" s="78"/>
      <c r="J4" s="78"/>
    </row>
    <row r="5" spans="9:10" x14ac:dyDescent="0.25">
      <c r="I5" s="78"/>
      <c r="J5" s="78"/>
    </row>
    <row r="6" spans="9:10" x14ac:dyDescent="0.25">
      <c r="I6" s="78"/>
      <c r="J6" s="78"/>
    </row>
    <row r="7" spans="9:10" x14ac:dyDescent="0.25">
      <c r="I7" s="78"/>
      <c r="J7" s="78"/>
    </row>
    <row r="8" spans="9:10" x14ac:dyDescent="0.25">
      <c r="I8" s="78"/>
      <c r="J8" s="78"/>
    </row>
    <row r="9" spans="9:10" x14ac:dyDescent="0.25">
      <c r="I9" s="78"/>
      <c r="J9" s="78"/>
    </row>
    <row r="10" spans="9:10" x14ac:dyDescent="0.25">
      <c r="I10" s="78"/>
      <c r="J10" s="78"/>
    </row>
    <row r="11" spans="9:10" x14ac:dyDescent="0.25">
      <c r="I11" s="78"/>
      <c r="J11" s="78"/>
    </row>
    <row r="12" spans="9:10" x14ac:dyDescent="0.25">
      <c r="I12" s="78"/>
      <c r="J12" s="78"/>
    </row>
    <row r="13" spans="9:10" x14ac:dyDescent="0.25">
      <c r="I13" s="78"/>
      <c r="J13" s="78"/>
    </row>
    <row r="14" spans="9:10" x14ac:dyDescent="0.25">
      <c r="I14" s="78"/>
      <c r="J14" s="78"/>
    </row>
    <row r="15" spans="9:10" x14ac:dyDescent="0.25">
      <c r="I15" s="78"/>
      <c r="J15" s="78"/>
    </row>
    <row r="16" spans="9:10" x14ac:dyDescent="0.25">
      <c r="I16" s="78"/>
      <c r="J16" s="78"/>
    </row>
    <row r="17" spans="9:10" x14ac:dyDescent="0.25">
      <c r="I17" s="78"/>
      <c r="J17" s="78"/>
    </row>
    <row r="18" spans="9:10" x14ac:dyDescent="0.25">
      <c r="I18" s="78"/>
      <c r="J18" s="78"/>
    </row>
    <row r="19" spans="9:10" x14ac:dyDescent="0.25">
      <c r="I19" s="78"/>
      <c r="J19" s="78"/>
    </row>
    <row r="20" spans="9:10" x14ac:dyDescent="0.25">
      <c r="I20" s="78"/>
      <c r="J20" s="78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2"/>
  <sheetViews>
    <sheetView workbookViewId="0">
      <selection activeCell="A3" sqref="A3"/>
    </sheetView>
  </sheetViews>
  <sheetFormatPr baseColWidth="10" defaultRowHeight="13.2" x14ac:dyDescent="0.25"/>
  <cols>
    <col min="1" max="1" width="27.109375" customWidth="1"/>
    <col min="2" max="2" width="10.6640625" style="69" customWidth="1"/>
    <col min="3" max="3" width="10.33203125" style="69" customWidth="1"/>
    <col min="4" max="4" width="10.6640625" style="69" customWidth="1"/>
    <col min="5" max="5" width="9.44140625" style="70" customWidth="1"/>
    <col min="6" max="6" width="10.6640625" style="69" customWidth="1"/>
    <col min="7" max="8" width="10.6640625" style="70" customWidth="1"/>
    <col min="9" max="9" width="10.6640625" style="1" customWidth="1"/>
    <col min="10" max="10" width="3.44140625" style="1" customWidth="1"/>
  </cols>
  <sheetData>
    <row r="1" spans="1:11" x14ac:dyDescent="0.25">
      <c r="A1" s="49" t="s">
        <v>851</v>
      </c>
    </row>
    <row r="2" spans="1:11" x14ac:dyDescent="0.25">
      <c r="A2" s="23" t="s">
        <v>852</v>
      </c>
      <c r="B2" s="59"/>
      <c r="C2" s="59"/>
      <c r="D2" s="59"/>
      <c r="E2" s="60"/>
      <c r="F2" s="59"/>
      <c r="G2" s="60"/>
      <c r="H2" s="60"/>
    </row>
    <row r="3" spans="1:11" x14ac:dyDescent="0.25">
      <c r="A3" s="1"/>
      <c r="B3" s="59"/>
      <c r="C3" s="59"/>
      <c r="D3" s="59"/>
      <c r="E3" s="60"/>
      <c r="F3" s="59"/>
      <c r="G3" s="60"/>
      <c r="H3" s="60"/>
    </row>
    <row r="4" spans="1:11" ht="12.75" customHeight="1" x14ac:dyDescent="0.25">
      <c r="A4" s="54"/>
      <c r="B4" s="102" t="s">
        <v>762</v>
      </c>
      <c r="C4" s="100" t="s">
        <v>760</v>
      </c>
      <c r="D4" s="100"/>
      <c r="E4" s="102" t="s">
        <v>761</v>
      </c>
      <c r="F4" s="102"/>
      <c r="G4" s="102" t="s">
        <v>838</v>
      </c>
      <c r="H4" s="102" t="s">
        <v>839</v>
      </c>
      <c r="I4" s="101" t="s">
        <v>846</v>
      </c>
    </row>
    <row r="5" spans="1:11" ht="39.75" customHeight="1" x14ac:dyDescent="0.25">
      <c r="A5" s="54"/>
      <c r="B5" s="102"/>
      <c r="C5" s="66" t="s">
        <v>766</v>
      </c>
      <c r="D5" s="66" t="s">
        <v>770</v>
      </c>
      <c r="E5" s="67" t="s">
        <v>768</v>
      </c>
      <c r="F5" s="66" t="s">
        <v>771</v>
      </c>
      <c r="G5" s="102"/>
      <c r="H5" s="102"/>
      <c r="I5" s="101"/>
    </row>
    <row r="6" spans="1:11" x14ac:dyDescent="0.25">
      <c r="A6" s="55" t="s">
        <v>575</v>
      </c>
      <c r="B6" s="65">
        <v>76746</v>
      </c>
      <c r="C6" s="64">
        <v>12464</v>
      </c>
      <c r="D6" s="64" t="s">
        <v>455</v>
      </c>
      <c r="E6" s="56">
        <v>11389</v>
      </c>
      <c r="F6" s="64" t="s">
        <v>455</v>
      </c>
      <c r="G6" s="57">
        <v>65357</v>
      </c>
      <c r="H6" s="56">
        <v>77821</v>
      </c>
      <c r="I6" s="57">
        <v>1075</v>
      </c>
    </row>
    <row r="7" spans="1:11" x14ac:dyDescent="0.25">
      <c r="A7" s="58" t="s">
        <v>576</v>
      </c>
      <c r="B7" s="60"/>
      <c r="C7" s="60"/>
      <c r="D7" s="60"/>
      <c r="E7" s="60"/>
      <c r="F7" s="60"/>
      <c r="G7" s="60"/>
      <c r="H7" s="56"/>
      <c r="I7" s="60"/>
    </row>
    <row r="8" spans="1:11" x14ac:dyDescent="0.25">
      <c r="A8" s="59" t="s">
        <v>378</v>
      </c>
      <c r="B8" s="60">
        <v>783</v>
      </c>
      <c r="C8" s="60">
        <v>116</v>
      </c>
      <c r="D8" s="60">
        <v>14</v>
      </c>
      <c r="E8" s="60">
        <v>105</v>
      </c>
      <c r="F8" s="63">
        <v>79</v>
      </c>
      <c r="G8" s="60">
        <v>599</v>
      </c>
      <c r="H8" s="60">
        <v>729</v>
      </c>
      <c r="I8" s="60">
        <f t="shared" ref="I8:I71" si="0">H8-B8</f>
        <v>-54</v>
      </c>
      <c r="K8" s="98"/>
    </row>
    <row r="9" spans="1:11" x14ac:dyDescent="0.25">
      <c r="A9" s="59" t="s">
        <v>388</v>
      </c>
      <c r="B9" s="60">
        <v>1523</v>
      </c>
      <c r="C9" s="60">
        <v>272</v>
      </c>
      <c r="D9" s="60">
        <v>41</v>
      </c>
      <c r="E9" s="60">
        <v>212</v>
      </c>
      <c r="F9" s="63">
        <v>32</v>
      </c>
      <c r="G9" s="60">
        <v>1279</v>
      </c>
      <c r="H9" s="60">
        <v>1592</v>
      </c>
      <c r="I9" s="60">
        <f t="shared" si="0"/>
        <v>69</v>
      </c>
      <c r="K9" s="98"/>
    </row>
    <row r="10" spans="1:11" x14ac:dyDescent="0.25">
      <c r="A10" s="59" t="s">
        <v>389</v>
      </c>
      <c r="B10" s="60">
        <v>792</v>
      </c>
      <c r="C10" s="60">
        <v>133</v>
      </c>
      <c r="D10" s="60">
        <v>33</v>
      </c>
      <c r="E10" s="60">
        <v>119</v>
      </c>
      <c r="F10" s="63">
        <v>21</v>
      </c>
      <c r="G10" s="60">
        <v>652</v>
      </c>
      <c r="H10" s="60">
        <v>818</v>
      </c>
      <c r="I10" s="60">
        <f t="shared" si="0"/>
        <v>26</v>
      </c>
      <c r="K10" s="98"/>
    </row>
    <row r="11" spans="1:11" x14ac:dyDescent="0.25">
      <c r="A11" s="59" t="s">
        <v>390</v>
      </c>
      <c r="B11" s="60">
        <v>530</v>
      </c>
      <c r="C11" s="60">
        <v>101</v>
      </c>
      <c r="D11" s="60">
        <v>4</v>
      </c>
      <c r="E11" s="60">
        <v>85</v>
      </c>
      <c r="F11" s="63">
        <v>14</v>
      </c>
      <c r="G11" s="60">
        <v>431</v>
      </c>
      <c r="H11" s="60">
        <v>536</v>
      </c>
      <c r="I11" s="60">
        <f t="shared" si="0"/>
        <v>6</v>
      </c>
      <c r="K11" s="98"/>
    </row>
    <row r="12" spans="1:11" x14ac:dyDescent="0.25">
      <c r="A12" s="59" t="s">
        <v>391</v>
      </c>
      <c r="B12" s="60">
        <v>1330</v>
      </c>
      <c r="C12" s="60">
        <v>245</v>
      </c>
      <c r="D12" s="60">
        <v>10</v>
      </c>
      <c r="E12" s="60">
        <v>178</v>
      </c>
      <c r="F12" s="63">
        <v>8</v>
      </c>
      <c r="G12" s="60">
        <v>1144</v>
      </c>
      <c r="H12" s="60">
        <v>1399</v>
      </c>
      <c r="I12" s="60">
        <f t="shared" si="0"/>
        <v>69</v>
      </c>
      <c r="K12" s="98"/>
    </row>
    <row r="13" spans="1:11" x14ac:dyDescent="0.25">
      <c r="A13" s="59" t="s">
        <v>420</v>
      </c>
      <c r="B13" s="60">
        <v>4443</v>
      </c>
      <c r="C13" s="60">
        <v>640</v>
      </c>
      <c r="D13" s="60">
        <v>83</v>
      </c>
      <c r="E13" s="60">
        <v>544</v>
      </c>
      <c r="F13" s="63">
        <v>85</v>
      </c>
      <c r="G13" s="60">
        <v>3814</v>
      </c>
      <c r="H13" s="60">
        <v>4537</v>
      </c>
      <c r="I13" s="60">
        <f t="shared" si="0"/>
        <v>94</v>
      </c>
      <c r="K13" s="98"/>
    </row>
    <row r="14" spans="1:11" x14ac:dyDescent="0.25">
      <c r="A14" s="58" t="s">
        <v>401</v>
      </c>
      <c r="B14" s="60"/>
      <c r="C14" s="60"/>
      <c r="D14" s="60"/>
      <c r="E14" s="60"/>
      <c r="F14" s="63"/>
      <c r="G14" s="60"/>
      <c r="H14" s="60"/>
      <c r="I14" s="60"/>
      <c r="K14" s="98"/>
    </row>
    <row r="15" spans="1:11" x14ac:dyDescent="0.25">
      <c r="A15" s="59" t="s">
        <v>421</v>
      </c>
      <c r="B15" s="60">
        <v>3335</v>
      </c>
      <c r="C15" s="60">
        <v>556</v>
      </c>
      <c r="D15" s="60">
        <v>28</v>
      </c>
      <c r="E15" s="60">
        <v>572</v>
      </c>
      <c r="F15" s="63">
        <v>49</v>
      </c>
      <c r="G15" s="60">
        <v>2714</v>
      </c>
      <c r="H15" s="60">
        <v>3298</v>
      </c>
      <c r="I15" s="60">
        <f t="shared" si="0"/>
        <v>-37</v>
      </c>
      <c r="K15" s="98"/>
    </row>
    <row r="16" spans="1:11" x14ac:dyDescent="0.25">
      <c r="A16" s="59" t="s">
        <v>381</v>
      </c>
      <c r="B16" s="60">
        <v>3068</v>
      </c>
      <c r="C16" s="60">
        <v>454</v>
      </c>
      <c r="D16" s="60">
        <v>64</v>
      </c>
      <c r="E16" s="60">
        <v>366</v>
      </c>
      <c r="F16" s="63">
        <v>60</v>
      </c>
      <c r="G16" s="60">
        <v>2642</v>
      </c>
      <c r="H16" s="60">
        <v>3160</v>
      </c>
      <c r="I16" s="60">
        <f t="shared" si="0"/>
        <v>92</v>
      </c>
      <c r="K16" s="98"/>
    </row>
    <row r="17" spans="1:11" x14ac:dyDescent="0.25">
      <c r="A17" s="59" t="s">
        <v>422</v>
      </c>
      <c r="B17" s="60">
        <v>2172</v>
      </c>
      <c r="C17" s="60">
        <v>344</v>
      </c>
      <c r="D17" s="60">
        <v>38</v>
      </c>
      <c r="E17" s="60">
        <v>296</v>
      </c>
      <c r="F17" s="63">
        <v>31</v>
      </c>
      <c r="G17" s="60">
        <v>1845</v>
      </c>
      <c r="H17" s="60">
        <v>2227</v>
      </c>
      <c r="I17" s="60">
        <f t="shared" si="0"/>
        <v>55</v>
      </c>
      <c r="K17" s="98"/>
    </row>
    <row r="18" spans="1:11" x14ac:dyDescent="0.25">
      <c r="A18" s="58" t="s">
        <v>578</v>
      </c>
      <c r="B18" s="60"/>
      <c r="C18" s="60"/>
      <c r="D18" s="60"/>
      <c r="E18" s="60"/>
      <c r="F18" s="63"/>
      <c r="G18" s="60"/>
      <c r="H18" s="60"/>
      <c r="I18" s="60"/>
      <c r="K18" s="98"/>
    </row>
    <row r="19" spans="1:11" x14ac:dyDescent="0.25">
      <c r="A19" s="59" t="s">
        <v>394</v>
      </c>
      <c r="B19" s="60">
        <v>883</v>
      </c>
      <c r="C19" s="60">
        <v>148</v>
      </c>
      <c r="D19" s="60">
        <v>18</v>
      </c>
      <c r="E19" s="60">
        <v>143</v>
      </c>
      <c r="F19" s="63">
        <v>13</v>
      </c>
      <c r="G19" s="60">
        <v>727</v>
      </c>
      <c r="H19" s="60">
        <v>893</v>
      </c>
      <c r="I19" s="60">
        <f t="shared" si="0"/>
        <v>10</v>
      </c>
      <c r="K19" s="98"/>
    </row>
    <row r="20" spans="1:11" x14ac:dyDescent="0.25">
      <c r="A20" s="59" t="s">
        <v>392</v>
      </c>
      <c r="B20" s="60">
        <v>1387</v>
      </c>
      <c r="C20" s="60">
        <v>277</v>
      </c>
      <c r="D20" s="60">
        <v>48</v>
      </c>
      <c r="E20" s="60">
        <v>222</v>
      </c>
      <c r="F20" s="63">
        <v>24</v>
      </c>
      <c r="G20" s="60">
        <v>1141</v>
      </c>
      <c r="H20" s="60">
        <v>1466</v>
      </c>
      <c r="I20" s="60">
        <f t="shared" si="0"/>
        <v>79</v>
      </c>
      <c r="K20" s="98"/>
    </row>
    <row r="21" spans="1:11" x14ac:dyDescent="0.25">
      <c r="A21" s="59" t="s">
        <v>424</v>
      </c>
      <c r="B21" s="60">
        <v>1467</v>
      </c>
      <c r="C21" s="60">
        <v>213</v>
      </c>
      <c r="D21" s="60">
        <v>18</v>
      </c>
      <c r="E21" s="60">
        <v>231</v>
      </c>
      <c r="F21" s="63">
        <v>12</v>
      </c>
      <c r="G21" s="60">
        <v>1224</v>
      </c>
      <c r="H21" s="60">
        <v>1455</v>
      </c>
      <c r="I21" s="60">
        <f t="shared" si="0"/>
        <v>-12</v>
      </c>
      <c r="K21" s="98"/>
    </row>
    <row r="22" spans="1:11" x14ac:dyDescent="0.25">
      <c r="A22" s="59" t="s">
        <v>425</v>
      </c>
      <c r="B22" s="60">
        <v>2672</v>
      </c>
      <c r="C22" s="60">
        <v>401</v>
      </c>
      <c r="D22" s="60">
        <v>38</v>
      </c>
      <c r="E22" s="60">
        <v>391</v>
      </c>
      <c r="F22" s="63">
        <v>31</v>
      </c>
      <c r="G22" s="60">
        <v>2250</v>
      </c>
      <c r="H22" s="60">
        <v>2689</v>
      </c>
      <c r="I22" s="60">
        <f t="shared" si="0"/>
        <v>17</v>
      </c>
      <c r="K22" s="98"/>
    </row>
    <row r="23" spans="1:11" x14ac:dyDescent="0.25">
      <c r="A23" s="58" t="s">
        <v>579</v>
      </c>
      <c r="B23" s="60"/>
      <c r="C23" s="60"/>
      <c r="D23" s="60"/>
      <c r="E23" s="60"/>
      <c r="F23" s="63"/>
      <c r="G23" s="60"/>
      <c r="H23" s="60"/>
      <c r="I23" s="60"/>
      <c r="K23" s="98"/>
    </row>
    <row r="24" spans="1:11" x14ac:dyDescent="0.25">
      <c r="A24" s="59" t="s">
        <v>426</v>
      </c>
      <c r="B24" s="60">
        <v>1488</v>
      </c>
      <c r="C24" s="60">
        <v>222</v>
      </c>
      <c r="D24" s="60">
        <v>22</v>
      </c>
      <c r="E24" s="60">
        <v>205</v>
      </c>
      <c r="F24" s="63">
        <v>13</v>
      </c>
      <c r="G24" s="60">
        <v>1270</v>
      </c>
      <c r="H24" s="60">
        <v>1514</v>
      </c>
      <c r="I24" s="60">
        <f t="shared" si="0"/>
        <v>26</v>
      </c>
      <c r="K24" s="98"/>
    </row>
    <row r="25" spans="1:11" x14ac:dyDescent="0.25">
      <c r="A25" s="59" t="s">
        <v>427</v>
      </c>
      <c r="B25" s="60">
        <v>350</v>
      </c>
      <c r="C25" s="60">
        <v>45</v>
      </c>
      <c r="D25" s="60">
        <v>4</v>
      </c>
      <c r="E25" s="60">
        <v>60</v>
      </c>
      <c r="F25" s="63">
        <v>4</v>
      </c>
      <c r="G25" s="60">
        <v>286</v>
      </c>
      <c r="H25" s="60">
        <v>335</v>
      </c>
      <c r="I25" s="60">
        <f t="shared" si="0"/>
        <v>-15</v>
      </c>
      <c r="K25" s="98"/>
    </row>
    <row r="26" spans="1:11" x14ac:dyDescent="0.25">
      <c r="A26" s="59" t="s">
        <v>402</v>
      </c>
      <c r="B26" s="60">
        <v>248</v>
      </c>
      <c r="C26" s="60">
        <v>40</v>
      </c>
      <c r="D26" s="60">
        <v>2</v>
      </c>
      <c r="E26" s="60">
        <v>42</v>
      </c>
      <c r="F26" s="63">
        <v>5</v>
      </c>
      <c r="G26" s="60">
        <v>201</v>
      </c>
      <c r="H26" s="60">
        <v>243</v>
      </c>
      <c r="I26" s="60">
        <f t="shared" si="0"/>
        <v>-5</v>
      </c>
      <c r="K26" s="98"/>
    </row>
    <row r="27" spans="1:11" x14ac:dyDescent="0.25">
      <c r="A27" s="59" t="s">
        <v>429</v>
      </c>
      <c r="B27" s="60">
        <v>1415</v>
      </c>
      <c r="C27" s="60">
        <v>270</v>
      </c>
      <c r="D27" s="60">
        <v>43</v>
      </c>
      <c r="E27" s="60">
        <v>187</v>
      </c>
      <c r="F27" s="60">
        <v>31</v>
      </c>
      <c r="G27" s="60">
        <v>1197</v>
      </c>
      <c r="H27" s="60">
        <v>1510</v>
      </c>
      <c r="I27" s="60">
        <f t="shared" si="0"/>
        <v>95</v>
      </c>
      <c r="K27" s="98"/>
    </row>
    <row r="28" spans="1:11" x14ac:dyDescent="0.25">
      <c r="A28" s="58" t="s">
        <v>385</v>
      </c>
      <c r="B28" s="60"/>
      <c r="C28" s="60"/>
      <c r="D28" s="60"/>
      <c r="E28" s="60"/>
      <c r="F28" s="60"/>
      <c r="G28" s="60"/>
      <c r="H28" s="60"/>
      <c r="I28" s="60"/>
      <c r="K28" s="98"/>
    </row>
    <row r="29" spans="1:11" x14ac:dyDescent="0.25">
      <c r="A29" s="59" t="s">
        <v>430</v>
      </c>
      <c r="B29" s="60">
        <v>620</v>
      </c>
      <c r="C29" s="60">
        <v>92</v>
      </c>
      <c r="D29" s="60">
        <v>7</v>
      </c>
      <c r="E29" s="60">
        <v>104</v>
      </c>
      <c r="F29" s="60">
        <v>7</v>
      </c>
      <c r="G29" s="60">
        <v>509</v>
      </c>
      <c r="H29" s="60">
        <v>608</v>
      </c>
      <c r="I29" s="60">
        <f t="shared" si="0"/>
        <v>-12</v>
      </c>
      <c r="K29" s="98"/>
    </row>
    <row r="30" spans="1:11" x14ac:dyDescent="0.25">
      <c r="A30" s="59" t="s">
        <v>431</v>
      </c>
      <c r="B30" s="60">
        <v>690</v>
      </c>
      <c r="C30" s="60">
        <v>102</v>
      </c>
      <c r="D30" s="60">
        <v>5</v>
      </c>
      <c r="E30" s="60">
        <v>118</v>
      </c>
      <c r="F30" s="60">
        <v>13</v>
      </c>
      <c r="G30" s="60">
        <v>559</v>
      </c>
      <c r="H30" s="60">
        <v>666</v>
      </c>
      <c r="I30" s="60">
        <f t="shared" si="0"/>
        <v>-24</v>
      </c>
      <c r="K30" s="98"/>
    </row>
    <row r="31" spans="1:11" x14ac:dyDescent="0.25">
      <c r="A31" s="59" t="s">
        <v>432</v>
      </c>
      <c r="B31" s="60">
        <v>645</v>
      </c>
      <c r="C31" s="60">
        <v>90</v>
      </c>
      <c r="D31" s="60">
        <v>7</v>
      </c>
      <c r="E31" s="60">
        <v>97</v>
      </c>
      <c r="F31" s="60">
        <v>4</v>
      </c>
      <c r="G31" s="60">
        <v>544</v>
      </c>
      <c r="H31" s="60">
        <v>641</v>
      </c>
      <c r="I31" s="60">
        <f t="shared" si="0"/>
        <v>-4</v>
      </c>
      <c r="K31" s="98"/>
    </row>
    <row r="32" spans="1:11" x14ac:dyDescent="0.25">
      <c r="A32" s="59" t="s">
        <v>433</v>
      </c>
      <c r="B32" s="60">
        <v>509</v>
      </c>
      <c r="C32" s="60">
        <v>81</v>
      </c>
      <c r="D32" s="60">
        <v>6</v>
      </c>
      <c r="E32" s="60">
        <v>94</v>
      </c>
      <c r="F32" s="60">
        <v>11</v>
      </c>
      <c r="G32" s="60">
        <v>404</v>
      </c>
      <c r="H32" s="60">
        <v>491</v>
      </c>
      <c r="I32" s="60">
        <f t="shared" si="0"/>
        <v>-18</v>
      </c>
      <c r="K32" s="98"/>
    </row>
    <row r="33" spans="1:11" x14ac:dyDescent="0.25">
      <c r="A33" s="59" t="s">
        <v>434</v>
      </c>
      <c r="B33" s="60">
        <v>645</v>
      </c>
      <c r="C33" s="60">
        <v>90</v>
      </c>
      <c r="D33" s="60">
        <v>12</v>
      </c>
      <c r="E33" s="60">
        <v>100</v>
      </c>
      <c r="F33" s="60">
        <v>16</v>
      </c>
      <c r="G33" s="60">
        <v>529</v>
      </c>
      <c r="H33" s="60">
        <v>631</v>
      </c>
      <c r="I33" s="60">
        <f t="shared" si="0"/>
        <v>-14</v>
      </c>
      <c r="K33" s="98"/>
    </row>
    <row r="34" spans="1:11" x14ac:dyDescent="0.25">
      <c r="A34" s="58" t="s">
        <v>382</v>
      </c>
      <c r="B34" s="60"/>
      <c r="C34" s="60"/>
      <c r="D34" s="60"/>
      <c r="E34" s="60"/>
      <c r="F34" s="60"/>
      <c r="G34" s="60"/>
      <c r="H34" s="60"/>
      <c r="I34" s="60"/>
      <c r="K34" s="98"/>
    </row>
    <row r="35" spans="1:11" x14ac:dyDescent="0.25">
      <c r="A35" s="59" t="s">
        <v>435</v>
      </c>
      <c r="B35" s="60">
        <v>934</v>
      </c>
      <c r="C35" s="60">
        <v>147</v>
      </c>
      <c r="D35" s="60">
        <v>17</v>
      </c>
      <c r="E35" s="60">
        <v>126</v>
      </c>
      <c r="F35" s="60">
        <v>10</v>
      </c>
      <c r="G35" s="60">
        <v>798</v>
      </c>
      <c r="H35" s="60">
        <v>962</v>
      </c>
      <c r="I35" s="60">
        <f t="shared" si="0"/>
        <v>28</v>
      </c>
      <c r="K35" s="98"/>
    </row>
    <row r="36" spans="1:11" x14ac:dyDescent="0.25">
      <c r="A36" s="59" t="s">
        <v>436</v>
      </c>
      <c r="B36" s="60">
        <v>1710</v>
      </c>
      <c r="C36" s="60">
        <v>242</v>
      </c>
      <c r="D36" s="60">
        <v>18</v>
      </c>
      <c r="E36" s="60">
        <v>190</v>
      </c>
      <c r="F36" s="60">
        <v>27</v>
      </c>
      <c r="G36" s="60">
        <v>1493</v>
      </c>
      <c r="H36" s="60">
        <v>1753</v>
      </c>
      <c r="I36" s="60">
        <f t="shared" si="0"/>
        <v>43</v>
      </c>
      <c r="K36" s="98"/>
    </row>
    <row r="37" spans="1:11" x14ac:dyDescent="0.25">
      <c r="A37" s="59" t="s">
        <v>437</v>
      </c>
      <c r="B37" s="60">
        <v>678</v>
      </c>
      <c r="C37" s="60">
        <v>93</v>
      </c>
      <c r="D37" s="60">
        <v>16</v>
      </c>
      <c r="E37" s="60">
        <v>59</v>
      </c>
      <c r="F37" s="60">
        <v>14</v>
      </c>
      <c r="G37" s="60">
        <v>605</v>
      </c>
      <c r="H37" s="60">
        <v>714</v>
      </c>
      <c r="I37" s="60">
        <f t="shared" si="0"/>
        <v>36</v>
      </c>
      <c r="K37" s="98"/>
    </row>
    <row r="38" spans="1:11" x14ac:dyDescent="0.25">
      <c r="A38" s="61" t="s">
        <v>438</v>
      </c>
      <c r="B38" s="60">
        <v>383</v>
      </c>
      <c r="C38" s="60">
        <v>48</v>
      </c>
      <c r="D38" s="60">
        <v>5</v>
      </c>
      <c r="E38" s="60">
        <v>33</v>
      </c>
      <c r="F38" s="60">
        <v>13</v>
      </c>
      <c r="G38" s="60">
        <v>337</v>
      </c>
      <c r="H38" s="60">
        <v>390</v>
      </c>
      <c r="I38" s="60">
        <f t="shared" si="0"/>
        <v>7</v>
      </c>
      <c r="K38" s="98"/>
    </row>
    <row r="39" spans="1:11" x14ac:dyDescent="0.25">
      <c r="A39" s="58" t="s">
        <v>393</v>
      </c>
      <c r="B39" s="60"/>
      <c r="C39" s="60"/>
      <c r="D39" s="60"/>
      <c r="E39" s="60"/>
      <c r="F39" s="60"/>
      <c r="G39" s="60"/>
      <c r="H39" s="60"/>
      <c r="I39" s="60"/>
      <c r="K39" s="98"/>
    </row>
    <row r="40" spans="1:11" x14ac:dyDescent="0.25">
      <c r="A40" s="59" t="s">
        <v>439</v>
      </c>
      <c r="B40" s="60">
        <v>1601</v>
      </c>
      <c r="C40" s="60">
        <v>253</v>
      </c>
      <c r="D40" s="60">
        <v>26</v>
      </c>
      <c r="E40" s="60">
        <v>251</v>
      </c>
      <c r="F40" s="60">
        <v>20</v>
      </c>
      <c r="G40" s="60">
        <v>1330</v>
      </c>
      <c r="H40" s="60">
        <v>1609</v>
      </c>
      <c r="I40" s="60">
        <f t="shared" si="0"/>
        <v>8</v>
      </c>
      <c r="K40" s="98"/>
    </row>
    <row r="41" spans="1:11" x14ac:dyDescent="0.25">
      <c r="A41" s="59" t="s">
        <v>440</v>
      </c>
      <c r="B41" s="60">
        <v>267</v>
      </c>
      <c r="C41" s="60">
        <v>37</v>
      </c>
      <c r="D41" s="60">
        <v>4</v>
      </c>
      <c r="E41" s="60">
        <v>55</v>
      </c>
      <c r="F41" s="60">
        <v>2</v>
      </c>
      <c r="G41" s="60">
        <v>210</v>
      </c>
      <c r="H41" s="60">
        <v>251</v>
      </c>
      <c r="I41" s="60">
        <f t="shared" si="0"/>
        <v>-16</v>
      </c>
      <c r="K41" s="98"/>
    </row>
    <row r="42" spans="1:11" x14ac:dyDescent="0.25">
      <c r="A42" s="59" t="s">
        <v>441</v>
      </c>
      <c r="B42" s="60">
        <v>317</v>
      </c>
      <c r="C42" s="60">
        <v>42</v>
      </c>
      <c r="D42" s="60">
        <v>6</v>
      </c>
      <c r="E42" s="60">
        <v>54</v>
      </c>
      <c r="F42" s="60">
        <v>14</v>
      </c>
      <c r="G42" s="60">
        <v>249</v>
      </c>
      <c r="H42" s="60">
        <v>297</v>
      </c>
      <c r="I42" s="60">
        <f t="shared" si="0"/>
        <v>-20</v>
      </c>
      <c r="K42" s="98"/>
    </row>
    <row r="43" spans="1:11" x14ac:dyDescent="0.25">
      <c r="A43" s="59" t="s">
        <v>396</v>
      </c>
      <c r="B43" s="60">
        <v>141</v>
      </c>
      <c r="C43" s="60">
        <v>27</v>
      </c>
      <c r="D43" s="60">
        <v>2</v>
      </c>
      <c r="E43" s="60">
        <v>14</v>
      </c>
      <c r="F43" s="60">
        <v>0</v>
      </c>
      <c r="G43" s="60">
        <v>127</v>
      </c>
      <c r="H43" s="60">
        <v>156</v>
      </c>
      <c r="I43" s="60">
        <f t="shared" si="0"/>
        <v>15</v>
      </c>
      <c r="K43" s="98"/>
    </row>
    <row r="44" spans="1:11" x14ac:dyDescent="0.25">
      <c r="A44" s="59" t="s">
        <v>397</v>
      </c>
      <c r="B44" s="60">
        <v>278</v>
      </c>
      <c r="C44" s="60">
        <v>36</v>
      </c>
      <c r="D44" s="60">
        <v>4</v>
      </c>
      <c r="E44" s="60">
        <v>33</v>
      </c>
      <c r="F44" s="60">
        <v>1</v>
      </c>
      <c r="G44" s="60">
        <v>244</v>
      </c>
      <c r="H44" s="60">
        <v>284</v>
      </c>
      <c r="I44" s="60">
        <f t="shared" si="0"/>
        <v>6</v>
      </c>
      <c r="K44" s="98"/>
    </row>
    <row r="45" spans="1:11" x14ac:dyDescent="0.25">
      <c r="A45" s="58" t="s">
        <v>580</v>
      </c>
      <c r="B45" s="60"/>
      <c r="C45" s="60"/>
      <c r="D45" s="60"/>
      <c r="E45" s="60"/>
      <c r="F45" s="60"/>
      <c r="G45" s="60"/>
      <c r="H45" s="60"/>
      <c r="I45" s="60"/>
      <c r="K45" s="98"/>
    </row>
    <row r="46" spans="1:11" x14ac:dyDescent="0.25">
      <c r="A46" s="59" t="s">
        <v>444</v>
      </c>
      <c r="B46" s="60">
        <v>1803</v>
      </c>
      <c r="C46" s="60">
        <v>236</v>
      </c>
      <c r="D46" s="60">
        <v>17</v>
      </c>
      <c r="E46" s="60">
        <v>252</v>
      </c>
      <c r="F46" s="60">
        <v>43</v>
      </c>
      <c r="G46" s="60">
        <v>1508</v>
      </c>
      <c r="H46" s="60">
        <v>1761</v>
      </c>
      <c r="I46" s="60">
        <f t="shared" si="0"/>
        <v>-42</v>
      </c>
      <c r="K46" s="98"/>
    </row>
    <row r="47" spans="1:11" x14ac:dyDescent="0.25">
      <c r="A47" s="59" t="s">
        <v>445</v>
      </c>
      <c r="B47" s="60">
        <v>558</v>
      </c>
      <c r="C47" s="60">
        <v>92</v>
      </c>
      <c r="D47" s="60">
        <v>4</v>
      </c>
      <c r="E47" s="60">
        <v>74</v>
      </c>
      <c r="F47" s="60">
        <v>9</v>
      </c>
      <c r="G47" s="60">
        <v>475</v>
      </c>
      <c r="H47" s="60">
        <v>571</v>
      </c>
      <c r="I47" s="60">
        <f t="shared" si="0"/>
        <v>13</v>
      </c>
      <c r="K47" s="98"/>
    </row>
    <row r="48" spans="1:11" x14ac:dyDescent="0.25">
      <c r="A48" s="59" t="s">
        <v>446</v>
      </c>
      <c r="B48" s="60">
        <v>935</v>
      </c>
      <c r="C48" s="60">
        <v>146</v>
      </c>
      <c r="D48" s="60">
        <v>13</v>
      </c>
      <c r="E48" s="60">
        <v>138</v>
      </c>
      <c r="F48" s="60">
        <v>14</v>
      </c>
      <c r="G48" s="60">
        <v>783</v>
      </c>
      <c r="H48" s="60">
        <v>942</v>
      </c>
      <c r="I48" s="60">
        <f t="shared" si="0"/>
        <v>7</v>
      </c>
      <c r="K48" s="98"/>
    </row>
    <row r="49" spans="1:11" x14ac:dyDescent="0.25">
      <c r="A49" s="59" t="s">
        <v>447</v>
      </c>
      <c r="B49" s="60">
        <v>609</v>
      </c>
      <c r="C49" s="60">
        <v>80</v>
      </c>
      <c r="D49" s="60">
        <v>12</v>
      </c>
      <c r="E49" s="60">
        <v>86</v>
      </c>
      <c r="F49" s="60">
        <v>19</v>
      </c>
      <c r="G49" s="60">
        <v>504</v>
      </c>
      <c r="H49" s="60">
        <v>596</v>
      </c>
      <c r="I49" s="60">
        <f t="shared" si="0"/>
        <v>-13</v>
      </c>
      <c r="K49" s="98"/>
    </row>
    <row r="50" spans="1:11" x14ac:dyDescent="0.25">
      <c r="A50" s="59" t="s">
        <v>448</v>
      </c>
      <c r="B50" s="60">
        <v>212</v>
      </c>
      <c r="C50" s="60">
        <v>30</v>
      </c>
      <c r="D50" s="60">
        <v>8</v>
      </c>
      <c r="E50" s="60">
        <v>32</v>
      </c>
      <c r="F50" s="60">
        <v>0</v>
      </c>
      <c r="G50" s="60">
        <v>180</v>
      </c>
      <c r="H50" s="60">
        <v>218</v>
      </c>
      <c r="I50" s="60">
        <f t="shared" si="0"/>
        <v>6</v>
      </c>
      <c r="K50" s="98"/>
    </row>
    <row r="51" spans="1:11" x14ac:dyDescent="0.25">
      <c r="A51" s="58" t="s">
        <v>581</v>
      </c>
      <c r="B51" s="60"/>
      <c r="C51" s="60"/>
      <c r="D51" s="60"/>
      <c r="E51" s="60"/>
      <c r="F51" s="60"/>
      <c r="G51" s="60"/>
      <c r="H51" s="60"/>
      <c r="I51" s="60"/>
      <c r="K51" s="98"/>
    </row>
    <row r="52" spans="1:11" x14ac:dyDescent="0.25">
      <c r="A52" s="59" t="s">
        <v>398</v>
      </c>
      <c r="B52" s="60">
        <v>1091</v>
      </c>
      <c r="C52" s="60">
        <v>164</v>
      </c>
      <c r="D52" s="60">
        <v>38</v>
      </c>
      <c r="E52" s="60">
        <v>166</v>
      </c>
      <c r="F52" s="60">
        <v>18</v>
      </c>
      <c r="G52" s="60">
        <v>907</v>
      </c>
      <c r="H52" s="60">
        <v>1109</v>
      </c>
      <c r="I52" s="60">
        <f t="shared" si="0"/>
        <v>18</v>
      </c>
      <c r="K52" s="98"/>
    </row>
    <row r="53" spans="1:11" x14ac:dyDescent="0.25">
      <c r="A53" s="59" t="s">
        <v>565</v>
      </c>
      <c r="B53" s="60">
        <v>987</v>
      </c>
      <c r="C53" s="60">
        <v>162</v>
      </c>
      <c r="D53" s="60">
        <v>14</v>
      </c>
      <c r="E53" s="60">
        <v>177</v>
      </c>
      <c r="F53" s="60">
        <v>7</v>
      </c>
      <c r="G53" s="60">
        <v>803</v>
      </c>
      <c r="H53" s="60">
        <v>979</v>
      </c>
      <c r="I53" s="60">
        <f t="shared" si="0"/>
        <v>-8</v>
      </c>
      <c r="K53" s="98"/>
    </row>
    <row r="54" spans="1:11" x14ac:dyDescent="0.25">
      <c r="A54" s="59" t="s">
        <v>399</v>
      </c>
      <c r="B54" s="60">
        <v>295</v>
      </c>
      <c r="C54" s="60">
        <v>51</v>
      </c>
      <c r="D54" s="60">
        <v>2</v>
      </c>
      <c r="E54" s="60">
        <v>49</v>
      </c>
      <c r="F54" s="60">
        <v>8</v>
      </c>
      <c r="G54" s="60">
        <v>238</v>
      </c>
      <c r="H54" s="60">
        <v>291</v>
      </c>
      <c r="I54" s="60">
        <f t="shared" si="0"/>
        <v>-4</v>
      </c>
      <c r="K54" s="98"/>
    </row>
    <row r="55" spans="1:11" x14ac:dyDescent="0.25">
      <c r="A55" s="59" t="s">
        <v>542</v>
      </c>
      <c r="B55" s="60">
        <v>441</v>
      </c>
      <c r="C55" s="60">
        <v>79</v>
      </c>
      <c r="D55" s="60">
        <v>7</v>
      </c>
      <c r="E55" s="60">
        <v>61</v>
      </c>
      <c r="F55" s="60">
        <v>2</v>
      </c>
      <c r="G55" s="60">
        <v>378</v>
      </c>
      <c r="H55" s="60">
        <v>464</v>
      </c>
      <c r="I55" s="60">
        <f t="shared" si="0"/>
        <v>23</v>
      </c>
      <c r="K55" s="98"/>
    </row>
    <row r="56" spans="1:11" x14ac:dyDescent="0.25">
      <c r="A56" s="59" t="s">
        <v>451</v>
      </c>
      <c r="B56" s="60">
        <v>193</v>
      </c>
      <c r="C56" s="60">
        <v>23</v>
      </c>
      <c r="D56" s="60">
        <v>1</v>
      </c>
      <c r="E56" s="60">
        <v>41</v>
      </c>
      <c r="F56" s="60">
        <v>0</v>
      </c>
      <c r="G56" s="60">
        <v>152</v>
      </c>
      <c r="H56" s="60">
        <v>176</v>
      </c>
      <c r="I56" s="60">
        <f t="shared" si="0"/>
        <v>-17</v>
      </c>
      <c r="K56" s="98"/>
    </row>
    <row r="57" spans="1:11" x14ac:dyDescent="0.25">
      <c r="A57" s="58" t="s">
        <v>582</v>
      </c>
      <c r="B57" s="60"/>
      <c r="C57" s="60"/>
      <c r="D57" s="60"/>
      <c r="E57" s="60"/>
      <c r="F57" s="60"/>
      <c r="G57" s="60"/>
      <c r="H57" s="60"/>
      <c r="I57" s="60"/>
      <c r="K57" s="98"/>
    </row>
    <row r="58" spans="1:11" x14ac:dyDescent="0.25">
      <c r="A58" s="59" t="s">
        <v>452</v>
      </c>
      <c r="B58" s="60">
        <v>1237</v>
      </c>
      <c r="C58" s="60">
        <v>178</v>
      </c>
      <c r="D58" s="60">
        <v>12</v>
      </c>
      <c r="E58" s="60">
        <v>187</v>
      </c>
      <c r="F58" s="60">
        <v>17</v>
      </c>
      <c r="G58" s="60">
        <v>1033</v>
      </c>
      <c r="H58" s="60">
        <v>1223</v>
      </c>
      <c r="I58" s="60">
        <f t="shared" si="0"/>
        <v>-14</v>
      </c>
      <c r="K58" s="98"/>
    </row>
    <row r="59" spans="1:11" x14ac:dyDescent="0.25">
      <c r="A59" s="59" t="s">
        <v>453</v>
      </c>
      <c r="B59" s="60">
        <v>699</v>
      </c>
      <c r="C59" s="60">
        <v>123</v>
      </c>
      <c r="D59" s="60">
        <v>8</v>
      </c>
      <c r="E59" s="60">
        <v>117</v>
      </c>
      <c r="F59" s="60">
        <v>6</v>
      </c>
      <c r="G59" s="60">
        <v>576</v>
      </c>
      <c r="H59" s="60">
        <v>707</v>
      </c>
      <c r="I59" s="60">
        <f t="shared" si="0"/>
        <v>8</v>
      </c>
      <c r="K59" s="98"/>
    </row>
    <row r="60" spans="1:11" x14ac:dyDescent="0.25">
      <c r="A60" s="59" t="s">
        <v>454</v>
      </c>
      <c r="B60" s="60">
        <v>1235</v>
      </c>
      <c r="C60" s="60">
        <v>194</v>
      </c>
      <c r="D60" s="60">
        <v>11</v>
      </c>
      <c r="E60" s="60">
        <v>194</v>
      </c>
      <c r="F60" s="60">
        <v>17</v>
      </c>
      <c r="G60" s="60">
        <v>1024</v>
      </c>
      <c r="H60" s="60">
        <v>1229</v>
      </c>
      <c r="I60" s="60">
        <f t="shared" si="0"/>
        <v>-6</v>
      </c>
      <c r="K60" s="98"/>
    </row>
    <row r="61" spans="1:11" x14ac:dyDescent="0.25">
      <c r="A61" s="61" t="s">
        <v>456</v>
      </c>
      <c r="B61" s="60">
        <v>148</v>
      </c>
      <c r="C61" s="60">
        <v>26</v>
      </c>
      <c r="D61" s="60">
        <v>3</v>
      </c>
      <c r="E61" s="60">
        <v>28</v>
      </c>
      <c r="F61" s="60">
        <v>3</v>
      </c>
      <c r="G61" s="60">
        <v>117</v>
      </c>
      <c r="H61" s="60">
        <v>146</v>
      </c>
      <c r="I61" s="60">
        <f t="shared" si="0"/>
        <v>-2</v>
      </c>
      <c r="K61" s="98"/>
    </row>
    <row r="62" spans="1:11" x14ac:dyDescent="0.25">
      <c r="A62" s="59" t="s">
        <v>403</v>
      </c>
      <c r="B62" s="60">
        <v>281</v>
      </c>
      <c r="C62" s="60">
        <v>44</v>
      </c>
      <c r="D62" s="60">
        <v>1</v>
      </c>
      <c r="E62" s="60">
        <v>49</v>
      </c>
      <c r="F62" s="60">
        <v>1</v>
      </c>
      <c r="G62" s="60">
        <v>231</v>
      </c>
      <c r="H62" s="60">
        <v>276</v>
      </c>
      <c r="I62" s="60">
        <f t="shared" si="0"/>
        <v>-5</v>
      </c>
      <c r="K62" s="98"/>
    </row>
    <row r="63" spans="1:11" x14ac:dyDescent="0.25">
      <c r="A63" s="59" t="s">
        <v>400</v>
      </c>
      <c r="B63" s="60">
        <v>409</v>
      </c>
      <c r="C63" s="60">
        <v>54</v>
      </c>
      <c r="D63" s="60">
        <v>10</v>
      </c>
      <c r="E63" s="60">
        <v>44</v>
      </c>
      <c r="F63" s="60">
        <v>7</v>
      </c>
      <c r="G63" s="60">
        <v>358</v>
      </c>
      <c r="H63" s="60">
        <v>422</v>
      </c>
      <c r="I63" s="60">
        <f t="shared" si="0"/>
        <v>13</v>
      </c>
      <c r="K63" s="98"/>
    </row>
    <row r="64" spans="1:11" x14ac:dyDescent="0.25">
      <c r="A64" s="61" t="s">
        <v>583</v>
      </c>
      <c r="B64" s="60">
        <v>860</v>
      </c>
      <c r="C64" s="60">
        <v>148</v>
      </c>
      <c r="D64" s="60">
        <v>40</v>
      </c>
      <c r="E64" s="60">
        <v>121</v>
      </c>
      <c r="F64" s="60">
        <v>12</v>
      </c>
      <c r="G64" s="60">
        <v>727</v>
      </c>
      <c r="H64" s="60">
        <v>915</v>
      </c>
      <c r="I64" s="60">
        <f t="shared" si="0"/>
        <v>55</v>
      </c>
      <c r="K64" s="98"/>
    </row>
    <row r="65" spans="1:11" x14ac:dyDescent="0.25">
      <c r="A65" s="8" t="s">
        <v>215</v>
      </c>
      <c r="B65" s="60"/>
      <c r="C65" s="60"/>
      <c r="D65" s="60"/>
      <c r="E65" s="60"/>
      <c r="F65" s="60"/>
      <c r="G65" s="60"/>
      <c r="H65" s="60"/>
      <c r="I65" s="60"/>
      <c r="K65" s="98"/>
    </row>
    <row r="66" spans="1:11" x14ac:dyDescent="0.25">
      <c r="A66" s="1" t="s">
        <v>171</v>
      </c>
      <c r="B66" s="60">
        <v>155</v>
      </c>
      <c r="C66" s="60">
        <v>25</v>
      </c>
      <c r="D66" s="60">
        <v>7</v>
      </c>
      <c r="E66" s="60">
        <v>19</v>
      </c>
      <c r="F66" s="60">
        <v>8</v>
      </c>
      <c r="G66" s="60">
        <v>128</v>
      </c>
      <c r="H66" s="60">
        <v>160</v>
      </c>
      <c r="I66" s="60">
        <f t="shared" si="0"/>
        <v>5</v>
      </c>
      <c r="K66" s="98"/>
    </row>
    <row r="67" spans="1:11" x14ac:dyDescent="0.25">
      <c r="A67" s="1" t="s">
        <v>459</v>
      </c>
      <c r="B67" s="60">
        <v>881</v>
      </c>
      <c r="C67" s="60">
        <v>142</v>
      </c>
      <c r="D67" s="60">
        <v>27</v>
      </c>
      <c r="E67" s="60">
        <v>119</v>
      </c>
      <c r="F67" s="60">
        <v>31</v>
      </c>
      <c r="G67" s="60">
        <v>731</v>
      </c>
      <c r="H67" s="60">
        <v>900</v>
      </c>
      <c r="I67" s="60">
        <f t="shared" si="0"/>
        <v>19</v>
      </c>
      <c r="K67" s="98"/>
    </row>
    <row r="68" spans="1:11" x14ac:dyDescent="0.25">
      <c r="A68" s="1" t="s">
        <v>460</v>
      </c>
      <c r="B68" s="60">
        <v>1507</v>
      </c>
      <c r="C68" s="60">
        <v>227</v>
      </c>
      <c r="D68" s="60">
        <v>86</v>
      </c>
      <c r="E68" s="60">
        <v>234</v>
      </c>
      <c r="F68" s="60">
        <v>11</v>
      </c>
      <c r="G68" s="60">
        <v>1262</v>
      </c>
      <c r="H68" s="60">
        <v>1575</v>
      </c>
      <c r="I68" s="60">
        <f t="shared" si="0"/>
        <v>68</v>
      </c>
      <c r="K68" s="98"/>
    </row>
    <row r="69" spans="1:11" x14ac:dyDescent="0.25">
      <c r="A69" s="1" t="s">
        <v>461</v>
      </c>
      <c r="B69" s="60">
        <v>603</v>
      </c>
      <c r="C69" s="60">
        <v>102</v>
      </c>
      <c r="D69" s="60">
        <v>2</v>
      </c>
      <c r="E69" s="60">
        <v>105</v>
      </c>
      <c r="F69" s="60">
        <v>9</v>
      </c>
      <c r="G69" s="60">
        <v>489</v>
      </c>
      <c r="H69" s="60">
        <v>593</v>
      </c>
      <c r="I69" s="60">
        <f t="shared" si="0"/>
        <v>-10</v>
      </c>
      <c r="K69" s="98"/>
    </row>
    <row r="70" spans="1:11" x14ac:dyDescent="0.25">
      <c r="A70" s="1" t="s">
        <v>462</v>
      </c>
      <c r="B70" s="60">
        <v>372</v>
      </c>
      <c r="C70" s="60">
        <v>57</v>
      </c>
      <c r="D70" s="60">
        <v>3</v>
      </c>
      <c r="E70" s="60">
        <v>66</v>
      </c>
      <c r="F70" s="60">
        <v>7</v>
      </c>
      <c r="G70" s="60">
        <v>299</v>
      </c>
      <c r="H70" s="60">
        <v>359</v>
      </c>
      <c r="I70" s="60">
        <f t="shared" si="0"/>
        <v>-13</v>
      </c>
      <c r="K70" s="98"/>
    </row>
    <row r="71" spans="1:11" x14ac:dyDescent="0.25">
      <c r="A71" s="1" t="s">
        <v>463</v>
      </c>
      <c r="B71" s="60">
        <v>246</v>
      </c>
      <c r="C71" s="60">
        <v>43</v>
      </c>
      <c r="D71" s="60">
        <v>2</v>
      </c>
      <c r="E71" s="60">
        <v>47</v>
      </c>
      <c r="F71" s="60">
        <v>5</v>
      </c>
      <c r="G71" s="60">
        <v>194</v>
      </c>
      <c r="H71" s="60">
        <v>239</v>
      </c>
      <c r="I71" s="60">
        <f t="shared" si="0"/>
        <v>-7</v>
      </c>
      <c r="K71" s="98"/>
    </row>
    <row r="72" spans="1:11" x14ac:dyDescent="0.25">
      <c r="A72" s="8" t="s">
        <v>216</v>
      </c>
      <c r="B72" s="60"/>
      <c r="C72" s="60"/>
      <c r="D72" s="60"/>
      <c r="E72" s="60"/>
      <c r="F72" s="60"/>
      <c r="G72" s="60"/>
      <c r="H72" s="60"/>
      <c r="I72" s="60"/>
      <c r="K72" s="98"/>
    </row>
    <row r="73" spans="1:11" x14ac:dyDescent="0.25">
      <c r="A73" s="1" t="s">
        <v>464</v>
      </c>
      <c r="B73" s="60">
        <v>1378</v>
      </c>
      <c r="C73" s="60">
        <v>197</v>
      </c>
      <c r="D73" s="60">
        <v>19</v>
      </c>
      <c r="E73" s="60">
        <v>223</v>
      </c>
      <c r="F73" s="60">
        <v>23</v>
      </c>
      <c r="G73" s="60">
        <v>1132</v>
      </c>
      <c r="H73" s="60">
        <v>1348</v>
      </c>
      <c r="I73" s="60">
        <f t="shared" ref="I73:I114" si="1">H73-B73</f>
        <v>-30</v>
      </c>
      <c r="K73" s="98"/>
    </row>
    <row r="74" spans="1:11" x14ac:dyDescent="0.25">
      <c r="A74" s="1" t="s">
        <v>465</v>
      </c>
      <c r="B74" s="60">
        <v>702</v>
      </c>
      <c r="C74" s="60">
        <v>128</v>
      </c>
      <c r="D74" s="60">
        <v>6</v>
      </c>
      <c r="E74" s="60">
        <v>83</v>
      </c>
      <c r="F74" s="60">
        <v>6</v>
      </c>
      <c r="G74" s="60">
        <v>613</v>
      </c>
      <c r="H74" s="60">
        <v>747</v>
      </c>
      <c r="I74" s="60">
        <f t="shared" si="1"/>
        <v>45</v>
      </c>
      <c r="K74" s="98"/>
    </row>
    <row r="75" spans="1:11" x14ac:dyDescent="0.25">
      <c r="A75" s="1" t="s">
        <v>466</v>
      </c>
      <c r="B75" s="60">
        <v>786</v>
      </c>
      <c r="C75" s="60">
        <v>127</v>
      </c>
      <c r="D75" s="60">
        <v>3</v>
      </c>
      <c r="E75" s="60">
        <v>118</v>
      </c>
      <c r="F75" s="60">
        <v>10</v>
      </c>
      <c r="G75" s="60">
        <v>658</v>
      </c>
      <c r="H75" s="60">
        <v>788</v>
      </c>
      <c r="I75" s="60">
        <f t="shared" si="1"/>
        <v>2</v>
      </c>
      <c r="K75" s="98"/>
    </row>
    <row r="76" spans="1:11" x14ac:dyDescent="0.25">
      <c r="A76" s="1" t="s">
        <v>467</v>
      </c>
      <c r="B76" s="60">
        <v>310</v>
      </c>
      <c r="C76" s="60">
        <v>62</v>
      </c>
      <c r="D76" s="60">
        <v>4</v>
      </c>
      <c r="E76" s="60">
        <v>46</v>
      </c>
      <c r="F76" s="60">
        <v>8</v>
      </c>
      <c r="G76" s="60">
        <v>256</v>
      </c>
      <c r="H76" s="60">
        <v>322</v>
      </c>
      <c r="I76" s="60">
        <f t="shared" si="1"/>
        <v>12</v>
      </c>
      <c r="K76" s="98"/>
    </row>
    <row r="77" spans="1:11" x14ac:dyDescent="0.25">
      <c r="A77" s="1" t="s">
        <v>468</v>
      </c>
      <c r="B77" s="60">
        <v>1343</v>
      </c>
      <c r="C77" s="60">
        <v>293</v>
      </c>
      <c r="D77" s="60">
        <v>19</v>
      </c>
      <c r="E77" s="60">
        <v>165</v>
      </c>
      <c r="F77" s="60">
        <v>27</v>
      </c>
      <c r="G77" s="60">
        <v>1151</v>
      </c>
      <c r="H77" s="60">
        <v>1463</v>
      </c>
      <c r="I77" s="60">
        <f t="shared" si="1"/>
        <v>120</v>
      </c>
      <c r="K77" s="98"/>
    </row>
    <row r="78" spans="1:11" x14ac:dyDescent="0.25">
      <c r="A78" s="8" t="s">
        <v>217</v>
      </c>
      <c r="B78" s="60"/>
      <c r="C78" s="60"/>
      <c r="D78" s="60"/>
      <c r="E78" s="60"/>
      <c r="F78" s="60"/>
      <c r="G78" s="60"/>
      <c r="H78" s="60"/>
      <c r="I78" s="60"/>
      <c r="K78" s="98"/>
    </row>
    <row r="79" spans="1:11" x14ac:dyDescent="0.25">
      <c r="A79" s="1" t="s">
        <v>564</v>
      </c>
      <c r="B79" s="60">
        <v>485</v>
      </c>
      <c r="C79" s="60">
        <v>85</v>
      </c>
      <c r="D79" s="60">
        <v>6</v>
      </c>
      <c r="E79" s="60">
        <v>71</v>
      </c>
      <c r="F79" s="60">
        <v>5</v>
      </c>
      <c r="G79" s="60">
        <v>409</v>
      </c>
      <c r="H79" s="60">
        <v>500</v>
      </c>
      <c r="I79" s="60">
        <f t="shared" si="1"/>
        <v>15</v>
      </c>
      <c r="K79" s="98"/>
    </row>
    <row r="80" spans="1:11" x14ac:dyDescent="0.25">
      <c r="A80" s="1" t="s">
        <v>469</v>
      </c>
      <c r="B80" s="60">
        <v>991</v>
      </c>
      <c r="C80" s="60">
        <v>185</v>
      </c>
      <c r="D80" s="60">
        <v>8</v>
      </c>
      <c r="E80" s="60">
        <v>174</v>
      </c>
      <c r="F80" s="60">
        <v>11</v>
      </c>
      <c r="G80" s="60">
        <v>806</v>
      </c>
      <c r="H80" s="60">
        <v>999</v>
      </c>
      <c r="I80" s="60">
        <f t="shared" si="1"/>
        <v>8</v>
      </c>
      <c r="K80" s="98"/>
    </row>
    <row r="81" spans="1:11" x14ac:dyDescent="0.25">
      <c r="A81" s="1" t="s">
        <v>470</v>
      </c>
      <c r="B81" s="60">
        <v>489</v>
      </c>
      <c r="C81" s="60">
        <v>85</v>
      </c>
      <c r="D81" s="60">
        <v>7</v>
      </c>
      <c r="E81" s="60">
        <v>70</v>
      </c>
      <c r="F81" s="60">
        <v>6</v>
      </c>
      <c r="G81" s="60">
        <v>413</v>
      </c>
      <c r="H81" s="60">
        <v>505</v>
      </c>
      <c r="I81" s="60">
        <f t="shared" si="1"/>
        <v>16</v>
      </c>
      <c r="K81" s="98"/>
    </row>
    <row r="82" spans="1:11" x14ac:dyDescent="0.25">
      <c r="A82" s="1" t="s">
        <v>543</v>
      </c>
      <c r="B82" s="60">
        <v>551</v>
      </c>
      <c r="C82" s="60">
        <v>91</v>
      </c>
      <c r="D82" s="60">
        <v>5</v>
      </c>
      <c r="E82" s="60">
        <v>74</v>
      </c>
      <c r="F82" s="60">
        <v>17</v>
      </c>
      <c r="G82" s="60">
        <v>460</v>
      </c>
      <c r="H82" s="60">
        <v>556</v>
      </c>
      <c r="I82" s="60">
        <f t="shared" si="1"/>
        <v>5</v>
      </c>
      <c r="K82" s="98"/>
    </row>
    <row r="83" spans="1:11" x14ac:dyDescent="0.25">
      <c r="A83" s="1" t="s">
        <v>471</v>
      </c>
      <c r="B83" s="60">
        <v>356</v>
      </c>
      <c r="C83" s="60">
        <v>39</v>
      </c>
      <c r="D83" s="60">
        <v>5</v>
      </c>
      <c r="E83" s="60">
        <v>32</v>
      </c>
      <c r="F83" s="60">
        <v>7</v>
      </c>
      <c r="G83" s="60">
        <v>317</v>
      </c>
      <c r="H83" s="60">
        <v>361</v>
      </c>
      <c r="I83" s="60">
        <f t="shared" si="1"/>
        <v>5</v>
      </c>
      <c r="K83" s="98"/>
    </row>
    <row r="84" spans="1:11" x14ac:dyDescent="0.25">
      <c r="A84" s="8" t="s">
        <v>218</v>
      </c>
      <c r="B84" s="60"/>
      <c r="C84" s="60"/>
      <c r="D84" s="60"/>
      <c r="E84" s="60"/>
      <c r="F84" s="60"/>
      <c r="G84" s="60"/>
      <c r="H84" s="60"/>
      <c r="I84" s="60"/>
      <c r="K84" s="98"/>
    </row>
    <row r="85" spans="1:11" x14ac:dyDescent="0.25">
      <c r="A85" s="1" t="s">
        <v>472</v>
      </c>
      <c r="B85" s="60">
        <v>1950</v>
      </c>
      <c r="C85" s="60">
        <v>286</v>
      </c>
      <c r="D85" s="60">
        <v>14</v>
      </c>
      <c r="E85" s="60">
        <v>278</v>
      </c>
      <c r="F85" s="60">
        <v>19</v>
      </c>
      <c r="G85" s="60">
        <v>1653</v>
      </c>
      <c r="H85" s="60">
        <v>1953</v>
      </c>
      <c r="I85" s="60">
        <f t="shared" si="1"/>
        <v>3</v>
      </c>
      <c r="K85" s="98"/>
    </row>
    <row r="86" spans="1:11" x14ac:dyDescent="0.25">
      <c r="A86" s="1" t="s">
        <v>473</v>
      </c>
      <c r="B86" s="60">
        <v>311</v>
      </c>
      <c r="C86" s="60">
        <v>53</v>
      </c>
      <c r="D86" s="60">
        <v>9</v>
      </c>
      <c r="E86" s="60">
        <v>43</v>
      </c>
      <c r="F86" s="60">
        <v>8</v>
      </c>
      <c r="G86" s="60">
        <v>260</v>
      </c>
      <c r="H86" s="60">
        <v>322</v>
      </c>
      <c r="I86" s="60">
        <f t="shared" si="1"/>
        <v>11</v>
      </c>
      <c r="K86" s="98"/>
    </row>
    <row r="87" spans="1:11" x14ac:dyDescent="0.25">
      <c r="A87" s="8" t="s">
        <v>219</v>
      </c>
      <c r="B87" s="60"/>
      <c r="C87" s="60"/>
      <c r="D87" s="60"/>
      <c r="E87" s="60"/>
      <c r="F87" s="60"/>
      <c r="G87" s="60"/>
      <c r="H87" s="60"/>
      <c r="I87" s="60"/>
      <c r="K87" s="98"/>
    </row>
    <row r="88" spans="1:11" x14ac:dyDescent="0.25">
      <c r="A88" s="1" t="s">
        <v>474</v>
      </c>
      <c r="B88" s="60">
        <v>671</v>
      </c>
      <c r="C88" s="60">
        <v>86</v>
      </c>
      <c r="D88" s="60">
        <v>4</v>
      </c>
      <c r="E88" s="60">
        <v>100</v>
      </c>
      <c r="F88" s="60">
        <v>14</v>
      </c>
      <c r="G88" s="60">
        <v>557</v>
      </c>
      <c r="H88" s="60">
        <v>647</v>
      </c>
      <c r="I88" s="60">
        <f t="shared" si="1"/>
        <v>-24</v>
      </c>
      <c r="K88" s="98"/>
    </row>
    <row r="89" spans="1:11" x14ac:dyDescent="0.25">
      <c r="A89" s="1" t="s">
        <v>475</v>
      </c>
      <c r="B89" s="60">
        <v>1266</v>
      </c>
      <c r="C89" s="60">
        <v>209</v>
      </c>
      <c r="D89" s="60">
        <v>17</v>
      </c>
      <c r="E89" s="60">
        <v>205</v>
      </c>
      <c r="F89" s="60">
        <v>17</v>
      </c>
      <c r="G89" s="60">
        <v>1044</v>
      </c>
      <c r="H89" s="60">
        <v>1270</v>
      </c>
      <c r="I89" s="60">
        <f t="shared" si="1"/>
        <v>4</v>
      </c>
      <c r="K89" s="98"/>
    </row>
    <row r="90" spans="1:11" x14ac:dyDescent="0.25">
      <c r="A90" s="1" t="s">
        <v>476</v>
      </c>
      <c r="B90" s="60">
        <v>703</v>
      </c>
      <c r="C90" s="60">
        <v>122</v>
      </c>
      <c r="D90" s="60">
        <v>15</v>
      </c>
      <c r="E90" s="60">
        <v>107</v>
      </c>
      <c r="F90" s="60">
        <v>11</v>
      </c>
      <c r="G90" s="60">
        <v>585</v>
      </c>
      <c r="H90" s="60">
        <v>722</v>
      </c>
      <c r="I90" s="60">
        <f t="shared" si="1"/>
        <v>19</v>
      </c>
      <c r="K90" s="98"/>
    </row>
    <row r="91" spans="1:11" x14ac:dyDescent="0.25">
      <c r="A91" s="8" t="s">
        <v>220</v>
      </c>
      <c r="B91" s="60"/>
      <c r="C91" s="60"/>
      <c r="D91" s="60"/>
      <c r="E91" s="60"/>
      <c r="F91" s="60"/>
      <c r="G91" s="60"/>
      <c r="H91" s="60"/>
      <c r="I91" s="60"/>
      <c r="K91" s="98"/>
    </row>
    <row r="92" spans="1:11" x14ac:dyDescent="0.25">
      <c r="A92" s="1" t="s">
        <v>477</v>
      </c>
      <c r="B92" s="60">
        <v>2290</v>
      </c>
      <c r="C92" s="60">
        <v>359</v>
      </c>
      <c r="D92" s="60">
        <v>31</v>
      </c>
      <c r="E92" s="60">
        <v>338</v>
      </c>
      <c r="F92" s="60">
        <v>17</v>
      </c>
      <c r="G92" s="60">
        <v>1935</v>
      </c>
      <c r="H92" s="60">
        <v>2325</v>
      </c>
      <c r="I92" s="60">
        <f t="shared" si="1"/>
        <v>35</v>
      </c>
      <c r="K92" s="98"/>
    </row>
    <row r="93" spans="1:11" x14ac:dyDescent="0.25">
      <c r="A93" s="1" t="s">
        <v>478</v>
      </c>
      <c r="B93" s="70">
        <v>248</v>
      </c>
      <c r="C93" s="69">
        <v>35</v>
      </c>
      <c r="D93" s="69">
        <v>0</v>
      </c>
      <c r="E93" s="70">
        <v>48</v>
      </c>
      <c r="F93" s="69">
        <v>1</v>
      </c>
      <c r="G93" s="70">
        <v>199</v>
      </c>
      <c r="H93" s="60">
        <v>234</v>
      </c>
      <c r="I93" s="60">
        <f t="shared" si="1"/>
        <v>-14</v>
      </c>
      <c r="K93" s="98"/>
    </row>
    <row r="94" spans="1:11" x14ac:dyDescent="0.25">
      <c r="A94" s="8" t="s">
        <v>221</v>
      </c>
      <c r="B94" s="60"/>
      <c r="C94" s="60"/>
      <c r="D94" s="60"/>
      <c r="E94" s="60"/>
      <c r="F94" s="60"/>
      <c r="G94" s="60"/>
      <c r="I94" s="60"/>
      <c r="K94" s="98"/>
    </row>
    <row r="95" spans="1:11" x14ac:dyDescent="0.25">
      <c r="A95" s="1" t="s">
        <v>479</v>
      </c>
      <c r="B95" s="60">
        <v>50</v>
      </c>
      <c r="C95" s="60">
        <v>14</v>
      </c>
      <c r="D95" s="60">
        <v>0</v>
      </c>
      <c r="E95" s="60">
        <v>10</v>
      </c>
      <c r="F95" s="60">
        <v>0</v>
      </c>
      <c r="G95" s="60">
        <v>40</v>
      </c>
      <c r="H95" s="60">
        <v>54</v>
      </c>
      <c r="I95" s="60">
        <f t="shared" si="1"/>
        <v>4</v>
      </c>
      <c r="K95" s="98"/>
    </row>
    <row r="96" spans="1:11" x14ac:dyDescent="0.25">
      <c r="A96" s="1" t="s">
        <v>480</v>
      </c>
      <c r="B96" s="60">
        <v>82</v>
      </c>
      <c r="C96" s="60">
        <v>6</v>
      </c>
      <c r="D96" s="60">
        <v>1</v>
      </c>
      <c r="E96" s="60">
        <v>11</v>
      </c>
      <c r="F96" s="60">
        <v>7</v>
      </c>
      <c r="G96" s="60">
        <v>64</v>
      </c>
      <c r="H96" s="60">
        <v>71</v>
      </c>
      <c r="I96" s="60">
        <f t="shared" si="1"/>
        <v>-11</v>
      </c>
      <c r="K96" s="98"/>
    </row>
    <row r="97" spans="1:11" x14ac:dyDescent="0.25">
      <c r="A97" s="1" t="s">
        <v>481</v>
      </c>
      <c r="B97" s="60">
        <v>62</v>
      </c>
      <c r="C97" s="60">
        <v>7</v>
      </c>
      <c r="D97" s="60">
        <v>0</v>
      </c>
      <c r="E97" s="60">
        <v>6</v>
      </c>
      <c r="F97" s="60">
        <v>1</v>
      </c>
      <c r="G97" s="60">
        <v>55</v>
      </c>
      <c r="H97" s="60">
        <v>62</v>
      </c>
      <c r="I97" s="60">
        <f t="shared" si="1"/>
        <v>0</v>
      </c>
      <c r="K97" s="98"/>
    </row>
    <row r="98" spans="1:11" x14ac:dyDescent="0.25">
      <c r="A98" s="1" t="s">
        <v>482</v>
      </c>
      <c r="B98" s="60">
        <v>24</v>
      </c>
      <c r="C98" s="60">
        <v>1</v>
      </c>
      <c r="D98" s="60">
        <v>0</v>
      </c>
      <c r="E98" s="60">
        <v>4</v>
      </c>
      <c r="F98" s="60">
        <v>1</v>
      </c>
      <c r="G98" s="60">
        <v>19</v>
      </c>
      <c r="H98" s="60">
        <v>20</v>
      </c>
      <c r="I98" s="60">
        <f t="shared" si="1"/>
        <v>-4</v>
      </c>
      <c r="K98" s="98"/>
    </row>
    <row r="99" spans="1:11" x14ac:dyDescent="0.25">
      <c r="A99" s="1" t="s">
        <v>483</v>
      </c>
      <c r="B99" s="60">
        <v>4</v>
      </c>
      <c r="C99" s="60">
        <v>0</v>
      </c>
      <c r="D99" s="60">
        <v>1</v>
      </c>
      <c r="E99" s="60">
        <v>1</v>
      </c>
      <c r="F99" s="60">
        <v>0</v>
      </c>
      <c r="G99" s="60">
        <v>3</v>
      </c>
      <c r="H99" s="60">
        <v>4</v>
      </c>
      <c r="I99" s="60">
        <f t="shared" si="1"/>
        <v>0</v>
      </c>
      <c r="K99" s="98"/>
    </row>
    <row r="100" spans="1:11" x14ac:dyDescent="0.25">
      <c r="A100" s="1" t="s">
        <v>484</v>
      </c>
      <c r="B100" s="60">
        <v>110</v>
      </c>
      <c r="C100" s="60">
        <v>16</v>
      </c>
      <c r="D100" s="60">
        <v>2</v>
      </c>
      <c r="E100" s="60">
        <v>22</v>
      </c>
      <c r="F100" s="60">
        <v>1</v>
      </c>
      <c r="G100" s="60">
        <v>87</v>
      </c>
      <c r="H100" s="60">
        <v>105</v>
      </c>
      <c r="I100" s="60">
        <f t="shared" si="1"/>
        <v>-5</v>
      </c>
      <c r="K100" s="98"/>
    </row>
    <row r="101" spans="1:11" x14ac:dyDescent="0.25">
      <c r="A101" s="1" t="s">
        <v>485</v>
      </c>
      <c r="B101" s="60">
        <v>42</v>
      </c>
      <c r="C101" s="60">
        <v>7</v>
      </c>
      <c r="D101" s="60">
        <v>0</v>
      </c>
      <c r="E101" s="60">
        <v>8</v>
      </c>
      <c r="F101" s="60">
        <v>1</v>
      </c>
      <c r="G101" s="60">
        <v>33</v>
      </c>
      <c r="H101" s="60">
        <v>40</v>
      </c>
      <c r="I101" s="60">
        <f t="shared" si="1"/>
        <v>-2</v>
      </c>
      <c r="K101" s="98"/>
    </row>
    <row r="102" spans="1:11" x14ac:dyDescent="0.25">
      <c r="A102" s="8" t="s">
        <v>222</v>
      </c>
      <c r="B102" s="60"/>
      <c r="C102" s="60"/>
      <c r="D102" s="60"/>
      <c r="E102" s="60"/>
      <c r="F102" s="60"/>
      <c r="G102" s="60"/>
      <c r="H102" s="60"/>
      <c r="I102" s="60"/>
      <c r="K102" s="98"/>
    </row>
    <row r="103" spans="1:11" x14ac:dyDescent="0.25">
      <c r="A103" s="1" t="s">
        <v>486</v>
      </c>
      <c r="B103" s="60">
        <v>682</v>
      </c>
      <c r="C103" s="60">
        <v>101</v>
      </c>
      <c r="D103" s="60">
        <v>3</v>
      </c>
      <c r="E103" s="60">
        <v>87</v>
      </c>
      <c r="F103" s="60">
        <v>10</v>
      </c>
      <c r="G103" s="60">
        <v>585</v>
      </c>
      <c r="H103" s="60">
        <v>689</v>
      </c>
      <c r="I103" s="60">
        <f t="shared" si="1"/>
        <v>7</v>
      </c>
      <c r="K103" s="98"/>
    </row>
    <row r="104" spans="1:11" x14ac:dyDescent="0.25">
      <c r="A104" s="1" t="s">
        <v>487</v>
      </c>
      <c r="B104" s="60">
        <v>283</v>
      </c>
      <c r="C104" s="60">
        <v>75</v>
      </c>
      <c r="D104" s="60">
        <v>5</v>
      </c>
      <c r="E104" s="60">
        <v>49</v>
      </c>
      <c r="F104" s="60">
        <v>8</v>
      </c>
      <c r="G104" s="60">
        <v>226</v>
      </c>
      <c r="H104" s="60">
        <v>306</v>
      </c>
      <c r="I104" s="60">
        <f t="shared" si="1"/>
        <v>23</v>
      </c>
      <c r="K104" s="98"/>
    </row>
    <row r="105" spans="1:11" x14ac:dyDescent="0.25">
      <c r="A105" s="8" t="s">
        <v>223</v>
      </c>
      <c r="B105" s="60"/>
      <c r="C105" s="60"/>
      <c r="D105" s="60"/>
      <c r="E105" s="60"/>
      <c r="F105" s="60"/>
      <c r="G105" s="60"/>
      <c r="H105" s="60"/>
      <c r="I105" s="60"/>
      <c r="K105" s="98"/>
    </row>
    <row r="106" spans="1:11" x14ac:dyDescent="0.25">
      <c r="A106" s="1" t="s">
        <v>488</v>
      </c>
      <c r="B106" s="60">
        <v>177</v>
      </c>
      <c r="C106" s="60">
        <v>13</v>
      </c>
      <c r="D106" s="60">
        <v>2</v>
      </c>
      <c r="E106" s="60">
        <v>23</v>
      </c>
      <c r="F106" s="60">
        <v>5</v>
      </c>
      <c r="G106" s="60">
        <v>149</v>
      </c>
      <c r="H106" s="60">
        <v>164</v>
      </c>
      <c r="I106" s="60">
        <f t="shared" si="1"/>
        <v>-13</v>
      </c>
      <c r="K106" s="98"/>
    </row>
    <row r="107" spans="1:11" x14ac:dyDescent="0.25">
      <c r="A107" s="1" t="s">
        <v>544</v>
      </c>
      <c r="B107" s="60">
        <v>397</v>
      </c>
      <c r="C107" s="60">
        <v>55</v>
      </c>
      <c r="D107" s="60">
        <v>1</v>
      </c>
      <c r="E107" s="60">
        <v>40</v>
      </c>
      <c r="F107" s="60">
        <v>3</v>
      </c>
      <c r="G107" s="60">
        <v>354</v>
      </c>
      <c r="H107" s="60">
        <v>410</v>
      </c>
      <c r="I107" s="60">
        <f t="shared" si="1"/>
        <v>13</v>
      </c>
      <c r="K107" s="98"/>
    </row>
    <row r="108" spans="1:11" x14ac:dyDescent="0.25">
      <c r="A108" s="1" t="s">
        <v>489</v>
      </c>
      <c r="B108" s="60">
        <v>252</v>
      </c>
      <c r="C108" s="60">
        <v>23</v>
      </c>
      <c r="D108" s="60">
        <v>1</v>
      </c>
      <c r="E108" s="60">
        <v>26</v>
      </c>
      <c r="F108" s="60">
        <v>28</v>
      </c>
      <c r="G108" s="60">
        <v>198</v>
      </c>
      <c r="H108" s="60">
        <v>222</v>
      </c>
      <c r="I108" s="60">
        <f t="shared" si="1"/>
        <v>-30</v>
      </c>
      <c r="K108" s="98"/>
    </row>
    <row r="109" spans="1:11" x14ac:dyDescent="0.25">
      <c r="A109" s="1" t="s">
        <v>490</v>
      </c>
      <c r="B109" s="60">
        <v>133</v>
      </c>
      <c r="C109" s="60">
        <v>18</v>
      </c>
      <c r="D109" s="60">
        <v>1</v>
      </c>
      <c r="E109" s="60">
        <v>12</v>
      </c>
      <c r="F109" s="60">
        <v>3</v>
      </c>
      <c r="G109" s="60">
        <v>118</v>
      </c>
      <c r="H109" s="60">
        <v>137</v>
      </c>
      <c r="I109" s="60">
        <f t="shared" si="1"/>
        <v>4</v>
      </c>
      <c r="K109" s="98"/>
    </row>
    <row r="110" spans="1:11" x14ac:dyDescent="0.25">
      <c r="A110" s="1" t="s">
        <v>491</v>
      </c>
      <c r="B110" s="60">
        <v>92</v>
      </c>
      <c r="C110" s="60">
        <v>5</v>
      </c>
      <c r="D110" s="60">
        <v>0</v>
      </c>
      <c r="E110" s="60">
        <v>5</v>
      </c>
      <c r="F110" s="60">
        <v>2</v>
      </c>
      <c r="G110" s="60">
        <v>85</v>
      </c>
      <c r="H110" s="60">
        <v>90</v>
      </c>
      <c r="I110" s="60">
        <f t="shared" si="1"/>
        <v>-2</v>
      </c>
      <c r="K110" s="98"/>
    </row>
    <row r="111" spans="1:11" x14ac:dyDescent="0.25">
      <c r="A111" s="1" t="s">
        <v>492</v>
      </c>
      <c r="B111" s="60">
        <v>86</v>
      </c>
      <c r="C111" s="60">
        <v>21</v>
      </c>
      <c r="D111" s="60">
        <v>4</v>
      </c>
      <c r="E111" s="60">
        <v>14</v>
      </c>
      <c r="F111" s="60">
        <v>2</v>
      </c>
      <c r="G111" s="60">
        <v>70</v>
      </c>
      <c r="H111" s="60">
        <v>95</v>
      </c>
      <c r="I111" s="60">
        <f t="shared" si="1"/>
        <v>9</v>
      </c>
      <c r="K111" s="98"/>
    </row>
    <row r="112" spans="1:11" x14ac:dyDescent="0.25">
      <c r="A112" s="1" t="s">
        <v>493</v>
      </c>
      <c r="B112" s="60">
        <v>191</v>
      </c>
      <c r="C112" s="60">
        <v>27</v>
      </c>
      <c r="D112" s="60">
        <v>8</v>
      </c>
      <c r="E112" s="60">
        <v>44</v>
      </c>
      <c r="F112" s="60">
        <v>1</v>
      </c>
      <c r="G112" s="60">
        <v>146</v>
      </c>
      <c r="H112" s="60">
        <v>181</v>
      </c>
      <c r="I112" s="60">
        <f t="shared" si="1"/>
        <v>-10</v>
      </c>
      <c r="K112" s="98"/>
    </row>
    <row r="113" spans="1:11" x14ac:dyDescent="0.25">
      <c r="A113" s="1" t="s">
        <v>494</v>
      </c>
      <c r="B113" s="60">
        <v>54</v>
      </c>
      <c r="C113" s="60">
        <v>6</v>
      </c>
      <c r="D113" s="60">
        <v>1</v>
      </c>
      <c r="E113" s="60">
        <v>9</v>
      </c>
      <c r="F113" s="60">
        <v>4</v>
      </c>
      <c r="G113" s="60">
        <v>41</v>
      </c>
      <c r="H113" s="60">
        <v>48</v>
      </c>
      <c r="I113" s="60">
        <f t="shared" si="1"/>
        <v>-6</v>
      </c>
      <c r="K113" s="98"/>
    </row>
    <row r="114" spans="1:11" x14ac:dyDescent="0.25">
      <c r="A114" s="1" t="s">
        <v>224</v>
      </c>
      <c r="B114" s="60">
        <v>6134</v>
      </c>
      <c r="C114" s="60">
        <v>1344</v>
      </c>
      <c r="D114" s="60">
        <v>30</v>
      </c>
      <c r="E114" s="60">
        <v>1151</v>
      </c>
      <c r="F114" s="60">
        <v>1</v>
      </c>
      <c r="G114" s="60">
        <v>4982</v>
      </c>
      <c r="H114" s="60">
        <v>6356</v>
      </c>
      <c r="I114" s="60">
        <f t="shared" si="1"/>
        <v>222</v>
      </c>
      <c r="K114" s="98"/>
    </row>
    <row r="115" spans="1:11" x14ac:dyDescent="0.25">
      <c r="A115" s="1" t="s">
        <v>545</v>
      </c>
      <c r="H115" s="60"/>
      <c r="K115" s="98"/>
    </row>
    <row r="116" spans="1:11" x14ac:dyDescent="0.25">
      <c r="K116" s="98"/>
    </row>
    <row r="117" spans="1:11" x14ac:dyDescent="0.25">
      <c r="K117" s="98"/>
    </row>
    <row r="118" spans="1:11" x14ac:dyDescent="0.25">
      <c r="K118" s="75"/>
    </row>
    <row r="119" spans="1:11" x14ac:dyDescent="0.25">
      <c r="K119" s="75"/>
    </row>
    <row r="120" spans="1:11" x14ac:dyDescent="0.25">
      <c r="K120" s="75"/>
    </row>
    <row r="121" spans="1:11" x14ac:dyDescent="0.25">
      <c r="K121" s="75"/>
    </row>
    <row r="122" spans="1:11" x14ac:dyDescent="0.25">
      <c r="K122" s="75"/>
    </row>
    <row r="123" spans="1:11" x14ac:dyDescent="0.25">
      <c r="K123" s="75"/>
    </row>
    <row r="124" spans="1:11" x14ac:dyDescent="0.25">
      <c r="K124" s="75"/>
    </row>
    <row r="125" spans="1:11" x14ac:dyDescent="0.25">
      <c r="K125" s="75"/>
    </row>
    <row r="126" spans="1:11" x14ac:dyDescent="0.25">
      <c r="K126" s="75"/>
    </row>
    <row r="127" spans="1:11" x14ac:dyDescent="0.25">
      <c r="K127" s="75"/>
    </row>
    <row r="128" spans="1:11" x14ac:dyDescent="0.25">
      <c r="K128" s="75"/>
    </row>
    <row r="129" spans="11:11" x14ac:dyDescent="0.25">
      <c r="K129" s="75"/>
    </row>
    <row r="130" spans="11:11" x14ac:dyDescent="0.25">
      <c r="K130" s="75"/>
    </row>
    <row r="131" spans="11:11" x14ac:dyDescent="0.25">
      <c r="K131" s="75"/>
    </row>
    <row r="132" spans="11:11" x14ac:dyDescent="0.25">
      <c r="K132" s="75"/>
    </row>
    <row r="133" spans="11:11" x14ac:dyDescent="0.25">
      <c r="K133" s="75"/>
    </row>
    <row r="134" spans="11:11" x14ac:dyDescent="0.25">
      <c r="K134" s="75"/>
    </row>
    <row r="135" spans="11:11" x14ac:dyDescent="0.25">
      <c r="K135" s="75"/>
    </row>
    <row r="136" spans="11:11" x14ac:dyDescent="0.25">
      <c r="K136" s="75"/>
    </row>
    <row r="137" spans="11:11" x14ac:dyDescent="0.25">
      <c r="K137" s="75"/>
    </row>
    <row r="138" spans="11:11" x14ac:dyDescent="0.25">
      <c r="K138" s="75"/>
    </row>
    <row r="139" spans="11:11" x14ac:dyDescent="0.25">
      <c r="K139" s="75"/>
    </row>
    <row r="140" spans="11:11" x14ac:dyDescent="0.25">
      <c r="K140" s="75"/>
    </row>
    <row r="141" spans="11:11" x14ac:dyDescent="0.25">
      <c r="K141" s="75"/>
    </row>
    <row r="142" spans="11:11" x14ac:dyDescent="0.25">
      <c r="K142" s="75"/>
    </row>
    <row r="143" spans="11:11" x14ac:dyDescent="0.25">
      <c r="K143" s="75"/>
    </row>
    <row r="144" spans="11:11" x14ac:dyDescent="0.25">
      <c r="K144" s="75"/>
    </row>
    <row r="145" spans="11:11" x14ac:dyDescent="0.25">
      <c r="K145" s="75"/>
    </row>
    <row r="146" spans="11:11" x14ac:dyDescent="0.25">
      <c r="K146" s="75"/>
    </row>
    <row r="147" spans="11:11" x14ac:dyDescent="0.25">
      <c r="K147" s="75"/>
    </row>
    <row r="148" spans="11:11" x14ac:dyDescent="0.25">
      <c r="K148" s="75"/>
    </row>
    <row r="149" spans="11:11" x14ac:dyDescent="0.25">
      <c r="K149" s="75"/>
    </row>
    <row r="150" spans="11:11" x14ac:dyDescent="0.25">
      <c r="K150" s="75"/>
    </row>
    <row r="151" spans="11:11" x14ac:dyDescent="0.25">
      <c r="K151" s="75"/>
    </row>
    <row r="152" spans="11:11" x14ac:dyDescent="0.25">
      <c r="K152" s="75"/>
    </row>
    <row r="153" spans="11:11" x14ac:dyDescent="0.25">
      <c r="K153" s="75"/>
    </row>
    <row r="154" spans="11:11" x14ac:dyDescent="0.25">
      <c r="K154" s="75"/>
    </row>
    <row r="155" spans="11:11" x14ac:dyDescent="0.25">
      <c r="K155" s="75"/>
    </row>
    <row r="156" spans="11:11" x14ac:dyDescent="0.25">
      <c r="K156" s="75"/>
    </row>
    <row r="157" spans="11:11" x14ac:dyDescent="0.25">
      <c r="K157" s="75"/>
    </row>
    <row r="158" spans="11:11" x14ac:dyDescent="0.25">
      <c r="K158" s="75"/>
    </row>
    <row r="159" spans="11:11" x14ac:dyDescent="0.25">
      <c r="K159" s="75"/>
    </row>
    <row r="160" spans="11:11" x14ac:dyDescent="0.25">
      <c r="K160" s="75"/>
    </row>
    <row r="161" spans="11:11" x14ac:dyDescent="0.25">
      <c r="K161" s="75"/>
    </row>
    <row r="162" spans="11:11" x14ac:dyDescent="0.25">
      <c r="K162" s="75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K25"/>
  <sheetViews>
    <sheetView workbookViewId="0">
      <selection activeCell="J11" sqref="J6:J11"/>
    </sheetView>
  </sheetViews>
  <sheetFormatPr baseColWidth="10" defaultColWidth="11.44140625" defaultRowHeight="13.2" x14ac:dyDescent="0.25"/>
  <cols>
    <col min="1" max="1" width="20.88671875" style="1" customWidth="1"/>
    <col min="2" max="3" width="7.88671875" style="1" customWidth="1"/>
    <col min="4" max="9" width="8" style="1" customWidth="1"/>
    <col min="10" max="10" width="8" style="76" customWidth="1"/>
    <col min="11" max="11" width="9.5546875" style="1" bestFit="1" customWidth="1"/>
    <col min="12" max="16384" width="11.44140625" style="1"/>
  </cols>
  <sheetData>
    <row r="1" spans="1:11" x14ac:dyDescent="0.25">
      <c r="A1" s="8" t="s">
        <v>810</v>
      </c>
    </row>
    <row r="2" spans="1:11" x14ac:dyDescent="0.25">
      <c r="A2" s="23" t="s">
        <v>853</v>
      </c>
    </row>
    <row r="3" spans="1:11" x14ac:dyDescent="0.25">
      <c r="F3" s="3"/>
      <c r="G3" s="3"/>
    </row>
    <row r="4" spans="1:11" x14ac:dyDescent="0.25">
      <c r="B4" s="1">
        <v>2012</v>
      </c>
      <c r="C4" s="24" t="s">
        <v>201</v>
      </c>
      <c r="D4" s="1">
        <v>2012</v>
      </c>
      <c r="E4" s="24" t="s">
        <v>201</v>
      </c>
      <c r="F4" s="1">
        <v>2013</v>
      </c>
      <c r="G4" s="24" t="s">
        <v>201</v>
      </c>
      <c r="H4" s="1">
        <v>2015</v>
      </c>
      <c r="I4" s="3" t="s">
        <v>201</v>
      </c>
      <c r="J4" s="1">
        <v>2016</v>
      </c>
      <c r="K4" s="3" t="s">
        <v>201</v>
      </c>
    </row>
    <row r="5" spans="1:11" x14ac:dyDescent="0.25">
      <c r="A5" s="8" t="s">
        <v>202</v>
      </c>
      <c r="B5" s="27">
        <v>102683</v>
      </c>
      <c r="C5" s="45">
        <v>1</v>
      </c>
      <c r="D5" s="27">
        <v>103792</v>
      </c>
      <c r="E5" s="45">
        <v>1</v>
      </c>
      <c r="F5" s="27">
        <v>107444</v>
      </c>
      <c r="G5" s="46">
        <v>1</v>
      </c>
      <c r="H5" s="27">
        <v>111879</v>
      </c>
      <c r="I5" s="46">
        <v>1</v>
      </c>
      <c r="J5" s="27">
        <v>114984</v>
      </c>
      <c r="K5" s="46">
        <f>J5/$J$5</f>
        <v>1</v>
      </c>
    </row>
    <row r="6" spans="1:11" x14ac:dyDescent="0.25">
      <c r="A6" s="5" t="s">
        <v>203</v>
      </c>
      <c r="B6" s="7">
        <v>32</v>
      </c>
      <c r="C6" s="10">
        <v>3.1163873279900278E-4</v>
      </c>
      <c r="D6" s="7">
        <v>28</v>
      </c>
      <c r="E6" s="10">
        <v>2.6977030985047017E-4</v>
      </c>
      <c r="F6" s="7">
        <v>29</v>
      </c>
      <c r="G6" s="44">
        <v>2.6990804512117938E-4</v>
      </c>
      <c r="H6" s="7">
        <v>34</v>
      </c>
      <c r="I6" s="44">
        <v>3.0390000000000001E-4</v>
      </c>
      <c r="J6" s="7">
        <v>33</v>
      </c>
      <c r="K6" s="44">
        <f t="shared" ref="K6:K11" si="0">J6/$J$5</f>
        <v>2.8699645168023377E-4</v>
      </c>
    </row>
    <row r="7" spans="1:11" x14ac:dyDescent="0.25">
      <c r="A7" s="5" t="s">
        <v>204</v>
      </c>
      <c r="B7" s="7">
        <v>3846</v>
      </c>
      <c r="C7" s="10">
        <v>3.7455080198280144E-2</v>
      </c>
      <c r="D7" s="7">
        <v>3801</v>
      </c>
      <c r="E7" s="10">
        <v>3.6621319562201327E-2</v>
      </c>
      <c r="F7" s="7">
        <v>3950</v>
      </c>
      <c r="G7" s="44">
        <v>3.6763337180298575E-2</v>
      </c>
      <c r="H7" s="7">
        <v>3922</v>
      </c>
      <c r="I7" s="44">
        <v>3.505573E-2</v>
      </c>
      <c r="J7" s="7">
        <v>3986</v>
      </c>
      <c r="K7" s="44">
        <f t="shared" si="0"/>
        <v>3.4665692618103386E-2</v>
      </c>
    </row>
    <row r="8" spans="1:11" x14ac:dyDescent="0.25">
      <c r="A8" s="5" t="s">
        <v>205</v>
      </c>
      <c r="B8" s="7">
        <v>7397</v>
      </c>
      <c r="C8" s="10">
        <v>7.2037240828569479E-2</v>
      </c>
      <c r="D8" s="7">
        <v>7066</v>
      </c>
      <c r="E8" s="10">
        <v>6.8078464621550788E-2</v>
      </c>
      <c r="F8" s="7">
        <v>7233</v>
      </c>
      <c r="G8" s="44">
        <v>6.7318789322810019E-2</v>
      </c>
      <c r="H8" s="7">
        <v>7483</v>
      </c>
      <c r="I8" s="44">
        <v>6.6884759000000002E-2</v>
      </c>
      <c r="J8" s="7">
        <v>7576</v>
      </c>
      <c r="K8" s="44">
        <f t="shared" si="0"/>
        <v>6.5887427816043967E-2</v>
      </c>
    </row>
    <row r="9" spans="1:11" x14ac:dyDescent="0.25">
      <c r="A9" s="5" t="s">
        <v>207</v>
      </c>
      <c r="B9" s="7">
        <v>70338</v>
      </c>
      <c r="C9" s="10">
        <v>0.68500141211300802</v>
      </c>
      <c r="D9" s="7">
        <v>71721</v>
      </c>
      <c r="E9" s="10">
        <v>0.69100701402805609</v>
      </c>
      <c r="F9" s="7">
        <v>73948</v>
      </c>
      <c r="G9" s="44">
        <v>0.6882469007110682</v>
      </c>
      <c r="H9" s="7">
        <v>76746</v>
      </c>
      <c r="I9" s="44">
        <v>0.68597323899999996</v>
      </c>
      <c r="J9" s="7">
        <v>77821</v>
      </c>
      <c r="K9" s="44">
        <f t="shared" si="0"/>
        <v>0.67679851109719613</v>
      </c>
    </row>
    <row r="10" spans="1:11" x14ac:dyDescent="0.25">
      <c r="A10" s="5" t="s">
        <v>503</v>
      </c>
      <c r="B10" s="7">
        <v>20624</v>
      </c>
      <c r="C10" s="10">
        <v>0.20085116328895727</v>
      </c>
      <c r="D10" s="7">
        <v>20740</v>
      </c>
      <c r="E10" s="10">
        <v>0.19982272236781254</v>
      </c>
      <c r="F10" s="7">
        <v>21810</v>
      </c>
      <c r="G10" s="44">
        <v>0.20298946427906631</v>
      </c>
      <c r="H10" s="7">
        <v>23184</v>
      </c>
      <c r="I10" s="44">
        <v>0.207223876</v>
      </c>
      <c r="J10" s="7">
        <v>24972</v>
      </c>
      <c r="K10" s="44">
        <f t="shared" si="0"/>
        <v>0.21717804216238781</v>
      </c>
    </row>
    <row r="11" spans="1:11" x14ac:dyDescent="0.25">
      <c r="A11" s="5" t="s">
        <v>502</v>
      </c>
      <c r="B11" s="7">
        <v>446</v>
      </c>
      <c r="C11" s="10">
        <v>4.343464838386101E-3</v>
      </c>
      <c r="D11" s="7">
        <v>436</v>
      </c>
      <c r="E11" s="10">
        <v>4.2007091105287497E-3</v>
      </c>
      <c r="F11" s="7">
        <v>474</v>
      </c>
      <c r="G11" s="44">
        <v>4.4116004616358293E-3</v>
      </c>
      <c r="H11" s="7">
        <v>510</v>
      </c>
      <c r="I11" s="44">
        <v>4.5584960000000004E-3</v>
      </c>
      <c r="J11" s="7">
        <v>596</v>
      </c>
      <c r="K11" s="44">
        <f t="shared" si="0"/>
        <v>5.1833298545884646E-3</v>
      </c>
    </row>
    <row r="12" spans="1:11" x14ac:dyDescent="0.25">
      <c r="A12" s="1" t="s">
        <v>545</v>
      </c>
    </row>
    <row r="13" spans="1:11" x14ac:dyDescent="0.25">
      <c r="C13" s="31"/>
    </row>
    <row r="14" spans="1:11" x14ac:dyDescent="0.25">
      <c r="A14" s="90"/>
    </row>
    <row r="19" spans="4:10" x14ac:dyDescent="0.25">
      <c r="E19" s="95"/>
    </row>
    <row r="20" spans="4:10" x14ac:dyDescent="0.25">
      <c r="E20" s="95"/>
    </row>
    <row r="21" spans="4:10" x14ac:dyDescent="0.25">
      <c r="E21" s="95"/>
    </row>
    <row r="22" spans="4:10" x14ac:dyDescent="0.25">
      <c r="D22" s="27"/>
      <c r="E22" s="7"/>
      <c r="F22" s="7"/>
      <c r="G22" s="7"/>
      <c r="H22" s="7"/>
      <c r="I22" s="7"/>
      <c r="J22" s="7"/>
    </row>
    <row r="23" spans="4:10" x14ac:dyDescent="0.25">
      <c r="E23" s="95"/>
    </row>
    <row r="24" spans="4:10" x14ac:dyDescent="0.25">
      <c r="E24" s="95"/>
    </row>
    <row r="25" spans="4:10" x14ac:dyDescent="0.25">
      <c r="E25" s="95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2" sqref="C22"/>
    </sheetView>
  </sheetViews>
  <sheetFormatPr baseColWidth="10" defaultRowHeight="13.2" x14ac:dyDescent="0.25"/>
  <sheetData>
    <row r="1" spans="1:1" x14ac:dyDescent="0.25">
      <c r="A1" t="s">
        <v>829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K26"/>
  <sheetViews>
    <sheetView workbookViewId="0">
      <selection activeCell="B5" sqref="B5:J5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13.5546875" style="3" customWidth="1"/>
    <col min="4" max="4" width="8" style="1" bestFit="1" customWidth="1"/>
    <col min="5" max="5" width="13.5546875" style="1" customWidth="1"/>
    <col min="6" max="6" width="8.5546875" style="1" customWidth="1"/>
    <col min="7" max="7" width="13.5546875" style="1" customWidth="1"/>
    <col min="8" max="8" width="8.5546875" style="1" customWidth="1"/>
    <col min="9" max="9" width="13.5546875" style="1" customWidth="1"/>
    <col min="10" max="10" width="8.5546875" style="1" customWidth="1"/>
    <col min="11" max="16384" width="11.44140625" style="1"/>
  </cols>
  <sheetData>
    <row r="1" spans="1:11" x14ac:dyDescent="0.25">
      <c r="A1" s="8" t="s">
        <v>797</v>
      </c>
    </row>
    <row r="2" spans="1:11" x14ac:dyDescent="0.25">
      <c r="A2" s="1" t="s">
        <v>816</v>
      </c>
    </row>
    <row r="3" spans="1:11" x14ac:dyDescent="0.25">
      <c r="C3" s="1"/>
    </row>
    <row r="4" spans="1:11" s="2" customFormat="1" ht="39.6" x14ac:dyDescent="0.25">
      <c r="B4" s="2" t="s">
        <v>202</v>
      </c>
      <c r="C4" s="2" t="s">
        <v>509</v>
      </c>
      <c r="D4" s="2" t="s">
        <v>201</v>
      </c>
      <c r="E4" s="2" t="s">
        <v>510</v>
      </c>
      <c r="F4" s="2" t="s">
        <v>201</v>
      </c>
      <c r="G4" s="2" t="s">
        <v>511</v>
      </c>
      <c r="H4" s="2" t="s">
        <v>201</v>
      </c>
      <c r="I4" s="2" t="s">
        <v>180</v>
      </c>
      <c r="J4" s="2" t="s">
        <v>201</v>
      </c>
    </row>
    <row r="5" spans="1:11" s="34" customFormat="1" x14ac:dyDescent="0.25">
      <c r="A5" s="32" t="s">
        <v>208</v>
      </c>
      <c r="B5" s="27">
        <v>3986</v>
      </c>
      <c r="C5" s="8">
        <v>350</v>
      </c>
      <c r="D5" s="33">
        <f>C5/$C$5*100</f>
        <v>100</v>
      </c>
      <c r="E5" s="93">
        <v>139</v>
      </c>
      <c r="F5" s="33">
        <f>E5/$E$5*100</f>
        <v>100</v>
      </c>
      <c r="G5" s="8">
        <v>974</v>
      </c>
      <c r="H5" s="33">
        <f>G5/$G$5*100</f>
        <v>100</v>
      </c>
      <c r="I5" s="27">
        <v>2523</v>
      </c>
      <c r="J5" s="33">
        <f>I5/$I$5*100</f>
        <v>100</v>
      </c>
      <c r="K5" s="35"/>
    </row>
    <row r="6" spans="1:11" x14ac:dyDescent="0.25">
      <c r="A6" s="1" t="s">
        <v>513</v>
      </c>
      <c r="B6" s="7">
        <v>438</v>
      </c>
      <c r="C6" s="1">
        <v>48</v>
      </c>
      <c r="D6" s="31">
        <f>C6/$C$5*100</f>
        <v>13.714285714285715</v>
      </c>
      <c r="E6" s="90">
        <v>5</v>
      </c>
      <c r="F6" s="31">
        <f t="shared" ref="F6:F25" si="0">E6/$E$5*100</f>
        <v>3.5971223021582732</v>
      </c>
      <c r="G6" s="1">
        <v>64</v>
      </c>
      <c r="H6" s="31">
        <f t="shared" ref="H6:H25" si="1">G6/$G$5*100</f>
        <v>6.5708418891170437</v>
      </c>
      <c r="I6" s="1">
        <v>321</v>
      </c>
      <c r="J6" s="31">
        <f t="shared" ref="J6:J25" si="2">I6/$I$5*100</f>
        <v>12.72294887039239</v>
      </c>
      <c r="K6" s="35"/>
    </row>
    <row r="7" spans="1:11" x14ac:dyDescent="0.25">
      <c r="A7" s="1" t="s">
        <v>557</v>
      </c>
      <c r="B7" s="7">
        <v>450</v>
      </c>
      <c r="C7" s="1">
        <v>91</v>
      </c>
      <c r="D7" s="31">
        <f t="shared" ref="D7:D25" si="3">C7/$C$5*100</f>
        <v>26</v>
      </c>
      <c r="E7" s="90">
        <v>13</v>
      </c>
      <c r="F7" s="31">
        <f t="shared" si="0"/>
        <v>9.3525179856115113</v>
      </c>
      <c r="G7" s="1">
        <v>59</v>
      </c>
      <c r="H7" s="31">
        <f t="shared" si="1"/>
        <v>6.0574948665297743</v>
      </c>
      <c r="I7" s="1">
        <v>287</v>
      </c>
      <c r="J7" s="31">
        <f t="shared" si="2"/>
        <v>11.375346809353944</v>
      </c>
      <c r="K7" s="35"/>
    </row>
    <row r="8" spans="1:11" x14ac:dyDescent="0.25">
      <c r="A8" s="1" t="s">
        <v>514</v>
      </c>
      <c r="B8" s="7">
        <v>338</v>
      </c>
      <c r="C8" s="1">
        <v>24</v>
      </c>
      <c r="D8" s="31">
        <f t="shared" si="3"/>
        <v>6.8571428571428577</v>
      </c>
      <c r="E8" s="90">
        <v>11</v>
      </c>
      <c r="F8" s="31">
        <f t="shared" si="0"/>
        <v>7.9136690647482011</v>
      </c>
      <c r="G8" s="1">
        <v>76</v>
      </c>
      <c r="H8" s="31">
        <f t="shared" si="1"/>
        <v>7.8028747433264893</v>
      </c>
      <c r="I8" s="1">
        <v>227</v>
      </c>
      <c r="J8" s="31">
        <f t="shared" si="2"/>
        <v>8.9972255251684512</v>
      </c>
      <c r="K8" s="35"/>
    </row>
    <row r="9" spans="1:11" x14ac:dyDescent="0.25">
      <c r="A9" s="1" t="s">
        <v>515</v>
      </c>
      <c r="B9" s="7">
        <v>141</v>
      </c>
      <c r="C9" s="1">
        <v>12</v>
      </c>
      <c r="D9" s="31">
        <f t="shared" si="3"/>
        <v>3.4285714285714288</v>
      </c>
      <c r="E9" s="90">
        <v>4</v>
      </c>
      <c r="F9" s="31">
        <f t="shared" si="0"/>
        <v>2.877697841726619</v>
      </c>
      <c r="G9" s="1">
        <v>32</v>
      </c>
      <c r="H9" s="31">
        <f t="shared" si="1"/>
        <v>3.2854209445585218</v>
      </c>
      <c r="I9" s="1">
        <v>93</v>
      </c>
      <c r="J9" s="31">
        <f t="shared" si="2"/>
        <v>3.6860879904875148</v>
      </c>
      <c r="K9" s="35"/>
    </row>
    <row r="10" spans="1:11" x14ac:dyDescent="0.25">
      <c r="A10" s="1" t="s">
        <v>384</v>
      </c>
      <c r="B10" s="7">
        <v>165</v>
      </c>
      <c r="C10" s="1">
        <v>8</v>
      </c>
      <c r="D10" s="31">
        <f t="shared" si="3"/>
        <v>2.2857142857142856</v>
      </c>
      <c r="E10" s="90">
        <v>8</v>
      </c>
      <c r="F10" s="31">
        <f t="shared" si="0"/>
        <v>5.755395683453238</v>
      </c>
      <c r="G10" s="1">
        <v>44</v>
      </c>
      <c r="H10" s="31">
        <f t="shared" si="1"/>
        <v>4.517453798767967</v>
      </c>
      <c r="I10" s="1">
        <v>105</v>
      </c>
      <c r="J10" s="31">
        <f t="shared" si="2"/>
        <v>4.1617122473246138</v>
      </c>
      <c r="K10" s="35"/>
    </row>
    <row r="11" spans="1:11" x14ac:dyDescent="0.25">
      <c r="A11" s="1" t="s">
        <v>380</v>
      </c>
      <c r="B11" s="7">
        <v>144</v>
      </c>
      <c r="C11" s="1">
        <v>31</v>
      </c>
      <c r="D11" s="31">
        <f t="shared" si="3"/>
        <v>8.8571428571428559</v>
      </c>
      <c r="E11" s="90">
        <v>8</v>
      </c>
      <c r="F11" s="31">
        <f t="shared" si="0"/>
        <v>5.755395683453238</v>
      </c>
      <c r="G11" s="1">
        <v>18</v>
      </c>
      <c r="H11" s="31">
        <f t="shared" si="1"/>
        <v>1.8480492813141685</v>
      </c>
      <c r="I11" s="1">
        <v>87</v>
      </c>
      <c r="J11" s="31">
        <f t="shared" si="2"/>
        <v>3.4482758620689653</v>
      </c>
      <c r="K11" s="35"/>
    </row>
    <row r="12" spans="1:11" x14ac:dyDescent="0.25">
      <c r="A12" s="1" t="s">
        <v>558</v>
      </c>
      <c r="B12" s="7">
        <v>134</v>
      </c>
      <c r="C12" s="1">
        <v>4</v>
      </c>
      <c r="D12" s="31">
        <f t="shared" si="3"/>
        <v>1.1428571428571428</v>
      </c>
      <c r="E12" s="90">
        <v>2</v>
      </c>
      <c r="F12" s="31">
        <f t="shared" si="0"/>
        <v>1.4388489208633095</v>
      </c>
      <c r="G12" s="1">
        <v>44</v>
      </c>
      <c r="H12" s="31">
        <f t="shared" si="1"/>
        <v>4.517453798767967</v>
      </c>
      <c r="I12" s="1">
        <v>84</v>
      </c>
      <c r="J12" s="31">
        <f t="shared" si="2"/>
        <v>3.329369797859691</v>
      </c>
      <c r="K12" s="35"/>
    </row>
    <row r="13" spans="1:11" x14ac:dyDescent="0.25">
      <c r="A13" s="1" t="s">
        <v>516</v>
      </c>
      <c r="B13" s="7">
        <v>220</v>
      </c>
      <c r="C13" s="1">
        <v>12</v>
      </c>
      <c r="D13" s="31">
        <f t="shared" si="3"/>
        <v>3.4285714285714288</v>
      </c>
      <c r="E13" s="90">
        <v>5</v>
      </c>
      <c r="F13" s="31">
        <f t="shared" si="0"/>
        <v>3.5971223021582732</v>
      </c>
      <c r="G13" s="1">
        <v>68</v>
      </c>
      <c r="H13" s="31">
        <f t="shared" si="1"/>
        <v>6.9815195071868574</v>
      </c>
      <c r="I13" s="1">
        <v>135</v>
      </c>
      <c r="J13" s="31">
        <f t="shared" si="2"/>
        <v>5.3507728894173603</v>
      </c>
      <c r="K13" s="35"/>
    </row>
    <row r="14" spans="1:11" x14ac:dyDescent="0.25">
      <c r="A14" s="1" t="s">
        <v>517</v>
      </c>
      <c r="B14" s="7">
        <v>187</v>
      </c>
      <c r="C14" s="1">
        <v>6</v>
      </c>
      <c r="D14" s="31">
        <f t="shared" si="3"/>
        <v>1.7142857142857144</v>
      </c>
      <c r="E14" s="90">
        <v>16</v>
      </c>
      <c r="F14" s="31">
        <f t="shared" si="0"/>
        <v>11.510791366906476</v>
      </c>
      <c r="G14" s="1">
        <v>57</v>
      </c>
      <c r="H14" s="31">
        <f t="shared" si="1"/>
        <v>5.8521560574948666</v>
      </c>
      <c r="I14" s="1">
        <v>108</v>
      </c>
      <c r="J14" s="31">
        <f t="shared" si="2"/>
        <v>4.2806183115338881</v>
      </c>
      <c r="K14" s="35"/>
    </row>
    <row r="15" spans="1:11" x14ac:dyDescent="0.25">
      <c r="A15" s="1" t="s">
        <v>518</v>
      </c>
      <c r="B15" s="7">
        <v>312</v>
      </c>
      <c r="C15" s="1">
        <v>22</v>
      </c>
      <c r="D15" s="31">
        <f t="shared" si="3"/>
        <v>6.2857142857142865</v>
      </c>
      <c r="E15" s="90">
        <v>12</v>
      </c>
      <c r="F15" s="31">
        <f t="shared" si="0"/>
        <v>8.6330935251798557</v>
      </c>
      <c r="G15" s="1">
        <v>106</v>
      </c>
      <c r="H15" s="31">
        <f t="shared" si="1"/>
        <v>10.882956878850102</v>
      </c>
      <c r="I15" s="1">
        <v>172</v>
      </c>
      <c r="J15" s="31">
        <f t="shared" si="2"/>
        <v>6.817281014665082</v>
      </c>
      <c r="K15" s="35"/>
    </row>
    <row r="16" spans="1:11" x14ac:dyDescent="0.25">
      <c r="A16" s="1" t="s">
        <v>519</v>
      </c>
      <c r="B16" s="7">
        <v>207</v>
      </c>
      <c r="C16" s="1">
        <v>5</v>
      </c>
      <c r="D16" s="31">
        <f t="shared" si="3"/>
        <v>1.4285714285714286</v>
      </c>
      <c r="E16" s="90">
        <v>12</v>
      </c>
      <c r="F16" s="31">
        <f t="shared" si="0"/>
        <v>8.6330935251798557</v>
      </c>
      <c r="G16" s="1">
        <v>65</v>
      </c>
      <c r="H16" s="31">
        <f t="shared" si="1"/>
        <v>6.6735112936344976</v>
      </c>
      <c r="I16" s="1">
        <v>125</v>
      </c>
      <c r="J16" s="31">
        <f t="shared" si="2"/>
        <v>4.9544193420531117</v>
      </c>
      <c r="K16" s="35"/>
    </row>
    <row r="17" spans="1:11" x14ac:dyDescent="0.25">
      <c r="A17" s="1" t="s">
        <v>520</v>
      </c>
      <c r="B17" s="7">
        <v>210</v>
      </c>
      <c r="C17" s="1">
        <v>9</v>
      </c>
      <c r="D17" s="31">
        <f t="shared" si="3"/>
        <v>2.5714285714285712</v>
      </c>
      <c r="E17" s="90">
        <v>2</v>
      </c>
      <c r="F17" s="31">
        <f t="shared" si="0"/>
        <v>1.4388489208633095</v>
      </c>
      <c r="G17" s="1">
        <v>51</v>
      </c>
      <c r="H17" s="31">
        <f t="shared" si="1"/>
        <v>5.2361396303901433</v>
      </c>
      <c r="I17" s="1">
        <v>148</v>
      </c>
      <c r="J17" s="31">
        <f t="shared" si="2"/>
        <v>5.866032500990884</v>
      </c>
      <c r="K17" s="35"/>
    </row>
    <row r="18" spans="1:11" x14ac:dyDescent="0.25">
      <c r="A18" s="1" t="s">
        <v>521</v>
      </c>
      <c r="B18" s="7">
        <v>145</v>
      </c>
      <c r="C18" s="1">
        <v>4</v>
      </c>
      <c r="D18" s="31">
        <f t="shared" si="3"/>
        <v>1.1428571428571428</v>
      </c>
      <c r="E18" s="90">
        <v>3</v>
      </c>
      <c r="F18" s="31">
        <f t="shared" si="0"/>
        <v>2.1582733812949639</v>
      </c>
      <c r="G18" s="1">
        <v>29</v>
      </c>
      <c r="H18" s="31">
        <f t="shared" si="1"/>
        <v>2.9774127310061602</v>
      </c>
      <c r="I18" s="1">
        <v>109</v>
      </c>
      <c r="J18" s="31">
        <f t="shared" si="2"/>
        <v>4.3202536662703128</v>
      </c>
      <c r="K18" s="35"/>
    </row>
    <row r="19" spans="1:11" x14ac:dyDescent="0.25">
      <c r="A19" s="1" t="s">
        <v>522</v>
      </c>
      <c r="B19" s="7">
        <v>159</v>
      </c>
      <c r="C19" s="1">
        <v>8</v>
      </c>
      <c r="D19" s="31">
        <f t="shared" si="3"/>
        <v>2.2857142857142856</v>
      </c>
      <c r="E19" s="90">
        <v>6</v>
      </c>
      <c r="F19" s="31">
        <f t="shared" si="0"/>
        <v>4.3165467625899279</v>
      </c>
      <c r="G19" s="1">
        <v>46</v>
      </c>
      <c r="H19" s="31">
        <f t="shared" si="1"/>
        <v>4.7227926078028748</v>
      </c>
      <c r="I19" s="1">
        <v>99</v>
      </c>
      <c r="J19" s="31">
        <f t="shared" si="2"/>
        <v>3.9239001189060643</v>
      </c>
      <c r="K19" s="35"/>
    </row>
    <row r="20" spans="1:11" x14ac:dyDescent="0.25">
      <c r="A20" s="1" t="s">
        <v>523</v>
      </c>
      <c r="B20" s="7">
        <v>150</v>
      </c>
      <c r="C20" s="1">
        <v>6</v>
      </c>
      <c r="D20" s="31">
        <f t="shared" si="3"/>
        <v>1.7142857142857144</v>
      </c>
      <c r="E20" s="90">
        <v>4</v>
      </c>
      <c r="F20" s="31">
        <f t="shared" si="0"/>
        <v>2.877697841726619</v>
      </c>
      <c r="G20" s="1">
        <v>46</v>
      </c>
      <c r="H20" s="31">
        <f t="shared" si="1"/>
        <v>4.7227926078028748</v>
      </c>
      <c r="I20" s="1">
        <v>94</v>
      </c>
      <c r="J20" s="31">
        <f t="shared" si="2"/>
        <v>3.72572334522394</v>
      </c>
      <c r="K20" s="35"/>
    </row>
    <row r="21" spans="1:11" x14ac:dyDescent="0.25">
      <c r="A21" s="1" t="s">
        <v>524</v>
      </c>
      <c r="B21" s="7">
        <v>177</v>
      </c>
      <c r="C21" s="1">
        <v>2</v>
      </c>
      <c r="D21" s="31">
        <f t="shared" si="3"/>
        <v>0.5714285714285714</v>
      </c>
      <c r="E21" s="90">
        <v>4</v>
      </c>
      <c r="F21" s="31">
        <f t="shared" si="0"/>
        <v>2.877697841726619</v>
      </c>
      <c r="G21" s="1">
        <v>46</v>
      </c>
      <c r="H21" s="31">
        <f t="shared" si="1"/>
        <v>4.7227926078028748</v>
      </c>
      <c r="I21" s="1">
        <v>125</v>
      </c>
      <c r="J21" s="31">
        <f t="shared" si="2"/>
        <v>4.9544193420531117</v>
      </c>
      <c r="K21" s="35"/>
    </row>
    <row r="22" spans="1:11" x14ac:dyDescent="0.25">
      <c r="A22" s="1" t="s">
        <v>525</v>
      </c>
      <c r="B22" s="7">
        <v>37</v>
      </c>
      <c r="C22" s="1">
        <v>6</v>
      </c>
      <c r="D22" s="31">
        <f t="shared" si="3"/>
        <v>1.7142857142857144</v>
      </c>
      <c r="E22" s="90">
        <v>3</v>
      </c>
      <c r="F22" s="31">
        <f t="shared" si="0"/>
        <v>2.1582733812949639</v>
      </c>
      <c r="G22" s="1">
        <v>11</v>
      </c>
      <c r="H22" s="31">
        <f t="shared" si="1"/>
        <v>1.1293634496919918</v>
      </c>
      <c r="I22" s="1">
        <v>17</v>
      </c>
      <c r="J22" s="31">
        <f t="shared" si="2"/>
        <v>0.67380103051922313</v>
      </c>
      <c r="K22" s="35"/>
    </row>
    <row r="23" spans="1:11" x14ac:dyDescent="0.25">
      <c r="A23" s="1" t="s">
        <v>526</v>
      </c>
      <c r="B23" s="7">
        <v>58</v>
      </c>
      <c r="C23" s="1">
        <v>3</v>
      </c>
      <c r="D23" s="31">
        <f t="shared" si="3"/>
        <v>0.85714285714285721</v>
      </c>
      <c r="E23" s="90">
        <v>3</v>
      </c>
      <c r="F23" s="31">
        <f t="shared" si="0"/>
        <v>2.1582733812949639</v>
      </c>
      <c r="G23" s="1">
        <v>16</v>
      </c>
      <c r="H23" s="31">
        <f t="shared" si="1"/>
        <v>1.6427104722792609</v>
      </c>
      <c r="I23" s="1">
        <v>36</v>
      </c>
      <c r="J23" s="31">
        <f t="shared" si="2"/>
        <v>1.426872770511296</v>
      </c>
      <c r="K23" s="35"/>
    </row>
    <row r="24" spans="1:11" x14ac:dyDescent="0.25">
      <c r="A24" s="1" t="s">
        <v>527</v>
      </c>
      <c r="B24" s="7">
        <v>91</v>
      </c>
      <c r="C24" s="1">
        <v>6</v>
      </c>
      <c r="D24" s="31">
        <f t="shared" si="3"/>
        <v>1.7142857142857144</v>
      </c>
      <c r="E24" s="90">
        <v>3</v>
      </c>
      <c r="F24" s="31">
        <f t="shared" si="0"/>
        <v>2.1582733812949639</v>
      </c>
      <c r="G24" s="1">
        <v>32</v>
      </c>
      <c r="H24" s="31">
        <f t="shared" si="1"/>
        <v>3.2854209445585218</v>
      </c>
      <c r="I24" s="1">
        <v>50</v>
      </c>
      <c r="J24" s="31">
        <f t="shared" si="2"/>
        <v>1.9817677368212445</v>
      </c>
      <c r="K24" s="35"/>
    </row>
    <row r="25" spans="1:11" x14ac:dyDescent="0.25">
      <c r="A25" s="1" t="s">
        <v>224</v>
      </c>
      <c r="B25" s="7">
        <v>223</v>
      </c>
      <c r="C25" s="1">
        <v>43</v>
      </c>
      <c r="D25" s="31">
        <f t="shared" si="3"/>
        <v>12.285714285714286</v>
      </c>
      <c r="E25" s="90">
        <v>15</v>
      </c>
      <c r="F25" s="31">
        <f t="shared" si="0"/>
        <v>10.791366906474821</v>
      </c>
      <c r="G25" s="1">
        <v>64</v>
      </c>
      <c r="H25" s="31">
        <f t="shared" si="1"/>
        <v>6.5708418891170437</v>
      </c>
      <c r="I25" s="1">
        <v>101</v>
      </c>
      <c r="J25" s="31">
        <f t="shared" si="2"/>
        <v>4.0031708283789138</v>
      </c>
      <c r="K25" s="35"/>
    </row>
    <row r="26" spans="1:11" x14ac:dyDescent="0.25">
      <c r="A26" s="1" t="s">
        <v>545</v>
      </c>
      <c r="B26" s="27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K26"/>
  <sheetViews>
    <sheetView workbookViewId="0">
      <selection activeCell="M16" sqref="M16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17" style="1" customWidth="1"/>
    <col min="4" max="4" width="9.6640625" style="1" customWidth="1"/>
    <col min="5" max="5" width="13.88671875" style="1" customWidth="1"/>
    <col min="6" max="6" width="8.33203125" style="1" customWidth="1"/>
    <col min="7" max="7" width="12.5546875" style="1" customWidth="1"/>
    <col min="8" max="8" width="10.44140625" style="1" customWidth="1"/>
    <col min="9" max="9" width="12.6640625" style="1" customWidth="1"/>
    <col min="10" max="10" width="9.88671875" style="1" customWidth="1"/>
    <col min="11" max="16384" width="11.44140625" style="1"/>
  </cols>
  <sheetData>
    <row r="1" spans="1:11" x14ac:dyDescent="0.25">
      <c r="A1" s="8" t="s">
        <v>830</v>
      </c>
    </row>
    <row r="2" spans="1:11" x14ac:dyDescent="0.25">
      <c r="A2" s="1" t="s">
        <v>831</v>
      </c>
    </row>
    <row r="4" spans="1:11" s="2" customFormat="1" ht="39.6" x14ac:dyDescent="0.25">
      <c r="B4" s="2" t="s">
        <v>202</v>
      </c>
      <c r="C4" s="2" t="s">
        <v>528</v>
      </c>
      <c r="D4" s="2" t="s">
        <v>201</v>
      </c>
      <c r="E4" s="2" t="s">
        <v>529</v>
      </c>
      <c r="F4" s="2" t="s">
        <v>201</v>
      </c>
      <c r="G4" s="2" t="s">
        <v>530</v>
      </c>
      <c r="H4" s="2" t="s">
        <v>201</v>
      </c>
      <c r="I4" s="2" t="s">
        <v>173</v>
      </c>
      <c r="J4" s="2" t="s">
        <v>201</v>
      </c>
      <c r="K4" s="2" t="s">
        <v>512</v>
      </c>
    </row>
    <row r="5" spans="1:11" s="34" customFormat="1" x14ac:dyDescent="0.25">
      <c r="A5" s="32" t="s">
        <v>208</v>
      </c>
      <c r="B5" s="27">
        <v>77821</v>
      </c>
      <c r="C5" s="27">
        <v>33510</v>
      </c>
      <c r="D5" s="33">
        <f>C5/$C$5*100</f>
        <v>100</v>
      </c>
      <c r="E5" s="27">
        <v>5282</v>
      </c>
      <c r="F5" s="33">
        <f>E5/$E$5*100</f>
        <v>100</v>
      </c>
      <c r="G5" s="27">
        <v>25613</v>
      </c>
      <c r="H5" s="33">
        <f>G5/$G$5*100</f>
        <v>100</v>
      </c>
      <c r="I5" s="27">
        <v>13416</v>
      </c>
      <c r="J5" s="33">
        <f>I5/$I$5*100</f>
        <v>100</v>
      </c>
    </row>
    <row r="6" spans="1:11" x14ac:dyDescent="0.25">
      <c r="A6" s="1" t="s">
        <v>513</v>
      </c>
      <c r="B6" s="7">
        <v>9678</v>
      </c>
      <c r="C6" s="7">
        <v>3828</v>
      </c>
      <c r="D6" s="91">
        <f t="shared" ref="D6:D25" si="0">C6/$C$5*100</f>
        <v>11.423455684870188</v>
      </c>
      <c r="E6" s="7">
        <v>163</v>
      </c>
      <c r="F6" s="91">
        <f t="shared" ref="F6:F25" si="1">E6/$E$5*100</f>
        <v>3.0859522907989398</v>
      </c>
      <c r="G6" s="7">
        <v>4273</v>
      </c>
      <c r="H6" s="31">
        <f t="shared" ref="H6:H25" si="2">G6/$G$5*100</f>
        <v>16.682934447350956</v>
      </c>
      <c r="I6" s="7">
        <v>1414</v>
      </c>
      <c r="J6" s="31">
        <f t="shared" ref="J6:J25" si="3">I6/$I$5*100</f>
        <v>10.539654144305308</v>
      </c>
      <c r="K6" s="1" t="s">
        <v>512</v>
      </c>
    </row>
    <row r="7" spans="1:11" x14ac:dyDescent="0.25">
      <c r="A7" s="1" t="s">
        <v>557</v>
      </c>
      <c r="B7" s="7">
        <v>8699</v>
      </c>
      <c r="C7" s="7">
        <v>3554</v>
      </c>
      <c r="D7" s="91">
        <f t="shared" si="0"/>
        <v>10.605789316621903</v>
      </c>
      <c r="E7" s="7">
        <v>178</v>
      </c>
      <c r="F7" s="91">
        <f t="shared" si="1"/>
        <v>3.3699356304430141</v>
      </c>
      <c r="G7" s="7">
        <v>3627</v>
      </c>
      <c r="H7" s="31">
        <f t="shared" si="2"/>
        <v>14.160777730058955</v>
      </c>
      <c r="I7" s="7">
        <v>1340</v>
      </c>
      <c r="J7" s="31">
        <f t="shared" si="3"/>
        <v>9.9880739415623143</v>
      </c>
      <c r="K7" s="1" t="s">
        <v>512</v>
      </c>
    </row>
    <row r="8" spans="1:11" x14ac:dyDescent="0.25">
      <c r="A8" s="1" t="s">
        <v>514</v>
      </c>
      <c r="B8" s="7">
        <v>6523</v>
      </c>
      <c r="C8" s="7">
        <v>2636</v>
      </c>
      <c r="D8" s="91">
        <f t="shared" si="0"/>
        <v>7.8663085646075794</v>
      </c>
      <c r="E8" s="7">
        <v>199</v>
      </c>
      <c r="F8" s="91">
        <f t="shared" si="1"/>
        <v>3.767512305944718</v>
      </c>
      <c r="G8" s="7">
        <v>2385</v>
      </c>
      <c r="H8" s="31">
        <f t="shared" si="2"/>
        <v>9.3116776636864085</v>
      </c>
      <c r="I8" s="7">
        <v>1303</v>
      </c>
      <c r="J8" s="31">
        <f t="shared" si="3"/>
        <v>9.7122838401908158</v>
      </c>
      <c r="K8" s="1" t="s">
        <v>512</v>
      </c>
    </row>
    <row r="9" spans="1:11" x14ac:dyDescent="0.25">
      <c r="A9" s="1" t="s">
        <v>515</v>
      </c>
      <c r="B9" s="7">
        <v>3647</v>
      </c>
      <c r="C9" s="7">
        <v>1651</v>
      </c>
      <c r="D9" s="91">
        <f t="shared" si="0"/>
        <v>4.92688749626977</v>
      </c>
      <c r="E9" s="7">
        <v>220</v>
      </c>
      <c r="F9" s="91">
        <f t="shared" si="1"/>
        <v>4.1650889814464218</v>
      </c>
      <c r="G9" s="7">
        <v>1100</v>
      </c>
      <c r="H9" s="31">
        <f t="shared" si="2"/>
        <v>4.2946941006520127</v>
      </c>
      <c r="I9" s="7">
        <v>676</v>
      </c>
      <c r="J9" s="31">
        <f t="shared" si="3"/>
        <v>5.0387596899224807</v>
      </c>
      <c r="K9" s="1" t="s">
        <v>512</v>
      </c>
    </row>
    <row r="10" spans="1:11" x14ac:dyDescent="0.25">
      <c r="A10" s="1" t="s">
        <v>384</v>
      </c>
      <c r="B10" s="7">
        <v>3052</v>
      </c>
      <c r="C10" s="7">
        <v>1382</v>
      </c>
      <c r="D10" s="91">
        <f t="shared" si="0"/>
        <v>4.1241420471501051</v>
      </c>
      <c r="E10" s="7">
        <v>212</v>
      </c>
      <c r="F10" s="91">
        <f t="shared" si="1"/>
        <v>4.0136312003029158</v>
      </c>
      <c r="G10" s="7">
        <v>867</v>
      </c>
      <c r="H10" s="31">
        <f t="shared" si="2"/>
        <v>3.3849998047866321</v>
      </c>
      <c r="I10" s="7">
        <v>591</v>
      </c>
      <c r="J10" s="31">
        <f t="shared" si="3"/>
        <v>4.405187835420393</v>
      </c>
      <c r="K10" s="1" t="s">
        <v>512</v>
      </c>
    </row>
    <row r="11" spans="1:11" x14ac:dyDescent="0.25">
      <c r="A11" s="1" t="s">
        <v>380</v>
      </c>
      <c r="B11" s="7">
        <v>3829</v>
      </c>
      <c r="C11" s="7">
        <v>1240</v>
      </c>
      <c r="D11" s="91">
        <f t="shared" si="0"/>
        <v>3.7003879438973439</v>
      </c>
      <c r="E11" s="7">
        <v>96</v>
      </c>
      <c r="F11" s="91">
        <f t="shared" si="1"/>
        <v>1.8174933737220751</v>
      </c>
      <c r="G11" s="7">
        <v>1754</v>
      </c>
      <c r="H11" s="31">
        <f t="shared" si="2"/>
        <v>6.8480849568578455</v>
      </c>
      <c r="I11" s="7">
        <v>739</v>
      </c>
      <c r="J11" s="31">
        <f t="shared" si="3"/>
        <v>5.5083482409063809</v>
      </c>
      <c r="K11" s="1" t="s">
        <v>512</v>
      </c>
    </row>
    <row r="12" spans="1:11" x14ac:dyDescent="0.25">
      <c r="A12" s="1" t="s">
        <v>558</v>
      </c>
      <c r="B12" s="7">
        <v>2602</v>
      </c>
      <c r="C12" s="7">
        <v>1225</v>
      </c>
      <c r="D12" s="91">
        <f t="shared" si="0"/>
        <v>3.6556251865114895</v>
      </c>
      <c r="E12" s="7">
        <v>215</v>
      </c>
      <c r="F12" s="91">
        <f t="shared" si="1"/>
        <v>4.0704278682317305</v>
      </c>
      <c r="G12" s="7">
        <v>616</v>
      </c>
      <c r="H12" s="31">
        <f t="shared" si="2"/>
        <v>2.4050286963651271</v>
      </c>
      <c r="I12" s="7">
        <v>546</v>
      </c>
      <c r="J12" s="31">
        <f t="shared" si="3"/>
        <v>4.0697674418604652</v>
      </c>
      <c r="K12" s="1" t="s">
        <v>512</v>
      </c>
    </row>
    <row r="13" spans="1:11" x14ac:dyDescent="0.25">
      <c r="A13" s="1" t="s">
        <v>516</v>
      </c>
      <c r="B13" s="7">
        <v>4100</v>
      </c>
      <c r="C13" s="7">
        <v>2013</v>
      </c>
      <c r="D13" s="91">
        <f t="shared" si="0"/>
        <v>6.0071620411817372</v>
      </c>
      <c r="E13" s="7">
        <v>379</v>
      </c>
      <c r="F13" s="91">
        <f t="shared" si="1"/>
        <v>7.1753123816736082</v>
      </c>
      <c r="G13" s="7">
        <v>990</v>
      </c>
      <c r="H13" s="31">
        <f t="shared" si="2"/>
        <v>3.8652246905868113</v>
      </c>
      <c r="I13" s="7">
        <v>718</v>
      </c>
      <c r="J13" s="31">
        <f t="shared" si="3"/>
        <v>5.3518187239117472</v>
      </c>
      <c r="K13" s="1" t="s">
        <v>512</v>
      </c>
    </row>
    <row r="14" spans="1:11" x14ac:dyDescent="0.25">
      <c r="A14" s="1" t="s">
        <v>517</v>
      </c>
      <c r="B14" s="7">
        <v>3028</v>
      </c>
      <c r="C14" s="7">
        <v>1410</v>
      </c>
      <c r="D14" s="91">
        <f t="shared" si="0"/>
        <v>4.2076991942703676</v>
      </c>
      <c r="E14" s="7">
        <v>279</v>
      </c>
      <c r="F14" s="91">
        <f t="shared" si="1"/>
        <v>5.2820901173797807</v>
      </c>
      <c r="G14" s="7">
        <v>708</v>
      </c>
      <c r="H14" s="31">
        <f t="shared" si="2"/>
        <v>2.7642212938742046</v>
      </c>
      <c r="I14" s="7">
        <v>631</v>
      </c>
      <c r="J14" s="31">
        <f t="shared" si="3"/>
        <v>4.703339296362552</v>
      </c>
      <c r="K14" s="1" t="s">
        <v>512</v>
      </c>
    </row>
    <row r="15" spans="1:11" x14ac:dyDescent="0.25">
      <c r="A15" s="1" t="s">
        <v>518</v>
      </c>
      <c r="B15" s="7">
        <v>4964</v>
      </c>
      <c r="C15" s="7">
        <v>2469</v>
      </c>
      <c r="D15" s="91">
        <f t="shared" si="0"/>
        <v>7.3679498657117275</v>
      </c>
      <c r="E15" s="7">
        <v>403</v>
      </c>
      <c r="F15" s="91">
        <f t="shared" si="1"/>
        <v>7.6296857251041263</v>
      </c>
      <c r="G15" s="7">
        <v>1286</v>
      </c>
      <c r="H15" s="31">
        <f t="shared" si="2"/>
        <v>5.0208878303986255</v>
      </c>
      <c r="I15" s="7">
        <v>806</v>
      </c>
      <c r="J15" s="31">
        <f t="shared" si="3"/>
        <v>6.0077519379844961</v>
      </c>
      <c r="K15" s="1" t="s">
        <v>512</v>
      </c>
    </row>
    <row r="16" spans="1:11" x14ac:dyDescent="0.25">
      <c r="A16" s="1" t="s">
        <v>519</v>
      </c>
      <c r="B16" s="7">
        <v>3839</v>
      </c>
      <c r="C16" s="7">
        <v>1885</v>
      </c>
      <c r="D16" s="91">
        <f t="shared" si="0"/>
        <v>5.6251865114891073</v>
      </c>
      <c r="E16" s="7">
        <v>543</v>
      </c>
      <c r="F16" s="91">
        <f t="shared" si="1"/>
        <v>10.280196895115488</v>
      </c>
      <c r="G16" s="7">
        <v>834</v>
      </c>
      <c r="H16" s="31">
        <f t="shared" si="2"/>
        <v>3.2561589817670713</v>
      </c>
      <c r="I16" s="7">
        <v>577</v>
      </c>
      <c r="J16" s="31">
        <f t="shared" si="3"/>
        <v>4.3008348240906376</v>
      </c>
      <c r="K16" s="1" t="s">
        <v>512</v>
      </c>
    </row>
    <row r="17" spans="1:11" x14ac:dyDescent="0.25">
      <c r="A17" s="1" t="s">
        <v>520</v>
      </c>
      <c r="B17" s="7">
        <v>4689</v>
      </c>
      <c r="C17" s="7">
        <v>2199</v>
      </c>
      <c r="D17" s="91">
        <f t="shared" si="0"/>
        <v>6.5622202327663386</v>
      </c>
      <c r="E17" s="7">
        <v>276</v>
      </c>
      <c r="F17" s="91">
        <f t="shared" si="1"/>
        <v>5.225293449450966</v>
      </c>
      <c r="G17" s="7">
        <v>1425</v>
      </c>
      <c r="H17" s="31">
        <f t="shared" si="2"/>
        <v>5.5635809940264709</v>
      </c>
      <c r="I17" s="7">
        <v>789</v>
      </c>
      <c r="J17" s="31">
        <f t="shared" si="3"/>
        <v>5.8810375670840784</v>
      </c>
      <c r="K17" s="1" t="s">
        <v>512</v>
      </c>
    </row>
    <row r="18" spans="1:11" x14ac:dyDescent="0.25">
      <c r="A18" s="1" t="s">
        <v>521</v>
      </c>
      <c r="B18" s="7">
        <v>2933</v>
      </c>
      <c r="C18" s="7">
        <v>1340</v>
      </c>
      <c r="D18" s="91">
        <f t="shared" si="0"/>
        <v>3.9988063264697109</v>
      </c>
      <c r="E18" s="7">
        <v>123</v>
      </c>
      <c r="F18" s="91">
        <f t="shared" si="1"/>
        <v>2.3286633850814087</v>
      </c>
      <c r="G18" s="7">
        <v>853</v>
      </c>
      <c r="H18" s="31">
        <f t="shared" si="2"/>
        <v>3.3303400616874241</v>
      </c>
      <c r="I18" s="7">
        <v>617</v>
      </c>
      <c r="J18" s="31">
        <f t="shared" si="3"/>
        <v>4.5989862850327965</v>
      </c>
      <c r="K18" s="1" t="s">
        <v>512</v>
      </c>
    </row>
    <row r="19" spans="1:11" x14ac:dyDescent="0.25">
      <c r="A19" s="1" t="s">
        <v>522</v>
      </c>
      <c r="B19" s="7">
        <v>2277</v>
      </c>
      <c r="C19" s="7">
        <v>1036</v>
      </c>
      <c r="D19" s="91">
        <f t="shared" si="0"/>
        <v>3.0916144434497164</v>
      </c>
      <c r="E19" s="7">
        <v>98</v>
      </c>
      <c r="F19" s="91">
        <f t="shared" si="1"/>
        <v>1.8553578190079516</v>
      </c>
      <c r="G19" s="7">
        <v>676</v>
      </c>
      <c r="H19" s="31">
        <f t="shared" si="2"/>
        <v>2.6392847382188731</v>
      </c>
      <c r="I19" s="7">
        <v>467</v>
      </c>
      <c r="J19" s="31">
        <f t="shared" si="3"/>
        <v>3.4809183064997016</v>
      </c>
      <c r="K19" s="1" t="s">
        <v>512</v>
      </c>
    </row>
    <row r="20" spans="1:11" x14ac:dyDescent="0.25">
      <c r="A20" s="1" t="s">
        <v>523</v>
      </c>
      <c r="B20" s="7">
        <v>2652</v>
      </c>
      <c r="C20" s="7">
        <v>1314</v>
      </c>
      <c r="D20" s="91">
        <f t="shared" si="0"/>
        <v>3.9212175470008952</v>
      </c>
      <c r="E20" s="7">
        <v>194</v>
      </c>
      <c r="F20" s="91">
        <f t="shared" si="1"/>
        <v>3.6728511927300262</v>
      </c>
      <c r="G20" s="7">
        <v>677</v>
      </c>
      <c r="H20" s="31">
        <f t="shared" si="2"/>
        <v>2.6431890055831024</v>
      </c>
      <c r="I20" s="7">
        <v>467</v>
      </c>
      <c r="J20" s="31">
        <f t="shared" si="3"/>
        <v>3.4809183064997016</v>
      </c>
      <c r="K20" s="1" t="s">
        <v>512</v>
      </c>
    </row>
    <row r="21" spans="1:11" x14ac:dyDescent="0.25">
      <c r="A21" s="1" t="s">
        <v>524</v>
      </c>
      <c r="B21" s="7">
        <v>2560</v>
      </c>
      <c r="C21" s="7">
        <v>1202</v>
      </c>
      <c r="D21" s="91">
        <f t="shared" si="0"/>
        <v>3.5869889585198447</v>
      </c>
      <c r="E21" s="7">
        <v>299</v>
      </c>
      <c r="F21" s="91">
        <f t="shared" si="1"/>
        <v>5.6607345702385459</v>
      </c>
      <c r="G21" s="7">
        <v>642</v>
      </c>
      <c r="H21" s="31">
        <f t="shared" si="2"/>
        <v>2.5065396478350839</v>
      </c>
      <c r="I21" s="7">
        <v>417</v>
      </c>
      <c r="J21" s="31">
        <f t="shared" si="3"/>
        <v>3.1082289803220036</v>
      </c>
      <c r="K21" s="1" t="s">
        <v>512</v>
      </c>
    </row>
    <row r="22" spans="1:11" x14ac:dyDescent="0.25">
      <c r="A22" s="1" t="s">
        <v>525</v>
      </c>
      <c r="B22" s="7">
        <v>358</v>
      </c>
      <c r="C22" s="7">
        <v>150</v>
      </c>
      <c r="D22" s="91">
        <f t="shared" si="0"/>
        <v>0.44762757385854968</v>
      </c>
      <c r="E22" s="7">
        <v>28</v>
      </c>
      <c r="F22" s="91">
        <f t="shared" si="1"/>
        <v>0.53010223400227185</v>
      </c>
      <c r="G22" s="7">
        <v>127</v>
      </c>
      <c r="H22" s="31">
        <f t="shared" si="2"/>
        <v>0.49584195525709596</v>
      </c>
      <c r="I22" s="7">
        <v>53</v>
      </c>
      <c r="J22" s="31">
        <f t="shared" si="3"/>
        <v>0.39505068574836016</v>
      </c>
      <c r="K22" s="1" t="s">
        <v>512</v>
      </c>
    </row>
    <row r="23" spans="1:11" x14ac:dyDescent="0.25">
      <c r="A23" s="1" t="s">
        <v>526</v>
      </c>
      <c r="B23" s="7">
        <v>995</v>
      </c>
      <c r="C23" s="7">
        <v>450</v>
      </c>
      <c r="D23" s="91">
        <f t="shared" si="0"/>
        <v>1.3428827215756489</v>
      </c>
      <c r="E23" s="7">
        <v>72</v>
      </c>
      <c r="F23" s="91">
        <f t="shared" si="1"/>
        <v>1.3631200302915563</v>
      </c>
      <c r="G23" s="7">
        <v>322</v>
      </c>
      <c r="H23" s="31">
        <f t="shared" si="2"/>
        <v>1.257174091281771</v>
      </c>
      <c r="I23" s="7">
        <v>151</v>
      </c>
      <c r="J23" s="31">
        <f t="shared" si="3"/>
        <v>1.1255217650566487</v>
      </c>
      <c r="K23" s="1" t="s">
        <v>512</v>
      </c>
    </row>
    <row r="24" spans="1:11" x14ac:dyDescent="0.25">
      <c r="A24" s="1" t="s">
        <v>527</v>
      </c>
      <c r="B24" s="7">
        <v>1350</v>
      </c>
      <c r="C24" s="7">
        <v>646</v>
      </c>
      <c r="D24" s="91">
        <f t="shared" si="0"/>
        <v>1.9277827514174875</v>
      </c>
      <c r="E24" s="7">
        <v>172</v>
      </c>
      <c r="F24" s="91">
        <f t="shared" si="1"/>
        <v>3.2563422945853842</v>
      </c>
      <c r="G24" s="7">
        <v>329</v>
      </c>
      <c r="H24" s="31">
        <f t="shared" si="2"/>
        <v>1.2845039628313748</v>
      </c>
      <c r="I24" s="7">
        <v>203</v>
      </c>
      <c r="J24" s="31">
        <f t="shared" si="3"/>
        <v>1.5131186642814549</v>
      </c>
      <c r="K24" s="1" t="s">
        <v>512</v>
      </c>
    </row>
    <row r="25" spans="1:11" x14ac:dyDescent="0.25">
      <c r="A25" s="1" t="s">
        <v>224</v>
      </c>
      <c r="B25" s="7">
        <v>6046</v>
      </c>
      <c r="C25" s="7">
        <v>1880</v>
      </c>
      <c r="D25" s="91">
        <f t="shared" si="0"/>
        <v>5.6102655923604896</v>
      </c>
      <c r="E25" s="7">
        <v>1133</v>
      </c>
      <c r="F25" s="91">
        <f t="shared" si="1"/>
        <v>21.45020825444907</v>
      </c>
      <c r="G25" s="7">
        <v>2122</v>
      </c>
      <c r="H25" s="31">
        <f t="shared" si="2"/>
        <v>8.2848553468941564</v>
      </c>
      <c r="I25" s="7">
        <v>911</v>
      </c>
      <c r="J25" s="31">
        <f t="shared" si="3"/>
        <v>6.7903995229576628</v>
      </c>
      <c r="K25" s="1" t="s">
        <v>512</v>
      </c>
    </row>
    <row r="26" spans="1:11" x14ac:dyDescent="0.25">
      <c r="A26" s="1" t="s">
        <v>545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N52"/>
  <sheetViews>
    <sheetView workbookViewId="0">
      <selection activeCell="B6" sqref="B6:B25"/>
    </sheetView>
  </sheetViews>
  <sheetFormatPr baseColWidth="10" defaultColWidth="11.44140625" defaultRowHeight="13.2" x14ac:dyDescent="0.25"/>
  <cols>
    <col min="1" max="1" width="18.6640625" style="1" bestFit="1" customWidth="1"/>
    <col min="2" max="2" width="9.6640625" style="7" customWidth="1"/>
    <col min="3" max="3" width="9.88671875" style="1" customWidth="1"/>
    <col min="4" max="4" width="9.33203125" style="1" customWidth="1"/>
    <col min="5" max="5" width="10.5546875" style="1" customWidth="1"/>
    <col min="6" max="6" width="11.5546875" style="1" customWidth="1"/>
    <col min="7" max="7" width="10" style="1" customWidth="1"/>
    <col min="8" max="8" width="9.33203125" style="1" customWidth="1"/>
    <col min="9" max="9" width="12.88671875" style="7" customWidth="1"/>
    <col min="10" max="10" width="10.6640625" style="1" customWidth="1"/>
    <col min="11" max="11" width="12.6640625" style="7" customWidth="1"/>
    <col min="12" max="12" width="10.5546875" style="1" customWidth="1"/>
    <col min="13" max="16384" width="11.44140625" style="1"/>
  </cols>
  <sheetData>
    <row r="1" spans="1:12" x14ac:dyDescent="0.25">
      <c r="A1" s="8" t="s">
        <v>799</v>
      </c>
    </row>
    <row r="2" spans="1:12" x14ac:dyDescent="0.25">
      <c r="A2" s="1" t="s">
        <v>818</v>
      </c>
    </row>
    <row r="4" spans="1:12" s="2" customFormat="1" ht="39.6" x14ac:dyDescent="0.25">
      <c r="B4" s="2" t="s">
        <v>531</v>
      </c>
      <c r="C4" s="2" t="s">
        <v>532</v>
      </c>
      <c r="D4" s="2" t="s">
        <v>201</v>
      </c>
      <c r="E4" s="2" t="s">
        <v>533</v>
      </c>
      <c r="F4" s="2" t="s">
        <v>201</v>
      </c>
      <c r="G4" s="2" t="s">
        <v>534</v>
      </c>
      <c r="H4" s="2" t="s">
        <v>201</v>
      </c>
      <c r="I4" s="11" t="s">
        <v>535</v>
      </c>
      <c r="J4" s="2" t="s">
        <v>201</v>
      </c>
      <c r="K4" s="11" t="s">
        <v>536</v>
      </c>
      <c r="L4" s="2" t="s">
        <v>201</v>
      </c>
    </row>
    <row r="5" spans="1:12" s="2" customFormat="1" x14ac:dyDescent="0.25">
      <c r="A5" s="32" t="s">
        <v>208</v>
      </c>
      <c r="B5" s="27">
        <v>24972</v>
      </c>
      <c r="C5" s="8">
        <v>358</v>
      </c>
      <c r="D5" s="33">
        <f>C5/$C$5*100</f>
        <v>100</v>
      </c>
      <c r="E5" s="27">
        <v>3544</v>
      </c>
      <c r="F5" s="33">
        <f>E5/$E$5*100</f>
        <v>100</v>
      </c>
      <c r="G5" s="27">
        <v>2664</v>
      </c>
      <c r="H5" s="33">
        <f>G5/$G$5*100</f>
        <v>100</v>
      </c>
      <c r="I5" s="27">
        <v>10831</v>
      </c>
      <c r="J5" s="33">
        <f>I5/$I$5*100</f>
        <v>100</v>
      </c>
      <c r="K5" s="27">
        <v>7575</v>
      </c>
      <c r="L5" s="33">
        <f>K5/$K$5*100</f>
        <v>100</v>
      </c>
    </row>
    <row r="6" spans="1:12" x14ac:dyDescent="0.25">
      <c r="A6" s="1" t="s">
        <v>513</v>
      </c>
      <c r="B6" s="7">
        <v>2727</v>
      </c>
      <c r="C6" s="1">
        <v>27</v>
      </c>
      <c r="D6" s="31">
        <f t="shared" ref="D6:D25" si="0">C6/$C$5*100</f>
        <v>7.5418994413407825</v>
      </c>
      <c r="E6" s="7">
        <v>438</v>
      </c>
      <c r="F6" s="31">
        <f t="shared" ref="F6:F25" si="1">E6/$E$5*100</f>
        <v>12.358916478555305</v>
      </c>
      <c r="G6" s="7">
        <v>104</v>
      </c>
      <c r="H6" s="31">
        <f t="shared" ref="H6:H25" si="2">G6/$G$5*100</f>
        <v>3.9039039039039038</v>
      </c>
      <c r="I6" s="7">
        <v>1520</v>
      </c>
      <c r="J6" s="31">
        <f t="shared" ref="J6:J25" si="3">I6/$I$5*100</f>
        <v>14.033791893638631</v>
      </c>
      <c r="K6" s="7">
        <v>638</v>
      </c>
      <c r="L6" s="31">
        <f t="shared" ref="L6:L25" si="4">K6/$K$5*100</f>
        <v>8.4224422442244222</v>
      </c>
    </row>
    <row r="7" spans="1:12" x14ac:dyDescent="0.25">
      <c r="A7" s="1" t="s">
        <v>557</v>
      </c>
      <c r="B7" s="7">
        <v>3397</v>
      </c>
      <c r="C7" s="1">
        <v>27</v>
      </c>
      <c r="D7" s="31">
        <f t="shared" si="0"/>
        <v>7.5418994413407825</v>
      </c>
      <c r="E7" s="7">
        <v>464</v>
      </c>
      <c r="F7" s="31">
        <f t="shared" si="1"/>
        <v>13.092550790067719</v>
      </c>
      <c r="G7" s="7">
        <v>167</v>
      </c>
      <c r="H7" s="31">
        <f t="shared" si="2"/>
        <v>6.2687687687687692</v>
      </c>
      <c r="I7" s="7">
        <v>1910</v>
      </c>
      <c r="J7" s="31">
        <f t="shared" si="3"/>
        <v>17.634567445295911</v>
      </c>
      <c r="K7" s="7">
        <v>829</v>
      </c>
      <c r="L7" s="31">
        <f t="shared" si="4"/>
        <v>10.943894389438944</v>
      </c>
    </row>
    <row r="8" spans="1:12" x14ac:dyDescent="0.25">
      <c r="A8" s="1" t="s">
        <v>514</v>
      </c>
      <c r="B8" s="7">
        <v>2555</v>
      </c>
      <c r="C8" s="1">
        <v>40</v>
      </c>
      <c r="D8" s="31">
        <f t="shared" si="0"/>
        <v>11.173184357541899</v>
      </c>
      <c r="E8" s="7">
        <v>365</v>
      </c>
      <c r="F8" s="31">
        <f t="shared" si="1"/>
        <v>10.299097065462753</v>
      </c>
      <c r="G8" s="7">
        <v>197</v>
      </c>
      <c r="H8" s="31">
        <f t="shared" si="2"/>
        <v>7.3948948948948949</v>
      </c>
      <c r="I8" s="7">
        <v>1192</v>
      </c>
      <c r="J8" s="31">
        <f t="shared" si="3"/>
        <v>11.00544732711661</v>
      </c>
      <c r="K8" s="7">
        <v>761</v>
      </c>
      <c r="L8" s="31">
        <f t="shared" si="4"/>
        <v>10.046204620462046</v>
      </c>
    </row>
    <row r="9" spans="1:12" x14ac:dyDescent="0.25">
      <c r="A9" s="1" t="s">
        <v>515</v>
      </c>
      <c r="B9" s="7">
        <v>1115</v>
      </c>
      <c r="C9" s="1">
        <v>19</v>
      </c>
      <c r="D9" s="31">
        <f t="shared" si="0"/>
        <v>5.3072625698324023</v>
      </c>
      <c r="E9" s="7">
        <v>165</v>
      </c>
      <c r="F9" s="31">
        <f t="shared" si="1"/>
        <v>4.6557562076749441</v>
      </c>
      <c r="G9" s="7">
        <v>151</v>
      </c>
      <c r="H9" s="31">
        <f t="shared" si="2"/>
        <v>5.6681681681681679</v>
      </c>
      <c r="I9" s="7">
        <v>347</v>
      </c>
      <c r="J9" s="31">
        <f t="shared" si="3"/>
        <v>3.2037669651925031</v>
      </c>
      <c r="K9" s="7">
        <v>433</v>
      </c>
      <c r="L9" s="31">
        <f t="shared" si="4"/>
        <v>5.7161716171617156</v>
      </c>
    </row>
    <row r="10" spans="1:12" x14ac:dyDescent="0.25">
      <c r="A10" s="1" t="s">
        <v>384</v>
      </c>
      <c r="B10" s="7">
        <v>951</v>
      </c>
      <c r="C10" s="1">
        <v>12</v>
      </c>
      <c r="D10" s="31">
        <f t="shared" si="0"/>
        <v>3.3519553072625698</v>
      </c>
      <c r="E10" s="7">
        <v>124</v>
      </c>
      <c r="F10" s="31">
        <f t="shared" si="1"/>
        <v>3.4988713318284423</v>
      </c>
      <c r="G10" s="7">
        <v>109</v>
      </c>
      <c r="H10" s="31">
        <f t="shared" si="2"/>
        <v>4.0915915915915919</v>
      </c>
      <c r="I10" s="7">
        <v>398</v>
      </c>
      <c r="J10" s="31">
        <f t="shared" si="3"/>
        <v>3.6746376142553778</v>
      </c>
      <c r="K10" s="7">
        <v>308</v>
      </c>
      <c r="L10" s="31">
        <f t="shared" si="4"/>
        <v>4.0660066006600655</v>
      </c>
    </row>
    <row r="11" spans="1:12" x14ac:dyDescent="0.25">
      <c r="A11" s="1" t="s">
        <v>380</v>
      </c>
      <c r="B11" s="7">
        <v>1710</v>
      </c>
      <c r="C11" s="1">
        <v>9</v>
      </c>
      <c r="D11" s="31">
        <f t="shared" si="0"/>
        <v>2.5139664804469275</v>
      </c>
      <c r="E11" s="7">
        <v>259</v>
      </c>
      <c r="F11" s="31">
        <f t="shared" si="1"/>
        <v>7.3081264108352144</v>
      </c>
      <c r="G11" s="7">
        <v>127</v>
      </c>
      <c r="H11" s="31">
        <f t="shared" si="2"/>
        <v>4.7672672672672673</v>
      </c>
      <c r="I11" s="7">
        <v>734</v>
      </c>
      <c r="J11" s="31">
        <f t="shared" si="3"/>
        <v>6.7768442433754963</v>
      </c>
      <c r="K11" s="7">
        <v>581</v>
      </c>
      <c r="L11" s="31">
        <f t="shared" si="4"/>
        <v>7.66996699669967</v>
      </c>
    </row>
    <row r="12" spans="1:12" x14ac:dyDescent="0.25">
      <c r="A12" s="1" t="s">
        <v>558</v>
      </c>
      <c r="B12" s="7">
        <v>655</v>
      </c>
      <c r="C12" s="1">
        <v>9</v>
      </c>
      <c r="D12" s="31">
        <f t="shared" si="0"/>
        <v>2.5139664804469275</v>
      </c>
      <c r="E12" s="7">
        <v>78</v>
      </c>
      <c r="F12" s="31">
        <f t="shared" si="1"/>
        <v>2.2009029345372459</v>
      </c>
      <c r="G12" s="7">
        <v>102</v>
      </c>
      <c r="H12" s="31">
        <f t="shared" si="2"/>
        <v>3.8288288288288284</v>
      </c>
      <c r="I12" s="7">
        <v>264</v>
      </c>
      <c r="J12" s="31">
        <f t="shared" si="3"/>
        <v>2.4374480657372359</v>
      </c>
      <c r="K12" s="7">
        <v>202</v>
      </c>
      <c r="L12" s="31">
        <f t="shared" si="4"/>
        <v>2.666666666666667</v>
      </c>
    </row>
    <row r="13" spans="1:12" x14ac:dyDescent="0.25">
      <c r="A13" s="1" t="s">
        <v>516</v>
      </c>
      <c r="B13" s="7">
        <v>1064</v>
      </c>
      <c r="C13" s="1">
        <v>13</v>
      </c>
      <c r="D13" s="31">
        <f t="shared" si="0"/>
        <v>3.6312849162011176</v>
      </c>
      <c r="E13" s="7">
        <v>129</v>
      </c>
      <c r="F13" s="31">
        <f t="shared" si="1"/>
        <v>3.6399548532731378</v>
      </c>
      <c r="G13" s="7">
        <v>160</v>
      </c>
      <c r="H13" s="31">
        <f t="shared" si="2"/>
        <v>6.0060060060060056</v>
      </c>
      <c r="I13" s="7">
        <v>422</v>
      </c>
      <c r="J13" s="31">
        <f t="shared" si="3"/>
        <v>3.8962238020496724</v>
      </c>
      <c r="K13" s="7">
        <v>340</v>
      </c>
      <c r="L13" s="31">
        <f t="shared" si="4"/>
        <v>4.4884488448844886</v>
      </c>
    </row>
    <row r="14" spans="1:12" x14ac:dyDescent="0.25">
      <c r="A14" s="1" t="s">
        <v>517</v>
      </c>
      <c r="B14" s="7">
        <v>781</v>
      </c>
      <c r="C14" s="1">
        <v>8</v>
      </c>
      <c r="D14" s="31">
        <f t="shared" si="0"/>
        <v>2.2346368715083798</v>
      </c>
      <c r="E14" s="7">
        <v>95</v>
      </c>
      <c r="F14" s="31">
        <f t="shared" si="1"/>
        <v>2.6805869074492099</v>
      </c>
      <c r="G14" s="7">
        <v>108</v>
      </c>
      <c r="H14" s="31">
        <f t="shared" si="2"/>
        <v>4.0540540540540544</v>
      </c>
      <c r="I14" s="7">
        <v>312</v>
      </c>
      <c r="J14" s="31">
        <f t="shared" si="3"/>
        <v>2.8806204413258238</v>
      </c>
      <c r="K14" s="7">
        <v>258</v>
      </c>
      <c r="L14" s="31">
        <f t="shared" si="4"/>
        <v>3.4059405940594063</v>
      </c>
    </row>
    <row r="15" spans="1:12" x14ac:dyDescent="0.25">
      <c r="A15" s="1" t="s">
        <v>518</v>
      </c>
      <c r="B15" s="7">
        <v>1516</v>
      </c>
      <c r="C15" s="1">
        <v>27</v>
      </c>
      <c r="D15" s="31">
        <f t="shared" si="0"/>
        <v>7.5418994413407825</v>
      </c>
      <c r="E15" s="7">
        <v>205</v>
      </c>
      <c r="F15" s="31">
        <f t="shared" si="1"/>
        <v>5.7844243792325054</v>
      </c>
      <c r="G15" s="7">
        <v>182</v>
      </c>
      <c r="H15" s="31">
        <f t="shared" si="2"/>
        <v>6.8318318318318321</v>
      </c>
      <c r="I15" s="7">
        <v>700</v>
      </c>
      <c r="J15" s="31">
        <f t="shared" si="3"/>
        <v>6.4629304773335798</v>
      </c>
      <c r="K15" s="7">
        <v>402</v>
      </c>
      <c r="L15" s="31">
        <f t="shared" si="4"/>
        <v>5.3069306930693072</v>
      </c>
    </row>
    <row r="16" spans="1:12" x14ac:dyDescent="0.25">
      <c r="A16" s="1" t="s">
        <v>519</v>
      </c>
      <c r="B16" s="7">
        <v>760</v>
      </c>
      <c r="C16" s="1">
        <v>7</v>
      </c>
      <c r="D16" s="31">
        <f t="shared" si="0"/>
        <v>1.9553072625698324</v>
      </c>
      <c r="E16" s="7">
        <v>91</v>
      </c>
      <c r="F16" s="31">
        <f t="shared" si="1"/>
        <v>2.5677200902934536</v>
      </c>
      <c r="G16" s="7">
        <v>82</v>
      </c>
      <c r="H16" s="31">
        <f t="shared" si="2"/>
        <v>3.0780780780780779</v>
      </c>
      <c r="I16" s="7">
        <v>347</v>
      </c>
      <c r="J16" s="31">
        <f t="shared" si="3"/>
        <v>3.2037669651925031</v>
      </c>
      <c r="K16" s="7">
        <v>233</v>
      </c>
      <c r="L16" s="31">
        <f t="shared" si="4"/>
        <v>3.0759075907590758</v>
      </c>
    </row>
    <row r="17" spans="1:14" x14ac:dyDescent="0.25">
      <c r="A17" s="1" t="s">
        <v>520</v>
      </c>
      <c r="B17" s="7">
        <v>1424</v>
      </c>
      <c r="C17" s="1">
        <v>19</v>
      </c>
      <c r="D17" s="31">
        <f t="shared" si="0"/>
        <v>5.3072625698324023</v>
      </c>
      <c r="E17" s="7">
        <v>226</v>
      </c>
      <c r="F17" s="31">
        <f t="shared" si="1"/>
        <v>6.3769751693002252</v>
      </c>
      <c r="G17" s="7">
        <v>158</v>
      </c>
      <c r="H17" s="31">
        <f t="shared" si="2"/>
        <v>5.9309309309309315</v>
      </c>
      <c r="I17" s="7">
        <v>588</v>
      </c>
      <c r="J17" s="31">
        <f t="shared" si="3"/>
        <v>5.4288616009602064</v>
      </c>
      <c r="K17" s="7">
        <v>433</v>
      </c>
      <c r="L17" s="31">
        <f t="shared" si="4"/>
        <v>5.7161716171617156</v>
      </c>
    </row>
    <row r="18" spans="1:14" x14ac:dyDescent="0.25">
      <c r="A18" s="1" t="s">
        <v>521</v>
      </c>
      <c r="B18" s="7">
        <v>1002</v>
      </c>
      <c r="C18" s="1">
        <v>11</v>
      </c>
      <c r="D18" s="31">
        <f t="shared" si="0"/>
        <v>3.0726256983240221</v>
      </c>
      <c r="E18" s="7">
        <v>192</v>
      </c>
      <c r="F18" s="31">
        <f t="shared" si="1"/>
        <v>5.4176072234762982</v>
      </c>
      <c r="G18" s="7">
        <v>87</v>
      </c>
      <c r="H18" s="31">
        <f t="shared" si="2"/>
        <v>3.2657657657657655</v>
      </c>
      <c r="I18" s="7">
        <v>382</v>
      </c>
      <c r="J18" s="31">
        <f t="shared" si="3"/>
        <v>3.5269134890591824</v>
      </c>
      <c r="K18" s="7">
        <v>330</v>
      </c>
      <c r="L18" s="31">
        <f t="shared" si="4"/>
        <v>4.3564356435643559</v>
      </c>
    </row>
    <row r="19" spans="1:14" x14ac:dyDescent="0.25">
      <c r="A19" s="1" t="s">
        <v>522</v>
      </c>
      <c r="B19" s="7">
        <v>765</v>
      </c>
      <c r="C19" s="1">
        <v>19</v>
      </c>
      <c r="D19" s="31">
        <f t="shared" si="0"/>
        <v>5.3072625698324023</v>
      </c>
      <c r="E19" s="7">
        <v>152</v>
      </c>
      <c r="F19" s="31">
        <f t="shared" si="1"/>
        <v>4.288939051918736</v>
      </c>
      <c r="G19" s="7">
        <v>64</v>
      </c>
      <c r="H19" s="31">
        <f t="shared" si="2"/>
        <v>2.4024024024024024</v>
      </c>
      <c r="I19" s="7">
        <v>281</v>
      </c>
      <c r="J19" s="31">
        <f t="shared" si="3"/>
        <v>2.5944049487581942</v>
      </c>
      <c r="K19" s="7">
        <v>249</v>
      </c>
      <c r="L19" s="31">
        <f t="shared" si="4"/>
        <v>3.2871287128712874</v>
      </c>
    </row>
    <row r="20" spans="1:14" x14ac:dyDescent="0.25">
      <c r="A20" s="1" t="s">
        <v>523</v>
      </c>
      <c r="B20" s="7">
        <v>796</v>
      </c>
      <c r="C20" s="1">
        <v>27</v>
      </c>
      <c r="D20" s="31">
        <f t="shared" si="0"/>
        <v>7.5418994413407825</v>
      </c>
      <c r="E20" s="7">
        <v>114</v>
      </c>
      <c r="F20" s="31">
        <f t="shared" si="1"/>
        <v>3.2167042889390518</v>
      </c>
      <c r="G20" s="7">
        <v>103</v>
      </c>
      <c r="H20" s="31">
        <f t="shared" si="2"/>
        <v>3.8663663663663668</v>
      </c>
      <c r="I20" s="7">
        <v>290</v>
      </c>
      <c r="J20" s="31">
        <f t="shared" si="3"/>
        <v>2.6774997691810545</v>
      </c>
      <c r="K20" s="7">
        <v>262</v>
      </c>
      <c r="L20" s="31">
        <f t="shared" si="4"/>
        <v>3.4587458745874584</v>
      </c>
    </row>
    <row r="21" spans="1:14" x14ac:dyDescent="0.25">
      <c r="A21" s="1" t="s">
        <v>524</v>
      </c>
      <c r="B21" s="7">
        <v>573</v>
      </c>
      <c r="C21" s="1">
        <v>9</v>
      </c>
      <c r="D21" s="31">
        <f t="shared" si="0"/>
        <v>2.5139664804469275</v>
      </c>
      <c r="E21" s="7">
        <v>88</v>
      </c>
      <c r="F21" s="31">
        <f t="shared" si="1"/>
        <v>2.4830699774266365</v>
      </c>
      <c r="G21" s="7">
        <v>76</v>
      </c>
      <c r="H21" s="31">
        <f t="shared" si="2"/>
        <v>2.8528528528528527</v>
      </c>
      <c r="I21" s="7">
        <v>211</v>
      </c>
      <c r="J21" s="31">
        <f t="shared" si="3"/>
        <v>1.9481119010248362</v>
      </c>
      <c r="K21" s="7">
        <v>189</v>
      </c>
      <c r="L21" s="31">
        <f t="shared" si="4"/>
        <v>2.495049504950495</v>
      </c>
    </row>
    <row r="22" spans="1:14" x14ac:dyDescent="0.25">
      <c r="A22" s="1" t="s">
        <v>525</v>
      </c>
      <c r="B22" s="7">
        <v>147</v>
      </c>
      <c r="C22" s="1">
        <v>5</v>
      </c>
      <c r="D22" s="31">
        <f t="shared" si="0"/>
        <v>1.3966480446927374</v>
      </c>
      <c r="E22" s="7">
        <v>26</v>
      </c>
      <c r="F22" s="31">
        <f t="shared" si="1"/>
        <v>0.73363431151241532</v>
      </c>
      <c r="G22" s="7">
        <v>25</v>
      </c>
      <c r="H22" s="31">
        <f t="shared" si="2"/>
        <v>0.93843843843843844</v>
      </c>
      <c r="I22" s="7">
        <v>54</v>
      </c>
      <c r="J22" s="31">
        <f t="shared" si="3"/>
        <v>0.4985689225371619</v>
      </c>
      <c r="K22" s="7">
        <v>37</v>
      </c>
      <c r="L22" s="31">
        <f t="shared" si="4"/>
        <v>0.48844884488448842</v>
      </c>
    </row>
    <row r="23" spans="1:14" x14ac:dyDescent="0.25">
      <c r="A23" s="1" t="s">
        <v>526</v>
      </c>
      <c r="B23" s="7">
        <v>153</v>
      </c>
      <c r="C23" s="1">
        <v>8</v>
      </c>
      <c r="D23" s="31">
        <f t="shared" si="0"/>
        <v>2.2346368715083798</v>
      </c>
      <c r="E23" s="7">
        <v>16</v>
      </c>
      <c r="F23" s="31">
        <f t="shared" si="1"/>
        <v>0.45146726862302478</v>
      </c>
      <c r="G23" s="7">
        <v>32</v>
      </c>
      <c r="H23" s="31">
        <f t="shared" si="2"/>
        <v>1.2012012012012012</v>
      </c>
      <c r="I23" s="7">
        <v>50</v>
      </c>
      <c r="J23" s="31">
        <f t="shared" si="3"/>
        <v>0.46163789123811283</v>
      </c>
      <c r="K23" s="7">
        <v>47</v>
      </c>
      <c r="L23" s="31">
        <f t="shared" si="4"/>
        <v>0.62046204620462042</v>
      </c>
    </row>
    <row r="24" spans="1:14" x14ac:dyDescent="0.25">
      <c r="A24" s="1" t="s">
        <v>527</v>
      </c>
      <c r="B24" s="7">
        <v>265</v>
      </c>
      <c r="C24" s="1">
        <v>7</v>
      </c>
      <c r="D24" s="31">
        <f t="shared" si="0"/>
        <v>1.9553072625698324</v>
      </c>
      <c r="E24" s="7">
        <v>37</v>
      </c>
      <c r="F24" s="31">
        <f t="shared" si="1"/>
        <v>1.044018058690745</v>
      </c>
      <c r="G24" s="7">
        <v>47</v>
      </c>
      <c r="H24" s="31">
        <f t="shared" si="2"/>
        <v>1.7642642642642643</v>
      </c>
      <c r="I24" s="7">
        <v>96</v>
      </c>
      <c r="J24" s="31">
        <f t="shared" si="3"/>
        <v>0.88634475117717659</v>
      </c>
      <c r="K24" s="7">
        <v>78</v>
      </c>
      <c r="L24" s="31">
        <f t="shared" si="4"/>
        <v>1.0297029702970297</v>
      </c>
    </row>
    <row r="25" spans="1:14" x14ac:dyDescent="0.25">
      <c r="A25" s="1" t="s">
        <v>224</v>
      </c>
      <c r="B25" s="7">
        <v>2616</v>
      </c>
      <c r="C25" s="1">
        <v>55</v>
      </c>
      <c r="D25" s="31">
        <f t="shared" si="0"/>
        <v>15.363128491620111</v>
      </c>
      <c r="E25" s="7">
        <v>280</v>
      </c>
      <c r="F25" s="31">
        <f t="shared" si="1"/>
        <v>7.9006772009029351</v>
      </c>
      <c r="G25" s="7">
        <v>583</v>
      </c>
      <c r="H25" s="31">
        <f t="shared" si="2"/>
        <v>21.884384384384383</v>
      </c>
      <c r="I25" s="7">
        <v>733</v>
      </c>
      <c r="J25" s="31">
        <f t="shared" si="3"/>
        <v>6.7676114855507343</v>
      </c>
      <c r="K25" s="7">
        <v>965</v>
      </c>
      <c r="L25" s="31">
        <f t="shared" si="4"/>
        <v>12.739273927392739</v>
      </c>
    </row>
    <row r="26" spans="1:14" x14ac:dyDescent="0.25">
      <c r="A26" s="1" t="s">
        <v>545</v>
      </c>
    </row>
    <row r="32" spans="1:14" x14ac:dyDescent="0.25">
      <c r="D32" s="95"/>
      <c r="F32" s="95"/>
      <c r="H32" s="95"/>
      <c r="J32" s="95"/>
      <c r="L32" s="95"/>
      <c r="N32" s="95"/>
    </row>
    <row r="33" spans="4:14" x14ac:dyDescent="0.25">
      <c r="D33" s="95"/>
      <c r="F33" s="95"/>
      <c r="H33" s="95"/>
      <c r="J33" s="95"/>
      <c r="L33" s="95"/>
      <c r="N33" s="95"/>
    </row>
    <row r="34" spans="4:14" x14ac:dyDescent="0.25">
      <c r="D34" s="95"/>
      <c r="F34" s="95"/>
      <c r="H34" s="95"/>
      <c r="J34" s="95"/>
      <c r="L34" s="95"/>
      <c r="N34" s="95"/>
    </row>
    <row r="35" spans="4:14" x14ac:dyDescent="0.25">
      <c r="D35" s="95"/>
      <c r="F35" s="95"/>
      <c r="H35" s="95"/>
      <c r="J35" s="95"/>
      <c r="L35" s="95"/>
      <c r="N35" s="95"/>
    </row>
    <row r="36" spans="4:14" x14ac:dyDescent="0.25">
      <c r="D36" s="95"/>
      <c r="F36" s="95"/>
      <c r="H36" s="95"/>
      <c r="J36" s="95"/>
      <c r="L36" s="95"/>
      <c r="N36" s="95"/>
    </row>
    <row r="37" spans="4:14" x14ac:dyDescent="0.25">
      <c r="D37" s="95"/>
      <c r="F37" s="95"/>
      <c r="H37" s="95"/>
      <c r="J37" s="95"/>
      <c r="L37" s="95"/>
      <c r="N37" s="95"/>
    </row>
    <row r="38" spans="4:14" x14ac:dyDescent="0.25">
      <c r="D38" s="95"/>
      <c r="F38" s="95"/>
      <c r="H38" s="95"/>
      <c r="J38" s="95"/>
      <c r="L38" s="95"/>
      <c r="N38" s="95"/>
    </row>
    <row r="39" spans="4:14" x14ac:dyDescent="0.25">
      <c r="D39" s="95"/>
      <c r="F39" s="95"/>
      <c r="H39" s="95"/>
      <c r="J39" s="95"/>
      <c r="L39" s="95"/>
      <c r="N39" s="95"/>
    </row>
    <row r="40" spans="4:14" x14ac:dyDescent="0.25">
      <c r="D40" s="95"/>
      <c r="F40" s="95"/>
      <c r="H40" s="95"/>
      <c r="J40" s="95"/>
      <c r="L40" s="95"/>
      <c r="N40" s="95"/>
    </row>
    <row r="41" spans="4:14" x14ac:dyDescent="0.25">
      <c r="D41" s="95"/>
      <c r="F41" s="95"/>
      <c r="H41" s="95"/>
      <c r="J41" s="95"/>
      <c r="L41" s="95"/>
      <c r="N41" s="95"/>
    </row>
    <row r="42" spans="4:14" x14ac:dyDescent="0.25">
      <c r="D42" s="95"/>
      <c r="F42" s="95"/>
      <c r="H42" s="95"/>
      <c r="J42" s="95"/>
      <c r="L42" s="95"/>
      <c r="N42" s="95"/>
    </row>
    <row r="43" spans="4:14" x14ac:dyDescent="0.25">
      <c r="D43" s="95"/>
      <c r="F43" s="95"/>
      <c r="H43" s="95"/>
      <c r="J43" s="95"/>
      <c r="L43" s="95"/>
      <c r="N43" s="95"/>
    </row>
    <row r="44" spans="4:14" x14ac:dyDescent="0.25">
      <c r="D44" s="95"/>
      <c r="F44" s="95"/>
      <c r="H44" s="95"/>
      <c r="J44" s="95"/>
      <c r="L44" s="95"/>
      <c r="N44" s="95"/>
    </row>
    <row r="45" spans="4:14" x14ac:dyDescent="0.25">
      <c r="D45" s="95"/>
      <c r="F45" s="95"/>
      <c r="H45" s="95"/>
      <c r="J45" s="95"/>
      <c r="L45" s="95"/>
      <c r="N45" s="95"/>
    </row>
    <row r="46" spans="4:14" x14ac:dyDescent="0.25">
      <c r="D46" s="95"/>
      <c r="F46" s="95"/>
      <c r="H46" s="95"/>
      <c r="J46" s="95"/>
      <c r="L46" s="95"/>
      <c r="N46" s="95"/>
    </row>
    <row r="47" spans="4:14" x14ac:dyDescent="0.25">
      <c r="D47" s="95"/>
      <c r="F47" s="95"/>
      <c r="H47" s="95"/>
      <c r="J47" s="95"/>
      <c r="L47" s="95"/>
      <c r="N47" s="95"/>
    </row>
    <row r="48" spans="4:14" x14ac:dyDescent="0.25">
      <c r="D48" s="95"/>
      <c r="F48" s="95"/>
      <c r="H48" s="95"/>
      <c r="J48" s="95"/>
      <c r="L48" s="95"/>
      <c r="N48" s="95"/>
    </row>
    <row r="49" spans="4:14" x14ac:dyDescent="0.25">
      <c r="D49" s="95"/>
      <c r="F49" s="95"/>
      <c r="H49" s="95"/>
      <c r="J49" s="95"/>
      <c r="L49" s="95"/>
      <c r="N49" s="95"/>
    </row>
    <row r="50" spans="4:14" x14ac:dyDescent="0.25">
      <c r="D50" s="95"/>
      <c r="F50" s="95"/>
      <c r="H50" s="95"/>
      <c r="J50" s="95"/>
      <c r="L50" s="95"/>
      <c r="N50" s="95"/>
    </row>
    <row r="51" spans="4:14" x14ac:dyDescent="0.25">
      <c r="D51" s="95"/>
      <c r="F51" s="95"/>
      <c r="H51" s="95"/>
      <c r="J51" s="95"/>
      <c r="L51" s="95"/>
      <c r="N51" s="95"/>
    </row>
    <row r="52" spans="4:14" x14ac:dyDescent="0.25">
      <c r="D52" s="95"/>
      <c r="F52" s="95"/>
      <c r="H52" s="95"/>
      <c r="J52" s="95"/>
      <c r="L52" s="95"/>
      <c r="N52" s="95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120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5546875" style="1" customWidth="1"/>
    <col min="2" max="2" width="68.33203125" style="26" customWidth="1"/>
    <col min="3" max="3" width="7.886718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30" x14ac:dyDescent="0.25">
      <c r="A1" s="14" t="s">
        <v>800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30" x14ac:dyDescent="0.25">
      <c r="A2" s="17" t="s">
        <v>819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30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30" x14ac:dyDescent="0.25">
      <c r="A4" s="15"/>
      <c r="B4" s="19"/>
      <c r="C4" s="15"/>
      <c r="D4" s="16" t="s">
        <v>499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30" ht="24.75" customHeight="1" x14ac:dyDescent="0.25">
      <c r="A5" s="50" t="s">
        <v>151</v>
      </c>
      <c r="B5" s="53" t="s">
        <v>35</v>
      </c>
      <c r="C5" s="4" t="s">
        <v>208</v>
      </c>
      <c r="D5" s="4" t="s">
        <v>375</v>
      </c>
      <c r="E5" s="4" t="s">
        <v>376</v>
      </c>
      <c r="F5" s="4" t="s">
        <v>377</v>
      </c>
      <c r="G5" s="4" t="s">
        <v>404</v>
      </c>
      <c r="H5" s="4" t="s">
        <v>405</v>
      </c>
      <c r="I5" s="4" t="s">
        <v>406</v>
      </c>
      <c r="J5" s="4" t="s">
        <v>407</v>
      </c>
      <c r="K5" s="4" t="s">
        <v>408</v>
      </c>
      <c r="L5" s="4" t="s">
        <v>409</v>
      </c>
      <c r="M5" s="4" t="s">
        <v>410</v>
      </c>
      <c r="N5" s="4" t="s">
        <v>411</v>
      </c>
      <c r="O5" s="4" t="s">
        <v>412</v>
      </c>
      <c r="P5" s="4" t="s">
        <v>413</v>
      </c>
      <c r="Q5" s="4" t="s">
        <v>414</v>
      </c>
      <c r="R5" s="4" t="s">
        <v>415</v>
      </c>
      <c r="S5" s="4" t="s">
        <v>416</v>
      </c>
      <c r="T5" s="4" t="s">
        <v>417</v>
      </c>
      <c r="U5" s="4" t="s">
        <v>418</v>
      </c>
      <c r="V5" s="4" t="s">
        <v>419</v>
      </c>
      <c r="W5" s="11" t="s">
        <v>224</v>
      </c>
    </row>
    <row r="6" spans="1:30" x14ac:dyDescent="0.25">
      <c r="A6" s="22" t="s">
        <v>202</v>
      </c>
      <c r="B6" s="25"/>
      <c r="C6" s="27">
        <v>3986</v>
      </c>
      <c r="D6" s="27">
        <v>438</v>
      </c>
      <c r="E6" s="27">
        <v>450</v>
      </c>
      <c r="F6" s="27">
        <v>338</v>
      </c>
      <c r="G6" s="27">
        <v>141</v>
      </c>
      <c r="H6" s="27">
        <v>165</v>
      </c>
      <c r="I6" s="27">
        <v>144</v>
      </c>
      <c r="J6" s="27">
        <v>134</v>
      </c>
      <c r="K6" s="27">
        <v>220</v>
      </c>
      <c r="L6" s="27">
        <v>187</v>
      </c>
      <c r="M6" s="27">
        <v>312</v>
      </c>
      <c r="N6" s="27">
        <v>207</v>
      </c>
      <c r="O6" s="27">
        <v>210</v>
      </c>
      <c r="P6" s="27">
        <v>145</v>
      </c>
      <c r="Q6" s="27">
        <v>159</v>
      </c>
      <c r="R6" s="27">
        <v>150</v>
      </c>
      <c r="S6" s="27">
        <v>177</v>
      </c>
      <c r="T6" s="27">
        <v>37</v>
      </c>
      <c r="U6" s="27">
        <v>58</v>
      </c>
      <c r="V6" s="27">
        <v>91</v>
      </c>
      <c r="W6" s="27">
        <v>223</v>
      </c>
      <c r="X6" s="7"/>
      <c r="Y6" s="7"/>
      <c r="Z6" s="7"/>
      <c r="AA6" s="7"/>
      <c r="AB6" s="7"/>
      <c r="AC6" s="7"/>
      <c r="AD6" s="7"/>
    </row>
    <row r="7" spans="1:30" x14ac:dyDescent="0.25">
      <c r="A7" s="18">
        <v>111</v>
      </c>
      <c r="B7" s="19" t="s">
        <v>572</v>
      </c>
      <c r="C7" s="4">
        <v>8</v>
      </c>
      <c r="D7" s="4">
        <v>2</v>
      </c>
      <c r="E7" s="4">
        <v>3</v>
      </c>
      <c r="F7" s="4">
        <v>1</v>
      </c>
      <c r="G7" s="4">
        <v>0</v>
      </c>
      <c r="H7" s="4">
        <v>0</v>
      </c>
      <c r="I7" s="4">
        <v>0</v>
      </c>
      <c r="J7" s="4">
        <v>1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7"/>
      <c r="Y7" s="7"/>
      <c r="Z7" s="7"/>
      <c r="AA7" s="7"/>
      <c r="AB7" s="7"/>
      <c r="AC7" s="7"/>
      <c r="AD7" s="7"/>
    </row>
    <row r="8" spans="1:30" x14ac:dyDescent="0.25">
      <c r="A8" s="18" t="s">
        <v>59</v>
      </c>
      <c r="B8" s="19" t="s">
        <v>336</v>
      </c>
      <c r="C8" s="4">
        <v>2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1</v>
      </c>
      <c r="N8" s="4">
        <v>1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7"/>
      <c r="Y8" s="7"/>
      <c r="Z8" s="7"/>
      <c r="AA8" s="7"/>
      <c r="AB8" s="7"/>
      <c r="AC8" s="7"/>
      <c r="AD8" s="7"/>
    </row>
    <row r="9" spans="1:30" x14ac:dyDescent="0.25">
      <c r="A9" s="1">
        <v>114</v>
      </c>
      <c r="B9" s="19" t="s">
        <v>854</v>
      </c>
      <c r="C9" s="4">
        <v>1</v>
      </c>
      <c r="D9" s="4">
        <v>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7"/>
      <c r="Y9" s="7"/>
      <c r="Z9" s="7"/>
      <c r="AA9" s="7"/>
      <c r="AB9" s="7"/>
      <c r="AC9" s="7"/>
      <c r="AD9" s="7"/>
    </row>
    <row r="10" spans="1:30" x14ac:dyDescent="0.25">
      <c r="A10" s="18" t="s">
        <v>60</v>
      </c>
      <c r="B10" s="19" t="s">
        <v>337</v>
      </c>
      <c r="C10" s="4">
        <v>318</v>
      </c>
      <c r="D10" s="4">
        <v>41</v>
      </c>
      <c r="E10" s="4">
        <v>84</v>
      </c>
      <c r="F10" s="4">
        <v>22</v>
      </c>
      <c r="G10" s="4">
        <v>12</v>
      </c>
      <c r="H10" s="4">
        <v>7</v>
      </c>
      <c r="I10" s="4">
        <v>29</v>
      </c>
      <c r="J10" s="4">
        <v>3</v>
      </c>
      <c r="K10" s="4">
        <v>10</v>
      </c>
      <c r="L10" s="4">
        <v>5</v>
      </c>
      <c r="M10" s="4">
        <v>19</v>
      </c>
      <c r="N10" s="4">
        <v>2</v>
      </c>
      <c r="O10" s="4">
        <v>8</v>
      </c>
      <c r="P10" s="4">
        <v>4</v>
      </c>
      <c r="Q10" s="4">
        <v>8</v>
      </c>
      <c r="R10" s="4">
        <v>6</v>
      </c>
      <c r="S10" s="4">
        <v>2</v>
      </c>
      <c r="T10" s="4">
        <v>6</v>
      </c>
      <c r="U10" s="4">
        <v>3</v>
      </c>
      <c r="V10" s="4">
        <v>6</v>
      </c>
      <c r="W10" s="4">
        <v>41</v>
      </c>
      <c r="X10" s="7"/>
      <c r="Y10" s="7"/>
      <c r="Z10" s="7"/>
      <c r="AA10" s="7"/>
      <c r="AB10" s="7"/>
      <c r="AC10" s="7"/>
      <c r="AD10" s="7"/>
    </row>
    <row r="11" spans="1:30" x14ac:dyDescent="0.25">
      <c r="A11" s="18" t="s">
        <v>61</v>
      </c>
      <c r="B11" s="19" t="s">
        <v>338</v>
      </c>
      <c r="C11" s="4">
        <v>21</v>
      </c>
      <c r="D11" s="4">
        <v>5</v>
      </c>
      <c r="E11" s="4">
        <v>3</v>
      </c>
      <c r="F11" s="4">
        <v>1</v>
      </c>
      <c r="G11" s="4">
        <v>0</v>
      </c>
      <c r="H11" s="4">
        <v>1</v>
      </c>
      <c r="I11" s="4">
        <v>2</v>
      </c>
      <c r="J11" s="4">
        <v>0</v>
      </c>
      <c r="K11" s="4">
        <v>1</v>
      </c>
      <c r="L11" s="4">
        <v>1</v>
      </c>
      <c r="M11" s="4">
        <v>2</v>
      </c>
      <c r="N11" s="4">
        <v>2</v>
      </c>
      <c r="O11" s="4">
        <v>1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2</v>
      </c>
      <c r="X11" s="7"/>
      <c r="Y11" s="7"/>
      <c r="Z11" s="7"/>
      <c r="AA11" s="7"/>
      <c r="AB11" s="7"/>
      <c r="AC11" s="7"/>
      <c r="AD11" s="7"/>
    </row>
    <row r="12" spans="1:30" x14ac:dyDescent="0.25">
      <c r="A12" s="18" t="s">
        <v>62</v>
      </c>
      <c r="B12" s="19" t="s">
        <v>339</v>
      </c>
      <c r="C12" s="4">
        <v>8</v>
      </c>
      <c r="D12" s="4">
        <v>0</v>
      </c>
      <c r="E12" s="4">
        <v>2</v>
      </c>
      <c r="F12" s="4">
        <v>1</v>
      </c>
      <c r="G12" s="4">
        <v>1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7"/>
      <c r="Y12" s="7"/>
      <c r="Z12" s="7"/>
      <c r="AA12" s="7"/>
      <c r="AB12" s="7"/>
      <c r="AC12" s="7"/>
      <c r="AD12" s="7"/>
    </row>
    <row r="13" spans="1:30" x14ac:dyDescent="0.25">
      <c r="A13" s="18" t="s">
        <v>63</v>
      </c>
      <c r="B13" s="19" t="s">
        <v>546</v>
      </c>
      <c r="C13" s="4">
        <v>8</v>
      </c>
      <c r="D13" s="4">
        <v>2</v>
      </c>
      <c r="E13" s="4">
        <v>0</v>
      </c>
      <c r="F13" s="4">
        <v>1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2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7"/>
      <c r="Y13" s="7"/>
      <c r="Z13" s="7"/>
      <c r="AA13" s="7"/>
      <c r="AB13" s="7"/>
      <c r="AC13" s="7"/>
      <c r="AD13" s="7"/>
    </row>
    <row r="14" spans="1:30" x14ac:dyDescent="0.25">
      <c r="A14" s="18" t="s">
        <v>64</v>
      </c>
      <c r="B14" s="19" t="s">
        <v>340</v>
      </c>
      <c r="C14" s="4">
        <v>63</v>
      </c>
      <c r="D14" s="4">
        <v>3</v>
      </c>
      <c r="E14" s="4">
        <v>4</v>
      </c>
      <c r="F14" s="4">
        <v>3</v>
      </c>
      <c r="G14" s="4">
        <v>1</v>
      </c>
      <c r="H14" s="4">
        <v>1</v>
      </c>
      <c r="I14" s="4">
        <v>3</v>
      </c>
      <c r="J14" s="4">
        <v>1</v>
      </c>
      <c r="K14" s="4">
        <v>3</v>
      </c>
      <c r="L14" s="4">
        <v>12</v>
      </c>
      <c r="M14" s="4">
        <v>4</v>
      </c>
      <c r="N14" s="4">
        <v>6</v>
      </c>
      <c r="O14" s="4">
        <v>1</v>
      </c>
      <c r="P14" s="4">
        <v>1</v>
      </c>
      <c r="Q14" s="4">
        <v>3</v>
      </c>
      <c r="R14" s="4">
        <v>3</v>
      </c>
      <c r="S14" s="4">
        <v>1</v>
      </c>
      <c r="T14" s="4">
        <v>3</v>
      </c>
      <c r="U14" s="4">
        <v>0</v>
      </c>
      <c r="V14" s="4">
        <v>2</v>
      </c>
      <c r="W14" s="4">
        <v>8</v>
      </c>
      <c r="X14" s="7"/>
      <c r="Y14" s="7"/>
      <c r="Z14" s="7"/>
      <c r="AA14" s="7"/>
      <c r="AB14" s="7"/>
      <c r="AC14" s="7"/>
      <c r="AD14" s="7"/>
    </row>
    <row r="15" spans="1:30" x14ac:dyDescent="0.25">
      <c r="A15" s="18" t="s">
        <v>65</v>
      </c>
      <c r="B15" s="19" t="s">
        <v>174</v>
      </c>
      <c r="C15" s="4">
        <v>60</v>
      </c>
      <c r="D15" s="4">
        <v>0</v>
      </c>
      <c r="E15" s="4">
        <v>7</v>
      </c>
      <c r="F15" s="4">
        <v>6</v>
      </c>
      <c r="G15" s="4">
        <v>2</v>
      </c>
      <c r="H15" s="4">
        <v>7</v>
      </c>
      <c r="I15" s="4">
        <v>4</v>
      </c>
      <c r="J15" s="4">
        <v>1</v>
      </c>
      <c r="K15" s="4">
        <v>1</v>
      </c>
      <c r="L15" s="4">
        <v>2</v>
      </c>
      <c r="M15" s="4">
        <v>6</v>
      </c>
      <c r="N15" s="4">
        <v>6</v>
      </c>
      <c r="O15" s="4">
        <v>1</v>
      </c>
      <c r="P15" s="4">
        <v>2</v>
      </c>
      <c r="Q15" s="4">
        <v>3</v>
      </c>
      <c r="R15" s="4">
        <v>1</v>
      </c>
      <c r="S15" s="4">
        <v>3</v>
      </c>
      <c r="T15" s="4">
        <v>0</v>
      </c>
      <c r="U15" s="4">
        <v>3</v>
      </c>
      <c r="V15" s="4">
        <v>1</v>
      </c>
      <c r="W15" s="4">
        <v>4</v>
      </c>
      <c r="X15" s="7"/>
      <c r="Y15" s="7"/>
      <c r="Z15" s="7"/>
      <c r="AA15" s="7"/>
      <c r="AB15" s="7"/>
      <c r="AC15" s="7"/>
      <c r="AD15" s="7"/>
    </row>
    <row r="16" spans="1:30" x14ac:dyDescent="0.25">
      <c r="A16" s="18" t="s">
        <v>66</v>
      </c>
      <c r="B16" s="19" t="s">
        <v>550</v>
      </c>
      <c r="C16" s="4">
        <v>309</v>
      </c>
      <c r="D16" s="4">
        <v>12</v>
      </c>
      <c r="E16" s="4">
        <v>6</v>
      </c>
      <c r="F16" s="4">
        <v>11</v>
      </c>
      <c r="G16" s="4">
        <v>7</v>
      </c>
      <c r="H16" s="4">
        <v>12</v>
      </c>
      <c r="I16" s="4">
        <v>1</v>
      </c>
      <c r="J16" s="4">
        <v>14</v>
      </c>
      <c r="K16" s="4">
        <v>17</v>
      </c>
      <c r="L16" s="4">
        <v>34</v>
      </c>
      <c r="M16" s="4">
        <v>36</v>
      </c>
      <c r="N16" s="4">
        <v>18</v>
      </c>
      <c r="O16" s="4">
        <v>18</v>
      </c>
      <c r="P16" s="4">
        <v>5</v>
      </c>
      <c r="Q16" s="4">
        <v>11</v>
      </c>
      <c r="R16" s="4">
        <v>17</v>
      </c>
      <c r="S16" s="4">
        <v>29</v>
      </c>
      <c r="T16" s="4">
        <v>8</v>
      </c>
      <c r="U16" s="4">
        <v>10</v>
      </c>
      <c r="V16" s="4">
        <v>22</v>
      </c>
      <c r="W16" s="4">
        <v>21</v>
      </c>
      <c r="X16" s="7"/>
      <c r="Y16" s="7"/>
      <c r="Z16" s="7"/>
      <c r="AA16" s="7"/>
      <c r="AB16" s="7"/>
      <c r="AC16" s="7"/>
      <c r="AD16" s="7"/>
    </row>
    <row r="17" spans="1:30" x14ac:dyDescent="0.25">
      <c r="A17" s="18" t="s">
        <v>67</v>
      </c>
      <c r="B17" s="19" t="s">
        <v>175</v>
      </c>
      <c r="C17" s="4">
        <v>48</v>
      </c>
      <c r="D17" s="4">
        <v>2</v>
      </c>
      <c r="E17" s="4">
        <v>4</v>
      </c>
      <c r="F17" s="4">
        <v>1</v>
      </c>
      <c r="G17" s="4">
        <v>1</v>
      </c>
      <c r="H17" s="4">
        <v>4</v>
      </c>
      <c r="I17" s="4">
        <v>0</v>
      </c>
      <c r="J17" s="4">
        <v>4</v>
      </c>
      <c r="K17" s="4">
        <v>2</v>
      </c>
      <c r="L17" s="4">
        <v>0</v>
      </c>
      <c r="M17" s="4">
        <v>6</v>
      </c>
      <c r="N17" s="4">
        <v>3</v>
      </c>
      <c r="O17" s="4">
        <v>2</v>
      </c>
      <c r="P17" s="4">
        <v>3</v>
      </c>
      <c r="Q17" s="4">
        <v>7</v>
      </c>
      <c r="R17" s="4">
        <v>1</v>
      </c>
      <c r="S17" s="4">
        <v>2</v>
      </c>
      <c r="T17" s="4">
        <v>0</v>
      </c>
      <c r="U17" s="4">
        <v>0</v>
      </c>
      <c r="V17" s="4">
        <v>3</v>
      </c>
      <c r="W17" s="4">
        <v>3</v>
      </c>
      <c r="X17" s="7"/>
      <c r="Y17" s="7"/>
      <c r="Z17" s="7"/>
      <c r="AA17" s="7"/>
      <c r="AB17" s="7"/>
      <c r="AC17" s="7"/>
      <c r="AD17" s="7"/>
    </row>
    <row r="18" spans="1:30" x14ac:dyDescent="0.25">
      <c r="A18" s="18" t="s">
        <v>68</v>
      </c>
      <c r="B18" s="19" t="s">
        <v>754</v>
      </c>
      <c r="C18" s="4">
        <v>129</v>
      </c>
      <c r="D18" s="4">
        <v>8</v>
      </c>
      <c r="E18" s="4">
        <v>12</v>
      </c>
      <c r="F18" s="4">
        <v>13</v>
      </c>
      <c r="G18" s="4">
        <v>8</v>
      </c>
      <c r="H18" s="4">
        <v>4</v>
      </c>
      <c r="I18" s="4">
        <v>3</v>
      </c>
      <c r="J18" s="4">
        <v>3</v>
      </c>
      <c r="K18" s="4">
        <v>15</v>
      </c>
      <c r="L18" s="4">
        <v>6</v>
      </c>
      <c r="M18" s="4">
        <v>9</v>
      </c>
      <c r="N18" s="4">
        <v>7</v>
      </c>
      <c r="O18" s="4">
        <v>10</v>
      </c>
      <c r="P18" s="4">
        <v>6</v>
      </c>
      <c r="Q18" s="4">
        <v>7</v>
      </c>
      <c r="R18" s="4">
        <v>4</v>
      </c>
      <c r="S18" s="4">
        <v>4</v>
      </c>
      <c r="T18" s="4">
        <v>0</v>
      </c>
      <c r="U18" s="4">
        <v>0</v>
      </c>
      <c r="V18" s="4">
        <v>1</v>
      </c>
      <c r="W18" s="4">
        <v>9</v>
      </c>
      <c r="X18" s="7"/>
      <c r="Y18" s="7"/>
      <c r="Z18" s="7"/>
      <c r="AA18" s="7"/>
      <c r="AB18" s="7"/>
      <c r="AC18" s="7"/>
      <c r="AD18" s="7"/>
    </row>
    <row r="19" spans="1:30" x14ac:dyDescent="0.25">
      <c r="A19" s="18" t="s">
        <v>69</v>
      </c>
      <c r="B19" s="19" t="s">
        <v>176</v>
      </c>
      <c r="C19" s="4">
        <v>29</v>
      </c>
      <c r="D19" s="4">
        <v>2</v>
      </c>
      <c r="E19" s="4">
        <v>0</v>
      </c>
      <c r="F19" s="4">
        <v>5</v>
      </c>
      <c r="G19" s="4">
        <v>1</v>
      </c>
      <c r="H19" s="4">
        <v>3</v>
      </c>
      <c r="I19" s="4">
        <v>0</v>
      </c>
      <c r="J19" s="4">
        <v>1</v>
      </c>
      <c r="K19" s="4">
        <v>3</v>
      </c>
      <c r="L19" s="4">
        <v>1</v>
      </c>
      <c r="M19" s="4">
        <v>1</v>
      </c>
      <c r="N19" s="4">
        <v>0</v>
      </c>
      <c r="O19" s="4">
        <v>1</v>
      </c>
      <c r="P19" s="4">
        <v>1</v>
      </c>
      <c r="Q19" s="4">
        <v>4</v>
      </c>
      <c r="R19" s="4">
        <v>1</v>
      </c>
      <c r="S19" s="4">
        <v>1</v>
      </c>
      <c r="T19" s="4">
        <v>0</v>
      </c>
      <c r="U19" s="4">
        <v>1</v>
      </c>
      <c r="V19" s="4">
        <v>1</v>
      </c>
      <c r="W19" s="4">
        <v>2</v>
      </c>
      <c r="X19" s="7"/>
      <c r="Y19" s="7"/>
      <c r="Z19" s="7"/>
      <c r="AA19" s="7"/>
      <c r="AB19" s="7"/>
      <c r="AC19" s="7"/>
      <c r="AD19" s="7"/>
    </row>
    <row r="20" spans="1:30" x14ac:dyDescent="0.25">
      <c r="A20" s="18" t="s">
        <v>70</v>
      </c>
      <c r="B20" s="19" t="s">
        <v>341</v>
      </c>
      <c r="C20" s="4">
        <v>190</v>
      </c>
      <c r="D20" s="4">
        <v>21</v>
      </c>
      <c r="E20" s="4">
        <v>20</v>
      </c>
      <c r="F20" s="4">
        <v>19</v>
      </c>
      <c r="G20" s="4">
        <v>9</v>
      </c>
      <c r="H20" s="4">
        <v>9</v>
      </c>
      <c r="I20" s="4">
        <v>9</v>
      </c>
      <c r="J20" s="4">
        <v>7</v>
      </c>
      <c r="K20" s="4">
        <v>17</v>
      </c>
      <c r="L20" s="4">
        <v>8</v>
      </c>
      <c r="M20" s="4">
        <v>13</v>
      </c>
      <c r="N20" s="4">
        <v>11</v>
      </c>
      <c r="O20" s="4">
        <v>6</v>
      </c>
      <c r="P20" s="4">
        <v>7</v>
      </c>
      <c r="Q20" s="4">
        <v>8</v>
      </c>
      <c r="R20" s="4">
        <v>5</v>
      </c>
      <c r="S20" s="4">
        <v>7</v>
      </c>
      <c r="T20" s="4">
        <v>0</v>
      </c>
      <c r="U20" s="4">
        <v>4</v>
      </c>
      <c r="V20" s="4">
        <v>2</v>
      </c>
      <c r="W20" s="4">
        <v>8</v>
      </c>
      <c r="X20" s="7"/>
      <c r="Y20" s="7"/>
      <c r="Z20" s="7"/>
      <c r="AA20" s="7"/>
      <c r="AB20" s="7"/>
      <c r="AC20" s="7"/>
      <c r="AD20" s="7"/>
    </row>
    <row r="21" spans="1:30" x14ac:dyDescent="0.25">
      <c r="A21" s="18" t="s">
        <v>71</v>
      </c>
      <c r="B21" s="19" t="s">
        <v>342</v>
      </c>
      <c r="C21" s="4">
        <v>14</v>
      </c>
      <c r="D21" s="4">
        <v>3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1</v>
      </c>
      <c r="W21" s="4">
        <v>2</v>
      </c>
      <c r="X21" s="7"/>
      <c r="Y21" s="7"/>
      <c r="Z21" s="7"/>
      <c r="AA21" s="7"/>
      <c r="AB21" s="7"/>
      <c r="AC21" s="7"/>
      <c r="AD21" s="7"/>
    </row>
    <row r="22" spans="1:30" x14ac:dyDescent="0.25">
      <c r="A22" s="18" t="s">
        <v>72</v>
      </c>
      <c r="B22" s="19" t="s">
        <v>753</v>
      </c>
      <c r="C22" s="4">
        <v>73</v>
      </c>
      <c r="D22" s="4">
        <v>8</v>
      </c>
      <c r="E22" s="4">
        <v>3</v>
      </c>
      <c r="F22" s="4">
        <v>1</v>
      </c>
      <c r="G22" s="4">
        <v>1</v>
      </c>
      <c r="H22" s="4">
        <v>1</v>
      </c>
      <c r="I22" s="4">
        <v>1</v>
      </c>
      <c r="J22" s="4">
        <v>2</v>
      </c>
      <c r="K22" s="4">
        <v>0</v>
      </c>
      <c r="L22" s="4">
        <v>0</v>
      </c>
      <c r="M22" s="4">
        <v>16</v>
      </c>
      <c r="N22" s="4">
        <v>16</v>
      </c>
      <c r="O22" s="4">
        <v>5</v>
      </c>
      <c r="P22" s="4">
        <v>0</v>
      </c>
      <c r="Q22" s="4">
        <v>0</v>
      </c>
      <c r="R22" s="4">
        <v>2</v>
      </c>
      <c r="S22" s="4">
        <v>0</v>
      </c>
      <c r="T22" s="4">
        <v>1</v>
      </c>
      <c r="U22" s="4">
        <v>0</v>
      </c>
      <c r="V22" s="4">
        <v>2</v>
      </c>
      <c r="W22" s="4">
        <v>14</v>
      </c>
      <c r="X22" s="7"/>
      <c r="Y22" s="7"/>
      <c r="Z22" s="7"/>
      <c r="AA22" s="7"/>
      <c r="AB22" s="7"/>
      <c r="AC22" s="7"/>
      <c r="AD22" s="7"/>
    </row>
    <row r="23" spans="1:30" x14ac:dyDescent="0.25">
      <c r="A23" s="18" t="s">
        <v>73</v>
      </c>
      <c r="B23" s="19" t="s">
        <v>177</v>
      </c>
      <c r="C23" s="4">
        <v>13</v>
      </c>
      <c r="D23" s="4">
        <v>0</v>
      </c>
      <c r="E23" s="4">
        <v>0</v>
      </c>
      <c r="F23" s="4">
        <v>2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3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2</v>
      </c>
      <c r="U23" s="4">
        <v>0</v>
      </c>
      <c r="V23" s="4">
        <v>0</v>
      </c>
      <c r="W23" s="4">
        <v>4</v>
      </c>
      <c r="X23" s="7"/>
      <c r="Y23" s="7"/>
      <c r="Z23" s="7"/>
      <c r="AA23" s="7"/>
      <c r="AB23" s="7"/>
      <c r="AC23" s="7"/>
      <c r="AD23" s="7"/>
    </row>
    <row r="24" spans="1:30" x14ac:dyDescent="0.25">
      <c r="A24" s="18" t="s">
        <v>74</v>
      </c>
      <c r="B24" s="19" t="s">
        <v>343</v>
      </c>
      <c r="C24" s="4">
        <v>169</v>
      </c>
      <c r="D24" s="4">
        <v>8</v>
      </c>
      <c r="E24" s="4">
        <v>12</v>
      </c>
      <c r="F24" s="4">
        <v>23</v>
      </c>
      <c r="G24" s="4">
        <v>5</v>
      </c>
      <c r="H24" s="4">
        <v>10</v>
      </c>
      <c r="I24" s="4">
        <v>4</v>
      </c>
      <c r="J24" s="4">
        <v>12</v>
      </c>
      <c r="K24" s="4">
        <v>13</v>
      </c>
      <c r="L24" s="4">
        <v>8</v>
      </c>
      <c r="M24" s="4">
        <v>21</v>
      </c>
      <c r="N24" s="4">
        <v>10</v>
      </c>
      <c r="O24" s="4">
        <v>9</v>
      </c>
      <c r="P24" s="4">
        <v>7</v>
      </c>
      <c r="Q24" s="4">
        <v>9</v>
      </c>
      <c r="R24" s="4">
        <v>14</v>
      </c>
      <c r="S24" s="4">
        <v>3</v>
      </c>
      <c r="T24" s="4">
        <v>0</v>
      </c>
      <c r="U24" s="4">
        <v>0</v>
      </c>
      <c r="V24" s="4">
        <v>0</v>
      </c>
      <c r="W24" s="4">
        <v>1</v>
      </c>
      <c r="X24" s="7"/>
      <c r="Y24" s="7"/>
      <c r="Z24" s="7"/>
      <c r="AA24" s="7"/>
      <c r="AB24" s="7"/>
      <c r="AC24" s="7"/>
      <c r="AD24" s="7"/>
    </row>
    <row r="25" spans="1:30" x14ac:dyDescent="0.25">
      <c r="A25" s="18" t="s">
        <v>75</v>
      </c>
      <c r="B25" s="19" t="s">
        <v>344</v>
      </c>
      <c r="C25" s="4">
        <v>280</v>
      </c>
      <c r="D25" s="4">
        <v>15</v>
      </c>
      <c r="E25" s="4">
        <v>20</v>
      </c>
      <c r="F25" s="4">
        <v>23</v>
      </c>
      <c r="G25" s="4">
        <v>14</v>
      </c>
      <c r="H25" s="4">
        <v>15</v>
      </c>
      <c r="I25" s="4">
        <v>5</v>
      </c>
      <c r="J25" s="4">
        <v>7</v>
      </c>
      <c r="K25" s="4">
        <v>15</v>
      </c>
      <c r="L25" s="4">
        <v>11</v>
      </c>
      <c r="M25" s="4">
        <v>35</v>
      </c>
      <c r="N25" s="4">
        <v>26</v>
      </c>
      <c r="O25" s="4">
        <v>21</v>
      </c>
      <c r="P25" s="4">
        <v>10</v>
      </c>
      <c r="Q25" s="4">
        <v>10</v>
      </c>
      <c r="R25" s="4">
        <v>13</v>
      </c>
      <c r="S25" s="4">
        <v>18</v>
      </c>
      <c r="T25" s="4">
        <v>4</v>
      </c>
      <c r="U25" s="4">
        <v>2</v>
      </c>
      <c r="V25" s="4">
        <v>10</v>
      </c>
      <c r="W25" s="4">
        <v>6</v>
      </c>
      <c r="X25" s="7"/>
      <c r="Y25" s="7"/>
      <c r="Z25" s="7"/>
      <c r="AA25" s="7"/>
      <c r="AB25" s="7"/>
      <c r="AC25" s="7"/>
      <c r="AD25" s="7"/>
    </row>
    <row r="26" spans="1:30" x14ac:dyDescent="0.25">
      <c r="A26" s="18" t="s">
        <v>76</v>
      </c>
      <c r="B26" s="19" t="s">
        <v>345</v>
      </c>
      <c r="C26" s="4">
        <v>51</v>
      </c>
      <c r="D26" s="4">
        <v>3</v>
      </c>
      <c r="E26" s="4">
        <v>5</v>
      </c>
      <c r="F26" s="4">
        <v>6</v>
      </c>
      <c r="G26" s="4">
        <v>2</v>
      </c>
      <c r="H26" s="4">
        <v>0</v>
      </c>
      <c r="I26" s="4">
        <v>1</v>
      </c>
      <c r="J26" s="4">
        <v>3</v>
      </c>
      <c r="K26" s="4">
        <v>3</v>
      </c>
      <c r="L26" s="4">
        <v>1</v>
      </c>
      <c r="M26" s="4">
        <v>4</v>
      </c>
      <c r="N26" s="4">
        <v>2</v>
      </c>
      <c r="O26" s="4">
        <v>7</v>
      </c>
      <c r="P26" s="4">
        <v>2</v>
      </c>
      <c r="Q26" s="4">
        <v>4</v>
      </c>
      <c r="R26" s="4">
        <v>2</v>
      </c>
      <c r="S26" s="4">
        <v>0</v>
      </c>
      <c r="T26" s="4">
        <v>1</v>
      </c>
      <c r="U26" s="4">
        <v>0</v>
      </c>
      <c r="V26" s="4">
        <v>1</v>
      </c>
      <c r="W26" s="4">
        <v>4</v>
      </c>
      <c r="X26" s="7"/>
      <c r="Y26" s="7"/>
      <c r="Z26" s="7"/>
      <c r="AA26" s="7"/>
      <c r="AB26" s="7"/>
      <c r="AC26" s="7"/>
      <c r="AD26" s="7"/>
    </row>
    <row r="27" spans="1:30" x14ac:dyDescent="0.25">
      <c r="A27" s="18" t="s">
        <v>77</v>
      </c>
      <c r="B27" s="19" t="s">
        <v>178</v>
      </c>
      <c r="C27" s="4">
        <v>44</v>
      </c>
      <c r="D27" s="4">
        <v>5</v>
      </c>
      <c r="E27" s="4">
        <v>3</v>
      </c>
      <c r="F27" s="4">
        <v>4</v>
      </c>
      <c r="G27" s="4">
        <v>0</v>
      </c>
      <c r="H27" s="4">
        <v>3</v>
      </c>
      <c r="I27" s="4">
        <v>1</v>
      </c>
      <c r="J27" s="4">
        <v>5</v>
      </c>
      <c r="K27" s="4">
        <v>2</v>
      </c>
      <c r="L27" s="4">
        <v>1</v>
      </c>
      <c r="M27" s="4">
        <v>3</v>
      </c>
      <c r="N27" s="4">
        <v>2</v>
      </c>
      <c r="O27" s="4">
        <v>1</v>
      </c>
      <c r="P27" s="4">
        <v>6</v>
      </c>
      <c r="Q27" s="4">
        <v>1</v>
      </c>
      <c r="R27" s="4">
        <v>1</v>
      </c>
      <c r="S27" s="4">
        <v>2</v>
      </c>
      <c r="T27" s="4">
        <v>1</v>
      </c>
      <c r="U27" s="4">
        <v>0</v>
      </c>
      <c r="V27" s="4">
        <v>0</v>
      </c>
      <c r="W27" s="4">
        <v>3</v>
      </c>
      <c r="X27" s="7"/>
      <c r="Y27" s="7"/>
      <c r="Z27" s="7"/>
      <c r="AA27" s="7"/>
      <c r="AB27" s="7"/>
      <c r="AC27" s="7"/>
      <c r="AD27" s="7"/>
    </row>
    <row r="28" spans="1:30" x14ac:dyDescent="0.25">
      <c r="A28" s="18" t="s">
        <v>78</v>
      </c>
      <c r="B28" s="19" t="s">
        <v>179</v>
      </c>
      <c r="C28" s="4">
        <v>30</v>
      </c>
      <c r="D28" s="4">
        <v>3</v>
      </c>
      <c r="E28" s="4">
        <v>4</v>
      </c>
      <c r="F28" s="4">
        <v>3</v>
      </c>
      <c r="G28" s="4">
        <v>1</v>
      </c>
      <c r="H28" s="4">
        <v>0</v>
      </c>
      <c r="I28" s="4">
        <v>0</v>
      </c>
      <c r="J28" s="4">
        <v>2</v>
      </c>
      <c r="K28" s="4">
        <v>1</v>
      </c>
      <c r="L28" s="4">
        <v>0</v>
      </c>
      <c r="M28" s="4">
        <v>1</v>
      </c>
      <c r="N28" s="4">
        <v>0</v>
      </c>
      <c r="O28" s="4">
        <v>4</v>
      </c>
      <c r="P28" s="4">
        <v>1</v>
      </c>
      <c r="Q28" s="4">
        <v>0</v>
      </c>
      <c r="R28" s="4">
        <v>0</v>
      </c>
      <c r="S28" s="4">
        <v>6</v>
      </c>
      <c r="T28" s="4">
        <v>0</v>
      </c>
      <c r="U28" s="4">
        <v>3</v>
      </c>
      <c r="V28" s="4">
        <v>1</v>
      </c>
      <c r="W28" s="4">
        <v>0</v>
      </c>
      <c r="X28" s="7"/>
      <c r="Y28" s="7"/>
      <c r="Z28" s="7"/>
      <c r="AA28" s="7"/>
      <c r="AB28" s="7"/>
      <c r="AC28" s="7"/>
      <c r="AD28" s="7"/>
    </row>
    <row r="29" spans="1:30" x14ac:dyDescent="0.25">
      <c r="A29" s="18" t="s">
        <v>79</v>
      </c>
      <c r="B29" s="19" t="s">
        <v>346</v>
      </c>
      <c r="C29" s="4">
        <v>388</v>
      </c>
      <c r="D29" s="4">
        <v>64</v>
      </c>
      <c r="E29" s="4">
        <v>43</v>
      </c>
      <c r="F29" s="4">
        <v>29</v>
      </c>
      <c r="G29" s="4">
        <v>20</v>
      </c>
      <c r="H29" s="4">
        <v>14</v>
      </c>
      <c r="I29" s="4">
        <v>7</v>
      </c>
      <c r="J29" s="4">
        <v>15</v>
      </c>
      <c r="K29" s="4">
        <v>23</v>
      </c>
      <c r="L29" s="4">
        <v>19</v>
      </c>
      <c r="M29" s="4">
        <v>20</v>
      </c>
      <c r="N29" s="4">
        <v>23</v>
      </c>
      <c r="O29" s="4">
        <v>33</v>
      </c>
      <c r="P29" s="4">
        <v>15</v>
      </c>
      <c r="Q29" s="4">
        <v>10</v>
      </c>
      <c r="R29" s="4">
        <v>17</v>
      </c>
      <c r="S29" s="4">
        <v>19</v>
      </c>
      <c r="T29" s="4">
        <v>2</v>
      </c>
      <c r="U29" s="4">
        <v>2</v>
      </c>
      <c r="V29" s="4">
        <v>4</v>
      </c>
      <c r="W29" s="4">
        <v>9</v>
      </c>
      <c r="X29" s="7"/>
      <c r="Y29" s="7"/>
      <c r="Z29" s="7"/>
      <c r="AA29" s="7"/>
      <c r="AB29" s="7"/>
      <c r="AC29" s="7"/>
      <c r="AD29" s="7"/>
    </row>
    <row r="30" spans="1:30" x14ac:dyDescent="0.25">
      <c r="A30" s="18" t="s">
        <v>80</v>
      </c>
      <c r="B30" s="19" t="s">
        <v>347</v>
      </c>
      <c r="C30" s="4">
        <v>300</v>
      </c>
      <c r="D30" s="4">
        <v>20</v>
      </c>
      <c r="E30" s="4">
        <v>29</v>
      </c>
      <c r="F30" s="4">
        <v>16</v>
      </c>
      <c r="G30" s="4">
        <v>5</v>
      </c>
      <c r="H30" s="4">
        <v>14</v>
      </c>
      <c r="I30" s="4">
        <v>3</v>
      </c>
      <c r="J30" s="4">
        <v>13</v>
      </c>
      <c r="K30" s="4">
        <v>13</v>
      </c>
      <c r="L30" s="4">
        <v>16</v>
      </c>
      <c r="M30" s="4">
        <v>28</v>
      </c>
      <c r="N30" s="4">
        <v>11</v>
      </c>
      <c r="O30" s="4">
        <v>15</v>
      </c>
      <c r="P30" s="4">
        <v>8</v>
      </c>
      <c r="Q30" s="4">
        <v>14</v>
      </c>
      <c r="R30" s="4">
        <v>9</v>
      </c>
      <c r="S30" s="4">
        <v>23</v>
      </c>
      <c r="T30" s="4">
        <v>5</v>
      </c>
      <c r="U30" s="4">
        <v>14</v>
      </c>
      <c r="V30" s="4">
        <v>17</v>
      </c>
      <c r="W30" s="4">
        <v>27</v>
      </c>
      <c r="X30" s="7"/>
      <c r="Y30" s="7"/>
      <c r="Z30" s="7"/>
      <c r="AA30" s="7"/>
      <c r="AB30" s="7"/>
      <c r="AC30" s="7"/>
      <c r="AD30" s="7"/>
    </row>
    <row r="31" spans="1:30" x14ac:dyDescent="0.25">
      <c r="A31" s="18" t="s">
        <v>81</v>
      </c>
      <c r="B31" s="19" t="s">
        <v>348</v>
      </c>
      <c r="C31" s="4">
        <v>1103</v>
      </c>
      <c r="D31" s="4">
        <v>171</v>
      </c>
      <c r="E31" s="4">
        <v>145</v>
      </c>
      <c r="F31" s="4">
        <v>109</v>
      </c>
      <c r="G31" s="4">
        <v>38</v>
      </c>
      <c r="H31" s="4">
        <v>49</v>
      </c>
      <c r="I31" s="4">
        <v>58</v>
      </c>
      <c r="J31" s="4">
        <v>32</v>
      </c>
      <c r="K31" s="4">
        <v>64</v>
      </c>
      <c r="L31" s="4">
        <v>41</v>
      </c>
      <c r="M31" s="4">
        <v>67</v>
      </c>
      <c r="N31" s="4">
        <v>50</v>
      </c>
      <c r="O31" s="4">
        <v>47</v>
      </c>
      <c r="P31" s="4">
        <v>60</v>
      </c>
      <c r="Q31" s="4">
        <v>49</v>
      </c>
      <c r="R31" s="4">
        <v>33</v>
      </c>
      <c r="S31" s="4">
        <v>36</v>
      </c>
      <c r="T31" s="4">
        <v>2</v>
      </c>
      <c r="U31" s="4">
        <v>5</v>
      </c>
      <c r="V31" s="4">
        <v>9</v>
      </c>
      <c r="W31" s="4">
        <v>38</v>
      </c>
      <c r="X31" s="7"/>
      <c r="Y31" s="7"/>
      <c r="Z31" s="7"/>
      <c r="AA31" s="7"/>
      <c r="AB31" s="7"/>
      <c r="AC31" s="7"/>
      <c r="AD31" s="7"/>
    </row>
    <row r="32" spans="1:30" x14ac:dyDescent="0.25">
      <c r="A32" s="18" t="s">
        <v>82</v>
      </c>
      <c r="B32" s="19" t="s">
        <v>349</v>
      </c>
      <c r="C32" s="4">
        <v>47</v>
      </c>
      <c r="D32" s="4">
        <v>4</v>
      </c>
      <c r="E32" s="4">
        <v>8</v>
      </c>
      <c r="F32" s="4">
        <v>2</v>
      </c>
      <c r="G32" s="4">
        <v>0</v>
      </c>
      <c r="H32" s="4">
        <v>2</v>
      </c>
      <c r="I32" s="4">
        <v>1</v>
      </c>
      <c r="J32" s="4">
        <v>2</v>
      </c>
      <c r="K32" s="4">
        <v>1</v>
      </c>
      <c r="L32" s="4">
        <v>3</v>
      </c>
      <c r="M32" s="4">
        <v>1</v>
      </c>
      <c r="N32" s="4">
        <v>3</v>
      </c>
      <c r="O32" s="4">
        <v>3</v>
      </c>
      <c r="P32" s="4">
        <v>0</v>
      </c>
      <c r="Q32" s="4">
        <v>3</v>
      </c>
      <c r="R32" s="4">
        <v>1</v>
      </c>
      <c r="S32" s="4">
        <v>1</v>
      </c>
      <c r="T32" s="4">
        <v>0</v>
      </c>
      <c r="U32" s="4">
        <v>4</v>
      </c>
      <c r="V32" s="4">
        <v>4</v>
      </c>
      <c r="W32" s="4">
        <v>4</v>
      </c>
      <c r="X32" s="7"/>
      <c r="Y32" s="7"/>
      <c r="Z32" s="7"/>
      <c r="AA32" s="7"/>
      <c r="AB32" s="7"/>
      <c r="AC32" s="7"/>
      <c r="AD32" s="7"/>
    </row>
    <row r="33" spans="1:31" x14ac:dyDescent="0.25">
      <c r="A33" s="18" t="s">
        <v>83</v>
      </c>
      <c r="B33" s="19" t="s">
        <v>180</v>
      </c>
      <c r="C33" s="4">
        <v>280</v>
      </c>
      <c r="D33" s="4">
        <v>36</v>
      </c>
      <c r="E33" s="4">
        <v>30</v>
      </c>
      <c r="F33" s="4">
        <v>35</v>
      </c>
      <c r="G33" s="4">
        <v>13</v>
      </c>
      <c r="H33" s="4">
        <v>8</v>
      </c>
      <c r="I33" s="4">
        <v>11</v>
      </c>
      <c r="J33" s="4">
        <v>5</v>
      </c>
      <c r="K33" s="4">
        <v>13</v>
      </c>
      <c r="L33" s="4">
        <v>16</v>
      </c>
      <c r="M33" s="4">
        <v>13</v>
      </c>
      <c r="N33" s="4">
        <v>8</v>
      </c>
      <c r="O33" s="4">
        <v>17</v>
      </c>
      <c r="P33" s="4">
        <v>7</v>
      </c>
      <c r="Q33" s="4">
        <v>8</v>
      </c>
      <c r="R33" s="4">
        <v>18</v>
      </c>
      <c r="S33" s="4">
        <v>20</v>
      </c>
      <c r="T33" s="4">
        <v>2</v>
      </c>
      <c r="U33" s="4">
        <v>6</v>
      </c>
      <c r="V33" s="4">
        <v>4</v>
      </c>
      <c r="W33" s="4">
        <v>10</v>
      </c>
      <c r="X33" s="7"/>
      <c r="Y33" s="7"/>
      <c r="Z33" s="7"/>
      <c r="AA33" s="7"/>
      <c r="AB33" s="7"/>
      <c r="AC33" s="7"/>
      <c r="AD33" s="7"/>
    </row>
    <row r="34" spans="1:31" x14ac:dyDescent="0.25">
      <c r="A34" s="1" t="s">
        <v>545</v>
      </c>
      <c r="B34" s="25"/>
      <c r="C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  <c r="X34" s="7"/>
      <c r="Y34" s="7"/>
      <c r="Z34" s="7"/>
      <c r="AA34" s="7"/>
      <c r="AB34" s="7"/>
      <c r="AC34" s="7"/>
      <c r="AD34" s="7"/>
    </row>
    <row r="35" spans="1:31" x14ac:dyDescent="0.25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x14ac:dyDescent="0.25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x14ac:dyDescent="0.25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x14ac:dyDescent="0.25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x14ac:dyDescent="0.25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x14ac:dyDescent="0.25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x14ac:dyDescent="0.25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x14ac:dyDescent="0.25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x14ac:dyDescent="0.25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x14ac:dyDescent="0.25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x14ac:dyDescent="0.25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x14ac:dyDescent="0.25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5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x14ac:dyDescent="0.25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x14ac:dyDescent="0.25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x14ac:dyDescent="0.25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x14ac:dyDescent="0.25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x14ac:dyDescent="0.25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x14ac:dyDescent="0.25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x14ac:dyDescent="0.25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x14ac:dyDescent="0.25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x14ac:dyDescent="0.25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x14ac:dyDescent="0.25">
      <c r="A57" s="18"/>
      <c r="B57" s="19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7"/>
      <c r="Y57" s="7"/>
      <c r="Z57" s="7"/>
      <c r="AA57" s="7"/>
      <c r="AB57" s="7"/>
      <c r="AC57" s="7"/>
      <c r="AD57" s="7"/>
      <c r="AE57" s="7"/>
    </row>
    <row r="58" spans="1:31" x14ac:dyDescent="0.25">
      <c r="A58" s="22"/>
      <c r="B58" s="2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x14ac:dyDescent="0.25">
      <c r="A59" s="20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x14ac:dyDescent="0.25">
      <c r="A60" s="20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x14ac:dyDescent="0.25">
      <c r="A61" s="20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x14ac:dyDescent="0.25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12.6" customHeight="1" x14ac:dyDescent="0.25">
      <c r="A63" s="18"/>
      <c r="B63" s="19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ht="12.6" customHeight="1" x14ac:dyDescent="0.25">
      <c r="A64" s="18"/>
      <c r="B64" s="19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1" x14ac:dyDescent="0.25">
      <c r="A65" s="21"/>
      <c r="B65" s="19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1" x14ac:dyDescent="0.25">
      <c r="A66" s="18"/>
      <c r="B66" s="19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1" x14ac:dyDescent="0.25">
      <c r="A67" s="18"/>
      <c r="B67" s="19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1" x14ac:dyDescent="0.25">
      <c r="A68" s="21"/>
      <c r="B68" s="19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1" x14ac:dyDescent="0.25">
      <c r="A69" s="18"/>
      <c r="B69" s="19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1" x14ac:dyDescent="0.25">
      <c r="A70" s="18"/>
      <c r="B70" s="19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1" x14ac:dyDescent="0.25">
      <c r="A71" s="18"/>
      <c r="B71" s="19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1" x14ac:dyDescent="0.25">
      <c r="A72" s="18"/>
      <c r="B72" s="19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1" x14ac:dyDescent="0.25">
      <c r="A73" s="18"/>
      <c r="B73" s="19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1" x14ac:dyDescent="0.25">
      <c r="A74" s="18"/>
      <c r="B74" s="19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25">
      <c r="A75" s="18"/>
      <c r="B75" s="19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25">
      <c r="A76" s="18"/>
      <c r="B76" s="19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25">
      <c r="A77" s="18"/>
      <c r="B77" s="19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25">
      <c r="A78" s="18"/>
      <c r="B78" s="19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25">
      <c r="A79" s="18"/>
      <c r="B79" s="19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25">
      <c r="A80" s="18"/>
      <c r="B80" s="19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1" x14ac:dyDescent="0.25">
      <c r="A81" s="18"/>
      <c r="B81" s="19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25">
      <c r="A82" s="18"/>
      <c r="B82" s="19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25">
      <c r="A83" s="18"/>
      <c r="B83" s="19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25">
      <c r="A84" s="18"/>
      <c r="B84" s="19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25">
      <c r="A85" s="18"/>
      <c r="B85" s="19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25">
      <c r="A86" s="18"/>
      <c r="B86" s="19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25">
      <c r="A87" s="18"/>
      <c r="B87" s="19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25">
      <c r="A88" s="18"/>
      <c r="B88" s="19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25">
      <c r="A89" s="18"/>
      <c r="B89" s="19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25">
      <c r="A90" s="18"/>
      <c r="B90" s="19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25">
      <c r="A91" s="18"/>
      <c r="B91" s="19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25">
      <c r="A92" s="18"/>
      <c r="B92" s="19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25">
      <c r="A93" s="18"/>
      <c r="B93" s="19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25">
      <c r="A94" s="18"/>
      <c r="B94" s="19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25">
      <c r="A95" s="18"/>
      <c r="B95" s="19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25">
      <c r="A96" s="18"/>
      <c r="B96" s="19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x14ac:dyDescent="0.25">
      <c r="A97" s="18"/>
      <c r="B97" s="19"/>
      <c r="C97" s="7"/>
      <c r="D97" s="28"/>
      <c r="E97" s="28"/>
      <c r="F97" s="28"/>
      <c r="G97" s="28"/>
      <c r="H97" s="28"/>
      <c r="I97" s="28"/>
      <c r="J97" s="28"/>
      <c r="K97" s="28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x14ac:dyDescent="0.25">
      <c r="C98" s="7"/>
      <c r="D98" s="28"/>
      <c r="E98" s="28"/>
      <c r="F98" s="28"/>
      <c r="G98" s="28"/>
      <c r="H98" s="28"/>
      <c r="I98" s="28"/>
      <c r="J98" s="28"/>
      <c r="K98" s="28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x14ac:dyDescent="0.25">
      <c r="C99" s="7"/>
      <c r="D99" s="28"/>
      <c r="E99" s="28"/>
      <c r="F99" s="28"/>
      <c r="G99" s="28"/>
      <c r="H99" s="28"/>
      <c r="I99" s="28"/>
      <c r="J99" s="28"/>
      <c r="K99" s="28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x14ac:dyDescent="0.25">
      <c r="C100" s="7"/>
      <c r="D100" s="28"/>
      <c r="E100" s="28"/>
      <c r="F100" s="28"/>
      <c r="G100" s="28"/>
      <c r="H100" s="28"/>
      <c r="I100" s="28"/>
      <c r="J100" s="28"/>
      <c r="K100" s="28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x14ac:dyDescent="0.25">
      <c r="C101" s="7"/>
      <c r="D101" s="28"/>
      <c r="E101" s="28"/>
      <c r="F101" s="28"/>
      <c r="G101" s="28"/>
      <c r="H101" s="28"/>
      <c r="I101" s="28"/>
      <c r="J101" s="28"/>
      <c r="K101" s="28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x14ac:dyDescent="0.25">
      <c r="C102" s="7"/>
      <c r="D102" s="28"/>
      <c r="E102" s="28"/>
      <c r="F102" s="28"/>
      <c r="G102" s="28"/>
      <c r="H102" s="28"/>
      <c r="I102" s="28"/>
      <c r="J102" s="28"/>
      <c r="K102" s="28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x14ac:dyDescent="0.25">
      <c r="C103" s="7"/>
      <c r="D103" s="28"/>
      <c r="E103" s="28"/>
      <c r="F103" s="28"/>
      <c r="G103" s="28"/>
      <c r="H103" s="28"/>
      <c r="I103" s="28"/>
      <c r="J103" s="28"/>
      <c r="K103" s="28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x14ac:dyDescent="0.25">
      <c r="C104" s="7"/>
      <c r="D104" s="28"/>
      <c r="E104" s="28"/>
      <c r="F104" s="28"/>
      <c r="G104" s="28"/>
      <c r="H104" s="28"/>
      <c r="I104" s="28"/>
      <c r="J104" s="28"/>
      <c r="K104" s="28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x14ac:dyDescent="0.25">
      <c r="C105" s="7"/>
      <c r="D105" s="28"/>
      <c r="E105" s="28"/>
      <c r="F105" s="28"/>
      <c r="G105" s="28"/>
      <c r="H105" s="28"/>
      <c r="I105" s="28"/>
      <c r="J105" s="28"/>
      <c r="K105" s="28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x14ac:dyDescent="0.25">
      <c r="C106" s="7"/>
      <c r="D106" s="28"/>
      <c r="E106" s="28"/>
      <c r="F106" s="28"/>
      <c r="G106" s="28"/>
      <c r="H106" s="28"/>
      <c r="I106" s="28"/>
      <c r="J106" s="28"/>
      <c r="K106" s="28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x14ac:dyDescent="0.25">
      <c r="C107" s="7"/>
      <c r="D107" s="28"/>
      <c r="E107" s="28"/>
      <c r="F107" s="28"/>
      <c r="G107" s="28"/>
      <c r="H107" s="28"/>
      <c r="I107" s="28"/>
      <c r="J107" s="28"/>
      <c r="K107" s="28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x14ac:dyDescent="0.25">
      <c r="C108" s="7"/>
      <c r="D108" s="28"/>
      <c r="E108" s="28"/>
      <c r="F108" s="28"/>
      <c r="G108" s="28"/>
      <c r="H108" s="28"/>
      <c r="I108" s="28"/>
      <c r="J108" s="28"/>
      <c r="K108" s="28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x14ac:dyDescent="0.25">
      <c r="C109" s="7"/>
      <c r="D109" s="28"/>
      <c r="E109" s="28"/>
      <c r="F109" s="28"/>
      <c r="G109" s="28"/>
      <c r="H109" s="28"/>
      <c r="I109" s="28"/>
      <c r="J109" s="28"/>
      <c r="K109" s="28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x14ac:dyDescent="0.25">
      <c r="C110" s="7"/>
      <c r="D110" s="28"/>
      <c r="E110" s="28"/>
      <c r="F110" s="28"/>
      <c r="G110" s="28"/>
      <c r="H110" s="28"/>
      <c r="I110" s="28"/>
      <c r="J110" s="28"/>
      <c r="K110" s="28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x14ac:dyDescent="0.25">
      <c r="C111" s="7"/>
      <c r="D111" s="28"/>
      <c r="E111" s="28"/>
      <c r="F111" s="28"/>
      <c r="G111" s="28"/>
      <c r="H111" s="28"/>
      <c r="I111" s="28"/>
      <c r="J111" s="28"/>
      <c r="K111" s="28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x14ac:dyDescent="0.25">
      <c r="C112" s="7"/>
      <c r="D112" s="28"/>
      <c r="E112" s="28"/>
      <c r="F112" s="28"/>
      <c r="G112" s="28"/>
      <c r="H112" s="28"/>
      <c r="I112" s="28"/>
      <c r="J112" s="28"/>
      <c r="K112" s="28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3:31" x14ac:dyDescent="0.25">
      <c r="C113" s="7"/>
      <c r="D113" s="28"/>
      <c r="E113" s="28"/>
      <c r="F113" s="28"/>
      <c r="G113" s="28"/>
      <c r="H113" s="28"/>
      <c r="I113" s="28"/>
      <c r="J113" s="28"/>
      <c r="K113" s="28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3:31" x14ac:dyDescent="0.25">
      <c r="C114" s="7"/>
      <c r="D114" s="28"/>
      <c r="E114" s="28"/>
      <c r="F114" s="28"/>
      <c r="G114" s="28"/>
      <c r="H114" s="28"/>
      <c r="I114" s="28"/>
      <c r="J114" s="28"/>
      <c r="K114" s="28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3:31" x14ac:dyDescent="0.25">
      <c r="C115" s="7"/>
      <c r="D115" s="28"/>
      <c r="E115" s="28"/>
      <c r="F115" s="28"/>
      <c r="G115" s="28"/>
      <c r="H115" s="28"/>
      <c r="I115" s="28"/>
      <c r="J115" s="28"/>
      <c r="K115" s="28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3:31" x14ac:dyDescent="0.25">
      <c r="C116" s="7"/>
      <c r="D116" s="28"/>
      <c r="E116" s="28"/>
      <c r="F116" s="28"/>
      <c r="G116" s="28"/>
      <c r="H116" s="28"/>
      <c r="I116" s="28"/>
      <c r="J116" s="28"/>
      <c r="K116" s="28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3:31" x14ac:dyDescent="0.25">
      <c r="C117" s="7"/>
      <c r="D117" s="28"/>
      <c r="E117" s="28"/>
      <c r="F117" s="28"/>
      <c r="G117" s="28"/>
      <c r="H117" s="28"/>
      <c r="I117" s="28"/>
      <c r="J117" s="28"/>
      <c r="K117" s="28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3:31" x14ac:dyDescent="0.25">
      <c r="C118" s="7"/>
      <c r="D118" s="28"/>
      <c r="E118" s="28"/>
      <c r="F118" s="28"/>
      <c r="G118" s="28"/>
      <c r="H118" s="28"/>
      <c r="I118" s="28"/>
      <c r="J118" s="28"/>
      <c r="K118" s="28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3:31" x14ac:dyDescent="0.25">
      <c r="C119" s="7"/>
      <c r="D119" s="28"/>
      <c r="E119" s="28"/>
      <c r="F119" s="28"/>
      <c r="G119" s="28"/>
      <c r="H119" s="28"/>
      <c r="I119" s="28"/>
      <c r="J119" s="28"/>
      <c r="K119" s="28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3:31" x14ac:dyDescent="0.25">
      <c r="C120" s="7"/>
      <c r="D120" s="28"/>
      <c r="E120" s="28"/>
      <c r="F120" s="28"/>
      <c r="G120" s="28"/>
      <c r="H120" s="28"/>
      <c r="I120" s="28"/>
      <c r="J120" s="28"/>
      <c r="K120" s="28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Z75"/>
  <sheetViews>
    <sheetView workbookViewId="0">
      <selection activeCell="B11" sqref="B11"/>
    </sheetView>
  </sheetViews>
  <sheetFormatPr baseColWidth="10" defaultColWidth="11.44140625" defaultRowHeight="13.2" x14ac:dyDescent="0.25"/>
  <cols>
    <col min="1" max="1" width="4.5546875" style="1" customWidth="1"/>
    <col min="2" max="2" width="68.33203125" style="26" customWidth="1"/>
    <col min="3" max="3" width="7.886718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26" x14ac:dyDescent="0.25">
      <c r="A1" s="14" t="s">
        <v>832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6" x14ac:dyDescent="0.25">
      <c r="A2" s="17" t="s">
        <v>833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6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6" x14ac:dyDescent="0.25">
      <c r="A4" s="15"/>
      <c r="B4" s="19"/>
      <c r="C4" s="15"/>
      <c r="D4" s="16" t="s">
        <v>499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6" ht="26.4" x14ac:dyDescent="0.25">
      <c r="A5" s="50" t="s">
        <v>151</v>
      </c>
      <c r="B5" s="53" t="s">
        <v>35</v>
      </c>
      <c r="C5" s="4" t="s">
        <v>208</v>
      </c>
      <c r="D5" s="4" t="s">
        <v>375</v>
      </c>
      <c r="E5" s="4" t="s">
        <v>376</v>
      </c>
      <c r="F5" s="4" t="s">
        <v>377</v>
      </c>
      <c r="G5" s="4" t="s">
        <v>404</v>
      </c>
      <c r="H5" s="4" t="s">
        <v>405</v>
      </c>
      <c r="I5" s="4" t="s">
        <v>406</v>
      </c>
      <c r="J5" s="4" t="s">
        <v>407</v>
      </c>
      <c r="K5" s="4" t="s">
        <v>408</v>
      </c>
      <c r="L5" s="4" t="s">
        <v>409</v>
      </c>
      <c r="M5" s="4" t="s">
        <v>410</v>
      </c>
      <c r="N5" s="4" t="s">
        <v>411</v>
      </c>
      <c r="O5" s="4" t="s">
        <v>412</v>
      </c>
      <c r="P5" s="4" t="s">
        <v>413</v>
      </c>
      <c r="Q5" s="4" t="s">
        <v>414</v>
      </c>
      <c r="R5" s="4" t="s">
        <v>415</v>
      </c>
      <c r="S5" s="4" t="s">
        <v>416</v>
      </c>
      <c r="T5" s="4" t="s">
        <v>417</v>
      </c>
      <c r="U5" s="4" t="s">
        <v>418</v>
      </c>
      <c r="V5" s="4" t="s">
        <v>419</v>
      </c>
      <c r="W5" s="11" t="s">
        <v>224</v>
      </c>
    </row>
    <row r="6" spans="1:26" x14ac:dyDescent="0.25">
      <c r="A6" s="22" t="s">
        <v>202</v>
      </c>
      <c r="B6" s="25"/>
      <c r="C6" s="38">
        <v>77821</v>
      </c>
      <c r="D6" s="38">
        <v>9678</v>
      </c>
      <c r="E6" s="38">
        <v>8699</v>
      </c>
      <c r="F6" s="38">
        <v>6523</v>
      </c>
      <c r="G6" s="38">
        <v>3647</v>
      </c>
      <c r="H6" s="38">
        <v>3052</v>
      </c>
      <c r="I6" s="38">
        <v>3829</v>
      </c>
      <c r="J6" s="38">
        <v>2602</v>
      </c>
      <c r="K6" s="38">
        <v>4100</v>
      </c>
      <c r="L6" s="38">
        <v>3028</v>
      </c>
      <c r="M6" s="38">
        <v>4964</v>
      </c>
      <c r="N6" s="38">
        <v>3839</v>
      </c>
      <c r="O6" s="38">
        <v>4689</v>
      </c>
      <c r="P6" s="38">
        <v>2933</v>
      </c>
      <c r="Q6" s="38">
        <v>2277</v>
      </c>
      <c r="R6" s="38">
        <v>2652</v>
      </c>
      <c r="S6" s="38">
        <v>2560</v>
      </c>
      <c r="T6" s="38">
        <v>358</v>
      </c>
      <c r="U6" s="38">
        <v>995</v>
      </c>
      <c r="V6" s="38">
        <v>1350</v>
      </c>
      <c r="W6" s="38">
        <v>6046</v>
      </c>
    </row>
    <row r="7" spans="1:26" x14ac:dyDescent="0.25">
      <c r="A7" s="18" t="s">
        <v>84</v>
      </c>
      <c r="B7" s="19" t="s">
        <v>152</v>
      </c>
      <c r="C7" s="4">
        <v>5071</v>
      </c>
      <c r="D7" s="4">
        <v>497</v>
      </c>
      <c r="E7" s="4">
        <v>480</v>
      </c>
      <c r="F7" s="4">
        <v>392</v>
      </c>
      <c r="G7" s="4">
        <v>310</v>
      </c>
      <c r="H7" s="4">
        <v>192</v>
      </c>
      <c r="I7" s="4">
        <v>219</v>
      </c>
      <c r="J7" s="4">
        <v>175</v>
      </c>
      <c r="K7" s="4">
        <v>348</v>
      </c>
      <c r="L7" s="4">
        <v>183</v>
      </c>
      <c r="M7" s="4">
        <v>467</v>
      </c>
      <c r="N7" s="4">
        <v>190</v>
      </c>
      <c r="O7" s="4">
        <v>341</v>
      </c>
      <c r="P7" s="4">
        <v>152</v>
      </c>
      <c r="Q7" s="4">
        <v>149</v>
      </c>
      <c r="R7" s="4">
        <v>162</v>
      </c>
      <c r="S7" s="4">
        <v>154</v>
      </c>
      <c r="T7" s="4">
        <v>38</v>
      </c>
      <c r="U7" s="4">
        <v>90</v>
      </c>
      <c r="V7" s="4">
        <v>107</v>
      </c>
      <c r="W7" s="4">
        <v>425</v>
      </c>
      <c r="Z7" s="7"/>
    </row>
    <row r="8" spans="1:26" x14ac:dyDescent="0.25">
      <c r="A8" s="18" t="s">
        <v>85</v>
      </c>
      <c r="B8" s="19" t="s">
        <v>153</v>
      </c>
      <c r="C8" s="4">
        <v>144</v>
      </c>
      <c r="D8" s="4">
        <v>12</v>
      </c>
      <c r="E8" s="4">
        <v>9</v>
      </c>
      <c r="F8" s="4">
        <v>11</v>
      </c>
      <c r="G8" s="4">
        <v>5</v>
      </c>
      <c r="H8" s="4">
        <v>8</v>
      </c>
      <c r="I8" s="4">
        <v>5</v>
      </c>
      <c r="J8" s="4">
        <v>4</v>
      </c>
      <c r="K8" s="4">
        <v>13</v>
      </c>
      <c r="L8" s="4">
        <v>2</v>
      </c>
      <c r="M8" s="4">
        <v>21</v>
      </c>
      <c r="N8" s="4">
        <v>8</v>
      </c>
      <c r="O8" s="4">
        <v>4</v>
      </c>
      <c r="P8" s="4">
        <v>3</v>
      </c>
      <c r="Q8" s="4">
        <v>0</v>
      </c>
      <c r="R8" s="4">
        <v>2</v>
      </c>
      <c r="S8" s="4">
        <v>8</v>
      </c>
      <c r="T8" s="4">
        <v>1</v>
      </c>
      <c r="U8" s="4">
        <v>1</v>
      </c>
      <c r="V8" s="4">
        <v>6</v>
      </c>
      <c r="W8" s="4">
        <v>21</v>
      </c>
      <c r="Z8" s="7"/>
    </row>
    <row r="9" spans="1:26" x14ac:dyDescent="0.25">
      <c r="A9" s="18" t="s">
        <v>86</v>
      </c>
      <c r="B9" s="19" t="s">
        <v>251</v>
      </c>
      <c r="C9" s="4">
        <v>1823</v>
      </c>
      <c r="D9" s="4">
        <v>180</v>
      </c>
      <c r="E9" s="4">
        <v>170</v>
      </c>
      <c r="F9" s="4">
        <v>136</v>
      </c>
      <c r="G9" s="4">
        <v>112</v>
      </c>
      <c r="H9" s="4">
        <v>70</v>
      </c>
      <c r="I9" s="4">
        <v>94</v>
      </c>
      <c r="J9" s="4">
        <v>56</v>
      </c>
      <c r="K9" s="4">
        <v>99</v>
      </c>
      <c r="L9" s="4">
        <v>54</v>
      </c>
      <c r="M9" s="4">
        <v>124</v>
      </c>
      <c r="N9" s="4">
        <v>80</v>
      </c>
      <c r="O9" s="4">
        <v>123</v>
      </c>
      <c r="P9" s="4">
        <v>39</v>
      </c>
      <c r="Q9" s="4">
        <v>35</v>
      </c>
      <c r="R9" s="4">
        <v>49</v>
      </c>
      <c r="S9" s="4">
        <v>40</v>
      </c>
      <c r="T9" s="4">
        <v>9</v>
      </c>
      <c r="U9" s="4">
        <v>22</v>
      </c>
      <c r="V9" s="4">
        <v>22</v>
      </c>
      <c r="W9" s="4">
        <v>309</v>
      </c>
      <c r="Z9" s="7"/>
    </row>
    <row r="10" spans="1:26" ht="26.4" x14ac:dyDescent="0.25">
      <c r="A10" s="18" t="s">
        <v>87</v>
      </c>
      <c r="B10" s="19" t="s">
        <v>350</v>
      </c>
      <c r="C10" s="4">
        <v>4834</v>
      </c>
      <c r="D10" s="4">
        <v>595</v>
      </c>
      <c r="E10" s="4">
        <v>473</v>
      </c>
      <c r="F10" s="4">
        <v>358</v>
      </c>
      <c r="G10" s="4">
        <v>165</v>
      </c>
      <c r="H10" s="4">
        <v>219</v>
      </c>
      <c r="I10" s="4">
        <v>168</v>
      </c>
      <c r="J10" s="4">
        <v>227</v>
      </c>
      <c r="K10" s="4">
        <v>257</v>
      </c>
      <c r="L10" s="4">
        <v>224</v>
      </c>
      <c r="M10" s="4">
        <v>314</v>
      </c>
      <c r="N10" s="4">
        <v>406</v>
      </c>
      <c r="O10" s="4">
        <v>303</v>
      </c>
      <c r="P10" s="4">
        <v>212</v>
      </c>
      <c r="Q10" s="4">
        <v>155</v>
      </c>
      <c r="R10" s="4">
        <v>219</v>
      </c>
      <c r="S10" s="4">
        <v>199</v>
      </c>
      <c r="T10" s="4">
        <v>20</v>
      </c>
      <c r="U10" s="4">
        <v>72</v>
      </c>
      <c r="V10" s="4">
        <v>120</v>
      </c>
      <c r="W10" s="4">
        <v>128</v>
      </c>
      <c r="Z10" s="7"/>
    </row>
    <row r="11" spans="1:26" ht="26.4" x14ac:dyDescent="0.25">
      <c r="A11" s="18" t="s">
        <v>88</v>
      </c>
      <c r="B11" s="19" t="s">
        <v>351</v>
      </c>
      <c r="C11" s="4">
        <v>11161</v>
      </c>
      <c r="D11" s="4">
        <v>1438</v>
      </c>
      <c r="E11" s="4">
        <v>1449</v>
      </c>
      <c r="F11" s="4">
        <v>1024</v>
      </c>
      <c r="G11" s="4">
        <v>623</v>
      </c>
      <c r="H11" s="4">
        <v>456</v>
      </c>
      <c r="I11" s="4">
        <v>346</v>
      </c>
      <c r="J11" s="4">
        <v>358</v>
      </c>
      <c r="K11" s="4">
        <v>698</v>
      </c>
      <c r="L11" s="4">
        <v>512</v>
      </c>
      <c r="M11" s="4">
        <v>753</v>
      </c>
      <c r="N11" s="4">
        <v>475</v>
      </c>
      <c r="O11" s="4">
        <v>752</v>
      </c>
      <c r="P11" s="4">
        <v>386</v>
      </c>
      <c r="Q11" s="4">
        <v>366</v>
      </c>
      <c r="R11" s="4">
        <v>481</v>
      </c>
      <c r="S11" s="4">
        <v>368</v>
      </c>
      <c r="T11" s="4">
        <v>41</v>
      </c>
      <c r="U11" s="4">
        <v>135</v>
      </c>
      <c r="V11" s="4">
        <v>143</v>
      </c>
      <c r="W11" s="4">
        <v>357</v>
      </c>
      <c r="Z11" s="7"/>
    </row>
    <row r="12" spans="1:26" ht="26.4" x14ac:dyDescent="0.25">
      <c r="A12" s="18" t="s">
        <v>89</v>
      </c>
      <c r="B12" s="19" t="s">
        <v>352</v>
      </c>
      <c r="C12" s="4">
        <v>1808</v>
      </c>
      <c r="D12" s="4">
        <v>83</v>
      </c>
      <c r="E12" s="4">
        <v>82</v>
      </c>
      <c r="F12" s="4">
        <v>87</v>
      </c>
      <c r="G12" s="4">
        <v>63</v>
      </c>
      <c r="H12" s="4">
        <v>90</v>
      </c>
      <c r="I12" s="4">
        <v>51</v>
      </c>
      <c r="J12" s="4">
        <v>84</v>
      </c>
      <c r="K12" s="4">
        <v>99</v>
      </c>
      <c r="L12" s="4">
        <v>83</v>
      </c>
      <c r="M12" s="4">
        <v>140</v>
      </c>
      <c r="N12" s="4">
        <v>129</v>
      </c>
      <c r="O12" s="4">
        <v>94</v>
      </c>
      <c r="P12" s="4">
        <v>56</v>
      </c>
      <c r="Q12" s="4">
        <v>48</v>
      </c>
      <c r="R12" s="4">
        <v>88</v>
      </c>
      <c r="S12" s="4">
        <v>109</v>
      </c>
      <c r="T12" s="4">
        <v>9</v>
      </c>
      <c r="U12" s="4">
        <v>24</v>
      </c>
      <c r="V12" s="4">
        <v>35</v>
      </c>
      <c r="W12" s="4">
        <v>354</v>
      </c>
      <c r="Z12" s="7"/>
    </row>
    <row r="13" spans="1:26" x14ac:dyDescent="0.25">
      <c r="A13" s="18" t="s">
        <v>90</v>
      </c>
      <c r="B13" s="19" t="s">
        <v>154</v>
      </c>
      <c r="C13" s="4">
        <v>6276</v>
      </c>
      <c r="D13" s="4">
        <v>790</v>
      </c>
      <c r="E13" s="4">
        <v>762</v>
      </c>
      <c r="F13" s="4">
        <v>483</v>
      </c>
      <c r="G13" s="4">
        <v>269</v>
      </c>
      <c r="H13" s="4">
        <v>238</v>
      </c>
      <c r="I13" s="4">
        <v>308</v>
      </c>
      <c r="J13" s="4">
        <v>215</v>
      </c>
      <c r="K13" s="4">
        <v>308</v>
      </c>
      <c r="L13" s="4">
        <v>223</v>
      </c>
      <c r="M13" s="4">
        <v>428</v>
      </c>
      <c r="N13" s="4">
        <v>452</v>
      </c>
      <c r="O13" s="4">
        <v>420</v>
      </c>
      <c r="P13" s="4">
        <v>410</v>
      </c>
      <c r="Q13" s="4">
        <v>218</v>
      </c>
      <c r="R13" s="4">
        <v>197</v>
      </c>
      <c r="S13" s="4">
        <v>218</v>
      </c>
      <c r="T13" s="4">
        <v>19</v>
      </c>
      <c r="U13" s="4">
        <v>73</v>
      </c>
      <c r="V13" s="4">
        <v>150</v>
      </c>
      <c r="W13" s="4">
        <v>95</v>
      </c>
      <c r="Z13" s="7"/>
    </row>
    <row r="14" spans="1:26" x14ac:dyDescent="0.25">
      <c r="A14" s="18" t="s">
        <v>91</v>
      </c>
      <c r="B14" s="19" t="s">
        <v>155</v>
      </c>
      <c r="C14" s="4">
        <v>373</v>
      </c>
      <c r="D14" s="4">
        <v>166</v>
      </c>
      <c r="E14" s="4">
        <v>28</v>
      </c>
      <c r="F14" s="4">
        <v>28</v>
      </c>
      <c r="G14" s="4">
        <v>13</v>
      </c>
      <c r="H14" s="4">
        <v>2</v>
      </c>
      <c r="I14" s="4">
        <v>10</v>
      </c>
      <c r="J14" s="4">
        <v>1</v>
      </c>
      <c r="K14" s="4">
        <v>1</v>
      </c>
      <c r="L14" s="4">
        <v>3</v>
      </c>
      <c r="M14" s="4">
        <v>27</v>
      </c>
      <c r="N14" s="4">
        <v>29</v>
      </c>
      <c r="O14" s="4">
        <v>21</v>
      </c>
      <c r="P14" s="4">
        <v>5</v>
      </c>
      <c r="Q14" s="4">
        <v>1</v>
      </c>
      <c r="R14" s="4">
        <v>5</v>
      </c>
      <c r="S14" s="4">
        <v>5</v>
      </c>
      <c r="T14" s="4">
        <v>0</v>
      </c>
      <c r="U14" s="4">
        <v>8</v>
      </c>
      <c r="V14" s="4">
        <v>9</v>
      </c>
      <c r="W14" s="4">
        <v>11</v>
      </c>
      <c r="Z14" s="7"/>
    </row>
    <row r="15" spans="1:26" x14ac:dyDescent="0.25">
      <c r="A15" s="18" t="s">
        <v>92</v>
      </c>
      <c r="B15" s="19" t="s">
        <v>156</v>
      </c>
      <c r="C15" s="4">
        <v>2020</v>
      </c>
      <c r="D15" s="4">
        <v>67</v>
      </c>
      <c r="E15" s="4">
        <v>101</v>
      </c>
      <c r="F15" s="4">
        <v>117</v>
      </c>
      <c r="G15" s="4">
        <v>91</v>
      </c>
      <c r="H15" s="4">
        <v>107</v>
      </c>
      <c r="I15" s="4">
        <v>39</v>
      </c>
      <c r="J15" s="4">
        <v>105</v>
      </c>
      <c r="K15" s="4">
        <v>190</v>
      </c>
      <c r="L15" s="4">
        <v>126</v>
      </c>
      <c r="M15" s="4">
        <v>195</v>
      </c>
      <c r="N15" s="4">
        <v>116</v>
      </c>
      <c r="O15" s="4">
        <v>141</v>
      </c>
      <c r="P15" s="4">
        <v>77</v>
      </c>
      <c r="Q15" s="4">
        <v>64</v>
      </c>
      <c r="R15" s="4">
        <v>111</v>
      </c>
      <c r="S15" s="4">
        <v>101</v>
      </c>
      <c r="T15" s="4">
        <v>13</v>
      </c>
      <c r="U15" s="4">
        <v>25</v>
      </c>
      <c r="V15" s="4">
        <v>54</v>
      </c>
      <c r="W15" s="4">
        <v>180</v>
      </c>
      <c r="Z15" s="7"/>
    </row>
    <row r="16" spans="1:26" x14ac:dyDescent="0.25">
      <c r="A16" s="18" t="s">
        <v>93</v>
      </c>
      <c r="B16" s="19" t="s">
        <v>855</v>
      </c>
      <c r="C16" s="4">
        <v>3688</v>
      </c>
      <c r="D16" s="4">
        <v>31</v>
      </c>
      <c r="E16" s="4">
        <v>49</v>
      </c>
      <c r="F16" s="4">
        <v>73</v>
      </c>
      <c r="G16" s="4">
        <v>148</v>
      </c>
      <c r="H16" s="4">
        <v>167</v>
      </c>
      <c r="I16" s="4">
        <v>36</v>
      </c>
      <c r="J16" s="4">
        <v>172</v>
      </c>
      <c r="K16" s="4">
        <v>304</v>
      </c>
      <c r="L16" s="4">
        <v>227</v>
      </c>
      <c r="M16" s="4">
        <v>278</v>
      </c>
      <c r="N16" s="4">
        <v>186</v>
      </c>
      <c r="O16" s="4">
        <v>189</v>
      </c>
      <c r="P16" s="4">
        <v>86</v>
      </c>
      <c r="Q16" s="4">
        <v>77</v>
      </c>
      <c r="R16" s="4">
        <v>163</v>
      </c>
      <c r="S16" s="4">
        <v>256</v>
      </c>
      <c r="T16" s="4">
        <v>19</v>
      </c>
      <c r="U16" s="4">
        <v>53</v>
      </c>
      <c r="V16" s="4">
        <v>124</v>
      </c>
      <c r="W16" s="4">
        <v>1050</v>
      </c>
      <c r="Z16" s="7"/>
    </row>
    <row r="17" spans="1:26" x14ac:dyDescent="0.25">
      <c r="A17" s="18" t="s">
        <v>94</v>
      </c>
      <c r="B17" s="19" t="s">
        <v>157</v>
      </c>
      <c r="C17" s="4">
        <v>26</v>
      </c>
      <c r="D17" s="4">
        <v>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1</v>
      </c>
      <c r="L17" s="4">
        <v>0</v>
      </c>
      <c r="M17" s="4">
        <v>1</v>
      </c>
      <c r="N17" s="4">
        <v>2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16</v>
      </c>
      <c r="W17" s="4">
        <v>3</v>
      </c>
      <c r="Z17" s="7"/>
    </row>
    <row r="18" spans="1:26" x14ac:dyDescent="0.25">
      <c r="A18" s="18">
        <v>174</v>
      </c>
      <c r="B18" s="19" t="s">
        <v>504</v>
      </c>
      <c r="C18" s="4">
        <v>4</v>
      </c>
      <c r="D18" s="4">
        <v>0</v>
      </c>
      <c r="E18" s="4">
        <v>0</v>
      </c>
      <c r="F18" s="4">
        <v>1</v>
      </c>
      <c r="G18" s="4">
        <v>0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Z18" s="7"/>
    </row>
    <row r="19" spans="1:26" x14ac:dyDescent="0.25">
      <c r="A19" s="18" t="s">
        <v>95</v>
      </c>
      <c r="B19" s="19" t="s">
        <v>158</v>
      </c>
      <c r="C19" s="4">
        <v>1350</v>
      </c>
      <c r="D19" s="4">
        <v>114</v>
      </c>
      <c r="E19" s="4">
        <v>111</v>
      </c>
      <c r="F19" s="4">
        <v>106</v>
      </c>
      <c r="G19" s="4">
        <v>59</v>
      </c>
      <c r="H19" s="4">
        <v>42</v>
      </c>
      <c r="I19" s="4">
        <v>51</v>
      </c>
      <c r="J19" s="4">
        <v>33</v>
      </c>
      <c r="K19" s="4">
        <v>63</v>
      </c>
      <c r="L19" s="4">
        <v>32</v>
      </c>
      <c r="M19" s="4">
        <v>113</v>
      </c>
      <c r="N19" s="4">
        <v>346</v>
      </c>
      <c r="O19" s="4">
        <v>72</v>
      </c>
      <c r="P19" s="4">
        <v>29</v>
      </c>
      <c r="Q19" s="4">
        <v>14</v>
      </c>
      <c r="R19" s="4">
        <v>24</v>
      </c>
      <c r="S19" s="4">
        <v>30</v>
      </c>
      <c r="T19" s="4">
        <v>9</v>
      </c>
      <c r="U19" s="4">
        <v>16</v>
      </c>
      <c r="V19" s="4">
        <v>28</v>
      </c>
      <c r="W19" s="4">
        <v>58</v>
      </c>
      <c r="Z19" s="7"/>
    </row>
    <row r="20" spans="1:26" x14ac:dyDescent="0.25">
      <c r="A20" s="18" t="s">
        <v>96</v>
      </c>
      <c r="B20" s="19" t="s">
        <v>159</v>
      </c>
      <c r="C20" s="4">
        <v>214</v>
      </c>
      <c r="D20" s="4">
        <v>17</v>
      </c>
      <c r="E20" s="4">
        <v>18</v>
      </c>
      <c r="F20" s="4">
        <v>19</v>
      </c>
      <c r="G20" s="4">
        <v>12</v>
      </c>
      <c r="H20" s="4">
        <v>3</v>
      </c>
      <c r="I20" s="4">
        <v>7</v>
      </c>
      <c r="J20" s="4">
        <v>9</v>
      </c>
      <c r="K20" s="4">
        <v>11</v>
      </c>
      <c r="L20" s="4">
        <v>20</v>
      </c>
      <c r="M20" s="4">
        <v>11</v>
      </c>
      <c r="N20" s="4">
        <v>9</v>
      </c>
      <c r="O20" s="4">
        <v>15</v>
      </c>
      <c r="P20" s="4">
        <v>8</v>
      </c>
      <c r="Q20" s="4">
        <v>7</v>
      </c>
      <c r="R20" s="4">
        <v>7</v>
      </c>
      <c r="S20" s="4">
        <v>13</v>
      </c>
      <c r="T20" s="4">
        <v>0</v>
      </c>
      <c r="U20" s="4">
        <v>3</v>
      </c>
      <c r="V20" s="4">
        <v>4</v>
      </c>
      <c r="W20" s="4">
        <v>21</v>
      </c>
      <c r="Z20" s="7"/>
    </row>
    <row r="21" spans="1:26" x14ac:dyDescent="0.25">
      <c r="A21" s="18" t="s">
        <v>97</v>
      </c>
      <c r="B21" s="19" t="s">
        <v>160</v>
      </c>
      <c r="C21" s="4">
        <v>690</v>
      </c>
      <c r="D21" s="4">
        <v>104</v>
      </c>
      <c r="E21" s="4">
        <v>63</v>
      </c>
      <c r="F21" s="4">
        <v>69</v>
      </c>
      <c r="G21" s="4">
        <v>43</v>
      </c>
      <c r="H21" s="4">
        <v>30</v>
      </c>
      <c r="I21" s="4">
        <v>56</v>
      </c>
      <c r="J21" s="4">
        <v>25</v>
      </c>
      <c r="K21" s="4">
        <v>37</v>
      </c>
      <c r="L21" s="4">
        <v>32</v>
      </c>
      <c r="M21" s="4">
        <v>43</v>
      </c>
      <c r="N21" s="4">
        <v>36</v>
      </c>
      <c r="O21" s="4">
        <v>36</v>
      </c>
      <c r="P21" s="4">
        <v>30</v>
      </c>
      <c r="Q21" s="4">
        <v>19</v>
      </c>
      <c r="R21" s="4">
        <v>21</v>
      </c>
      <c r="S21" s="4">
        <v>20</v>
      </c>
      <c r="T21" s="4">
        <v>2</v>
      </c>
      <c r="U21" s="4">
        <v>12</v>
      </c>
      <c r="V21" s="4">
        <v>8</v>
      </c>
      <c r="W21" s="4">
        <v>4</v>
      </c>
      <c r="Z21" s="7"/>
    </row>
    <row r="22" spans="1:26" x14ac:dyDescent="0.25">
      <c r="A22" s="18" t="s">
        <v>98</v>
      </c>
      <c r="B22" s="19" t="s">
        <v>161</v>
      </c>
      <c r="C22" s="4">
        <v>150</v>
      </c>
      <c r="D22" s="4">
        <v>43</v>
      </c>
      <c r="E22" s="4">
        <v>26</v>
      </c>
      <c r="F22" s="4">
        <v>14</v>
      </c>
      <c r="G22" s="4">
        <v>9</v>
      </c>
      <c r="H22" s="4">
        <v>3</v>
      </c>
      <c r="I22" s="4">
        <v>27</v>
      </c>
      <c r="J22" s="4">
        <v>1</v>
      </c>
      <c r="K22" s="4">
        <v>3</v>
      </c>
      <c r="L22" s="4">
        <v>2</v>
      </c>
      <c r="M22" s="4">
        <v>3</v>
      </c>
      <c r="N22" s="4">
        <v>6</v>
      </c>
      <c r="O22" s="4">
        <v>3</v>
      </c>
      <c r="P22" s="4">
        <v>1</v>
      </c>
      <c r="Q22" s="4">
        <v>3</v>
      </c>
      <c r="R22" s="4">
        <v>0</v>
      </c>
      <c r="S22" s="4">
        <v>6</v>
      </c>
      <c r="T22" s="4">
        <v>0</v>
      </c>
      <c r="U22" s="4">
        <v>0</v>
      </c>
      <c r="V22" s="4">
        <v>0</v>
      </c>
      <c r="W22" s="4">
        <v>0</v>
      </c>
      <c r="Z22" s="7"/>
    </row>
    <row r="23" spans="1:26" x14ac:dyDescent="0.25">
      <c r="A23" s="18" t="s">
        <v>99</v>
      </c>
      <c r="B23" s="19" t="s">
        <v>162</v>
      </c>
      <c r="C23" s="4">
        <v>4408</v>
      </c>
      <c r="D23" s="4">
        <v>914</v>
      </c>
      <c r="E23" s="4">
        <v>786</v>
      </c>
      <c r="F23" s="4">
        <v>413</v>
      </c>
      <c r="G23" s="4">
        <v>164</v>
      </c>
      <c r="H23" s="4">
        <v>114</v>
      </c>
      <c r="I23" s="4">
        <v>296</v>
      </c>
      <c r="J23" s="4">
        <v>92</v>
      </c>
      <c r="K23" s="4">
        <v>147</v>
      </c>
      <c r="L23" s="4">
        <v>96</v>
      </c>
      <c r="M23" s="4">
        <v>182</v>
      </c>
      <c r="N23" s="4">
        <v>112</v>
      </c>
      <c r="O23" s="4">
        <v>210</v>
      </c>
      <c r="P23" s="4">
        <v>113</v>
      </c>
      <c r="Q23" s="4">
        <v>95</v>
      </c>
      <c r="R23" s="4">
        <v>114</v>
      </c>
      <c r="S23" s="4">
        <v>98</v>
      </c>
      <c r="T23" s="4">
        <v>18</v>
      </c>
      <c r="U23" s="4">
        <v>30</v>
      </c>
      <c r="V23" s="4">
        <v>44</v>
      </c>
      <c r="W23" s="4">
        <v>370</v>
      </c>
      <c r="Z23" s="7"/>
    </row>
    <row r="24" spans="1:26" x14ac:dyDescent="0.25">
      <c r="A24" s="18" t="s">
        <v>100</v>
      </c>
      <c r="B24" s="19" t="s">
        <v>163</v>
      </c>
      <c r="C24" s="4">
        <v>10644</v>
      </c>
      <c r="D24" s="4">
        <v>2090</v>
      </c>
      <c r="E24" s="4">
        <v>1597</v>
      </c>
      <c r="F24" s="4">
        <v>1048</v>
      </c>
      <c r="G24" s="4">
        <v>474</v>
      </c>
      <c r="H24" s="4">
        <v>316</v>
      </c>
      <c r="I24" s="4">
        <v>710</v>
      </c>
      <c r="J24" s="4">
        <v>268</v>
      </c>
      <c r="K24" s="4">
        <v>410</v>
      </c>
      <c r="L24" s="4">
        <v>283</v>
      </c>
      <c r="M24" s="4">
        <v>555</v>
      </c>
      <c r="N24" s="4">
        <v>311</v>
      </c>
      <c r="O24" s="4">
        <v>603</v>
      </c>
      <c r="P24" s="4">
        <v>369</v>
      </c>
      <c r="Q24" s="4">
        <v>283</v>
      </c>
      <c r="R24" s="4">
        <v>225</v>
      </c>
      <c r="S24" s="4">
        <v>233</v>
      </c>
      <c r="T24" s="4">
        <v>30</v>
      </c>
      <c r="U24" s="4">
        <v>163</v>
      </c>
      <c r="V24" s="4">
        <v>73</v>
      </c>
      <c r="W24" s="4">
        <v>603</v>
      </c>
      <c r="Z24" s="7"/>
    </row>
    <row r="25" spans="1:26" x14ac:dyDescent="0.25">
      <c r="A25" s="18" t="s">
        <v>101</v>
      </c>
      <c r="B25" s="19" t="s">
        <v>164</v>
      </c>
      <c r="C25" s="4">
        <v>949</v>
      </c>
      <c r="D25" s="4">
        <v>98</v>
      </c>
      <c r="E25" s="4">
        <v>84</v>
      </c>
      <c r="F25" s="4">
        <v>78</v>
      </c>
      <c r="G25" s="4">
        <v>32</v>
      </c>
      <c r="H25" s="4">
        <v>30</v>
      </c>
      <c r="I25" s="4">
        <v>45</v>
      </c>
      <c r="J25" s="4">
        <v>32</v>
      </c>
      <c r="K25" s="4">
        <v>43</v>
      </c>
      <c r="L25" s="4">
        <v>28</v>
      </c>
      <c r="M25" s="4">
        <v>64</v>
      </c>
      <c r="N25" s="4">
        <v>53</v>
      </c>
      <c r="O25" s="4">
        <v>49</v>
      </c>
      <c r="P25" s="4">
        <v>26</v>
      </c>
      <c r="Q25" s="4">
        <v>14</v>
      </c>
      <c r="R25" s="4">
        <v>32</v>
      </c>
      <c r="S25" s="4">
        <v>29</v>
      </c>
      <c r="T25" s="4">
        <v>6</v>
      </c>
      <c r="U25" s="4">
        <v>16</v>
      </c>
      <c r="V25" s="4">
        <v>27</v>
      </c>
      <c r="W25" s="4">
        <v>163</v>
      </c>
      <c r="Z25" s="7"/>
    </row>
    <row r="26" spans="1:26" x14ac:dyDescent="0.25">
      <c r="A26" s="18">
        <v>186</v>
      </c>
      <c r="B26" s="19" t="s">
        <v>505</v>
      </c>
      <c r="C26" s="4">
        <v>8772</v>
      </c>
      <c r="D26" s="4">
        <v>1024</v>
      </c>
      <c r="E26" s="4">
        <v>1071</v>
      </c>
      <c r="F26" s="4">
        <v>763</v>
      </c>
      <c r="G26" s="4">
        <v>378</v>
      </c>
      <c r="H26" s="4">
        <v>374</v>
      </c>
      <c r="I26" s="4">
        <v>620</v>
      </c>
      <c r="J26" s="4">
        <v>198</v>
      </c>
      <c r="K26" s="4">
        <v>350</v>
      </c>
      <c r="L26" s="4">
        <v>267</v>
      </c>
      <c r="M26" s="4">
        <v>439</v>
      </c>
      <c r="N26" s="4">
        <v>316</v>
      </c>
      <c r="O26" s="4">
        <v>524</v>
      </c>
      <c r="P26" s="4">
        <v>314</v>
      </c>
      <c r="Q26" s="4">
        <v>262</v>
      </c>
      <c r="R26" s="4">
        <v>285</v>
      </c>
      <c r="S26" s="4">
        <v>256</v>
      </c>
      <c r="T26" s="4">
        <v>71</v>
      </c>
      <c r="U26" s="4">
        <v>101</v>
      </c>
      <c r="V26" s="4">
        <v>177</v>
      </c>
      <c r="W26" s="4">
        <v>982</v>
      </c>
      <c r="Z26" s="7"/>
    </row>
    <row r="27" spans="1:26" x14ac:dyDescent="0.25">
      <c r="A27" s="18" t="s">
        <v>102</v>
      </c>
      <c r="B27" s="19" t="s">
        <v>165</v>
      </c>
      <c r="C27" s="4">
        <v>397</v>
      </c>
      <c r="D27" s="4">
        <v>24</v>
      </c>
      <c r="E27" s="4">
        <v>27</v>
      </c>
      <c r="F27" s="4">
        <v>28</v>
      </c>
      <c r="G27" s="4">
        <v>14</v>
      </c>
      <c r="H27" s="4">
        <v>15</v>
      </c>
      <c r="I27" s="4">
        <v>9</v>
      </c>
      <c r="J27" s="4">
        <v>19</v>
      </c>
      <c r="K27" s="4">
        <v>14</v>
      </c>
      <c r="L27" s="4">
        <v>16</v>
      </c>
      <c r="M27" s="4">
        <v>21</v>
      </c>
      <c r="N27" s="4">
        <v>6</v>
      </c>
      <c r="O27" s="4">
        <v>17</v>
      </c>
      <c r="P27" s="4">
        <v>11</v>
      </c>
      <c r="Q27" s="4">
        <v>11</v>
      </c>
      <c r="R27" s="4">
        <v>21</v>
      </c>
      <c r="S27" s="4">
        <v>17</v>
      </c>
      <c r="T27" s="4">
        <v>19</v>
      </c>
      <c r="U27" s="4">
        <v>4</v>
      </c>
      <c r="V27" s="4">
        <v>27</v>
      </c>
      <c r="W27" s="4">
        <v>77</v>
      </c>
      <c r="Z27" s="7"/>
    </row>
    <row r="28" spans="1:26" x14ac:dyDescent="0.25">
      <c r="A28" s="18" t="s">
        <v>103</v>
      </c>
      <c r="B28" s="19" t="s">
        <v>353</v>
      </c>
      <c r="C28" s="4">
        <v>910</v>
      </c>
      <c r="D28" s="4">
        <v>46</v>
      </c>
      <c r="E28" s="4">
        <v>37</v>
      </c>
      <c r="F28" s="4">
        <v>47</v>
      </c>
      <c r="G28" s="4">
        <v>30</v>
      </c>
      <c r="H28" s="4">
        <v>35</v>
      </c>
      <c r="I28" s="4">
        <v>32</v>
      </c>
      <c r="J28" s="4">
        <v>35</v>
      </c>
      <c r="K28" s="4">
        <v>70</v>
      </c>
      <c r="L28" s="4">
        <v>50</v>
      </c>
      <c r="M28" s="4">
        <v>48</v>
      </c>
      <c r="N28" s="4">
        <v>48</v>
      </c>
      <c r="O28" s="4">
        <v>43</v>
      </c>
      <c r="P28" s="4">
        <v>30</v>
      </c>
      <c r="Q28" s="4">
        <v>25</v>
      </c>
      <c r="R28" s="4">
        <v>46</v>
      </c>
      <c r="S28" s="4">
        <v>35</v>
      </c>
      <c r="T28" s="4">
        <v>6</v>
      </c>
      <c r="U28" s="4">
        <v>18</v>
      </c>
      <c r="V28" s="4">
        <v>18</v>
      </c>
      <c r="W28" s="4">
        <v>211</v>
      </c>
      <c r="Z28" s="7"/>
    </row>
    <row r="29" spans="1:26" x14ac:dyDescent="0.25">
      <c r="A29" s="18" t="s">
        <v>104</v>
      </c>
      <c r="B29" s="19" t="s">
        <v>166</v>
      </c>
      <c r="C29" s="4">
        <v>3214</v>
      </c>
      <c r="D29" s="4">
        <v>405</v>
      </c>
      <c r="E29" s="4">
        <v>322</v>
      </c>
      <c r="F29" s="4">
        <v>350</v>
      </c>
      <c r="G29" s="4">
        <v>152</v>
      </c>
      <c r="H29" s="4">
        <v>127</v>
      </c>
      <c r="I29" s="4">
        <v>212</v>
      </c>
      <c r="J29" s="4">
        <v>127</v>
      </c>
      <c r="K29" s="4">
        <v>175</v>
      </c>
      <c r="L29" s="4">
        <v>118</v>
      </c>
      <c r="M29" s="4">
        <v>184</v>
      </c>
      <c r="N29" s="4">
        <v>133</v>
      </c>
      <c r="O29" s="4">
        <v>170</v>
      </c>
      <c r="P29" s="4">
        <v>182</v>
      </c>
      <c r="Q29" s="4">
        <v>132</v>
      </c>
      <c r="R29" s="4">
        <v>87</v>
      </c>
      <c r="S29" s="4">
        <v>72</v>
      </c>
      <c r="T29" s="4">
        <v>6</v>
      </c>
      <c r="U29" s="4">
        <v>33</v>
      </c>
      <c r="V29" s="4">
        <v>34</v>
      </c>
      <c r="W29" s="4">
        <v>193</v>
      </c>
      <c r="Z29" s="7"/>
    </row>
    <row r="30" spans="1:26" x14ac:dyDescent="0.25">
      <c r="A30" s="18" t="s">
        <v>105</v>
      </c>
      <c r="B30" s="19" t="s">
        <v>167</v>
      </c>
      <c r="C30" s="4">
        <v>1561</v>
      </c>
      <c r="D30" s="4">
        <v>201</v>
      </c>
      <c r="E30" s="4">
        <v>198</v>
      </c>
      <c r="F30" s="4">
        <v>172</v>
      </c>
      <c r="G30" s="4">
        <v>138</v>
      </c>
      <c r="H30" s="4">
        <v>57</v>
      </c>
      <c r="I30" s="4">
        <v>145</v>
      </c>
      <c r="J30" s="4">
        <v>31</v>
      </c>
      <c r="K30" s="4">
        <v>62</v>
      </c>
      <c r="L30" s="4">
        <v>74</v>
      </c>
      <c r="M30" s="4">
        <v>66</v>
      </c>
      <c r="N30" s="4">
        <v>44</v>
      </c>
      <c r="O30" s="4">
        <v>114</v>
      </c>
      <c r="P30" s="4">
        <v>64</v>
      </c>
      <c r="Q30" s="4">
        <v>49</v>
      </c>
      <c r="R30" s="4">
        <v>38</v>
      </c>
      <c r="S30" s="4">
        <v>40</v>
      </c>
      <c r="T30" s="4">
        <v>2</v>
      </c>
      <c r="U30" s="4">
        <v>6</v>
      </c>
      <c r="V30" s="4">
        <v>18</v>
      </c>
      <c r="W30" s="4">
        <v>42</v>
      </c>
      <c r="Z30" s="7"/>
    </row>
    <row r="31" spans="1:26" x14ac:dyDescent="0.25">
      <c r="A31" s="18" t="s">
        <v>106</v>
      </c>
      <c r="B31" s="19" t="s">
        <v>168</v>
      </c>
      <c r="C31" s="4">
        <v>340</v>
      </c>
      <c r="D31" s="4">
        <v>62</v>
      </c>
      <c r="E31" s="4">
        <v>19</v>
      </c>
      <c r="F31" s="4">
        <v>31</v>
      </c>
      <c r="G31" s="4">
        <v>26</v>
      </c>
      <c r="H31" s="4">
        <v>21</v>
      </c>
      <c r="I31" s="4">
        <v>22</v>
      </c>
      <c r="J31" s="4">
        <v>23</v>
      </c>
      <c r="K31" s="4">
        <v>7</v>
      </c>
      <c r="L31" s="4">
        <v>10</v>
      </c>
      <c r="M31" s="4">
        <v>15</v>
      </c>
      <c r="N31" s="4">
        <v>22</v>
      </c>
      <c r="O31" s="4">
        <v>15</v>
      </c>
      <c r="P31" s="4">
        <v>13</v>
      </c>
      <c r="Q31" s="4">
        <v>8</v>
      </c>
      <c r="R31" s="4">
        <v>10</v>
      </c>
      <c r="S31" s="4">
        <v>12</v>
      </c>
      <c r="T31" s="4">
        <v>1</v>
      </c>
      <c r="U31" s="4">
        <v>1</v>
      </c>
      <c r="V31" s="4">
        <v>3</v>
      </c>
      <c r="W31" s="4">
        <v>19</v>
      </c>
      <c r="Z31" s="7"/>
    </row>
    <row r="32" spans="1:26" x14ac:dyDescent="0.25">
      <c r="A32" s="18" t="s">
        <v>107</v>
      </c>
      <c r="B32" s="19" t="s">
        <v>169</v>
      </c>
      <c r="C32" s="4">
        <v>2039</v>
      </c>
      <c r="D32" s="4">
        <v>232</v>
      </c>
      <c r="E32" s="4">
        <v>209</v>
      </c>
      <c r="F32" s="4">
        <v>228</v>
      </c>
      <c r="G32" s="4">
        <v>96</v>
      </c>
      <c r="H32" s="4">
        <v>92</v>
      </c>
      <c r="I32" s="4">
        <v>103</v>
      </c>
      <c r="J32" s="4">
        <v>92</v>
      </c>
      <c r="K32" s="4">
        <v>106</v>
      </c>
      <c r="L32" s="4">
        <v>74</v>
      </c>
      <c r="M32" s="4">
        <v>126</v>
      </c>
      <c r="N32" s="4">
        <v>87</v>
      </c>
      <c r="O32" s="4">
        <v>114</v>
      </c>
      <c r="P32" s="4">
        <v>70</v>
      </c>
      <c r="Q32" s="4">
        <v>54</v>
      </c>
      <c r="R32" s="4">
        <v>70</v>
      </c>
      <c r="S32" s="4">
        <v>51</v>
      </c>
      <c r="T32" s="4">
        <v>6</v>
      </c>
      <c r="U32" s="4">
        <v>23</v>
      </c>
      <c r="V32" s="4">
        <v>41</v>
      </c>
      <c r="W32" s="4">
        <v>165</v>
      </c>
      <c r="Z32" s="7"/>
    </row>
    <row r="33" spans="1:26" x14ac:dyDescent="0.25">
      <c r="A33" s="18" t="s">
        <v>108</v>
      </c>
      <c r="B33" s="19" t="s">
        <v>170</v>
      </c>
      <c r="C33" s="4">
        <v>3603</v>
      </c>
      <c r="D33" s="4">
        <v>238</v>
      </c>
      <c r="E33" s="4">
        <v>378</v>
      </c>
      <c r="F33" s="4">
        <v>328</v>
      </c>
      <c r="G33" s="4">
        <v>155</v>
      </c>
      <c r="H33" s="4">
        <v>182</v>
      </c>
      <c r="I33" s="4">
        <v>141</v>
      </c>
      <c r="J33" s="4">
        <v>168</v>
      </c>
      <c r="K33" s="4">
        <v>236</v>
      </c>
      <c r="L33" s="4">
        <v>229</v>
      </c>
      <c r="M33" s="4">
        <v>256</v>
      </c>
      <c r="N33" s="4">
        <v>173</v>
      </c>
      <c r="O33" s="4">
        <v>244</v>
      </c>
      <c r="P33" s="4">
        <v>205</v>
      </c>
      <c r="Q33" s="4">
        <v>156</v>
      </c>
      <c r="R33" s="4">
        <v>152</v>
      </c>
      <c r="S33" s="4">
        <v>146</v>
      </c>
      <c r="T33" s="4">
        <v>11</v>
      </c>
      <c r="U33" s="4">
        <v>38</v>
      </c>
      <c r="V33" s="4">
        <v>52</v>
      </c>
      <c r="W33" s="4">
        <v>115</v>
      </c>
      <c r="Z33" s="7"/>
    </row>
    <row r="34" spans="1:26" x14ac:dyDescent="0.25">
      <c r="A34" s="18" t="s">
        <v>109</v>
      </c>
      <c r="B34" s="19" t="s">
        <v>172</v>
      </c>
      <c r="C34" s="4">
        <v>517</v>
      </c>
      <c r="D34" s="4">
        <v>93</v>
      </c>
      <c r="E34" s="4">
        <v>66</v>
      </c>
      <c r="F34" s="4">
        <v>50</v>
      </c>
      <c r="G34" s="4">
        <v>26</v>
      </c>
      <c r="H34" s="4">
        <v>17</v>
      </c>
      <c r="I34" s="4">
        <v>29</v>
      </c>
      <c r="J34" s="4">
        <v>14</v>
      </c>
      <c r="K34" s="4">
        <v>15</v>
      </c>
      <c r="L34" s="4">
        <v>18</v>
      </c>
      <c r="M34" s="4">
        <v>38</v>
      </c>
      <c r="N34" s="4">
        <v>19</v>
      </c>
      <c r="O34" s="4">
        <v>30</v>
      </c>
      <c r="P34" s="4">
        <v>9</v>
      </c>
      <c r="Q34" s="4">
        <v>13</v>
      </c>
      <c r="R34" s="4">
        <v>8</v>
      </c>
      <c r="S34" s="4">
        <v>11</v>
      </c>
      <c r="T34" s="4">
        <v>0</v>
      </c>
      <c r="U34" s="4">
        <v>9</v>
      </c>
      <c r="V34" s="4">
        <v>5</v>
      </c>
      <c r="W34" s="4">
        <v>47</v>
      </c>
      <c r="Z34" s="7"/>
    </row>
    <row r="35" spans="1:26" x14ac:dyDescent="0.25">
      <c r="A35" s="18" t="s">
        <v>110</v>
      </c>
      <c r="B35" s="19" t="s">
        <v>173</v>
      </c>
      <c r="C35" s="4">
        <v>835</v>
      </c>
      <c r="D35" s="4">
        <v>113</v>
      </c>
      <c r="E35" s="4">
        <v>84</v>
      </c>
      <c r="F35" s="4">
        <v>69</v>
      </c>
      <c r="G35" s="4">
        <v>39</v>
      </c>
      <c r="H35" s="4">
        <v>45</v>
      </c>
      <c r="I35" s="4">
        <v>46</v>
      </c>
      <c r="J35" s="4">
        <v>37</v>
      </c>
      <c r="K35" s="4">
        <v>33</v>
      </c>
      <c r="L35" s="4">
        <v>42</v>
      </c>
      <c r="M35" s="4">
        <v>52</v>
      </c>
      <c r="N35" s="4">
        <v>45</v>
      </c>
      <c r="O35" s="4">
        <v>42</v>
      </c>
      <c r="P35" s="4">
        <v>33</v>
      </c>
      <c r="Q35" s="4">
        <v>19</v>
      </c>
      <c r="R35" s="4">
        <v>35</v>
      </c>
      <c r="S35" s="4">
        <v>33</v>
      </c>
      <c r="T35" s="4">
        <v>2</v>
      </c>
      <c r="U35" s="4">
        <v>19</v>
      </c>
      <c r="V35" s="4">
        <v>5</v>
      </c>
      <c r="W35" s="4">
        <v>42</v>
      </c>
      <c r="Z35" s="7"/>
    </row>
    <row r="36" spans="1:26" x14ac:dyDescent="0.25">
      <c r="A36" s="1" t="s">
        <v>545</v>
      </c>
      <c r="B36" s="25"/>
      <c r="C36" s="27"/>
      <c r="D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6" x14ac:dyDescent="0.25">
      <c r="A37" s="20"/>
      <c r="B37" s="19"/>
      <c r="C37" s="7"/>
      <c r="D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6" x14ac:dyDescent="0.25">
      <c r="A38" s="20"/>
      <c r="B38" s="19"/>
      <c r="C38" s="7"/>
      <c r="D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6" x14ac:dyDescent="0.25">
      <c r="A39" s="20"/>
      <c r="B39" s="19"/>
      <c r="C39" s="7"/>
      <c r="D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6" x14ac:dyDescent="0.25">
      <c r="A40" s="18"/>
      <c r="B40" s="19"/>
      <c r="C40" s="7"/>
      <c r="D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6" x14ac:dyDescent="0.25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6" ht="12.6" customHeight="1" x14ac:dyDescent="0.25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6" ht="12.6" customHeight="1" x14ac:dyDescent="0.25">
      <c r="A43" s="21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6" x14ac:dyDescent="0.25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6" x14ac:dyDescent="0.25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6" x14ac:dyDescent="0.25">
      <c r="A46" s="21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6" x14ac:dyDescent="0.25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6" x14ac:dyDescent="0.25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x14ac:dyDescent="0.25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x14ac:dyDescent="0.25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x14ac:dyDescent="0.25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x14ac:dyDescent="0.25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x14ac:dyDescent="0.25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x14ac:dyDescent="0.25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x14ac:dyDescent="0.25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x14ac:dyDescent="0.25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x14ac:dyDescent="0.25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x14ac:dyDescent="0.25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x14ac:dyDescent="0.25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x14ac:dyDescent="0.25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x14ac:dyDescent="0.25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x14ac:dyDescent="0.25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x14ac:dyDescent="0.25">
      <c r="A63" s="18"/>
      <c r="B63" s="19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x14ac:dyDescent="0.25">
      <c r="A64" s="18"/>
      <c r="B64" s="19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x14ac:dyDescent="0.25">
      <c r="A65" s="18"/>
      <c r="B65" s="19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x14ac:dyDescent="0.25">
      <c r="A66" s="18"/>
      <c r="B66" s="19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x14ac:dyDescent="0.25">
      <c r="A67" s="18"/>
      <c r="B67" s="19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x14ac:dyDescent="0.25">
      <c r="A68" s="18"/>
      <c r="B68" s="19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x14ac:dyDescent="0.25">
      <c r="A69" s="18"/>
      <c r="B69" s="19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x14ac:dyDescent="0.25">
      <c r="A70" s="18"/>
      <c r="B70" s="19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x14ac:dyDescent="0.25">
      <c r="A71" s="18"/>
      <c r="B71" s="19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x14ac:dyDescent="0.25">
      <c r="A72" s="18"/>
      <c r="B72" s="19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x14ac:dyDescent="0.25">
      <c r="A73" s="18"/>
      <c r="B73" s="19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x14ac:dyDescent="0.25">
      <c r="A74" s="18"/>
      <c r="B74" s="19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x14ac:dyDescent="0.25">
      <c r="A75" s="18"/>
      <c r="B75" s="19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Marta Moshuk -</cp:lastModifiedBy>
  <cp:lastPrinted>2016-07-15T11:18:07Z</cp:lastPrinted>
  <dcterms:created xsi:type="dcterms:W3CDTF">2002-12-04T12:01:29Z</dcterms:created>
  <dcterms:modified xsi:type="dcterms:W3CDTF">2017-07-17T07:41:24Z</dcterms:modified>
</cp:coreProperties>
</file>